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tables/table2.xml" ContentType="application/vnd.openxmlformats-officedocument.spreadsheetml.tab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defaultThemeVersion="166925"/>
  <mc:AlternateContent xmlns:mc="http://schemas.openxmlformats.org/markup-compatibility/2006">
    <mc:Choice Requires="x15">
      <x15ac:absPath xmlns:x15ac="http://schemas.microsoft.com/office/spreadsheetml/2010/11/ac" url="C:\Users\nedaj\OneDrive\Desktop\UOFT\challenge template\ch1\Neda Jamal- Ch1\"/>
    </mc:Choice>
  </mc:AlternateContent>
  <xr:revisionPtr revIDLastSave="0" documentId="13_ncr:1_{865270DF-B2D7-4807-AF38-69E471B0E372}" xr6:coauthVersionLast="47" xr6:coauthVersionMax="47" xr10:uidLastSave="{00000000-0000-0000-0000-000000000000}"/>
  <bookViews>
    <workbookView xWindow="20370" yWindow="-555" windowWidth="29040" windowHeight="15840" tabRatio="809" activeTab="5" xr2:uid="{00000000-000D-0000-FFFF-FFFF00000000}"/>
  </bookViews>
  <sheets>
    <sheet name="Crowdfunding" sheetId="1" r:id="rId1"/>
    <sheet name="P1-Campaigns by outcome" sheetId="2" r:id="rId2"/>
    <sheet name="P2-Country by outcome" sheetId="3" r:id="rId3"/>
    <sheet name="P3-Outcome by parent category" sheetId="7" r:id="rId4"/>
    <sheet name="Goal Analysis" sheetId="9" r:id="rId5"/>
    <sheet name="Statistical Analysis" sheetId="8" r:id="rId6"/>
  </sheets>
  <calcPr calcId="191029"/>
  <pivotCaches>
    <pivotCache cacheId="0" r:id="rId7"/>
    <pivotCache cacheId="1" r:id="rId8"/>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12" i="9" l="1"/>
  <c r="H12" i="9" s="1"/>
  <c r="D3" i="9"/>
  <c r="C2" i="9"/>
  <c r="B2" i="9"/>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H7" i="8"/>
  <c r="H6" i="8"/>
  <c r="H5" i="8"/>
  <c r="H4" i="8"/>
  <c r="H3" i="8"/>
  <c r="H2" i="8"/>
  <c r="D7" i="8"/>
  <c r="D6" i="8"/>
  <c r="D5" i="8"/>
  <c r="D4" i="8"/>
  <c r="D3" i="8"/>
  <c r="D2" i="8"/>
  <c r="H5" i="9"/>
  <c r="H6" i="9"/>
  <c r="H7" i="9"/>
  <c r="H8" i="9"/>
  <c r="H9" i="9"/>
  <c r="H10" i="9"/>
  <c r="H11" i="9"/>
  <c r="G5" i="9"/>
  <c r="G6" i="9"/>
  <c r="G7" i="9"/>
  <c r="G8" i="9"/>
  <c r="G9" i="9"/>
  <c r="G10" i="9"/>
  <c r="G11" i="9"/>
  <c r="F5" i="9"/>
  <c r="F6" i="9"/>
  <c r="F7" i="9"/>
  <c r="F8" i="9"/>
  <c r="F9" i="9"/>
  <c r="F10" i="9"/>
  <c r="F11" i="9"/>
  <c r="E5" i="9"/>
  <c r="E6" i="9"/>
  <c r="E7" i="9"/>
  <c r="E8" i="9"/>
  <c r="E9" i="9"/>
  <c r="E10" i="9"/>
  <c r="E11" i="9"/>
  <c r="E13" i="9"/>
  <c r="G13" i="9" s="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2" i="1"/>
  <c r="S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R2" i="1"/>
  <c r="Q2" i="1"/>
  <c r="P3" i="1"/>
  <c r="P2" i="1"/>
  <c r="F3" i="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379" i="1"/>
  <c r="F380" i="1"/>
  <c r="F381" i="1"/>
  <c r="F382" i="1"/>
  <c r="F383" i="1"/>
  <c r="F384" i="1"/>
  <c r="F385" i="1"/>
  <c r="F386" i="1"/>
  <c r="F387" i="1"/>
  <c r="F388" i="1"/>
  <c r="F389" i="1"/>
  <c r="F390" i="1"/>
  <c r="F391" i="1"/>
  <c r="F392" i="1"/>
  <c r="F393" i="1"/>
  <c r="F394" i="1"/>
  <c r="F395" i="1"/>
  <c r="F396" i="1"/>
  <c r="F397" i="1"/>
  <c r="F398" i="1"/>
  <c r="F399" i="1"/>
  <c r="F400" i="1"/>
  <c r="F401" i="1"/>
  <c r="F402" i="1"/>
  <c r="F403" i="1"/>
  <c r="F404" i="1"/>
  <c r="F405" i="1"/>
  <c r="F406" i="1"/>
  <c r="F407" i="1"/>
  <c r="F408" i="1"/>
  <c r="F409" i="1"/>
  <c r="F410" i="1"/>
  <c r="F411" i="1"/>
  <c r="F412" i="1"/>
  <c r="F413" i="1"/>
  <c r="F414" i="1"/>
  <c r="F415" i="1"/>
  <c r="F416" i="1"/>
  <c r="F417" i="1"/>
  <c r="F418" i="1"/>
  <c r="F419" i="1"/>
  <c r="F420" i="1"/>
  <c r="F421" i="1"/>
  <c r="F422" i="1"/>
  <c r="F423" i="1"/>
  <c r="F424" i="1"/>
  <c r="F425" i="1"/>
  <c r="F426" i="1"/>
  <c r="F427" i="1"/>
  <c r="F428" i="1"/>
  <c r="F429" i="1"/>
  <c r="F430" i="1"/>
  <c r="F431" i="1"/>
  <c r="F432" i="1"/>
  <c r="F433" i="1"/>
  <c r="F434" i="1"/>
  <c r="F435" i="1"/>
  <c r="F436" i="1"/>
  <c r="F437" i="1"/>
  <c r="F438" i="1"/>
  <c r="F439" i="1"/>
  <c r="F440" i="1"/>
  <c r="F441" i="1"/>
  <c r="F442" i="1"/>
  <c r="F443" i="1"/>
  <c r="F444" i="1"/>
  <c r="F445" i="1"/>
  <c r="F446" i="1"/>
  <c r="F447" i="1"/>
  <c r="F448" i="1"/>
  <c r="F449" i="1"/>
  <c r="F450" i="1"/>
  <c r="F451" i="1"/>
  <c r="F452" i="1"/>
  <c r="F453" i="1"/>
  <c r="F454" i="1"/>
  <c r="F455" i="1"/>
  <c r="F456" i="1"/>
  <c r="F457" i="1"/>
  <c r="F458" i="1"/>
  <c r="F459" i="1"/>
  <c r="F460" i="1"/>
  <c r="F461" i="1"/>
  <c r="F462" i="1"/>
  <c r="F463" i="1"/>
  <c r="F464" i="1"/>
  <c r="F465" i="1"/>
  <c r="F466" i="1"/>
  <c r="F467" i="1"/>
  <c r="F468" i="1"/>
  <c r="F469" i="1"/>
  <c r="F470" i="1"/>
  <c r="F471" i="1"/>
  <c r="F472" i="1"/>
  <c r="F473" i="1"/>
  <c r="F474" i="1"/>
  <c r="F475" i="1"/>
  <c r="F476" i="1"/>
  <c r="F477" i="1"/>
  <c r="F478" i="1"/>
  <c r="F479" i="1"/>
  <c r="F480" i="1"/>
  <c r="F481" i="1"/>
  <c r="F482" i="1"/>
  <c r="F483" i="1"/>
  <c r="F484" i="1"/>
  <c r="F485" i="1"/>
  <c r="F486" i="1"/>
  <c r="F487" i="1"/>
  <c r="F488" i="1"/>
  <c r="F489" i="1"/>
  <c r="F490" i="1"/>
  <c r="F491" i="1"/>
  <c r="F492" i="1"/>
  <c r="F493" i="1"/>
  <c r="F494" i="1"/>
  <c r="F495" i="1"/>
  <c r="F496" i="1"/>
  <c r="F497" i="1"/>
  <c r="F498" i="1"/>
  <c r="F499" i="1"/>
  <c r="F500" i="1"/>
  <c r="F501" i="1"/>
  <c r="F502" i="1"/>
  <c r="F503" i="1"/>
  <c r="F504" i="1"/>
  <c r="F505" i="1"/>
  <c r="F506" i="1"/>
  <c r="F507" i="1"/>
  <c r="F508" i="1"/>
  <c r="F509" i="1"/>
  <c r="F510" i="1"/>
  <c r="F511" i="1"/>
  <c r="F512" i="1"/>
  <c r="F513" i="1"/>
  <c r="F514" i="1"/>
  <c r="F515" i="1"/>
  <c r="F516" i="1"/>
  <c r="F517" i="1"/>
  <c r="F518" i="1"/>
  <c r="F519" i="1"/>
  <c r="F520" i="1"/>
  <c r="F521" i="1"/>
  <c r="F522" i="1"/>
  <c r="F523" i="1"/>
  <c r="F524" i="1"/>
  <c r="F525" i="1"/>
  <c r="F526" i="1"/>
  <c r="F527" i="1"/>
  <c r="F528" i="1"/>
  <c r="F529" i="1"/>
  <c r="F530" i="1"/>
  <c r="F531" i="1"/>
  <c r="F532" i="1"/>
  <c r="F533" i="1"/>
  <c r="F534" i="1"/>
  <c r="F535" i="1"/>
  <c r="F536" i="1"/>
  <c r="F537" i="1"/>
  <c r="F538" i="1"/>
  <c r="F539" i="1"/>
  <c r="F540" i="1"/>
  <c r="F541" i="1"/>
  <c r="F542" i="1"/>
  <c r="F543" i="1"/>
  <c r="F544" i="1"/>
  <c r="F545" i="1"/>
  <c r="F546" i="1"/>
  <c r="F547" i="1"/>
  <c r="F548" i="1"/>
  <c r="F549" i="1"/>
  <c r="F550" i="1"/>
  <c r="F551" i="1"/>
  <c r="F552" i="1"/>
  <c r="F553" i="1"/>
  <c r="F554" i="1"/>
  <c r="F555" i="1"/>
  <c r="F556" i="1"/>
  <c r="F557" i="1"/>
  <c r="F558" i="1"/>
  <c r="F559" i="1"/>
  <c r="F560" i="1"/>
  <c r="F561" i="1"/>
  <c r="F562" i="1"/>
  <c r="F563" i="1"/>
  <c r="F564" i="1"/>
  <c r="F565" i="1"/>
  <c r="F566" i="1"/>
  <c r="F567" i="1"/>
  <c r="F568" i="1"/>
  <c r="F569" i="1"/>
  <c r="F570" i="1"/>
  <c r="F571" i="1"/>
  <c r="F572" i="1"/>
  <c r="F573" i="1"/>
  <c r="F574" i="1"/>
  <c r="F575" i="1"/>
  <c r="F576" i="1"/>
  <c r="F577" i="1"/>
  <c r="F578" i="1"/>
  <c r="F579" i="1"/>
  <c r="F580" i="1"/>
  <c r="F581" i="1"/>
  <c r="F582" i="1"/>
  <c r="F583" i="1"/>
  <c r="F584" i="1"/>
  <c r="F585" i="1"/>
  <c r="F586" i="1"/>
  <c r="F587" i="1"/>
  <c r="F588" i="1"/>
  <c r="F589" i="1"/>
  <c r="F590" i="1"/>
  <c r="F591" i="1"/>
  <c r="F592" i="1"/>
  <c r="F593" i="1"/>
  <c r="F594"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F625" i="1"/>
  <c r="F626" i="1"/>
  <c r="F627" i="1"/>
  <c r="F628" i="1"/>
  <c r="F629" i="1"/>
  <c r="F630" i="1"/>
  <c r="F631" i="1"/>
  <c r="F632" i="1"/>
  <c r="F633" i="1"/>
  <c r="F634" i="1"/>
  <c r="F635" i="1"/>
  <c r="F636" i="1"/>
  <c r="F637" i="1"/>
  <c r="F638" i="1"/>
  <c r="F639" i="1"/>
  <c r="F640" i="1"/>
  <c r="F641" i="1"/>
  <c r="F642" i="1"/>
  <c r="F643" i="1"/>
  <c r="F644" i="1"/>
  <c r="F645" i="1"/>
  <c r="F646" i="1"/>
  <c r="F647" i="1"/>
  <c r="F648" i="1"/>
  <c r="F649" i="1"/>
  <c r="F650" i="1"/>
  <c r="F651" i="1"/>
  <c r="F652" i="1"/>
  <c r="F653" i="1"/>
  <c r="F654" i="1"/>
  <c r="F655" i="1"/>
  <c r="F656" i="1"/>
  <c r="F657" i="1"/>
  <c r="F658" i="1"/>
  <c r="F659" i="1"/>
  <c r="F660" i="1"/>
  <c r="F661" i="1"/>
  <c r="F662" i="1"/>
  <c r="F663" i="1"/>
  <c r="F664" i="1"/>
  <c r="F665" i="1"/>
  <c r="F666" i="1"/>
  <c r="F667" i="1"/>
  <c r="F668" i="1"/>
  <c r="F669" i="1"/>
  <c r="F670" i="1"/>
  <c r="F671" i="1"/>
  <c r="F672" i="1"/>
  <c r="F673" i="1"/>
  <c r="F674" i="1"/>
  <c r="F675" i="1"/>
  <c r="F676" i="1"/>
  <c r="F677" i="1"/>
  <c r="F678" i="1"/>
  <c r="F679" i="1"/>
  <c r="F680" i="1"/>
  <c r="F681" i="1"/>
  <c r="F682" i="1"/>
  <c r="F683" i="1"/>
  <c r="F684" i="1"/>
  <c r="F685" i="1"/>
  <c r="F686" i="1"/>
  <c r="F687" i="1"/>
  <c r="F688" i="1"/>
  <c r="F689" i="1"/>
  <c r="F690" i="1"/>
  <c r="F691" i="1"/>
  <c r="F692" i="1"/>
  <c r="F693" i="1"/>
  <c r="F694" i="1"/>
  <c r="F695" i="1"/>
  <c r="F696" i="1"/>
  <c r="F697" i="1"/>
  <c r="F698" i="1"/>
  <c r="F699" i="1"/>
  <c r="F700" i="1"/>
  <c r="F701" i="1"/>
  <c r="F702" i="1"/>
  <c r="F703" i="1"/>
  <c r="F704" i="1"/>
  <c r="F705" i="1"/>
  <c r="F706" i="1"/>
  <c r="F707" i="1"/>
  <c r="F708" i="1"/>
  <c r="F709" i="1"/>
  <c r="F710" i="1"/>
  <c r="F711" i="1"/>
  <c r="F712" i="1"/>
  <c r="F713" i="1"/>
  <c r="F714" i="1"/>
  <c r="F715" i="1"/>
  <c r="F716" i="1"/>
  <c r="F717" i="1"/>
  <c r="F718" i="1"/>
  <c r="F719" i="1"/>
  <c r="F720" i="1"/>
  <c r="F721" i="1"/>
  <c r="F722" i="1"/>
  <c r="F723" i="1"/>
  <c r="F724" i="1"/>
  <c r="F725" i="1"/>
  <c r="F726" i="1"/>
  <c r="F727" i="1"/>
  <c r="F728" i="1"/>
  <c r="F729" i="1"/>
  <c r="F730" i="1"/>
  <c r="F731" i="1"/>
  <c r="F732" i="1"/>
  <c r="F733" i="1"/>
  <c r="F734" i="1"/>
  <c r="F735" i="1"/>
  <c r="F736" i="1"/>
  <c r="F737" i="1"/>
  <c r="F738" i="1"/>
  <c r="F739" i="1"/>
  <c r="F740" i="1"/>
  <c r="F741" i="1"/>
  <c r="F742" i="1"/>
  <c r="F743" i="1"/>
  <c r="F744" i="1"/>
  <c r="F745" i="1"/>
  <c r="F746" i="1"/>
  <c r="F747" i="1"/>
  <c r="F748" i="1"/>
  <c r="F749" i="1"/>
  <c r="F750" i="1"/>
  <c r="F751" i="1"/>
  <c r="F752" i="1"/>
  <c r="F753" i="1"/>
  <c r="F754" i="1"/>
  <c r="F755" i="1"/>
  <c r="F756" i="1"/>
  <c r="F757" i="1"/>
  <c r="F758" i="1"/>
  <c r="F759" i="1"/>
  <c r="F760" i="1"/>
  <c r="F761" i="1"/>
  <c r="F762" i="1"/>
  <c r="F763" i="1"/>
  <c r="F764" i="1"/>
  <c r="F765" i="1"/>
  <c r="F766" i="1"/>
  <c r="F767" i="1"/>
  <c r="F768" i="1"/>
  <c r="F769" i="1"/>
  <c r="F770" i="1"/>
  <c r="F771" i="1"/>
  <c r="F772" i="1"/>
  <c r="F773" i="1"/>
  <c r="F774" i="1"/>
  <c r="F775" i="1"/>
  <c r="F776" i="1"/>
  <c r="F777" i="1"/>
  <c r="F778" i="1"/>
  <c r="F779" i="1"/>
  <c r="F780" i="1"/>
  <c r="F781" i="1"/>
  <c r="F782" i="1"/>
  <c r="F783" i="1"/>
  <c r="F784" i="1"/>
  <c r="F785" i="1"/>
  <c r="F786" i="1"/>
  <c r="F787" i="1"/>
  <c r="F788" i="1"/>
  <c r="F789" i="1"/>
  <c r="F790" i="1"/>
  <c r="F791" i="1"/>
  <c r="F792" i="1"/>
  <c r="F793" i="1"/>
  <c r="F794" i="1"/>
  <c r="F795" i="1"/>
  <c r="F796" i="1"/>
  <c r="F797" i="1"/>
  <c r="F798" i="1"/>
  <c r="F799" i="1"/>
  <c r="F800" i="1"/>
  <c r="F801" i="1"/>
  <c r="F802" i="1"/>
  <c r="F803" i="1"/>
  <c r="F804" i="1"/>
  <c r="F805" i="1"/>
  <c r="F806" i="1"/>
  <c r="F807" i="1"/>
  <c r="F808" i="1"/>
  <c r="F809" i="1"/>
  <c r="F810" i="1"/>
  <c r="F811" i="1"/>
  <c r="F812" i="1"/>
  <c r="F813" i="1"/>
  <c r="F814" i="1"/>
  <c r="F815" i="1"/>
  <c r="F816" i="1"/>
  <c r="F817" i="1"/>
  <c r="F818" i="1"/>
  <c r="F819" i="1"/>
  <c r="F820" i="1"/>
  <c r="F821" i="1"/>
  <c r="F822" i="1"/>
  <c r="F823" i="1"/>
  <c r="F824" i="1"/>
  <c r="F825" i="1"/>
  <c r="F826" i="1"/>
  <c r="F827" i="1"/>
  <c r="F828" i="1"/>
  <c r="F829" i="1"/>
  <c r="F830" i="1"/>
  <c r="F831" i="1"/>
  <c r="F832" i="1"/>
  <c r="F833" i="1"/>
  <c r="F834" i="1"/>
  <c r="F835" i="1"/>
  <c r="F836" i="1"/>
  <c r="F837" i="1"/>
  <c r="F838" i="1"/>
  <c r="F839" i="1"/>
  <c r="F840" i="1"/>
  <c r="F841" i="1"/>
  <c r="F842" i="1"/>
  <c r="F843" i="1"/>
  <c r="F844" i="1"/>
  <c r="F845" i="1"/>
  <c r="F846" i="1"/>
  <c r="F847" i="1"/>
  <c r="F848" i="1"/>
  <c r="F849" i="1"/>
  <c r="F850" i="1"/>
  <c r="F851" i="1"/>
  <c r="F852" i="1"/>
  <c r="F853" i="1"/>
  <c r="F854" i="1"/>
  <c r="F855" i="1"/>
  <c r="F856" i="1"/>
  <c r="F857" i="1"/>
  <c r="F858" i="1"/>
  <c r="F859" i="1"/>
  <c r="F860" i="1"/>
  <c r="F861" i="1"/>
  <c r="F862" i="1"/>
  <c r="F863" i="1"/>
  <c r="F864" i="1"/>
  <c r="F865" i="1"/>
  <c r="F866" i="1"/>
  <c r="F867" i="1"/>
  <c r="F868" i="1"/>
  <c r="F869" i="1"/>
  <c r="F870" i="1"/>
  <c r="F871" i="1"/>
  <c r="F872" i="1"/>
  <c r="F873" i="1"/>
  <c r="F874" i="1"/>
  <c r="F875" i="1"/>
  <c r="F876" i="1"/>
  <c r="F877" i="1"/>
  <c r="F878" i="1"/>
  <c r="F879" i="1"/>
  <c r="F880" i="1"/>
  <c r="F881" i="1"/>
  <c r="F882" i="1"/>
  <c r="F883" i="1"/>
  <c r="F884" i="1"/>
  <c r="F885" i="1"/>
  <c r="F886" i="1"/>
  <c r="F887" i="1"/>
  <c r="F888" i="1"/>
  <c r="F889" i="1"/>
  <c r="F890" i="1"/>
  <c r="F891" i="1"/>
  <c r="F892" i="1"/>
  <c r="F893" i="1"/>
  <c r="F894" i="1"/>
  <c r="F895" i="1"/>
  <c r="F896" i="1"/>
  <c r="F897" i="1"/>
  <c r="F898" i="1"/>
  <c r="F899" i="1"/>
  <c r="F900" i="1"/>
  <c r="F901" i="1"/>
  <c r="F902" i="1"/>
  <c r="F903" i="1"/>
  <c r="F904" i="1"/>
  <c r="F905" i="1"/>
  <c r="F906" i="1"/>
  <c r="F907" i="1"/>
  <c r="F908" i="1"/>
  <c r="F909" i="1"/>
  <c r="F910" i="1"/>
  <c r="F911" i="1"/>
  <c r="F912" i="1"/>
  <c r="F913" i="1"/>
  <c r="F914" i="1"/>
  <c r="F915" i="1"/>
  <c r="F916" i="1"/>
  <c r="F917" i="1"/>
  <c r="F918" i="1"/>
  <c r="F919" i="1"/>
  <c r="F920" i="1"/>
  <c r="F921" i="1"/>
  <c r="F922" i="1"/>
  <c r="F923" i="1"/>
  <c r="F924" i="1"/>
  <c r="F925" i="1"/>
  <c r="F926" i="1"/>
  <c r="F927" i="1"/>
  <c r="F928" i="1"/>
  <c r="F929" i="1"/>
  <c r="F930" i="1"/>
  <c r="F931" i="1"/>
  <c r="F932" i="1"/>
  <c r="F933" i="1"/>
  <c r="F934" i="1"/>
  <c r="F935" i="1"/>
  <c r="F936" i="1"/>
  <c r="F937" i="1"/>
  <c r="F938" i="1"/>
  <c r="F939" i="1"/>
  <c r="F940" i="1"/>
  <c r="F941" i="1"/>
  <c r="F942" i="1"/>
  <c r="F943" i="1"/>
  <c r="F944" i="1"/>
  <c r="F945" i="1"/>
  <c r="F946" i="1"/>
  <c r="F947" i="1"/>
  <c r="F948" i="1"/>
  <c r="F949" i="1"/>
  <c r="F950" i="1"/>
  <c r="F951" i="1"/>
  <c r="F952" i="1"/>
  <c r="F953" i="1"/>
  <c r="F954" i="1"/>
  <c r="F955" i="1"/>
  <c r="F956" i="1"/>
  <c r="F957" i="1"/>
  <c r="F958" i="1"/>
  <c r="F959" i="1"/>
  <c r="F960" i="1"/>
  <c r="F961" i="1"/>
  <c r="F962" i="1"/>
  <c r="F963" i="1"/>
  <c r="F964" i="1"/>
  <c r="F965" i="1"/>
  <c r="F966" i="1"/>
  <c r="F967" i="1"/>
  <c r="F968" i="1"/>
  <c r="F969" i="1"/>
  <c r="F970" i="1"/>
  <c r="F971" i="1"/>
  <c r="F972" i="1"/>
  <c r="F973" i="1"/>
  <c r="F974" i="1"/>
  <c r="F975" i="1"/>
  <c r="F976" i="1"/>
  <c r="F977" i="1"/>
  <c r="F978" i="1"/>
  <c r="F979" i="1"/>
  <c r="F980" i="1"/>
  <c r="F981" i="1"/>
  <c r="F982" i="1"/>
  <c r="F983" i="1"/>
  <c r="F984" i="1"/>
  <c r="F985" i="1"/>
  <c r="F986" i="1"/>
  <c r="F987" i="1"/>
  <c r="F988" i="1"/>
  <c r="F989" i="1"/>
  <c r="F990" i="1"/>
  <c r="F991" i="1"/>
  <c r="F992" i="1"/>
  <c r="F993" i="1"/>
  <c r="F994" i="1"/>
  <c r="F995" i="1"/>
  <c r="F996" i="1"/>
  <c r="F997" i="1"/>
  <c r="F998" i="1"/>
  <c r="F999" i="1"/>
  <c r="F1000" i="1"/>
  <c r="F1001" i="1"/>
  <c r="F2" i="1"/>
  <c r="F12" i="9" l="1"/>
  <c r="G12" i="9"/>
  <c r="H13" i="9"/>
  <c r="F13" i="9"/>
  <c r="E4" i="9"/>
  <c r="H4" i="9" s="1"/>
  <c r="E3" i="9"/>
  <c r="G3" i="9" s="1"/>
  <c r="E2" i="9"/>
  <c r="G2" i="9" s="1"/>
  <c r="G4" i="9" l="1"/>
  <c r="F4" i="9"/>
  <c r="H3" i="9"/>
  <c r="F3" i="9"/>
  <c r="H2" i="9"/>
  <c r="F2" i="9"/>
</calcChain>
</file>

<file path=xl/sharedStrings.xml><?xml version="1.0" encoding="utf-8"?>
<sst xmlns="http://schemas.openxmlformats.org/spreadsheetml/2006/main" count="23428" uniqueCount="18476">
  <si>
    <t>name</t>
  </si>
  <si>
    <t>blurb</t>
  </si>
  <si>
    <t>goal</t>
  </si>
  <si>
    <t>pledged</t>
  </si>
  <si>
    <t>outcome</t>
  </si>
  <si>
    <t>backers_count</t>
  </si>
  <si>
    <t>country</t>
  </si>
  <si>
    <t>currency</t>
  </si>
  <si>
    <t>launched_at</t>
  </si>
  <si>
    <t>deadline</t>
  </si>
  <si>
    <t>staff_pick</t>
  </si>
  <si>
    <t>spotlight</t>
  </si>
  <si>
    <t>Baldwin, Riley and Jackson</t>
  </si>
  <si>
    <t>Pre-emptive tertiary standardization</t>
  </si>
  <si>
    <t>failed</t>
  </si>
  <si>
    <t>CA</t>
  </si>
  <si>
    <t>CAD</t>
  </si>
  <si>
    <t>food/food trucks</t>
  </si>
  <si>
    <t>Odom Inc</t>
  </si>
  <si>
    <t>Managed bottom-line architecture</t>
  </si>
  <si>
    <t>successful</t>
  </si>
  <si>
    <t>US</t>
  </si>
  <si>
    <t>USD</t>
  </si>
  <si>
    <t>music/rock</t>
  </si>
  <si>
    <t>Melton, Robinson and Fritz</t>
  </si>
  <si>
    <t>Function-based leadingedge pricing structure</t>
  </si>
  <si>
    <t>AU</t>
  </si>
  <si>
    <t>AUD</t>
  </si>
  <si>
    <t>technology/web</t>
  </si>
  <si>
    <t>Mcdonald, Gonzalez and Ross</t>
  </si>
  <si>
    <t>Vision-oriented fresh-thinking conglomeration</t>
  </si>
  <si>
    <t>Larson-Little</t>
  </si>
  <si>
    <t>Proactive foreground core</t>
  </si>
  <si>
    <t>theater/plays</t>
  </si>
  <si>
    <t>Harris Group</t>
  </si>
  <si>
    <t>Open-source optimizing database</t>
  </si>
  <si>
    <t>DK</t>
  </si>
  <si>
    <t>DKK</t>
  </si>
  <si>
    <t>Ortiz, Coleman and Mitchell</t>
  </si>
  <si>
    <t>Operative upward-trending algorithm</t>
  </si>
  <si>
    <t>GB</t>
  </si>
  <si>
    <t>GBP</t>
  </si>
  <si>
    <t>film &amp; video/documentary</t>
  </si>
  <si>
    <t>Carter-Guzman</t>
  </si>
  <si>
    <t>Centralized cohesive challenge</t>
  </si>
  <si>
    <t>Nunez-Richards</t>
  </si>
  <si>
    <t>Exclusive attitude-oriented intranet</t>
  </si>
  <si>
    <t>live</t>
  </si>
  <si>
    <t>Rangel, Holt and Jones</t>
  </si>
  <si>
    <t>Open-source fresh-thinking model</t>
  </si>
  <si>
    <t>music/electric music</t>
  </si>
  <si>
    <t>Green Ltd</t>
  </si>
  <si>
    <t>Monitored empowering installation</t>
  </si>
  <si>
    <t>film &amp; video/drama</t>
  </si>
  <si>
    <t>Perez, Johnson and Gardner</t>
  </si>
  <si>
    <t>Grass-roots zero administration system engine</t>
  </si>
  <si>
    <t>Kim Ltd</t>
  </si>
  <si>
    <t>Assimilated hybrid intranet</t>
  </si>
  <si>
    <t>Walker, Taylor and Coleman</t>
  </si>
  <si>
    <t>Multi-tiered directional open architecture</t>
  </si>
  <si>
    <t>music/indie rock</t>
  </si>
  <si>
    <t>Rodriguez, Rose and Stewart</t>
  </si>
  <si>
    <t>Cloned directional synergy</t>
  </si>
  <si>
    <t>Wright, Hunt and Rowe</t>
  </si>
  <si>
    <t>Extended eco-centric pricing structure</t>
  </si>
  <si>
    <t>technology/wearables</t>
  </si>
  <si>
    <t>Hines Inc</t>
  </si>
  <si>
    <t>Cross-platform systemic adapter</t>
  </si>
  <si>
    <t>publishing/nonfiction</t>
  </si>
  <si>
    <t>Cochran-Nguyen</t>
  </si>
  <si>
    <t>Seamless 4thgeneration methodology</t>
  </si>
  <si>
    <t>film &amp; video/animation</t>
  </si>
  <si>
    <t>Johnson-Gould</t>
  </si>
  <si>
    <t>Exclusive needs-based adapter</t>
  </si>
  <si>
    <t>canceled</t>
  </si>
  <si>
    <t>Perez-Hess</t>
  </si>
  <si>
    <t>Down-sized cohesive archive</t>
  </si>
  <si>
    <t>Reeves, Thompson and Richardson</t>
  </si>
  <si>
    <t>Proactive composite alliance</t>
  </si>
  <si>
    <t>Simmons-Reynolds</t>
  </si>
  <si>
    <t>Re-engineered intangible definition</t>
  </si>
  <si>
    <t>Collier Inc</t>
  </si>
  <si>
    <t>Enhanced dynamic definition</t>
  </si>
  <si>
    <t>Gray-Jenkins</t>
  </si>
  <si>
    <t>Devolved next generation adapter</t>
  </si>
  <si>
    <t>Scott, Wilson and Martin</t>
  </si>
  <si>
    <t>Cross-platform intermediate frame</t>
  </si>
  <si>
    <t>Caldwell, Velazquez and Wilson</t>
  </si>
  <si>
    <t>Monitored impactful analyzer</t>
  </si>
  <si>
    <t>games/video games</t>
  </si>
  <si>
    <t>Spencer-Bates</t>
  </si>
  <si>
    <t>Optional responsive customer loyalty</t>
  </si>
  <si>
    <t>Best, Carr and Williams</t>
  </si>
  <si>
    <t>Diverse transitional migration</t>
  </si>
  <si>
    <t>Campbell, Brown and Powell</t>
  </si>
  <si>
    <t>Synchronized global task-force</t>
  </si>
  <si>
    <t>Johnson, Parker and Haynes</t>
  </si>
  <si>
    <t>Focused 6thgeneration forecast</t>
  </si>
  <si>
    <t>CH</t>
  </si>
  <si>
    <t>CHF</t>
  </si>
  <si>
    <t>film &amp; video/shorts</t>
  </si>
  <si>
    <t>Clark-Cooke</t>
  </si>
  <si>
    <t>Down-sized analyzing challenge</t>
  </si>
  <si>
    <t>Schroeder Ltd</t>
  </si>
  <si>
    <t>Progressive needs-based focus group</t>
  </si>
  <si>
    <t>Jackson PLC</t>
  </si>
  <si>
    <t>Ergonomic 6thgeneration success</t>
  </si>
  <si>
    <t>IT</t>
  </si>
  <si>
    <t>EUR</t>
  </si>
  <si>
    <t>Blair, Collins and Carter</t>
  </si>
  <si>
    <t>Exclusive interactive approach</t>
  </si>
  <si>
    <t>Maldonado and Sons</t>
  </si>
  <si>
    <t>Reverse-engineered asynchronous archive</t>
  </si>
  <si>
    <t>Mitchell and Sons</t>
  </si>
  <si>
    <t>Synergized intangible challenge</t>
  </si>
  <si>
    <t>Jackson-Lewis</t>
  </si>
  <si>
    <t>Monitored multi-state encryption</t>
  </si>
  <si>
    <t>Black, Armstrong and Anderson</t>
  </si>
  <si>
    <t>Profound attitude-oriented functionalities</t>
  </si>
  <si>
    <t>publishing/fiction</t>
  </si>
  <si>
    <t>Maldonado-Gonzalez</t>
  </si>
  <si>
    <t>Digitized client-driven database</t>
  </si>
  <si>
    <t>photography/photography books</t>
  </si>
  <si>
    <t>Kim-Rice</t>
  </si>
  <si>
    <t>Organized bi-directional function</t>
  </si>
  <si>
    <t>Garcia, Garcia and Lopez</t>
  </si>
  <si>
    <t>Reduced stable middleware</t>
  </si>
  <si>
    <t>Watts Group</t>
  </si>
  <si>
    <t>Universal 5thgeneration neural-net</t>
  </si>
  <si>
    <t>Werner-Bryant</t>
  </si>
  <si>
    <t>Virtual uniform frame</t>
  </si>
  <si>
    <t>Schmitt-Mendoza</t>
  </si>
  <si>
    <t>Profound explicit paradigm</t>
  </si>
  <si>
    <t>publishing/radio &amp; podcasts</t>
  </si>
  <si>
    <t>Reid-Mccullough</t>
  </si>
  <si>
    <t>Visionary real-time groupware</t>
  </si>
  <si>
    <t>Woods-Clark</t>
  </si>
  <si>
    <t>Networked tertiary Graphical User Interface</t>
  </si>
  <si>
    <t>Vaughn, Hunt and Caldwell</t>
  </si>
  <si>
    <t>Virtual grid-enabled task-force</t>
  </si>
  <si>
    <t>Bennett and Sons</t>
  </si>
  <si>
    <t>Function-based multi-state software</t>
  </si>
  <si>
    <t>Lamb Inc</t>
  </si>
  <si>
    <t>Optimized leadingedge concept</t>
  </si>
  <si>
    <t>Casey-Kelly</t>
  </si>
  <si>
    <t>Sharable holistic interface</t>
  </si>
  <si>
    <t>Jones, Taylor and Moore</t>
  </si>
  <si>
    <t>Down-sized system-worthy secured line</t>
  </si>
  <si>
    <t>music/metal</t>
  </si>
  <si>
    <t>Bradshaw, Gill and Donovan</t>
  </si>
  <si>
    <t>Inverse secondary infrastructure</t>
  </si>
  <si>
    <t>Hernandez, Rodriguez and Clark</t>
  </si>
  <si>
    <t>Organic foreground leverage</t>
  </si>
  <si>
    <t>Smith-Jones</t>
  </si>
  <si>
    <t>Reverse-engineered static concept</t>
  </si>
  <si>
    <t>Roy PLC</t>
  </si>
  <si>
    <t>Multi-channeled neutral customer loyalty</t>
  </si>
  <si>
    <t>Wright, Brooks and Villarreal</t>
  </si>
  <si>
    <t>Reverse-engineered bifurcated strategy</t>
  </si>
  <si>
    <t>music/jazz</t>
  </si>
  <si>
    <t>Flores, Miller and Johnson</t>
  </si>
  <si>
    <t>Horizontal context-sensitive knowledge user</t>
  </si>
  <si>
    <t>Bridges, Freeman and Kim</t>
  </si>
  <si>
    <t>Cross-group multi-state task-force</t>
  </si>
  <si>
    <t>Anderson-Perez</t>
  </si>
  <si>
    <t>Expanded 3rdgeneration strategy</t>
  </si>
  <si>
    <t>Wright, Fox and Marks</t>
  </si>
  <si>
    <t>Assimilated real-time support</t>
  </si>
  <si>
    <t>Crawford-Peters</t>
  </si>
  <si>
    <t>User-centric regional database</t>
  </si>
  <si>
    <t>Romero-Hoffman</t>
  </si>
  <si>
    <t>Open-source zero administration complexity</t>
  </si>
  <si>
    <t>Sparks-West</t>
  </si>
  <si>
    <t>Organized incremental standardization</t>
  </si>
  <si>
    <t>Baker, Morgan and Brown</t>
  </si>
  <si>
    <t>Assimilated didactic open system</t>
  </si>
  <si>
    <t>Mosley-Gilbert</t>
  </si>
  <si>
    <t>Vision-oriented logistical intranet</t>
  </si>
  <si>
    <t>Berry-Boyer</t>
  </si>
  <si>
    <t>Mandatory incremental projection</t>
  </si>
  <si>
    <t>Sanders-Allen</t>
  </si>
  <si>
    <t>Grass-roots needs-based encryption</t>
  </si>
  <si>
    <t>Lopez Inc</t>
  </si>
  <si>
    <t>Team-oriented 6thgeneration middleware</t>
  </si>
  <si>
    <t>Moreno-Turner</t>
  </si>
  <si>
    <t>Inverse multi-tasking installation</t>
  </si>
  <si>
    <t>Jones-Watson</t>
  </si>
  <si>
    <t>Switchable disintermediate moderator</t>
  </si>
  <si>
    <t>Barker Inc</t>
  </si>
  <si>
    <t>Re-engineered 24/7 task-force</t>
  </si>
  <si>
    <t>Tate, Bass and House</t>
  </si>
  <si>
    <t>Organic object-oriented budgetary management</t>
  </si>
  <si>
    <t>Hampton, Lewis and Ray</t>
  </si>
  <si>
    <t>Seamless coherent parallelism</t>
  </si>
  <si>
    <t>Collins-Goodman</t>
  </si>
  <si>
    <t>Cross-platform even-keeled initiative</t>
  </si>
  <si>
    <t>Davis-Michael</t>
  </si>
  <si>
    <t>Progressive tertiary framework</t>
  </si>
  <si>
    <t>White, Torres and Bishop</t>
  </si>
  <si>
    <t>Multi-layered dynamic protocol</t>
  </si>
  <si>
    <t>Martin, Conway and Larsen</t>
  </si>
  <si>
    <t>Horizontal next generation function</t>
  </si>
  <si>
    <t>Acevedo-Huffman</t>
  </si>
  <si>
    <t>Pre-emptive impactful model</t>
  </si>
  <si>
    <t>Montgomery, Larson and Spencer</t>
  </si>
  <si>
    <t>User-centric bifurcated knowledge user</t>
  </si>
  <si>
    <t>publishing/translations</t>
  </si>
  <si>
    <t>Soto LLC</t>
  </si>
  <si>
    <t>Triple-buffered reciprocal project</t>
  </si>
  <si>
    <t>Sutton, Barrett and Tucker</t>
  </si>
  <si>
    <t>Cross-platform needs-based approach</t>
  </si>
  <si>
    <t>Gomez, Bailey and Flores</t>
  </si>
  <si>
    <t>User-friendly static contingency</t>
  </si>
  <si>
    <t>Porter-George</t>
  </si>
  <si>
    <t>Reactive content-based framework</t>
  </si>
  <si>
    <t>Fitzgerald PLC</t>
  </si>
  <si>
    <t>Realigned user-facing concept</t>
  </si>
  <si>
    <t>Cisneros-Burton</t>
  </si>
  <si>
    <t>Public-key zero tolerance orchestration</t>
  </si>
  <si>
    <t>Hill, Lawson and Wilkinson</t>
  </si>
  <si>
    <t>Multi-tiered eco-centric architecture</t>
  </si>
  <si>
    <t>Davis-Smith</t>
  </si>
  <si>
    <t>Organic motivating firmware</t>
  </si>
  <si>
    <t>Farrell and Sons</t>
  </si>
  <si>
    <t>Synergized 4thgeneration conglomeration</t>
  </si>
  <si>
    <t>Clark Group</t>
  </si>
  <si>
    <t>Grass-roots fault-tolerant policy</t>
  </si>
  <si>
    <t>White, Singleton and Zimmerman</t>
  </si>
  <si>
    <t>Monitored scalable knowledgebase</t>
  </si>
  <si>
    <t>Kramer Group</t>
  </si>
  <si>
    <t>Synergistic explicit parallelism</t>
  </si>
  <si>
    <t>Frazier, Patrick and Smith</t>
  </si>
  <si>
    <t>Enhanced systemic analyzer</t>
  </si>
  <si>
    <t>Santos, Bell and Lloyd</t>
  </si>
  <si>
    <t>Object-based analyzing knowledge user</t>
  </si>
  <si>
    <t>Hall and Sons</t>
  </si>
  <si>
    <t>Pre-emptive radical architecture</t>
  </si>
  <si>
    <t>Hanson Inc</t>
  </si>
  <si>
    <t>Grass-roots web-enabled contingency</t>
  </si>
  <si>
    <t>Sanchez LLC</t>
  </si>
  <si>
    <t>Stand-alone system-worthy standardization</t>
  </si>
  <si>
    <t>Howard Ltd</t>
  </si>
  <si>
    <t>Down-sized systematic policy</t>
  </si>
  <si>
    <t>Stewart LLC</t>
  </si>
  <si>
    <t>Cloned bi-directional architecture</t>
  </si>
  <si>
    <t>Arias, Allen and Miller</t>
  </si>
  <si>
    <t>Seamless transitional portal</t>
  </si>
  <si>
    <t>Baker-Morris</t>
  </si>
  <si>
    <t>Fully-configurable motivating approach</t>
  </si>
  <si>
    <t>Tucker, Fox and Green</t>
  </si>
  <si>
    <t>Upgradable fault-tolerant approach</t>
  </si>
  <si>
    <t>Douglas LLC</t>
  </si>
  <si>
    <t>Reduced heuristic moratorium</t>
  </si>
  <si>
    <t>Garcia Inc</t>
  </si>
  <si>
    <t>Front-line web-enabled model</t>
  </si>
  <si>
    <t>Frye, Hunt and Powell</t>
  </si>
  <si>
    <t>Polarized incremental emulation</t>
  </si>
  <si>
    <t>Smith, Wells and Nguyen</t>
  </si>
  <si>
    <t>Self-enabling grid-enabled initiative</t>
  </si>
  <si>
    <t>Charles-Johnson</t>
  </si>
  <si>
    <t>Total fresh-thinking system engine</t>
  </si>
  <si>
    <t>Brandt, Carter and Wood</t>
  </si>
  <si>
    <t>Ameliorated clear-thinking circuit</t>
  </si>
  <si>
    <t>Tucker, Schmidt and Reid</t>
  </si>
  <si>
    <t>Multi-layered encompassing installation</t>
  </si>
  <si>
    <t>Decker Inc</t>
  </si>
  <si>
    <t>Universal encompassing implementation</t>
  </si>
  <si>
    <t>Romero and Sons</t>
  </si>
  <si>
    <t>Object-based client-server application</t>
  </si>
  <si>
    <t>film &amp; video/television</t>
  </si>
  <si>
    <t>Castillo-Carey</t>
  </si>
  <si>
    <t>Cross-platform solution-oriented process improvement</t>
  </si>
  <si>
    <t>Hart-Briggs</t>
  </si>
  <si>
    <t>Re-engineered user-facing approach</t>
  </si>
  <si>
    <t>Jones-Meyer</t>
  </si>
  <si>
    <t>Re-engineered client-driven hub</t>
  </si>
  <si>
    <t>Wright, Hartman and Yu</t>
  </si>
  <si>
    <t>User-friendly tertiary array</t>
  </si>
  <si>
    <t>Harper-Davis</t>
  </si>
  <si>
    <t>Robust heuristic encoding</t>
  </si>
  <si>
    <t>Barrett PLC</t>
  </si>
  <si>
    <t>Team-oriented clear-thinking capacity</t>
  </si>
  <si>
    <t>David-Clark</t>
  </si>
  <si>
    <t>De-engineered motivating standardization</t>
  </si>
  <si>
    <t>Chaney-Dennis</t>
  </si>
  <si>
    <t>Business-focused 24hour groupware</t>
  </si>
  <si>
    <t>Robinson, Lopez and Christensen</t>
  </si>
  <si>
    <t>Organic next generation protocol</t>
  </si>
  <si>
    <t>Clark and Sons</t>
  </si>
  <si>
    <t>Reverse-engineered full-range Internet solution</t>
  </si>
  <si>
    <t>Vega Group</t>
  </si>
  <si>
    <t>Synchronized regional synergy</t>
  </si>
  <si>
    <t>games/mobile games</t>
  </si>
  <si>
    <t>Brown-Brown</t>
  </si>
  <si>
    <t>Multi-lateral homogeneous success</t>
  </si>
  <si>
    <t>Taylor PLC</t>
  </si>
  <si>
    <t>Seamless zero-defect solution</t>
  </si>
  <si>
    <t>Edwards-Lewis</t>
  </si>
  <si>
    <t>Enhanced scalable concept</t>
  </si>
  <si>
    <t>Stanton, Neal and Rodriguez</t>
  </si>
  <si>
    <t>Polarized uniform software</t>
  </si>
  <si>
    <t>Pratt LLC</t>
  </si>
  <si>
    <t>Stand-alone web-enabled moderator</t>
  </si>
  <si>
    <t>Gross PLC</t>
  </si>
  <si>
    <t>Proactive methodical benchmark</t>
  </si>
  <si>
    <t>Martinez, Gomez and Dalton</t>
  </si>
  <si>
    <t>Team-oriented 6thgeneration matrix</t>
  </si>
  <si>
    <t>Allen-Curtis</t>
  </si>
  <si>
    <t>Phased human-resource core</t>
  </si>
  <si>
    <t>Morgan-Martinez</t>
  </si>
  <si>
    <t>Mandatory tertiary implementation</t>
  </si>
  <si>
    <t>Luna, Anderson and Fox</t>
  </si>
  <si>
    <t>Secured directional encryption</t>
  </si>
  <si>
    <t>Fleming, Zhang and Henderson</t>
  </si>
  <si>
    <t>Distributed 5thgeneration implementation</t>
  </si>
  <si>
    <t>Flowers and Sons</t>
  </si>
  <si>
    <t>Virtual static core</t>
  </si>
  <si>
    <t>Gates PLC</t>
  </si>
  <si>
    <t>Secured content-based product</t>
  </si>
  <si>
    <t>music/world music</t>
  </si>
  <si>
    <t>Caldwell LLC</t>
  </si>
  <si>
    <t>Secured executive concept</t>
  </si>
  <si>
    <t>Le, Burton and Evans</t>
  </si>
  <si>
    <t>Balanced zero-defect software</t>
  </si>
  <si>
    <t>Briggs PLC</t>
  </si>
  <si>
    <t>Distributed context-sensitive flexibility</t>
  </si>
  <si>
    <t>Hudson-Nguyen</t>
  </si>
  <si>
    <t>Down-sized disintermediate support</t>
  </si>
  <si>
    <t>Hogan Ltd</t>
  </si>
  <si>
    <t>Stand-alone mission-critical moratorium</t>
  </si>
  <si>
    <t>Hamilton, Wright and Chavez</t>
  </si>
  <si>
    <t>Down-sized empowering protocol</t>
  </si>
  <si>
    <t>Bautista-Cross</t>
  </si>
  <si>
    <t>Fully-configurable coherent Internet solution</t>
  </si>
  <si>
    <t>Jackson LLC</t>
  </si>
  <si>
    <t>Distributed motivating algorithm</t>
  </si>
  <si>
    <t>Figueroa Ltd</t>
  </si>
  <si>
    <t>Expanded solution-oriented benchmark</t>
  </si>
  <si>
    <t>Avila-Jones</t>
  </si>
  <si>
    <t>Implemented discrete secured line</t>
  </si>
  <si>
    <t>Martin, Lopez and Hunter</t>
  </si>
  <si>
    <t>Multi-lateral actuating installation</t>
  </si>
  <si>
    <t>Fields-Moore</t>
  </si>
  <si>
    <t>Secured reciprocal array</t>
  </si>
  <si>
    <t>Harris-Golden</t>
  </si>
  <si>
    <t>Optional bandwidth-monitored middleware</t>
  </si>
  <si>
    <t>Moss, Norman and Dunlap</t>
  </si>
  <si>
    <t>Upgradable upward-trending workforce</t>
  </si>
  <si>
    <t>White, Larson and Wright</t>
  </si>
  <si>
    <t>Upgradable hybrid capability</t>
  </si>
  <si>
    <t>Payne, Oliver and Burch</t>
  </si>
  <si>
    <t>Managed fresh-thinking flexibility</t>
  </si>
  <si>
    <t>Brown, Palmer and Pace</t>
  </si>
  <si>
    <t>Networked stable workforce</t>
  </si>
  <si>
    <t>Parker LLC</t>
  </si>
  <si>
    <t>Customizable intermediate extranet</t>
  </si>
  <si>
    <t>Bowen, Mcdonald and Hall</t>
  </si>
  <si>
    <t>User-centric fault-tolerant task-force</t>
  </si>
  <si>
    <t>Whitehead, Bell and Hughes</t>
  </si>
  <si>
    <t>Multi-tiered radical definition</t>
  </si>
  <si>
    <t>Rodriguez-Brown</t>
  </si>
  <si>
    <t>Devolved foreground benchmark</t>
  </si>
  <si>
    <t>Hall-Schaefer</t>
  </si>
  <si>
    <t>Distributed eco-centric methodology</t>
  </si>
  <si>
    <t>Meza-Rogers</t>
  </si>
  <si>
    <t>Streamlined encompassing encryption</t>
  </si>
  <si>
    <t>Curtis-Curtis</t>
  </si>
  <si>
    <t>User-friendly reciprocal initiative</t>
  </si>
  <si>
    <t>Carlson Inc</t>
  </si>
  <si>
    <t>Ergonomic fresh-thinking installation</t>
  </si>
  <si>
    <t>Clarke, Anderson and Lee</t>
  </si>
  <si>
    <t>Robust explicit hardware</t>
  </si>
  <si>
    <t>Evans Group</t>
  </si>
  <si>
    <t>Stand-alone actuating support</t>
  </si>
  <si>
    <t>Bruce Group</t>
  </si>
  <si>
    <t>Cross-platform methodical process improvement</t>
  </si>
  <si>
    <t>Keith, Alvarez and Potter</t>
  </si>
  <si>
    <t>Extended bottom-line open architecture</t>
  </si>
  <si>
    <t>Burton-Watkins</t>
  </si>
  <si>
    <t>Extended reciprocal circuit</t>
  </si>
  <si>
    <t>Lopez and Sons</t>
  </si>
  <si>
    <t>Polarized human-resource protocol</t>
  </si>
  <si>
    <t>Cordova Ltd</t>
  </si>
  <si>
    <t>Synergized radical product</t>
  </si>
  <si>
    <t>Brown-Vang</t>
  </si>
  <si>
    <t>Robust heuristic artificial intelligence</t>
  </si>
  <si>
    <t>Cruz-Ward</t>
  </si>
  <si>
    <t>Robust content-based emulation</t>
  </si>
  <si>
    <t>Hernandez Group</t>
  </si>
  <si>
    <t>Ergonomic uniform open system</t>
  </si>
  <si>
    <t>Tran, Steele and Wilson</t>
  </si>
  <si>
    <t>Profit-focused modular product</t>
  </si>
  <si>
    <t>Summers, Gallegos and Stein</t>
  </si>
  <si>
    <t>Mandatory mobile product</t>
  </si>
  <si>
    <t>Blair Group</t>
  </si>
  <si>
    <t>Public-key 3rdgeneration budgetary management</t>
  </si>
  <si>
    <t>Nixon Inc</t>
  </si>
  <si>
    <t>Centralized national firmware</t>
  </si>
  <si>
    <t>White LLC</t>
  </si>
  <si>
    <t>Cross-group 4thgeneration middleware</t>
  </si>
  <si>
    <t>Santos, Black and Donovan</t>
  </si>
  <si>
    <t>Pre-emptive scalable access</t>
  </si>
  <si>
    <t>Jones, Contreras and Burnett</t>
  </si>
  <si>
    <t>Sharable intangible migration</t>
  </si>
  <si>
    <t>Stone-Orozco</t>
  </si>
  <si>
    <t>Proactive scalable Graphical User Interface</t>
  </si>
  <si>
    <t>Lee, Gibson and Morgan</t>
  </si>
  <si>
    <t>Digitized solution-oriented product</t>
  </si>
  <si>
    <t>Alexander-Williams</t>
  </si>
  <si>
    <t>Triple-buffered cohesive structure</t>
  </si>
  <si>
    <t>Marks Ltd</t>
  </si>
  <si>
    <t>Realigned human-resource orchestration</t>
  </si>
  <si>
    <t>Olsen, Edwards and Reid</t>
  </si>
  <si>
    <t>Optional clear-thinking software</t>
  </si>
  <si>
    <t>Daniels, Rose and Tyler</t>
  </si>
  <si>
    <t>Centralized global approach</t>
  </si>
  <si>
    <t>Adams Group</t>
  </si>
  <si>
    <t>Reverse-engineered bandwidth-monitored contingency</t>
  </si>
  <si>
    <t>Rogers, Huerta and Medina</t>
  </si>
  <si>
    <t>Pre-emptive bandwidth-monitored instruction set</t>
  </si>
  <si>
    <t>Howard, Carter and Griffith</t>
  </si>
  <si>
    <t>Adaptive asynchronous emulation</t>
  </si>
  <si>
    <t>Bailey PLC</t>
  </si>
  <si>
    <t>Innovative actuating conglomeration</t>
  </si>
  <si>
    <t>Parker Group</t>
  </si>
  <si>
    <t>Grass-roots foreground policy</t>
  </si>
  <si>
    <t>Fox Group</t>
  </si>
  <si>
    <t>Horizontal transitional paradigm</t>
  </si>
  <si>
    <t>Walker, Jones and Rodriguez</t>
  </si>
  <si>
    <t>Networked didactic info-mediaries</t>
  </si>
  <si>
    <t>Anthony-Shaw</t>
  </si>
  <si>
    <t>Switchable contextually-based access</t>
  </si>
  <si>
    <t>Cook LLC</t>
  </si>
  <si>
    <t>Up-sized dynamic throughput</t>
  </si>
  <si>
    <t>Sutton PLC</t>
  </si>
  <si>
    <t>Mandatory reciprocal superstructure</t>
  </si>
  <si>
    <t>Long, Morgan and Mitchell</t>
  </si>
  <si>
    <t>Upgradable 4thgeneration productivity</t>
  </si>
  <si>
    <t>Calhoun, Rogers and Long</t>
  </si>
  <si>
    <t>Progressive discrete hub</t>
  </si>
  <si>
    <t>Sandoval Group</t>
  </si>
  <si>
    <t>Assimilated multi-tasking archive</t>
  </si>
  <si>
    <t>Smith and Sons</t>
  </si>
  <si>
    <t>Upgradable high-level solution</t>
  </si>
  <si>
    <t>King Inc</t>
  </si>
  <si>
    <t>Organic bandwidth-monitored frame</t>
  </si>
  <si>
    <t>Perry and Sons</t>
  </si>
  <si>
    <t>Business-focused logistical framework</t>
  </si>
  <si>
    <t>Palmer Inc</t>
  </si>
  <si>
    <t>Universal multi-state capability</t>
  </si>
  <si>
    <t>Hull, Baker and Martinez</t>
  </si>
  <si>
    <t>Digitized reciprocal infrastructure</t>
  </si>
  <si>
    <t>Becker, Rice and White</t>
  </si>
  <si>
    <t>Reduced dedicated capability</t>
  </si>
  <si>
    <t>Osborne, Perkins and Knox</t>
  </si>
  <si>
    <t>Cross-platform bi-directional workforce</t>
  </si>
  <si>
    <t>Mcknight-Freeman</t>
  </si>
  <si>
    <t>Upgradable scalable methodology</t>
  </si>
  <si>
    <t>Hayden, Shannon and Stein</t>
  </si>
  <si>
    <t>Customer-focused client-server service-desk</t>
  </si>
  <si>
    <t>Daniel-Luna</t>
  </si>
  <si>
    <t>Mandatory multimedia leverage</t>
  </si>
  <si>
    <t>Weaver-Marquez</t>
  </si>
  <si>
    <t>Focused analyzing circuit</t>
  </si>
  <si>
    <t>Austin, Baker and Kelley</t>
  </si>
  <si>
    <t>Fundamental grid-enabled strategy</t>
  </si>
  <si>
    <t>Carney-Anderson</t>
  </si>
  <si>
    <t>Digitized 5thgeneration knowledgebase</t>
  </si>
  <si>
    <t>Jackson Inc</t>
  </si>
  <si>
    <t>Mandatory multi-tasking encryption</t>
  </si>
  <si>
    <t>Warren Ltd</t>
  </si>
  <si>
    <t>Distributed system-worthy application</t>
  </si>
  <si>
    <t>Schultz Inc</t>
  </si>
  <si>
    <t>Synergistic tertiary time-frame</t>
  </si>
  <si>
    <t>film &amp; video/science fiction</t>
  </si>
  <si>
    <t>Thompson LLC</t>
  </si>
  <si>
    <t>Customer-focused impactful benchmark</t>
  </si>
  <si>
    <t>Johnson Inc</t>
  </si>
  <si>
    <t>Profound next generation infrastructure</t>
  </si>
  <si>
    <t>Morgan-Warren</t>
  </si>
  <si>
    <t>Face-to-face encompassing info-mediaries</t>
  </si>
  <si>
    <t>Sullivan Group</t>
  </si>
  <si>
    <t>Open-source fresh-thinking policy</t>
  </si>
  <si>
    <t>Vargas, Banks and Palmer</t>
  </si>
  <si>
    <t>Extended 24/7 implementation</t>
  </si>
  <si>
    <t>Johnson, Dixon and Zimmerman</t>
  </si>
  <si>
    <t>Organic dynamic algorithm</t>
  </si>
  <si>
    <t>Moore, Dudley and Navarro</t>
  </si>
  <si>
    <t>Organic multi-tasking focus group</t>
  </si>
  <si>
    <t>Price-Rodriguez</t>
  </si>
  <si>
    <t>Adaptive logistical initiative</t>
  </si>
  <si>
    <t>Huang-Henderson</t>
  </si>
  <si>
    <t>Stand-alone mobile customer loyalty</t>
  </si>
  <si>
    <t>Owens-Le</t>
  </si>
  <si>
    <t>Focused composite approach</t>
  </si>
  <si>
    <t>Huff LLC</t>
  </si>
  <si>
    <t>Face-to-face clear-thinking Local Area Network</t>
  </si>
  <si>
    <t>Johnson LLC</t>
  </si>
  <si>
    <t>Cross-group cohesive circuit</t>
  </si>
  <si>
    <t>Chavez, Garcia and Cantu</t>
  </si>
  <si>
    <t>Synergistic explicit capability</t>
  </si>
  <si>
    <t>Lester-Moore</t>
  </si>
  <si>
    <t>Diverse analyzing definition</t>
  </si>
  <si>
    <t>Fox-Quinn</t>
  </si>
  <si>
    <t>Enterprise-wide reciprocal success</t>
  </si>
  <si>
    <t>Progressive neutral middleware</t>
  </si>
  <si>
    <t>Johnson-Lee</t>
  </si>
  <si>
    <t>Intuitive exuding process improvement</t>
  </si>
  <si>
    <t>Pineda Group</t>
  </si>
  <si>
    <t>Exclusive real-time protocol</t>
  </si>
  <si>
    <t>Hoffman-Howard</t>
  </si>
  <si>
    <t>Extended encompassing application</t>
  </si>
  <si>
    <t>Miranda, Hall and Mcgrath</t>
  </si>
  <si>
    <t>Progressive value-added ability</t>
  </si>
  <si>
    <t>Williams, Carter and Gonzalez</t>
  </si>
  <si>
    <t>Cross-platform uniform hardware</t>
  </si>
  <si>
    <t>Davis-Rodriguez</t>
  </si>
  <si>
    <t>Progressive secondary portal</t>
  </si>
  <si>
    <t>Reid, Rivera and Perry</t>
  </si>
  <si>
    <t>Multi-lateral national adapter</t>
  </si>
  <si>
    <t>Mendoza-Parker</t>
  </si>
  <si>
    <t>Enterprise-wide motivating matrices</t>
  </si>
  <si>
    <t>Lee, Ali and Guzman</t>
  </si>
  <si>
    <t>Polarized upward-trending Local Area Network</t>
  </si>
  <si>
    <t>Gallegos-Cobb</t>
  </si>
  <si>
    <t>Object-based directional function</t>
  </si>
  <si>
    <t>Ellison PLC</t>
  </si>
  <si>
    <t>Re-contextualized tangible open architecture</t>
  </si>
  <si>
    <t>Bolton, Sanchez and Carrillo</t>
  </si>
  <si>
    <t>Distributed systemic adapter</t>
  </si>
  <si>
    <t>Mason-Sanders</t>
  </si>
  <si>
    <t>Networked web-enabled instruction set</t>
  </si>
  <si>
    <t>Pitts-Reed</t>
  </si>
  <si>
    <t>Vision-oriented dynamic service-desk</t>
  </si>
  <si>
    <t>Gonzalez-Martinez</t>
  </si>
  <si>
    <t>Vision-oriented actuating open system</t>
  </si>
  <si>
    <t>Hill, Martin and Garcia</t>
  </si>
  <si>
    <t>Sharable scalable core</t>
  </si>
  <si>
    <t>Garcia PLC</t>
  </si>
  <si>
    <t>Customer-focused attitude-oriented function</t>
  </si>
  <si>
    <t>Herring-Bailey</t>
  </si>
  <si>
    <t>Reverse-engineered system-worthy extranet</t>
  </si>
  <si>
    <t>Russell-Gardner</t>
  </si>
  <si>
    <t>Re-engineered systematic monitoring</t>
  </si>
  <si>
    <t>Walters-Carter</t>
  </si>
  <si>
    <t>Seamless value-added standardization</t>
  </si>
  <si>
    <t>Johnson, Patterson and Montoya</t>
  </si>
  <si>
    <t>Triple-buffered fresh-thinking frame</t>
  </si>
  <si>
    <t>Roberts and Sons</t>
  </si>
  <si>
    <t>Streamlined holistic knowledgebase</t>
  </si>
  <si>
    <t>Avila-Nelson</t>
  </si>
  <si>
    <t>Up-sized intermediate website</t>
  </si>
  <si>
    <t>Robbins and Sons</t>
  </si>
  <si>
    <t>Future-proofed directional synergy</t>
  </si>
  <si>
    <t>Singleton Ltd</t>
  </si>
  <si>
    <t>Enhanced user-facing function</t>
  </si>
  <si>
    <t>Perez PLC</t>
  </si>
  <si>
    <t>Operative bandwidth-monitored interface</t>
  </si>
  <si>
    <t>Rogers, Jacobs and Jackson</t>
  </si>
  <si>
    <t>Upgradable multi-state instruction set</t>
  </si>
  <si>
    <t>Barry Group</t>
  </si>
  <si>
    <t>De-engineered static Local Area Network</t>
  </si>
  <si>
    <t>Rosales, Branch and Harmon</t>
  </si>
  <si>
    <t>Upgradable grid-enabled superstructure</t>
  </si>
  <si>
    <t>Smith-Reid</t>
  </si>
  <si>
    <t>Optimized actuating toolset</t>
  </si>
  <si>
    <t>Williams Inc</t>
  </si>
  <si>
    <t>Decentralized exuding strategy</t>
  </si>
  <si>
    <t>Duncan, Mcdonald and Miller</t>
  </si>
  <si>
    <t>Assimilated coherent hardware</t>
  </si>
  <si>
    <t>Watkins Ltd</t>
  </si>
  <si>
    <t>Multi-channeled responsive implementation</t>
  </si>
  <si>
    <t>Allen-Jones</t>
  </si>
  <si>
    <t>Centralized modular initiative</t>
  </si>
  <si>
    <t>Mason-Smith</t>
  </si>
  <si>
    <t>Reverse-engineered cohesive migration</t>
  </si>
  <si>
    <t>Lloyd, Kennedy and Davis</t>
  </si>
  <si>
    <t>Compatible multimedia hub</t>
  </si>
  <si>
    <t>Walker Ltd</t>
  </si>
  <si>
    <t>Organic eco-centric success</t>
  </si>
  <si>
    <t>Gordon PLC</t>
  </si>
  <si>
    <t>Virtual reciprocal policy</t>
  </si>
  <si>
    <t>Lee and Sons</t>
  </si>
  <si>
    <t>Persevering interactive emulation</t>
  </si>
  <si>
    <t>Cole LLC</t>
  </si>
  <si>
    <t>Proactive responsive emulation</t>
  </si>
  <si>
    <t>Acosta PLC</t>
  </si>
  <si>
    <t>Extended eco-centric function</t>
  </si>
  <si>
    <t>Brown-Mckee</t>
  </si>
  <si>
    <t>Networked optimal productivity</t>
  </si>
  <si>
    <t>Miles and Sons</t>
  </si>
  <si>
    <t>Persistent attitude-oriented approach</t>
  </si>
  <si>
    <t>Sawyer, Horton and Williams</t>
  </si>
  <si>
    <t>Triple-buffered 4thgeneration toolset</t>
  </si>
  <si>
    <t>Foley-Cox</t>
  </si>
  <si>
    <t>Progressive zero administration leverage</t>
  </si>
  <si>
    <t>Horton, Morrison and Clark</t>
  </si>
  <si>
    <t>Networked radical neural-net</t>
  </si>
  <si>
    <t>Thomas and Sons</t>
  </si>
  <si>
    <t>Re-engineered heuristic forecast</t>
  </si>
  <si>
    <t>Morgan-Jenkins</t>
  </si>
  <si>
    <t>Fully-configurable background algorithm</t>
  </si>
  <si>
    <t>Ward, Sanchez and Kemp</t>
  </si>
  <si>
    <t>Stand-alone discrete Graphical User Interface</t>
  </si>
  <si>
    <t>Fields Ltd</t>
  </si>
  <si>
    <t>Front-line foreground project</t>
  </si>
  <si>
    <t>Ramos-Mitchell</t>
  </si>
  <si>
    <t>Persevering system-worthy info-mediaries</t>
  </si>
  <si>
    <t>Higgins, Davis and Salazar</t>
  </si>
  <si>
    <t>Distributed multi-tasking strategy</t>
  </si>
  <si>
    <t>Smith-Jenkins</t>
  </si>
  <si>
    <t>Vision-oriented methodical application</t>
  </si>
  <si>
    <t>Braun PLC</t>
  </si>
  <si>
    <t>Function-based high-level infrastructure</t>
  </si>
  <si>
    <t>Drake PLC</t>
  </si>
  <si>
    <t>Profound object-oriented paradigm</t>
  </si>
  <si>
    <t>Ross, Kelly and Brown</t>
  </si>
  <si>
    <t>Virtual contextually-based circuit</t>
  </si>
  <si>
    <t>Lucas-Mullins</t>
  </si>
  <si>
    <t>Business-focused dynamic instruction set</t>
  </si>
  <si>
    <t>Tran LLC</t>
  </si>
  <si>
    <t>Ameliorated fresh-thinking protocol</t>
  </si>
  <si>
    <t>Dawson, Brady and Gilbert</t>
  </si>
  <si>
    <t>Front-line optimizing emulation</t>
  </si>
  <si>
    <t>Obrien-Aguirre</t>
  </si>
  <si>
    <t>Devolved uniform complexity</t>
  </si>
  <si>
    <t>Ferguson PLC</t>
  </si>
  <si>
    <t>Public-key intangible superstructure</t>
  </si>
  <si>
    <t>Garcia Ltd</t>
  </si>
  <si>
    <t>Secured global success</t>
  </si>
  <si>
    <t>Smith, Love and Smith</t>
  </si>
  <si>
    <t>Grass-roots mission-critical capability</t>
  </si>
  <si>
    <t>Wilson, Hall and Osborne</t>
  </si>
  <si>
    <t>Advanced global data-warehouse</t>
  </si>
  <si>
    <t>Bell, Grimes and Kerr</t>
  </si>
  <si>
    <t>Self-enabling uniform complexity</t>
  </si>
  <si>
    <t>Ho-Harris</t>
  </si>
  <si>
    <t>Versatile cohesive encoding</t>
  </si>
  <si>
    <t>Ross Group</t>
  </si>
  <si>
    <t>Organized executive solution</t>
  </si>
  <si>
    <t>Turner-Davis</t>
  </si>
  <si>
    <t>Automated local emulation</t>
  </si>
  <si>
    <t>Smith, Jackson and Herrera</t>
  </si>
  <si>
    <t>Enterprise-wide intermediate middleware</t>
  </si>
  <si>
    <t>Smith-Hess</t>
  </si>
  <si>
    <t>Grass-roots real-time Local Area Network</t>
  </si>
  <si>
    <t>Brown, Herring and Bass</t>
  </si>
  <si>
    <t>Organized client-driven capacity</t>
  </si>
  <si>
    <t>Chase, Garcia and Johnson</t>
  </si>
  <si>
    <t>Adaptive intangible database</t>
  </si>
  <si>
    <t>Ramsey and Sons</t>
  </si>
  <si>
    <t>Grass-roots contextually-based algorithm</t>
  </si>
  <si>
    <t>Cooke PLC</t>
  </si>
  <si>
    <t>Focused executive core</t>
  </si>
  <si>
    <t>Wong-Walker</t>
  </si>
  <si>
    <t>Multi-channeled disintermediate policy</t>
  </si>
  <si>
    <t>Ferguson, Collins and Mata</t>
  </si>
  <si>
    <t>Customizable bi-directional hardware</t>
  </si>
  <si>
    <t>Guerrero, Flores and Jenkins</t>
  </si>
  <si>
    <t>Networked optimal architecture</t>
  </si>
  <si>
    <t>Peterson PLC</t>
  </si>
  <si>
    <t>User-friendly discrete benchmark</t>
  </si>
  <si>
    <t>Townsend Ltd</t>
  </si>
  <si>
    <t>Grass-roots actuating policy</t>
  </si>
  <si>
    <t>Rush, Reed and Hall</t>
  </si>
  <si>
    <t>Enterprise-wide 3rdgeneration knowledge user</t>
  </si>
  <si>
    <t>Salazar-Dodson</t>
  </si>
  <si>
    <t>Face-to-face zero tolerance moderator</t>
  </si>
  <si>
    <t>Davis Ltd</t>
  </si>
  <si>
    <t>Grass-roots optimizing projection</t>
  </si>
  <si>
    <t>Harris-Perry</t>
  </si>
  <si>
    <t>User-centric 6thgeneration attitude</t>
  </si>
  <si>
    <t>Velazquez, Hunt and Ortiz</t>
  </si>
  <si>
    <t>Switchable zero tolerance website</t>
  </si>
  <si>
    <t>Flores PLC</t>
  </si>
  <si>
    <t>Focused real-time help-desk</t>
  </si>
  <si>
    <t>Martinez LLC</t>
  </si>
  <si>
    <t>Robust impactful approach</t>
  </si>
  <si>
    <t>Miller-Irwin</t>
  </si>
  <si>
    <t>Secured maximized policy</t>
  </si>
  <si>
    <t>Sanchez-Morgan</t>
  </si>
  <si>
    <t>Realigned upward-trending strategy</t>
  </si>
  <si>
    <t>Lopez, Adams and Johnson</t>
  </si>
  <si>
    <t>Open-source interactive knowledge user</t>
  </si>
  <si>
    <t>Martin-Marshall</t>
  </si>
  <si>
    <t>Configurable demand-driven matrix</t>
  </si>
  <si>
    <t>Summers PLC</t>
  </si>
  <si>
    <t>Cross-group coherent hierarchy</t>
  </si>
  <si>
    <t>Young, Hart and Ryan</t>
  </si>
  <si>
    <t>Decentralized demand-driven open system</t>
  </si>
  <si>
    <t>Mills Group</t>
  </si>
  <si>
    <t>Advanced empowering matrix</t>
  </si>
  <si>
    <t>Sandoval-Powell</t>
  </si>
  <si>
    <t>Phased holistic implementation</t>
  </si>
  <si>
    <t>Mills, Frazier and Perez</t>
  </si>
  <si>
    <t>Proactive attitude-oriented knowledge user</t>
  </si>
  <si>
    <t>Hebert Group</t>
  </si>
  <si>
    <t>Visionary asymmetric Graphical User Interface</t>
  </si>
  <si>
    <t>Cole, Smith and Wood</t>
  </si>
  <si>
    <t>Integrated zero-defect help-desk</t>
  </si>
  <si>
    <t>Harris, Hall and Harris</t>
  </si>
  <si>
    <t>Inverse analyzing matrices</t>
  </si>
  <si>
    <t>Saunders Group</t>
  </si>
  <si>
    <t>Programmable systemic implementation</t>
  </si>
  <si>
    <t>Pham, Avila and Nash</t>
  </si>
  <si>
    <t>Multi-channeled next generation architecture</t>
  </si>
  <si>
    <t>Patterson, Salinas and Lucas</t>
  </si>
  <si>
    <t>Digitized 3rdgeneration encoding</t>
  </si>
  <si>
    <t>Young PLC</t>
  </si>
  <si>
    <t>Innovative well-modulated functionalities</t>
  </si>
  <si>
    <t>Willis and Sons</t>
  </si>
  <si>
    <t>Fundamental incremental database</t>
  </si>
  <si>
    <t>Thompson-Bates</t>
  </si>
  <si>
    <t>Expanded encompassing open architecture</t>
  </si>
  <si>
    <t>Rose-Silva</t>
  </si>
  <si>
    <t>Intuitive static portal</t>
  </si>
  <si>
    <t>Pacheco, Johnson and Torres</t>
  </si>
  <si>
    <t>Optional bandwidth-monitored definition</t>
  </si>
  <si>
    <t>Carlson, Dixon and Jones</t>
  </si>
  <si>
    <t>Persistent well-modulated synergy</t>
  </si>
  <si>
    <t>Mcgee Group</t>
  </si>
  <si>
    <t>Assimilated discrete algorithm</t>
  </si>
  <si>
    <t>Jordan-Acosta</t>
  </si>
  <si>
    <t>Operative uniform hub</t>
  </si>
  <si>
    <t>Nunez Inc</t>
  </si>
  <si>
    <t>Customizable intangible capability</t>
  </si>
  <si>
    <t>Hayden Ltd</t>
  </si>
  <si>
    <t>Innovative didactic analyzer</t>
  </si>
  <si>
    <t>Gonzalez-Burton</t>
  </si>
  <si>
    <t>Decentralized intangible encoding</t>
  </si>
  <si>
    <t>Lewis, Taylor and Rivers</t>
  </si>
  <si>
    <t>Front-line transitional algorithm</t>
  </si>
  <si>
    <t>Butler, Henry and Espinoza</t>
  </si>
  <si>
    <t>Switchable didactic matrices</t>
  </si>
  <si>
    <t>Guzman Group</t>
  </si>
  <si>
    <t>Ameliorated disintermediate utilization</t>
  </si>
  <si>
    <t>Gibson-Hernandez</t>
  </si>
  <si>
    <t>Visionary foreground middleware</t>
  </si>
  <si>
    <t>Spencer-Weber</t>
  </si>
  <si>
    <t>Optional zero-defect task-force</t>
  </si>
  <si>
    <t>Berger, Johnson and Marshall</t>
  </si>
  <si>
    <t>Devolved exuding emulation</t>
  </si>
  <si>
    <t>Taylor, Cisneros and Romero</t>
  </si>
  <si>
    <t>Open-source neutral task-force</t>
  </si>
  <si>
    <t>Little-Marsh</t>
  </si>
  <si>
    <t>Virtual attitude-oriented migration</t>
  </si>
  <si>
    <t>Petersen and Sons</t>
  </si>
  <si>
    <t>Open-source full-range portal</t>
  </si>
  <si>
    <t>Hensley Ltd</t>
  </si>
  <si>
    <t>Versatile cohesive open system</t>
  </si>
  <si>
    <t>Navarro and Sons</t>
  </si>
  <si>
    <t>Multi-layered bottom-line frame</t>
  </si>
  <si>
    <t>Shannon Ltd</t>
  </si>
  <si>
    <t>Pre-emptive neutral capacity</t>
  </si>
  <si>
    <t>Young LLC</t>
  </si>
  <si>
    <t>Universal maximized methodology</t>
  </si>
  <si>
    <t>Adams, Willis and Sanchez</t>
  </si>
  <si>
    <t>Expanded hybrid hardware</t>
  </si>
  <si>
    <t>Mills-Roy</t>
  </si>
  <si>
    <t>Profit-focused multi-tasking access</t>
  </si>
  <si>
    <t>Brown Group</t>
  </si>
  <si>
    <t>Profit-focused transitional capability</t>
  </si>
  <si>
    <t>Burns-Burnett</t>
  </si>
  <si>
    <t>Front-line scalable definition</t>
  </si>
  <si>
    <t>Glass, Nunez and Mcdonald</t>
  </si>
  <si>
    <t>Open-source systematic protocol</t>
  </si>
  <si>
    <t>Perez, Davis and Wilson</t>
  </si>
  <si>
    <t>Implemented tangible algorithm</t>
  </si>
  <si>
    <t>Diaz-Garcia</t>
  </si>
  <si>
    <t>Profit-focused 3rdgeneration circuit</t>
  </si>
  <si>
    <t>Salazar-Moon</t>
  </si>
  <si>
    <t>Compatible needs-based architecture</t>
  </si>
  <si>
    <t>Larsen-Chung</t>
  </si>
  <si>
    <t>Right-sized zero tolerance migration</t>
  </si>
  <si>
    <t>Anderson and Sons</t>
  </si>
  <si>
    <t>Quality-focused reciprocal structure</t>
  </si>
  <si>
    <t>Lawrence Group</t>
  </si>
  <si>
    <t>Automated actuating conglomeration</t>
  </si>
  <si>
    <t>Gray-Davis</t>
  </si>
  <si>
    <t>Re-contextualized local initiative</t>
  </si>
  <si>
    <t>Ramirez-Myers</t>
  </si>
  <si>
    <t>Switchable intangible definition</t>
  </si>
  <si>
    <t>Lucas, Hall and Bonilla</t>
  </si>
  <si>
    <t>Networked bottom-line initiative</t>
  </si>
  <si>
    <t>Williams, Perez and Villegas</t>
  </si>
  <si>
    <t>Robust directional system engine</t>
  </si>
  <si>
    <t>Brooks, Jones and Ingram</t>
  </si>
  <si>
    <t>Triple-buffered explicit methodology</t>
  </si>
  <si>
    <t>Whitaker, Wallace and Daniels</t>
  </si>
  <si>
    <t>Reactive directional capacity</t>
  </si>
  <si>
    <t>Smith-Gonzalez</t>
  </si>
  <si>
    <t>Polarized needs-based approach</t>
  </si>
  <si>
    <t>Skinner PLC</t>
  </si>
  <si>
    <t>Intuitive well-modulated middleware</t>
  </si>
  <si>
    <t>Nolan, Smith and Sanchez</t>
  </si>
  <si>
    <t>Multi-channeled logistical matrices</t>
  </si>
  <si>
    <t>Green-Carr</t>
  </si>
  <si>
    <t>Pre-emptive bifurcated artificial intelligence</t>
  </si>
  <si>
    <t>Brown-Parker</t>
  </si>
  <si>
    <t>Down-sized coherent toolset</t>
  </si>
  <si>
    <t>Marshall Inc</t>
  </si>
  <si>
    <t>Open-source multi-tasking data-warehouse</t>
  </si>
  <si>
    <t>Leblanc-Pineda</t>
  </si>
  <si>
    <t>Future-proofed upward-trending contingency</t>
  </si>
  <si>
    <t>Perry PLC</t>
  </si>
  <si>
    <t>Mandatory uniform matrix</t>
  </si>
  <si>
    <t>Klein, Stark and Livingston</t>
  </si>
  <si>
    <t>Phased methodical initiative</t>
  </si>
  <si>
    <t>Fleming-Oliver</t>
  </si>
  <si>
    <t>Managed stable function</t>
  </si>
  <si>
    <t>Reilly, Aguirre and Johnson</t>
  </si>
  <si>
    <t>Realigned clear-thinking migration</t>
  </si>
  <si>
    <t>Davidson, Wilcox and Lewis</t>
  </si>
  <si>
    <t>Optional clear-thinking process improvement</t>
  </si>
  <si>
    <t>Michael, Anderson and Vincent</t>
  </si>
  <si>
    <t>Cross-group global moratorium</t>
  </si>
  <si>
    <t>King Ltd</t>
  </si>
  <si>
    <t>Visionary systemic process improvement</t>
  </si>
  <si>
    <t>Baker Ltd</t>
  </si>
  <si>
    <t>Progressive intangible flexibility</t>
  </si>
  <si>
    <t>Baker, Collins and Smith</t>
  </si>
  <si>
    <t>Reactive real-time software</t>
  </si>
  <si>
    <t>Warren-Harrison</t>
  </si>
  <si>
    <t>Programmable incremental knowledge user</t>
  </si>
  <si>
    <t>Gardner Group</t>
  </si>
  <si>
    <t>Progressive 5thgeneration customer loyalty</t>
  </si>
  <si>
    <t>Flores-Lambert</t>
  </si>
  <si>
    <t>Triple-buffered logistical frame</t>
  </si>
  <si>
    <t>Cruz Ltd</t>
  </si>
  <si>
    <t>Exclusive dynamic adapter</t>
  </si>
  <si>
    <t>Knox-Garner</t>
  </si>
  <si>
    <t>Automated systemic hierarchy</t>
  </si>
  <si>
    <t>Davis-Allen</t>
  </si>
  <si>
    <t>Digitized eco-centric core</t>
  </si>
  <si>
    <t>Miller-Patel</t>
  </si>
  <si>
    <t>Mandatory uniform strategy</t>
  </si>
  <si>
    <t>Hernandez-Grimes</t>
  </si>
  <si>
    <t>Profit-focused zero administration forecast</t>
  </si>
  <si>
    <t>Owens, Hall and Gonzalez</t>
  </si>
  <si>
    <t>De-engineered static orchestration</t>
  </si>
  <si>
    <t>Noble-Bailey</t>
  </si>
  <si>
    <t>Customizable dynamic info-mediaries</t>
  </si>
  <si>
    <t>Enhanced incremental budgetary management</t>
  </si>
  <si>
    <t>Holmes PLC</t>
  </si>
  <si>
    <t>Digitized local info-mediaries</t>
  </si>
  <si>
    <t>Jones-Martin</t>
  </si>
  <si>
    <t>Virtual systematic monitoring</t>
  </si>
  <si>
    <t>Myers LLC</t>
  </si>
  <si>
    <t>Reactive bottom-line open architecture</t>
  </si>
  <si>
    <t>Acosta, Mullins and Morris</t>
  </si>
  <si>
    <t>Pre-emptive interactive model</t>
  </si>
  <si>
    <t>Bell PLC</t>
  </si>
  <si>
    <t>Ergonomic eco-centric open architecture</t>
  </si>
  <si>
    <t>Smith-Schmidt</t>
  </si>
  <si>
    <t>Inverse radical hierarchy</t>
  </si>
  <si>
    <t>Ruiz, Richardson and Cole</t>
  </si>
  <si>
    <t>Team-oriented static interface</t>
  </si>
  <si>
    <t>Leonard-Mcclain</t>
  </si>
  <si>
    <t>Virtual foreground throughput</t>
  </si>
  <si>
    <t>Bailey-Boyer</t>
  </si>
  <si>
    <t>Visionary exuding Internet solution</t>
  </si>
  <si>
    <t>Lee LLC</t>
  </si>
  <si>
    <t>Synchronized secondary analyzer</t>
  </si>
  <si>
    <t>Lyons Inc</t>
  </si>
  <si>
    <t>Balanced attitude-oriented parallelism</t>
  </si>
  <si>
    <t>Herrera-Wilson</t>
  </si>
  <si>
    <t>Organized bandwidth-monitored core</t>
  </si>
  <si>
    <t>Mahoney, Adams and Lucas</t>
  </si>
  <si>
    <t>Cloned leadingedge utilization</t>
  </si>
  <si>
    <t>Secured asymmetric projection</t>
  </si>
  <si>
    <t>Mcmillan Group</t>
  </si>
  <si>
    <t>Advanced cohesive Graphic Interface</t>
  </si>
  <si>
    <t>Beck, Thompson and Martinez</t>
  </si>
  <si>
    <t>Down-sized maximized function</t>
  </si>
  <si>
    <t>Rodriguez-Scott</t>
  </si>
  <si>
    <t>Realigned zero tolerance software</t>
  </si>
  <si>
    <t>Rush-Bowers</t>
  </si>
  <si>
    <t>Persevering analyzing extranet</t>
  </si>
  <si>
    <t>Davis and Sons</t>
  </si>
  <si>
    <t>Innovative human-resource migration</t>
  </si>
  <si>
    <t>Anderson-Pham</t>
  </si>
  <si>
    <t>Intuitive needs-based monitoring</t>
  </si>
  <si>
    <t>Stewart-Coleman</t>
  </si>
  <si>
    <t>Customer-focused disintermediate toolset</t>
  </si>
  <si>
    <t>Bradshaw, Smith and Ryan</t>
  </si>
  <si>
    <t>Upgradable 24/7 emulation</t>
  </si>
  <si>
    <t>Quality-focused client-server core</t>
  </si>
  <si>
    <t>Ware-Arias</t>
  </si>
  <si>
    <t>Upgradable maximized protocol</t>
  </si>
  <si>
    <t>Blair, Reyes and Woods</t>
  </si>
  <si>
    <t>Cross-platform interactive synergy</t>
  </si>
  <si>
    <t>Thomas-Lopez</t>
  </si>
  <si>
    <t>User-centric fault-tolerant archive</t>
  </si>
  <si>
    <t>Brown, Davies and Pacheco</t>
  </si>
  <si>
    <t>Reverse-engineered regional knowledge user</t>
  </si>
  <si>
    <t>Jones-Riddle</t>
  </si>
  <si>
    <t>Self-enabling real-time definition</t>
  </si>
  <si>
    <t>Schmidt-Gomez</t>
  </si>
  <si>
    <t>User-centric impactful projection</t>
  </si>
  <si>
    <t>Sullivan, Davis and Booth</t>
  </si>
  <si>
    <t>Vision-oriented actuating hardware</t>
  </si>
  <si>
    <t>Edwards-Kane</t>
  </si>
  <si>
    <t>Virtual leadingedge framework</t>
  </si>
  <si>
    <t>Hicks, Wall and Webb</t>
  </si>
  <si>
    <t>Managed discrete framework</t>
  </si>
  <si>
    <t>Mayer-Richmond</t>
  </si>
  <si>
    <t>Progressive zero-defect capability</t>
  </si>
  <si>
    <t>Robles Ltd</t>
  </si>
  <si>
    <t>Right-sized demand-driven adapter</t>
  </si>
  <si>
    <t>Cochran Ltd</t>
  </si>
  <si>
    <t>Re-engineered attitude-oriented frame</t>
  </si>
  <si>
    <t>Rosales LLC</t>
  </si>
  <si>
    <t>Compatible multimedia utilization</t>
  </si>
  <si>
    <t>Harper-Bryan</t>
  </si>
  <si>
    <t>Re-contextualized dedicated hardware</t>
  </si>
  <si>
    <t>Potter, Harper and Everett</t>
  </si>
  <si>
    <t>Decentralized composite paradigm</t>
  </si>
  <si>
    <t>Floyd-Sims</t>
  </si>
  <si>
    <t>Cloned transitional hierarchy</t>
  </si>
  <si>
    <t>Spence, Jackson and Kelly</t>
  </si>
  <si>
    <t>Advanced discrete leverage</t>
  </si>
  <si>
    <t>King-Nguyen</t>
  </si>
  <si>
    <t>Open-source incremental throughput</t>
  </si>
  <si>
    <t>Hansen Group</t>
  </si>
  <si>
    <t>Centralized regional interface</t>
  </si>
  <si>
    <t>Mathis, Hall and Hansen</t>
  </si>
  <si>
    <t>Streamlined web-enabled knowledgebase</t>
  </si>
  <si>
    <t>Cummings Inc</t>
  </si>
  <si>
    <t>Digitized transitional monitoring</t>
  </si>
  <si>
    <t>Miller-Poole</t>
  </si>
  <si>
    <t>Networked optimal adapter</t>
  </si>
  <si>
    <t>Rodriguez-West</t>
  </si>
  <si>
    <t>Automated optimal function</t>
  </si>
  <si>
    <t>Calderon, Bradford and Dean</t>
  </si>
  <si>
    <t>Devolved system-worthy framework</t>
  </si>
  <si>
    <t>Clark-Bowman</t>
  </si>
  <si>
    <t>Stand-alone user-facing service-desk</t>
  </si>
  <si>
    <t>Versatile global attitude</t>
  </si>
  <si>
    <t>Anderson-Pearson</t>
  </si>
  <si>
    <t>Intuitive demand-driven Local Area Network</t>
  </si>
  <si>
    <t>Martin, Martin and Solis</t>
  </si>
  <si>
    <t>Assimilated uniform methodology</t>
  </si>
  <si>
    <t>Harrington-Harper</t>
  </si>
  <si>
    <t>Self-enabling next generation algorithm</t>
  </si>
  <si>
    <t>Price and Sons</t>
  </si>
  <si>
    <t>Object-based demand-driven strategy</t>
  </si>
  <si>
    <t>Cuevas-Morales</t>
  </si>
  <si>
    <t>Public-key coherent ability</t>
  </si>
  <si>
    <t>Delgado-Hatfield</t>
  </si>
  <si>
    <t>Up-sized composite success</t>
  </si>
  <si>
    <t>Padilla-Porter</t>
  </si>
  <si>
    <t>Innovative exuding matrix</t>
  </si>
  <si>
    <t>Morris Group</t>
  </si>
  <si>
    <t>Realigned impactful artificial intelligence</t>
  </si>
  <si>
    <t>Saunders Ltd</t>
  </si>
  <si>
    <t>Multi-layered multi-tasking secured line</t>
  </si>
  <si>
    <t>Woods Inc</t>
  </si>
  <si>
    <t>Upgradable upward-trending portal</t>
  </si>
  <si>
    <t>Villanueva, Wright and Richardson</t>
  </si>
  <si>
    <t>Profit-focused global product</t>
  </si>
  <si>
    <t>Wilson, Brooks and Clark</t>
  </si>
  <si>
    <t>Operative well-modulated data-warehouse</t>
  </si>
  <si>
    <t>Sheppard, Smith and Spence</t>
  </si>
  <si>
    <t>Cloned asymmetric functionalities</t>
  </si>
  <si>
    <t>Wise, Thompson and Allen</t>
  </si>
  <si>
    <t>Pre-emptive neutral portal</t>
  </si>
  <si>
    <t>Lane, Ryan and Chapman</t>
  </si>
  <si>
    <t>Switchable demand-driven help-desk</t>
  </si>
  <si>
    <t>Rich, Alvarez and King</t>
  </si>
  <si>
    <t>Business-focused static ability</t>
  </si>
  <si>
    <t>Terry-Salinas</t>
  </si>
  <si>
    <t>Networked secondary structure</t>
  </si>
  <si>
    <t>Wang-Rodriguez</t>
  </si>
  <si>
    <t>Total multimedia website</t>
  </si>
  <si>
    <t>Mckee-Hill</t>
  </si>
  <si>
    <t>Cross-platform upward-trending parallelism</t>
  </si>
  <si>
    <t>Gomez LLC</t>
  </si>
  <si>
    <t>Pre-emptive mission-critical hardware</t>
  </si>
  <si>
    <t>Gonzalez-Robbins</t>
  </si>
  <si>
    <t>Up-sized responsive protocol</t>
  </si>
  <si>
    <t>Obrien and Sons</t>
  </si>
  <si>
    <t>Pre-emptive transitional frame</t>
  </si>
  <si>
    <t>Shaw Ltd</t>
  </si>
  <si>
    <t>Profit-focused content-based application</t>
  </si>
  <si>
    <t>Hughes Inc</t>
  </si>
  <si>
    <t>Streamlined neutral analyzer</t>
  </si>
  <si>
    <t>Olsen-Ryan</t>
  </si>
  <si>
    <t>Assimilated neutral utilization</t>
  </si>
  <si>
    <t>Grimes, Holland and Sloan</t>
  </si>
  <si>
    <t>Extended dedicated archive</t>
  </si>
  <si>
    <t>Configurable static help-desk</t>
  </si>
  <si>
    <t>Turner, Young and Collins</t>
  </si>
  <si>
    <t>Self-enabling clear-thinking framework</t>
  </si>
  <si>
    <t>Richardson Inc</t>
  </si>
  <si>
    <t>Assimilated fault-tolerant capacity</t>
  </si>
  <si>
    <t>Santos-Young</t>
  </si>
  <si>
    <t>Enhanced neutral ability</t>
  </si>
  <si>
    <t>Nichols Ltd</t>
  </si>
  <si>
    <t>Function-based attitude-oriented groupware</t>
  </si>
  <si>
    <t>Murphy PLC</t>
  </si>
  <si>
    <t>Optional solution-oriented instruction set</t>
  </si>
  <si>
    <t>Hogan, Porter and Rivera</t>
  </si>
  <si>
    <t>Organic object-oriented core</t>
  </si>
  <si>
    <t>Lyons LLC</t>
  </si>
  <si>
    <t>Balanced impactful circuit</t>
  </si>
  <si>
    <t>Long-Greene</t>
  </si>
  <si>
    <t>Future-proofed heuristic encryption</t>
  </si>
  <si>
    <t>Robles-Hudson</t>
  </si>
  <si>
    <t>Balanced bifurcated leverage</t>
  </si>
  <si>
    <t>Mcclure LLC</t>
  </si>
  <si>
    <t>Sharable discrete budgetary management</t>
  </si>
  <si>
    <t>Martin, Russell and Baker</t>
  </si>
  <si>
    <t>Focused solution-oriented instruction set</t>
  </si>
  <si>
    <t>Rice-Parker</t>
  </si>
  <si>
    <t>Down-sized actuating infrastructure</t>
  </si>
  <si>
    <t>Landry Inc</t>
  </si>
  <si>
    <t>Synergistic cohesive adapter</t>
  </si>
  <si>
    <t>Richards-Davis</t>
  </si>
  <si>
    <t>Quality-focused mission-critical structure</t>
  </si>
  <si>
    <t>Davis, Cox and Fox</t>
  </si>
  <si>
    <t>Compatible exuding Graphical User Interface</t>
  </si>
  <si>
    <t>Smith-Wallace</t>
  </si>
  <si>
    <t>Monitored 24/7 time-frame</t>
  </si>
  <si>
    <t>Cordova, Shaw and Wang</t>
  </si>
  <si>
    <t>Virtual secondary open architecture</t>
  </si>
  <si>
    <t>Clark Inc</t>
  </si>
  <si>
    <t>Down-sized mobile time-frame</t>
  </si>
  <si>
    <t>Young and Sons</t>
  </si>
  <si>
    <t>Innovative disintermediate encryption</t>
  </si>
  <si>
    <t>journalism/audio</t>
  </si>
  <si>
    <t>Henson PLC</t>
  </si>
  <si>
    <t>Universal contextually-based knowledgebase</t>
  </si>
  <si>
    <t>Garcia Group</t>
  </si>
  <si>
    <t>Persevering interactive matrix</t>
  </si>
  <si>
    <t>Adams, Walker and Wong</t>
  </si>
  <si>
    <t>Seamless background framework</t>
  </si>
  <si>
    <t>Hopkins-Browning</t>
  </si>
  <si>
    <t>Balanced upward-trending productivity</t>
  </si>
  <si>
    <t>Bell, Edwards and Andersen</t>
  </si>
  <si>
    <t>Centralized clear-thinking solution</t>
  </si>
  <si>
    <t>Morales Group</t>
  </si>
  <si>
    <t>Optimized bi-directional extranet</t>
  </si>
  <si>
    <t>Lucero Group</t>
  </si>
  <si>
    <t>Intuitive actuating benchmark</t>
  </si>
  <si>
    <t>Smith, Brown and Davis</t>
  </si>
  <si>
    <t>Devolved background project</t>
  </si>
  <si>
    <t>Hunt Group</t>
  </si>
  <si>
    <t>Reverse-engineered executive emulation</t>
  </si>
  <si>
    <t>Valdez Ltd</t>
  </si>
  <si>
    <t>Team-oriented clear-thinking matrix</t>
  </si>
  <si>
    <t>Mccann-Le</t>
  </si>
  <si>
    <t>Focused coherent methodology</t>
  </si>
  <si>
    <t>Reduced context-sensitive complexity</t>
  </si>
  <si>
    <t>Collins LLC</t>
  </si>
  <si>
    <t>Decentralized 4thgeneration time-frame</t>
  </si>
  <si>
    <t>Smith-Miller</t>
  </si>
  <si>
    <t>De-engineered cohesive moderator</t>
  </si>
  <si>
    <t>Jensen-Vargas</t>
  </si>
  <si>
    <t>Ameliorated explicit parallelism</t>
  </si>
  <si>
    <t>Robles, Bell and Gonzalez</t>
  </si>
  <si>
    <t>Customizable background monitoring</t>
  </si>
  <si>
    <t>Turner, Miller and Francis</t>
  </si>
  <si>
    <t>Compatible well-modulated budgetary management</t>
  </si>
  <si>
    <t>Roberts Group</t>
  </si>
  <si>
    <t>Up-sized radical pricing structure</t>
  </si>
  <si>
    <t>Robust zero-defect project</t>
  </si>
  <si>
    <t>Best, Miller and Thomas</t>
  </si>
  <si>
    <t>Re-engineered mobile task-force</t>
  </si>
  <si>
    <t>Smith-Mullins</t>
  </si>
  <si>
    <t>User-centric intangible neural-net</t>
  </si>
  <si>
    <t>Williams-Walsh</t>
  </si>
  <si>
    <t>Organized explicit core</t>
  </si>
  <si>
    <t>Harrison, Blackwell and Mendez</t>
  </si>
  <si>
    <t>Synchronized 6thgeneration adapter</t>
  </si>
  <si>
    <t>Sanchez, Bradley and Flores</t>
  </si>
  <si>
    <t>Centralized motivating capacity</t>
  </si>
  <si>
    <t>Cox LLC</t>
  </si>
  <si>
    <t>Phased 24hour flexibility</t>
  </si>
  <si>
    <t>Morales-Odonnell</t>
  </si>
  <si>
    <t>Exclusive 5thgeneration structure</t>
  </si>
  <si>
    <t>Ramirez LLC</t>
  </si>
  <si>
    <t>Multi-tiered maximized orchestration</t>
  </si>
  <si>
    <t>Ramirez Group</t>
  </si>
  <si>
    <t>Open-architected uniform instruction set</t>
  </si>
  <si>
    <t>Marsh-Coleman</t>
  </si>
  <si>
    <t>Exclusive asymmetric analyzer</t>
  </si>
  <si>
    <t>Frederick, Jenkins and Collins</t>
  </si>
  <si>
    <t>Organic radical collaboration</t>
  </si>
  <si>
    <t>Wilson Ltd</t>
  </si>
  <si>
    <t>Cline, Peterson and Lowery</t>
  </si>
  <si>
    <t>Innovative static budgetary management</t>
  </si>
  <si>
    <t>Underwood, James and Jones</t>
  </si>
  <si>
    <t>Triple-buffered holistic ability</t>
  </si>
  <si>
    <t>Johnson-Contreras</t>
  </si>
  <si>
    <t>Diverse scalable superstructure</t>
  </si>
  <si>
    <t>Greene, Lloyd and Sims</t>
  </si>
  <si>
    <t>Balanced leadingedge data-warehouse</t>
  </si>
  <si>
    <t>Smith-Sparks</t>
  </si>
  <si>
    <t>Digitized bandwidth-monitored open architecture</t>
  </si>
  <si>
    <t>Rosario-Smith</t>
  </si>
  <si>
    <t>Enterprise-wide intermediate portal</t>
  </si>
  <si>
    <t>Avila, Ford and Welch</t>
  </si>
  <si>
    <t>Focused leadingedge matrix</t>
  </si>
  <si>
    <t>Gallegos Inc</t>
  </si>
  <si>
    <t>Seamless logistical encryption</t>
  </si>
  <si>
    <t>Morrow, Santiago and Soto</t>
  </si>
  <si>
    <t>Stand-alone human-resource workforce</t>
  </si>
  <si>
    <t>Berry-Richardson</t>
  </si>
  <si>
    <t>Automated zero tolerance implementation</t>
  </si>
  <si>
    <t>Cordova-Torres</t>
  </si>
  <si>
    <t>Pre-emptive grid-enabled contingency</t>
  </si>
  <si>
    <t>Holt, Bernard and Johnson</t>
  </si>
  <si>
    <t>Multi-lateral didactic encoding</t>
  </si>
  <si>
    <t>Clark, Mccormick and Mendoza</t>
  </si>
  <si>
    <t>Self-enabling didactic orchestration</t>
  </si>
  <si>
    <t>Garrison LLC</t>
  </si>
  <si>
    <t>Profit-focused 24/7 data-warehouse</t>
  </si>
  <si>
    <t>Shannon-Olson</t>
  </si>
  <si>
    <t>Enhanced methodical middleware</t>
  </si>
  <si>
    <t>Murillo-Mcfarland</t>
  </si>
  <si>
    <t>Synchronized client-driven projection</t>
  </si>
  <si>
    <t>Young, Gilbert and Escobar</t>
  </si>
  <si>
    <t>Networked didactic time-frame</t>
  </si>
  <si>
    <t>Thomas, Welch and Santana</t>
  </si>
  <si>
    <t>Assimilated exuding toolset</t>
  </si>
  <si>
    <t>Brown-Pena</t>
  </si>
  <si>
    <t>Front-line client-server secured line</t>
  </si>
  <si>
    <t>Holder, Caldwell and Vance</t>
  </si>
  <si>
    <t>Polarized systemic Internet solution</t>
  </si>
  <si>
    <t>Harrison-Bridges</t>
  </si>
  <si>
    <t>Profit-focused exuding moderator</t>
  </si>
  <si>
    <t>Johnson, Murphy and Peterson</t>
  </si>
  <si>
    <t>Cross-group high-level moderator</t>
  </si>
  <si>
    <t>Taylor Inc</t>
  </si>
  <si>
    <t>Public-key 3rdgeneration system engine</t>
  </si>
  <si>
    <t>Deleon and Sons</t>
  </si>
  <si>
    <t>Organized value-added access</t>
  </si>
  <si>
    <t>Benjamin, Paul and Ferguson</t>
  </si>
  <si>
    <t>Cloned global Graphical User Interface</t>
  </si>
  <si>
    <t>Hardin-Dixon</t>
  </si>
  <si>
    <t>Focused solution-oriented matrix</t>
  </si>
  <si>
    <t>York-Pitts</t>
  </si>
  <si>
    <t>Monitored discrete toolset</t>
  </si>
  <si>
    <t>Jarvis and Sons</t>
  </si>
  <si>
    <t>Business-focused intermediate system engine</t>
  </si>
  <si>
    <t>Morrison-Henderson</t>
  </si>
  <si>
    <t>De-engineered disintermediate encoding</t>
  </si>
  <si>
    <t>Martin-James</t>
  </si>
  <si>
    <t>Streamlined upward-trending analyzer</t>
  </si>
  <si>
    <t>Mercer, Solomon and Singleton</t>
  </si>
  <si>
    <t>Distributed human-resource policy</t>
  </si>
  <si>
    <t>Dougherty, Austin and Mills</t>
  </si>
  <si>
    <t>De-engineered 5thgeneration contingency</t>
  </si>
  <si>
    <t>Ritter PLC</t>
  </si>
  <si>
    <t>Multi-channeled upward-trending application</t>
  </si>
  <si>
    <t>Anderson Group</t>
  </si>
  <si>
    <t>Organic maximized database</t>
  </si>
  <si>
    <t>Grass-roots 24/7 attitude</t>
  </si>
  <si>
    <t>Lam-Hamilton</t>
  </si>
  <si>
    <t>Team-oriented global strategy</t>
  </si>
  <si>
    <t>Ho Ltd</t>
  </si>
  <si>
    <t>Enhanced client-driven capacity</t>
  </si>
  <si>
    <t>Brown, Estrada and Jensen</t>
  </si>
  <si>
    <t>Exclusive systematic productivity</t>
  </si>
  <si>
    <t>Hunt LLC</t>
  </si>
  <si>
    <t>Re-engineered radical policy</t>
  </si>
  <si>
    <t>Fowler-Smith</t>
  </si>
  <si>
    <t>Down-sized logistical adapter</t>
  </si>
  <si>
    <t>Blair Inc</t>
  </si>
  <si>
    <t>Configurable bandwidth-monitored throughput</t>
  </si>
  <si>
    <t>Kelley, Stanton and Sanchez</t>
  </si>
  <si>
    <t>Optional tangible pricing structure</t>
  </si>
  <si>
    <t>Hernandez-Macdonald</t>
  </si>
  <si>
    <t>Organic high-level implementation</t>
  </si>
  <si>
    <t>Joseph LLC</t>
  </si>
  <si>
    <t>Decentralized logistical collaboration</t>
  </si>
  <si>
    <t>Webb-Smith</t>
  </si>
  <si>
    <t>Advanced content-based installation</t>
  </si>
  <si>
    <t>Johns PLC</t>
  </si>
  <si>
    <t>Distributed high-level open architecture</t>
  </si>
  <si>
    <t>Hardin-Foley</t>
  </si>
  <si>
    <t>Synergized zero tolerance help-desk</t>
  </si>
  <si>
    <t>Fischer, Fowler and Arnold</t>
  </si>
  <si>
    <t>Extended multi-tasking definition</t>
  </si>
  <si>
    <t>Martinez-Juarez</t>
  </si>
  <si>
    <t>Realigned uniform knowledge user</t>
  </si>
  <si>
    <t>Wilson and Sons</t>
  </si>
  <si>
    <t>Monitored grid-enabled model</t>
  </si>
  <si>
    <t>Clements Group</t>
  </si>
  <si>
    <t>Assimilated actuating policy</t>
  </si>
  <si>
    <t>Valenzuela-Cook</t>
  </si>
  <si>
    <t>Total incremental productivity</t>
  </si>
  <si>
    <t>Parker, Haley and Foster</t>
  </si>
  <si>
    <t>Adaptive local task-force</t>
  </si>
  <si>
    <t>Fuentes LLC</t>
  </si>
  <si>
    <t>Universal zero-defect concept</t>
  </si>
  <si>
    <t>Moran and Sons</t>
  </si>
  <si>
    <t>Object-based bottom-line superstructure</t>
  </si>
  <si>
    <t>Stevens Inc</t>
  </si>
  <si>
    <t>Adaptive 24hour projection</t>
  </si>
  <si>
    <t>Martinez-Johnson</t>
  </si>
  <si>
    <t>Sharable radical toolset</t>
  </si>
  <si>
    <t>Franklin Inc</t>
  </si>
  <si>
    <t>Focused multimedia knowledgebase</t>
  </si>
  <si>
    <t>Seamless 6thgeneration extranet</t>
  </si>
  <si>
    <t>Sanchez, Cross and Savage</t>
  </si>
  <si>
    <t>Sharable mobile knowledgebase</t>
  </si>
  <si>
    <t>Pineda Ltd</t>
  </si>
  <si>
    <t>Cross-group global system engine</t>
  </si>
  <si>
    <t>Powell and Sons</t>
  </si>
  <si>
    <t>Centralized clear-thinking conglomeration</t>
  </si>
  <si>
    <t>De-engineered cohesive system engine</t>
  </si>
  <si>
    <t>Pugh LLC</t>
  </si>
  <si>
    <t>Reactive analyzing function</t>
  </si>
  <si>
    <t>Rowe-Wong</t>
  </si>
  <si>
    <t>Robust hybrid budgetary management</t>
  </si>
  <si>
    <t>Williams-Santos</t>
  </si>
  <si>
    <t>Open-source analyzing monitoring</t>
  </si>
  <si>
    <t>Weber Inc</t>
  </si>
  <si>
    <t>Up-sized discrete firmware</t>
  </si>
  <si>
    <t>Avery, Brown and Parker</t>
  </si>
  <si>
    <t>Exclusive intangible extranet</t>
  </si>
  <si>
    <t>Cox Group</t>
  </si>
  <si>
    <t>Synergized analyzing process improvement</t>
  </si>
  <si>
    <t>Jensen LLC</t>
  </si>
  <si>
    <t>Realigned dedicated system engine</t>
  </si>
  <si>
    <t>Brown Inc</t>
  </si>
  <si>
    <t>Object-based bandwidth-monitored concept</t>
  </si>
  <si>
    <t>Hale-Hayes</t>
  </si>
  <si>
    <t>Ameliorated client-driven open system</t>
  </si>
  <si>
    <t>Mcbride PLC</t>
  </si>
  <si>
    <t>Upgradable leadingedge Local Area Network</t>
  </si>
  <si>
    <t>Harris-Jennings</t>
  </si>
  <si>
    <t>Customizable intermediate data-warehouse</t>
  </si>
  <si>
    <t>Becker-Scott</t>
  </si>
  <si>
    <t>Managed optimizing archive</t>
  </si>
  <si>
    <t>Todd, Freeman and Henry</t>
  </si>
  <si>
    <t>Diverse systematic projection</t>
  </si>
  <si>
    <t>Martinez, Garza and Young</t>
  </si>
  <si>
    <t>Up-sized web-enabled info-mediaries</t>
  </si>
  <si>
    <t>Smith-Ramos</t>
  </si>
  <si>
    <t>Persevering optimizing Graphical User Interface</t>
  </si>
  <si>
    <t>Brown-George</t>
  </si>
  <si>
    <t>Cross-platform tertiary array</t>
  </si>
  <si>
    <t>Waters and Sons</t>
  </si>
  <si>
    <t>Inverse neutral structure</t>
  </si>
  <si>
    <t>Brown Ltd</t>
  </si>
  <si>
    <t>Quality-focused system-worthy support</t>
  </si>
  <si>
    <t>Christian, Yates and Greer</t>
  </si>
  <si>
    <t>Vision-oriented 5thgeneration array</t>
  </si>
  <si>
    <t>Cole, Hernandez and Rodriguez</t>
  </si>
  <si>
    <t>Cross-platform logistical circuit</t>
  </si>
  <si>
    <t>Ortiz, Valenzuela and Collins</t>
  </si>
  <si>
    <t>Profound solution-oriented matrix</t>
  </si>
  <si>
    <t>Valencia PLC</t>
  </si>
  <si>
    <t>Extended asynchronous initiative</t>
  </si>
  <si>
    <t>Gordon, Mendez and Johnson</t>
  </si>
  <si>
    <t>Fundamental needs-based frame</t>
  </si>
  <si>
    <t>Johnson Group</t>
  </si>
  <si>
    <t>Compatible full-range leverage</t>
  </si>
  <si>
    <t>Rose-Fuller</t>
  </si>
  <si>
    <t>Upgradable holistic system engine</t>
  </si>
  <si>
    <t>Hughes, Mendez and Patterson</t>
  </si>
  <si>
    <t>Stand-alone multi-state data-warehouse</t>
  </si>
  <si>
    <t>Brady, Cortez and Rodriguez</t>
  </si>
  <si>
    <t>Multi-lateral maximized core</t>
  </si>
  <si>
    <t>Wang, Nguyen and Horton</t>
  </si>
  <si>
    <t>Innovative holistic hub</t>
  </si>
  <si>
    <t>Santos, Williams and Brown</t>
  </si>
  <si>
    <t>Reverse-engineered 24/7 methodology</t>
  </si>
  <si>
    <t>Barnett and Sons</t>
  </si>
  <si>
    <t>Business-focused dynamic info-mediaries</t>
  </si>
  <si>
    <t>Petersen-Rodriguez</t>
  </si>
  <si>
    <t>Digitized clear-thinking installation</t>
  </si>
  <si>
    <t>Burnett-Mora</t>
  </si>
  <si>
    <t>Quality-focused 24/7 superstructure</t>
  </si>
  <si>
    <t>King LLC</t>
  </si>
  <si>
    <t>Multi-channeled local intranet</t>
  </si>
  <si>
    <t>Miller Ltd</t>
  </si>
  <si>
    <t>Open-architected mobile emulation</t>
  </si>
  <si>
    <t>Case LLC</t>
  </si>
  <si>
    <t>Ameliorated foreground methodology</t>
  </si>
  <si>
    <t>Swanson, Wilson and Baker</t>
  </si>
  <si>
    <t>Synergized well-modulated project</t>
  </si>
  <si>
    <t>Dean, Fox and Phillips</t>
  </si>
  <si>
    <t>Extended context-sensitive forecast</t>
  </si>
  <si>
    <t>Smith-Smith</t>
  </si>
  <si>
    <t>Total leadingedge neural-net</t>
  </si>
  <si>
    <t>Smith, Scott and Rodriguez</t>
  </si>
  <si>
    <t>Organic actuating protocol</t>
  </si>
  <si>
    <t>White, Robertson and Roberts</t>
  </si>
  <si>
    <t>Down-sized national software</t>
  </si>
  <si>
    <t>Martinez Inc</t>
  </si>
  <si>
    <t>Organic upward-trending Graphical User Interface</t>
  </si>
  <si>
    <t>Tucker, Mccoy and Marquez</t>
  </si>
  <si>
    <t>Synergistic tertiary budgetary management</t>
  </si>
  <si>
    <t>Martin, Lee and Armstrong</t>
  </si>
  <si>
    <t>Open-architected incremental ability</t>
  </si>
  <si>
    <t>Dunn, Moreno and Green</t>
  </si>
  <si>
    <t>Intuitive object-oriented task-force</t>
  </si>
  <si>
    <t>Jackson, Martinez and Ray</t>
  </si>
  <si>
    <t>Multi-tiered executive toolset</t>
  </si>
  <si>
    <t>Patterson-Johnson</t>
  </si>
  <si>
    <t>Grass-roots directional workforce</t>
  </si>
  <si>
    <t>Carlson-Hernandez</t>
  </si>
  <si>
    <t>Quality-focused real-time solution</t>
  </si>
  <si>
    <t>Parker PLC</t>
  </si>
  <si>
    <t>Reduced interactive matrix</t>
  </si>
  <si>
    <t>Yu and Sons</t>
  </si>
  <si>
    <t>Adaptive context-sensitive architecture</t>
  </si>
  <si>
    <t>Taylor, Johnson and Hernandez</t>
  </si>
  <si>
    <t>Polarized incremental portal</t>
  </si>
  <si>
    <t>Mack Ltd</t>
  </si>
  <si>
    <t>Reactive regional access</t>
  </si>
  <si>
    <t>Lamb-Sanders</t>
  </si>
  <si>
    <t>Stand-alone reciprocal frame</t>
  </si>
  <si>
    <t>Williams-Ramirez</t>
  </si>
  <si>
    <t>Open-architected 24/7 throughput</t>
  </si>
  <si>
    <t>Weaver Ltd</t>
  </si>
  <si>
    <t>Monitored 24/7 approach</t>
  </si>
  <si>
    <t>Barnes-Williams</t>
  </si>
  <si>
    <t>Upgradable explicit forecast</t>
  </si>
  <si>
    <t>Richardson, Woodward and Hansen</t>
  </si>
  <si>
    <t>Pre-emptive context-sensitive support</t>
  </si>
  <si>
    <t>Hunt, Barker and Baker</t>
  </si>
  <si>
    <t>Business-focused leadingedge instruction set</t>
  </si>
  <si>
    <t>Ramos, Moreno and Lewis</t>
  </si>
  <si>
    <t>Extended multi-state knowledge user</t>
  </si>
  <si>
    <t>Harris Inc</t>
  </si>
  <si>
    <t>Future-proofed modular groupware</t>
  </si>
  <si>
    <t>Peters-Nelson</t>
  </si>
  <si>
    <t>Distributed real-time algorithm</t>
  </si>
  <si>
    <t>Ferguson, Murphy and Bright</t>
  </si>
  <si>
    <t>Multi-lateral heuristic throughput</t>
  </si>
  <si>
    <t>Robinson Group</t>
  </si>
  <si>
    <t>Switchable reciprocal middleware</t>
  </si>
  <si>
    <t>Jordan-Wolfe</t>
  </si>
  <si>
    <t>Inverse multimedia Graphic Interface</t>
  </si>
  <si>
    <t>Vargas-Cox</t>
  </si>
  <si>
    <t>Vision-oriented local contingency</t>
  </si>
  <si>
    <t>Yang and Sons</t>
  </si>
  <si>
    <t>Reactive 6thgeneration hub</t>
  </si>
  <si>
    <t>Wilson, Wilson and Mathis</t>
  </si>
  <si>
    <t>Optional asymmetric success</t>
  </si>
  <si>
    <t>Wang, Koch and Weaver</t>
  </si>
  <si>
    <t>Digitized analyzing capacity</t>
  </si>
  <si>
    <t>Cisneros Ltd</t>
  </si>
  <si>
    <t>Vision-oriented regional hub</t>
  </si>
  <si>
    <t>Williams-Jones</t>
  </si>
  <si>
    <t>Monitored incremental info-mediaries</t>
  </si>
  <si>
    <t>Roberts, Hinton and Williams</t>
  </si>
  <si>
    <t>Programmable static middleware</t>
  </si>
  <si>
    <t>Gonzalez, Williams and Benson</t>
  </si>
  <si>
    <t>Multi-layered bottom-line encryption</t>
  </si>
  <si>
    <t>Hobbs, Brown and Lee</t>
  </si>
  <si>
    <t>Vision-oriented systematic Graphical User Interface</t>
  </si>
  <si>
    <t>Russo, Kim and Mccoy</t>
  </si>
  <si>
    <t>Balanced optimal hardware</t>
  </si>
  <si>
    <t>Howell, Myers and Olson</t>
  </si>
  <si>
    <t>Self-enabling mission-critical success</t>
  </si>
  <si>
    <t>Bailey and Sons</t>
  </si>
  <si>
    <t>Grass-roots dynamic emulation</t>
  </si>
  <si>
    <t>Jensen-Brown</t>
  </si>
  <si>
    <t>Fundamental disintermediate matrix</t>
  </si>
  <si>
    <t>Smith Group</t>
  </si>
  <si>
    <t>Right-sized secondary challenge</t>
  </si>
  <si>
    <t>Murphy-Farrell</t>
  </si>
  <si>
    <t>Implemented exuding software</t>
  </si>
  <si>
    <t>Everett-Wolfe</t>
  </si>
  <si>
    <t>Total optimizing software</t>
  </si>
  <si>
    <t>Optional maximized attitude</t>
  </si>
  <si>
    <t>Park-Goodman</t>
  </si>
  <si>
    <t>Customer-focused impactful extranet</t>
  </si>
  <si>
    <t>York, Barr and Grant</t>
  </si>
  <si>
    <t>Cloned bottom-line success</t>
  </si>
  <si>
    <t>Little Ltd</t>
  </si>
  <si>
    <t>Decentralized bandwidth-monitored ability</t>
  </si>
  <si>
    <t>Brown and Sons</t>
  </si>
  <si>
    <t>Programmable leadingedge budgetary management</t>
  </si>
  <si>
    <t>Payne, Garrett and Thomas</t>
  </si>
  <si>
    <t>Upgradable bi-directional concept</t>
  </si>
  <si>
    <t>Re-contextualized homogeneous flexibility</t>
  </si>
  <si>
    <t>Robinson-Kelly</t>
  </si>
  <si>
    <t>Monitored bi-directional standardization</t>
  </si>
  <si>
    <t>Kelly-Colon</t>
  </si>
  <si>
    <t>Stand-alone grid-enabled leverage</t>
  </si>
  <si>
    <t>Turner, Scott and Gentry</t>
  </si>
  <si>
    <t>Assimilated regional groupware</t>
  </si>
  <si>
    <t>Sanchez Ltd</t>
  </si>
  <si>
    <t>Up-sized 24hour instruction set</t>
  </si>
  <si>
    <t>Giles-Smith</t>
  </si>
  <si>
    <t>Right-sized web-enabled intranet</t>
  </si>
  <si>
    <t>Thompson-Moreno</t>
  </si>
  <si>
    <t>Expanded needs-based orchestration</t>
  </si>
  <si>
    <t>Murphy-Fox</t>
  </si>
  <si>
    <t>Organic system-worthy orchestration</t>
  </si>
  <si>
    <t>Rodriguez-Patterson</t>
  </si>
  <si>
    <t>Inverse static standardization</t>
  </si>
  <si>
    <t>Synchronized motivating solution</t>
  </si>
  <si>
    <t>Nelson-Valdez</t>
  </si>
  <si>
    <t>Open-source 4thgeneration open system</t>
  </si>
  <si>
    <t>Kelly PLC</t>
  </si>
  <si>
    <t>Decentralized context-sensitive superstructure</t>
  </si>
  <si>
    <t>Nguyen and Sons</t>
  </si>
  <si>
    <t>Compatible 5thgeneration concept</t>
  </si>
  <si>
    <t>Jones PLC</t>
  </si>
  <si>
    <t>Virtual systemic intranet</t>
  </si>
  <si>
    <t>Gilmore LLC</t>
  </si>
  <si>
    <t>Optimized systemic algorithm</t>
  </si>
  <si>
    <t>Lee-Cobb</t>
  </si>
  <si>
    <t>Customizable homogeneous firmware</t>
  </si>
  <si>
    <t>Jones, Wiley and Robbins</t>
  </si>
  <si>
    <t>Front-line cohesive extranet</t>
  </si>
  <si>
    <t>Martin, Gates and Holt</t>
  </si>
  <si>
    <t>Distributed holistic neural-net</t>
  </si>
  <si>
    <t>Bowen, Davies and Burns</t>
  </si>
  <si>
    <t>Devolved client-server monitoring</t>
  </si>
  <si>
    <t>Nguyen Inc</t>
  </si>
  <si>
    <t>Seamless directional capacity</t>
  </si>
  <si>
    <t>Walsh-Watts</t>
  </si>
  <si>
    <t>Polarized actuating implementation</t>
  </si>
  <si>
    <t>Ray, Li and Li</t>
  </si>
  <si>
    <t>Front-line disintermediate hub</t>
  </si>
  <si>
    <t>Murray Ltd</t>
  </si>
  <si>
    <t>Decentralized 4thgeneration challenge</t>
  </si>
  <si>
    <t>Bradford-Silva</t>
  </si>
  <si>
    <t>Reverse-engineered composite hierarchy</t>
  </si>
  <si>
    <t>Mora-Bradley</t>
  </si>
  <si>
    <t>Programmable tangible ability</t>
  </si>
  <si>
    <t>Cardenas, Thompson and Carey</t>
  </si>
  <si>
    <t>Configurable full-range emulation</t>
  </si>
  <si>
    <t>Lopez, Reid and Johnson</t>
  </si>
  <si>
    <t>Total real-time hardware</t>
  </si>
  <si>
    <t>Fox-Williams</t>
  </si>
  <si>
    <t>Profound system-worthy functionalities</t>
  </si>
  <si>
    <t>Taylor, Wood and Taylor</t>
  </si>
  <si>
    <t>Cloned hybrid focus group</t>
  </si>
  <si>
    <t>Ergonomic dedicated focus group</t>
  </si>
  <si>
    <t>Cole, Petty and Cameron</t>
  </si>
  <si>
    <t>Realigned zero administration paradigm</t>
  </si>
  <si>
    <t>Mcclain LLC</t>
  </si>
  <si>
    <t>Open-source multi-tasking methodology</t>
  </si>
  <si>
    <t>Sims-Gross</t>
  </si>
  <si>
    <t>Object-based attitude-oriented analyzer</t>
  </si>
  <si>
    <t>Perez Group</t>
  </si>
  <si>
    <t>Cross-platform tertiary hub</t>
  </si>
  <si>
    <t>Haynes-Williams</t>
  </si>
  <si>
    <t>Seamless clear-thinking artificial intelligence</t>
  </si>
  <si>
    <t>Ford LLC</t>
  </si>
  <si>
    <t>Centralized tangible success</t>
  </si>
  <si>
    <t>Moreno Ltd</t>
  </si>
  <si>
    <t>Customer-focused multimedia methodology</t>
  </si>
  <si>
    <t>Moore, Cook and Wright</t>
  </si>
  <si>
    <t>Visionary maximized Local Area Network</t>
  </si>
  <si>
    <t>Ortega LLC</t>
  </si>
  <si>
    <t>Secured bifurcated intranet</t>
  </si>
  <si>
    <t>Silva, Walker and Martin</t>
  </si>
  <si>
    <t>Grass-roots 4thgeneration product</t>
  </si>
  <si>
    <t>Huynh, Gallegos and Mills</t>
  </si>
  <si>
    <t>Reduced next generation info-mediaries</t>
  </si>
  <si>
    <t>Anderson LLC</t>
  </si>
  <si>
    <t>Customizable full-range artificial intelligence</t>
  </si>
  <si>
    <t>Garza-Bryant</t>
  </si>
  <si>
    <t>Programmable leadingedge contingency</t>
  </si>
  <si>
    <t>Mays LLC</t>
  </si>
  <si>
    <t>Multi-layered global groupware</t>
  </si>
  <si>
    <t>Evans-Jones</t>
  </si>
  <si>
    <t>Switchable methodical superstructure</t>
  </si>
  <si>
    <t>Fischer, Torres and Walker</t>
  </si>
  <si>
    <t>Expanded even-keeled portal</t>
  </si>
  <si>
    <t>Tapia, Kramer and Hicks</t>
  </si>
  <si>
    <t>Advanced modular moderator</t>
  </si>
  <si>
    <t>Barnes, Wilcox and Riley</t>
  </si>
  <si>
    <t>Reverse-engineered well-modulated ability</t>
  </si>
  <si>
    <t>Reyes PLC</t>
  </si>
  <si>
    <t>Expanded optimal pricing structure</t>
  </si>
  <si>
    <t>Pace, Simpson and Watkins</t>
  </si>
  <si>
    <t>Down-sized uniform ability</t>
  </si>
  <si>
    <t>Valenzuela, Davidson and Castro</t>
  </si>
  <si>
    <t>Multi-layered upward-trending conglomeration</t>
  </si>
  <si>
    <t>Dominguez-Owens</t>
  </si>
  <si>
    <t>Open-architected systematic intranet</t>
  </si>
  <si>
    <t>Thomas-Simmons</t>
  </si>
  <si>
    <t>Proactive 24hour frame</t>
  </si>
  <si>
    <t>Beck-Knight</t>
  </si>
  <si>
    <t>Exclusive fresh-thinking model</t>
  </si>
  <si>
    <t>Mccoy Ltd</t>
  </si>
  <si>
    <t>Business-focused encompassing intranet</t>
  </si>
  <si>
    <t>Dawson-Tyler</t>
  </si>
  <si>
    <t>Optional 6thgeneration access</t>
  </si>
  <si>
    <t>Johns-Thomas</t>
  </si>
  <si>
    <t>Realigned web-enabled functionalities</t>
  </si>
  <si>
    <t>Quinn, Cruz and Schmidt</t>
  </si>
  <si>
    <t>Enterprise-wide multimedia software</t>
  </si>
  <si>
    <t>Stewart Inc</t>
  </si>
  <si>
    <t>Versatile mission-critical knowledgebase</t>
  </si>
  <si>
    <t>Moore Group</t>
  </si>
  <si>
    <t>Multi-lateral object-oriented open system</t>
  </si>
  <si>
    <t>Carson PLC</t>
  </si>
  <si>
    <t>Visionary system-worthy attitude</t>
  </si>
  <si>
    <t>Cruz, Hall and Mason</t>
  </si>
  <si>
    <t>Synergized content-based hierarchy</t>
  </si>
  <si>
    <t>Glass, Baker and Jones</t>
  </si>
  <si>
    <t>Business-focused 24hour access</t>
  </si>
  <si>
    <t>Marquez-Kerr</t>
  </si>
  <si>
    <t>Automated hybrid orchestration</t>
  </si>
  <si>
    <t>Stone PLC</t>
  </si>
  <si>
    <t>Exclusive 5thgeneration leverage</t>
  </si>
  <si>
    <t>Caldwell PLC</t>
  </si>
  <si>
    <t>Grass-roots zero administration alliance</t>
  </si>
  <si>
    <t>Silva-Hawkins</t>
  </si>
  <si>
    <t>Proactive heuristic orchestration</t>
  </si>
  <si>
    <t>Gardner Inc</t>
  </si>
  <si>
    <t>Function-based systematic Graphical User Interface</t>
  </si>
  <si>
    <t>Extended zero administration software</t>
  </si>
  <si>
    <t>Meyer-Avila</t>
  </si>
  <si>
    <t>Multi-tiered discrete support</t>
  </si>
  <si>
    <t>Nelson, Smith and Graham</t>
  </si>
  <si>
    <t>Phased system-worthy conglomeration</t>
  </si>
  <si>
    <t>Balanced mobile alliance</t>
  </si>
  <si>
    <t>West-Stevens</t>
  </si>
  <si>
    <t>Reactive solution-oriented groupware</t>
  </si>
  <si>
    <t>Clark-Conrad</t>
  </si>
  <si>
    <t>Exclusive bandwidth-monitored orchestration</t>
  </si>
  <si>
    <t>Fitzgerald Group</t>
  </si>
  <si>
    <t>Intuitive exuding initiative</t>
  </si>
  <si>
    <t>Hill, Mccann and Moore</t>
  </si>
  <si>
    <t>Streamlined needs-based knowledge user</t>
  </si>
  <si>
    <t>Edwards LLC</t>
  </si>
  <si>
    <t>Automated system-worthy structure</t>
  </si>
  <si>
    <t>Greer and Sons</t>
  </si>
  <si>
    <t>Secured clear-thinking intranet</t>
  </si>
  <si>
    <t>Martinez PLC</t>
  </si>
  <si>
    <t>Cloned actuating architecture</t>
  </si>
  <si>
    <t>Hunter-Logan</t>
  </si>
  <si>
    <t>Down-sized needs-based task-force</t>
  </si>
  <si>
    <t>Ramos and Sons</t>
  </si>
  <si>
    <t>Extended responsive Internet solution</t>
  </si>
  <si>
    <t>Lane-Barber</t>
  </si>
  <si>
    <t>Universal value-added moderator</t>
  </si>
  <si>
    <t>Lowery Group</t>
  </si>
  <si>
    <t>Sharable motivating emulation</t>
  </si>
  <si>
    <t>Guerrero-Griffin</t>
  </si>
  <si>
    <t>Networked web-enabled product</t>
  </si>
  <si>
    <t>Perez, Reed and Lee</t>
  </si>
  <si>
    <t>Advanced dedicated encoding</t>
  </si>
  <si>
    <t>Chen, Pollard and Clarke</t>
  </si>
  <si>
    <t>Stand-alone multi-state project</t>
  </si>
  <si>
    <t>Serrano, Gallagher and Griffith</t>
  </si>
  <si>
    <t>Customizable bi-directional monitoring</t>
  </si>
  <si>
    <t>Callahan-Gilbert</t>
  </si>
  <si>
    <t>Profit-focused motivating function</t>
  </si>
  <si>
    <t>Logan-Miranda</t>
  </si>
  <si>
    <t>Proactive systemic firmware</t>
  </si>
  <si>
    <t>Rodriguez PLC</t>
  </si>
  <si>
    <t>Grass-roots upward-trending installation</t>
  </si>
  <si>
    <t>Smith-Kennedy</t>
  </si>
  <si>
    <t>Virtual heuristic hub</t>
  </si>
  <si>
    <t>Mitchell-Lee</t>
  </si>
  <si>
    <t>Customizable leadingedge model</t>
  </si>
  <si>
    <t>Upgradable uniform service-desk</t>
  </si>
  <si>
    <t>Rowland PLC</t>
  </si>
  <si>
    <t>Inverse client-driven product</t>
  </si>
  <si>
    <t>Shaffer-Mason</t>
  </si>
  <si>
    <t>Managed bandwidth-monitored system engine</t>
  </si>
  <si>
    <t>Matthews LLC</t>
  </si>
  <si>
    <t>Advanced transitional help-desk</t>
  </si>
  <si>
    <t>Montgomery-Castro</t>
  </si>
  <si>
    <t>De-engineered disintermediate encryption</t>
  </si>
  <si>
    <t>Hale, Pearson and Jenkins</t>
  </si>
  <si>
    <t>Upgradable attitude-oriented project</t>
  </si>
  <si>
    <t>Ramirez-Calderon</t>
  </si>
  <si>
    <t>Fundamental zero tolerance alliance</t>
  </si>
  <si>
    <t>Johnson-Morales</t>
  </si>
  <si>
    <t>Devolved 24hour forecast</t>
  </si>
  <si>
    <t>Mathis-Rodriguez</t>
  </si>
  <si>
    <t>User-centric attitude-oriented intranet</t>
  </si>
  <si>
    <t>Smith, Mack and Williams</t>
  </si>
  <si>
    <t>Self-enabling 5thgeneration paradigm</t>
  </si>
  <si>
    <t>Johnson-Pace</t>
  </si>
  <si>
    <t>Persistent 3rdgeneration moratorium</t>
  </si>
  <si>
    <t>Meza, Kirby and Patel</t>
  </si>
  <si>
    <t>Cross-platform empowering project</t>
  </si>
  <si>
    <t>Gonzalez-Snow</t>
  </si>
  <si>
    <t>Polarized user-facing interface</t>
  </si>
  <si>
    <t>Murphy LLC</t>
  </si>
  <si>
    <t>Customer-focused non-volatile framework</t>
  </si>
  <si>
    <t>Taylor-Rowe</t>
  </si>
  <si>
    <t>Synchronized multimedia frame</t>
  </si>
  <si>
    <t>Henderson Ltd</t>
  </si>
  <si>
    <t>Open-architected stable algorithm</t>
  </si>
  <si>
    <t>Moss-Guzman</t>
  </si>
  <si>
    <t>Cross-platform optimizing website</t>
  </si>
  <si>
    <t>Webb Group</t>
  </si>
  <si>
    <t>Public-key actuating projection</t>
  </si>
  <si>
    <t>Brooks-Rodriguez</t>
  </si>
  <si>
    <t>Implemented intangible instruction set</t>
  </si>
  <si>
    <t>Thomas Ltd</t>
  </si>
  <si>
    <t>Cross-group interactive architecture</t>
  </si>
  <si>
    <t>Williams and Sons</t>
  </si>
  <si>
    <t>Centralized asymmetric framework</t>
  </si>
  <si>
    <t>Vega, Chan and Carney</t>
  </si>
  <si>
    <t>Down-sized systematic utilization</t>
  </si>
  <si>
    <t>Byrd Group</t>
  </si>
  <si>
    <t>Profound fault-tolerant model</t>
  </si>
  <si>
    <t>Peterson, Fletcher and Sanchez</t>
  </si>
  <si>
    <t>Multi-channeled bi-directional moratorium</t>
  </si>
  <si>
    <t>Smith-Brown</t>
  </si>
  <si>
    <t>Object-based content-based ability</t>
  </si>
  <si>
    <t>Vance-Glover</t>
  </si>
  <si>
    <t>Progressive coherent secured line</t>
  </si>
  <si>
    <t>Joyce PLC</t>
  </si>
  <si>
    <t>Synchronized directional capability</t>
  </si>
  <si>
    <t>Kennedy-Miller</t>
  </si>
  <si>
    <t>Cross-platform composite migration</t>
  </si>
  <si>
    <t>White-Obrien</t>
  </si>
  <si>
    <t>Operative local pricing structure</t>
  </si>
  <si>
    <t>Stafford, Hess and Raymond</t>
  </si>
  <si>
    <t>Optional web-enabled extranet</t>
  </si>
  <si>
    <t>Jordan, Schneider and Hall</t>
  </si>
  <si>
    <t>Reduced 6thgeneration intranet</t>
  </si>
  <si>
    <t>Rodriguez, Cox and Rodriguez</t>
  </si>
  <si>
    <t>Networked disintermediate leverage</t>
  </si>
  <si>
    <t>Welch Inc</t>
  </si>
  <si>
    <t>Optional optimal website</t>
  </si>
  <si>
    <t>Vasquez Inc</t>
  </si>
  <si>
    <t>Stand-alone asynchronous functionalities</t>
  </si>
  <si>
    <t>Freeman-Ferguson</t>
  </si>
  <si>
    <t>Profound full-range open system</t>
  </si>
  <si>
    <t>Houston, Moore and Rogers</t>
  </si>
  <si>
    <t>Optional tangible utilization</t>
  </si>
  <si>
    <t>Small-Fuentes</t>
  </si>
  <si>
    <t>Seamless maximized product</t>
  </si>
  <si>
    <t>Reid-Day</t>
  </si>
  <si>
    <t>Devolved tertiary time-frame</t>
  </si>
  <si>
    <t>Wallace LLC</t>
  </si>
  <si>
    <t>Centralized regional function</t>
  </si>
  <si>
    <t>Olson-Bishop</t>
  </si>
  <si>
    <t>User-friendly high-level initiative</t>
  </si>
  <si>
    <t>Rodriguez, Anderson and Porter</t>
  </si>
  <si>
    <t>Reverse-engineered zero-defect infrastructure</t>
  </si>
  <si>
    <t>Perez, Brown and Meyers</t>
  </si>
  <si>
    <t>Stand-alone background customer loyalty</t>
  </si>
  <si>
    <t>English-Mccullough</t>
  </si>
  <si>
    <t>Business-focused discrete software</t>
  </si>
  <si>
    <t>Smith-Nguyen</t>
  </si>
  <si>
    <t>Advanced intermediate Graphic Interface</t>
  </si>
  <si>
    <t>Harmon-Madden</t>
  </si>
  <si>
    <t>Adaptive holistic hub</t>
  </si>
  <si>
    <t>Walker-Taylor</t>
  </si>
  <si>
    <t>Automated uniform concept</t>
  </si>
  <si>
    <t>Harris, Medina and Mitchell</t>
  </si>
  <si>
    <t>Enhanced regional flexibility</t>
  </si>
  <si>
    <t>Public-key bottom-line algorithm</t>
  </si>
  <si>
    <t>Ball-Fisher</t>
  </si>
  <si>
    <t>Multi-layered intangible instruction set</t>
  </si>
  <si>
    <t>Page, Holt and Mack</t>
  </si>
  <si>
    <t>Fundamental methodical emulation</t>
  </si>
  <si>
    <t>Landry Group</t>
  </si>
  <si>
    <t>Expanded value-added hardware</t>
  </si>
  <si>
    <t>Buckley Group</t>
  </si>
  <si>
    <t>Diverse high-level attitude</t>
  </si>
  <si>
    <t>Vincent PLC</t>
  </si>
  <si>
    <t>Visionary 24hour analyzer</t>
  </si>
  <si>
    <t>Watson-Douglas</t>
  </si>
  <si>
    <t>Centralized bandwidth-monitored leverage</t>
  </si>
  <si>
    <t>Jones, Casey and Jones</t>
  </si>
  <si>
    <t>Ergonomic mission-critical moratorium</t>
  </si>
  <si>
    <t>Alvarez-Bauer</t>
  </si>
  <si>
    <t>Front-line intermediate moderator</t>
  </si>
  <si>
    <t>Automated local secured line</t>
  </si>
  <si>
    <t>Buck-Khan</t>
  </si>
  <si>
    <t>Integrated bandwidth-monitored alliance</t>
  </si>
  <si>
    <t>Valdez, Williams and Meyer</t>
  </si>
  <si>
    <t>Cross-group heuristic forecast</t>
  </si>
  <si>
    <t>Alvarez-Andrews</t>
  </si>
  <si>
    <t>Extended impactful secured line</t>
  </si>
  <si>
    <t>Stewart and Sons</t>
  </si>
  <si>
    <t>Distributed optimizing protocol</t>
  </si>
  <si>
    <t>Dyer Inc</t>
  </si>
  <si>
    <t>Secured well-modulated system engine</t>
  </si>
  <si>
    <t>Anderson, Williams and Cox</t>
  </si>
  <si>
    <t>Streamlined national benchmark</t>
  </si>
  <si>
    <t>Solomon PLC</t>
  </si>
  <si>
    <t>Open-architected 24/7 infrastructure</t>
  </si>
  <si>
    <t>Miller-Hubbard</t>
  </si>
  <si>
    <t>Digitized 6thgeneration Local Area Network</t>
  </si>
  <si>
    <t>Miranda, Martinez and Lowery</t>
  </si>
  <si>
    <t>Innovative actuating artificial intelligence</t>
  </si>
  <si>
    <t>Munoz, Cherry and Bell</t>
  </si>
  <si>
    <t>Cross-platform reciprocal budgetary management</t>
  </si>
  <si>
    <t>Baker-Higgins</t>
  </si>
  <si>
    <t>Vision-oriented scalable portal</t>
  </si>
  <si>
    <t>Johnson, Turner and Carroll</t>
  </si>
  <si>
    <t>Persevering zero administration knowledge user</t>
  </si>
  <si>
    <t>Ward PLC</t>
  </si>
  <si>
    <t>Front-line bottom-line Graphic Interface</t>
  </si>
  <si>
    <t>Bradley, Beck and Mayo</t>
  </si>
  <si>
    <t>Synergized fault-tolerant hierarchy</t>
  </si>
  <si>
    <t>Levine, Martin and Hernandez</t>
  </si>
  <si>
    <t>Expanded asynchronous groupware</t>
  </si>
  <si>
    <t>Gallegos, Wagner and Gaines</t>
  </si>
  <si>
    <t>Expanded fault-tolerant emulation</t>
  </si>
  <si>
    <t>Hodges, Smith and Kelly</t>
  </si>
  <si>
    <t>Future-proofed 24hour model</t>
  </si>
  <si>
    <t>Macias Inc</t>
  </si>
  <si>
    <t>Optimized didactic intranet</t>
  </si>
  <si>
    <t>Cook-Ortiz</t>
  </si>
  <si>
    <t>Right-sized dedicated standardization</t>
  </si>
  <si>
    <t>Jordan-Fischer</t>
  </si>
  <si>
    <t>Vision-oriented high-level extranet</t>
  </si>
  <si>
    <t>Pierce-Ramirez</t>
  </si>
  <si>
    <t>Organized scalable initiative</t>
  </si>
  <si>
    <t>Howell and Sons</t>
  </si>
  <si>
    <t>Enhanced regional moderator</t>
  </si>
  <si>
    <t>Garcia, Dunn and Richardson</t>
  </si>
  <si>
    <t>Automated even-keeled emulation</t>
  </si>
  <si>
    <t>Lawson and Sons</t>
  </si>
  <si>
    <t>Reverse-engineered multi-tasking product</t>
  </si>
  <si>
    <t>Porter-Hicks</t>
  </si>
  <si>
    <t>De-engineered next generation parallelism</t>
  </si>
  <si>
    <t>Rodriguez-Hansen</t>
  </si>
  <si>
    <t>Intuitive cohesive groupware</t>
  </si>
  <si>
    <t>Williams LLC</t>
  </si>
  <si>
    <t>Up-sized high-level access</t>
  </si>
  <si>
    <t>Cooper, Stanley and Bryant</t>
  </si>
  <si>
    <t>Phased empowering success</t>
  </si>
  <si>
    <t>Miller, Glenn and Adams</t>
  </si>
  <si>
    <t>Distributed actuating project</t>
  </si>
  <si>
    <t>Cole, Salazar and Moreno</t>
  </si>
  <si>
    <t>Robust motivating orchestration</t>
  </si>
  <si>
    <t>Jones-Ryan</t>
  </si>
  <si>
    <t>Vision-oriented uniform instruction set</t>
  </si>
  <si>
    <t>Hood, Perez and Meadows</t>
  </si>
  <si>
    <t>Cross-group upward-trending hierarchy</t>
  </si>
  <si>
    <t>Bright and Sons</t>
  </si>
  <si>
    <t>Object-based needs-based info-mediaries</t>
  </si>
  <si>
    <t>Brady Ltd</t>
  </si>
  <si>
    <t>Open-source reciprocal standardization</t>
  </si>
  <si>
    <t>Collier LLC</t>
  </si>
  <si>
    <t>Secured well-modulated projection</t>
  </si>
  <si>
    <t>Campbell, Thomas and Obrien</t>
  </si>
  <si>
    <t>Multi-channeled secondary middleware</t>
  </si>
  <si>
    <t>Moses-Terry</t>
  </si>
  <si>
    <t>Horizontal clear-thinking framework</t>
  </si>
  <si>
    <t>Profound composite core</t>
  </si>
  <si>
    <t>Miranda, Gray and Hale</t>
  </si>
  <si>
    <t>Programmable disintermediate matrices</t>
  </si>
  <si>
    <t>Ayala, Crawford and Taylor</t>
  </si>
  <si>
    <t>Realigned 5thgeneration knowledge user</t>
  </si>
  <si>
    <t>Martinez Ltd</t>
  </si>
  <si>
    <t>Multi-layered upward-trending groupware</t>
  </si>
  <si>
    <t>Lee PLC</t>
  </si>
  <si>
    <t>Re-contextualized leadingedge firmware</t>
  </si>
  <si>
    <t>Young, Ramsey and Powell</t>
  </si>
  <si>
    <t>Devolved disintermediate analyzer</t>
  </si>
  <si>
    <t>Lewis and Sons</t>
  </si>
  <si>
    <t>Profound disintermediate open system</t>
  </si>
  <si>
    <t>Davis-Johnson</t>
  </si>
  <si>
    <t>Automated reciprocal protocol</t>
  </si>
  <si>
    <t>Stevenson-Thompson</t>
  </si>
  <si>
    <t>Automated static workforce</t>
  </si>
  <si>
    <t>Ellis, Smith and Armstrong</t>
  </si>
  <si>
    <t>Horizontal attitude-oriented help-desk</t>
  </si>
  <si>
    <t>Jackson-Brown</t>
  </si>
  <si>
    <t>Versatile 5thgeneration matrices</t>
  </si>
  <si>
    <t>Kane, Pruitt and Rivera</t>
  </si>
  <si>
    <t>Cross-platform next generation service-desk</t>
  </si>
  <si>
    <t>Wood, Buckley and Meza</t>
  </si>
  <si>
    <t>Front-line web-enabled installation</t>
  </si>
  <si>
    <t>Brown-Williams</t>
  </si>
  <si>
    <t>Multi-channeled responsive product</t>
  </si>
  <si>
    <t>Hansen-Austin</t>
  </si>
  <si>
    <t>Adaptive demand-driven encryption</t>
  </si>
  <si>
    <t>Santana-George</t>
  </si>
  <si>
    <t>Re-engineered client-driven knowledge user</t>
  </si>
  <si>
    <t>Davis LLC</t>
  </si>
  <si>
    <t>Compatible logistical paradigm</t>
  </si>
  <si>
    <t>Vazquez, Ochoa and Clark</t>
  </si>
  <si>
    <t>Intuitive value-added installation</t>
  </si>
  <si>
    <t>Chung-Nguyen</t>
  </si>
  <si>
    <t>Managed discrete parallelism</t>
  </si>
  <si>
    <t>Mueller-Harmon</t>
  </si>
  <si>
    <t>Implemented tangible approach</t>
  </si>
  <si>
    <t>Dixon, Perez and Banks</t>
  </si>
  <si>
    <t>Re-engineered encompassing definition</t>
  </si>
  <si>
    <t>Estrada Group</t>
  </si>
  <si>
    <t>Multi-lateral uniform collaboration</t>
  </si>
  <si>
    <t>Lutz Group</t>
  </si>
  <si>
    <t>Enterprise-wide foreground paradigm</t>
  </si>
  <si>
    <t>Ortiz Inc</t>
  </si>
  <si>
    <t>Stand-alone incremental parallelism</t>
  </si>
  <si>
    <t>Craig, Ellis and Miller</t>
  </si>
  <si>
    <t>Persevering 5thgeneration throughput</t>
  </si>
  <si>
    <t>Charles Inc</t>
  </si>
  <si>
    <t>Implemented object-oriented synergy</t>
  </si>
  <si>
    <t>White-Rosario</t>
  </si>
  <si>
    <t>Balanced demand-driven definition</t>
  </si>
  <si>
    <t>Simmons-Villarreal</t>
  </si>
  <si>
    <t>Customer-focused mobile Graphic Interface</t>
  </si>
  <si>
    <t>Strickland Group</t>
  </si>
  <si>
    <t>Horizontal secondary interface</t>
  </si>
  <si>
    <t>Lynch Ltd</t>
  </si>
  <si>
    <t>Virtual analyzing collaboration</t>
  </si>
  <si>
    <t>Sanders LLC</t>
  </si>
  <si>
    <t>Multi-tiered explicit focus group</t>
  </si>
  <si>
    <t>Cooper LLC</t>
  </si>
  <si>
    <t>Multi-layered systematic knowledgebase</t>
  </si>
  <si>
    <t>Palmer Ltd</t>
  </si>
  <si>
    <t>Reverse-engineered uniform knowledge user</t>
  </si>
  <si>
    <t>Santos Group</t>
  </si>
  <si>
    <t>Secured dynamic capacity</t>
  </si>
  <si>
    <t>Christian, Kim and Jimenez</t>
  </si>
  <si>
    <t>Devolved foreground throughput</t>
  </si>
  <si>
    <t>Williams, Price and Hurley</t>
  </si>
  <si>
    <t>Synchronized demand-driven infrastructure</t>
  </si>
  <si>
    <t>Anderson, Parks and Estrada</t>
  </si>
  <si>
    <t>Realigned discrete structure</t>
  </si>
  <si>
    <t>Collins-Martinez</t>
  </si>
  <si>
    <t>Progressive grid-enabled website</t>
  </si>
  <si>
    <t>Barrett Inc</t>
  </si>
  <si>
    <t>Organic cohesive neural-net</t>
  </si>
  <si>
    <t>Adams-Rollins</t>
  </si>
  <si>
    <t>Integrated demand-driven info-mediaries</t>
  </si>
  <si>
    <t>Wright-Bryant</t>
  </si>
  <si>
    <t>Reverse-engineered client-server extranet</t>
  </si>
  <si>
    <t>Berry-Cannon</t>
  </si>
  <si>
    <t>Organized discrete encoding</t>
  </si>
  <si>
    <t>Davis-Gonzalez</t>
  </si>
  <si>
    <t>Balanced regional flexibility</t>
  </si>
  <si>
    <t>Best-Young</t>
  </si>
  <si>
    <t>Implemented multimedia time-frame</t>
  </si>
  <si>
    <t>Powers, Smith and Deleon</t>
  </si>
  <si>
    <t>Enhanced uniform service-desk</t>
  </si>
  <si>
    <t>Hogan Group</t>
  </si>
  <si>
    <t>Versatile bottom-line definition</t>
  </si>
  <si>
    <t>Wang, Silva and Byrd</t>
  </si>
  <si>
    <t>Integrated bifurcated software</t>
  </si>
  <si>
    <t>Parker-Morris</t>
  </si>
  <si>
    <t>Assimilated next generation instruction set</t>
  </si>
  <si>
    <t>Rodriguez, Johnson and Jackson</t>
  </si>
  <si>
    <t>Digitized foreground array</t>
  </si>
  <si>
    <t>Haynes PLC</t>
  </si>
  <si>
    <t>Re-engineered clear-thinking project</t>
  </si>
  <si>
    <t>Hayes Group</t>
  </si>
  <si>
    <t>Implemented even-keeled standardization</t>
  </si>
  <si>
    <t>White, Pena and Calhoun</t>
  </si>
  <si>
    <t>Quality-focused asymmetric adapter</t>
  </si>
  <si>
    <t>Bryant-Pope</t>
  </si>
  <si>
    <t>Networked intangible help-desk</t>
  </si>
  <si>
    <t>Gates, Li and Thompson</t>
  </si>
  <si>
    <t>Synchronized attitude-oriented frame</t>
  </si>
  <si>
    <t>King-Morris</t>
  </si>
  <si>
    <t>Proactive incremental architecture</t>
  </si>
  <si>
    <t>Carter, Cole and Curtis</t>
  </si>
  <si>
    <t>Cloned responsive standardization</t>
  </si>
  <si>
    <t>Sanchez-Parsons</t>
  </si>
  <si>
    <t>Reduced bifurcated pricing structure</t>
  </si>
  <si>
    <t>Rivera-Pearson</t>
  </si>
  <si>
    <t>Re-engineered asymmetric challenge</t>
  </si>
  <si>
    <t>Ramirez, Padilla and Barrera</t>
  </si>
  <si>
    <t>Diverse client-driven conglomeration</t>
  </si>
  <si>
    <t>Riggs Group</t>
  </si>
  <si>
    <t>Configurable upward-trending solution</t>
  </si>
  <si>
    <t>Clements Ltd</t>
  </si>
  <si>
    <t>Persistent bandwidth-monitored framework</t>
  </si>
  <si>
    <t>Cooper Inc</t>
  </si>
  <si>
    <t>Polarized discrete product</t>
  </si>
  <si>
    <t>Jones-Gonzalez</t>
  </si>
  <si>
    <t>Seamless dynamic website</t>
  </si>
  <si>
    <t>Fox Ltd</t>
  </si>
  <si>
    <t>Extended multimedia firmware</t>
  </si>
  <si>
    <t>Green, Murphy and Webb</t>
  </si>
  <si>
    <t>Versatile directional project</t>
  </si>
  <si>
    <t>Stevenson PLC</t>
  </si>
  <si>
    <t>Profound directional knowledge user</t>
  </si>
  <si>
    <t>Soto-Anthony</t>
  </si>
  <si>
    <t>Ameliorated logistical capability</t>
  </si>
  <si>
    <t>Wise and Sons</t>
  </si>
  <si>
    <t>Sharable discrete definition</t>
  </si>
  <si>
    <t>Butler-Barr</t>
  </si>
  <si>
    <t>User-friendly next generation core</t>
  </si>
  <si>
    <t>Wilson, Jefferson and Anderson</t>
  </si>
  <si>
    <t>Profit-focused empowering system engine</t>
  </si>
  <si>
    <t>Brown-Oliver</t>
  </si>
  <si>
    <t>Synchronized cohesive encoding</t>
  </si>
  <si>
    <t>Davis-Gardner</t>
  </si>
  <si>
    <t>Synergistic dynamic utilization</t>
  </si>
  <si>
    <t>Dawson Group</t>
  </si>
  <si>
    <t>Triple-buffered bi-directional model</t>
  </si>
  <si>
    <t>Turner-Terrell</t>
  </si>
  <si>
    <t>Polarized tertiary function</t>
  </si>
  <si>
    <t>Hall, Buchanan and Benton</t>
  </si>
  <si>
    <t>Configurable fault-tolerant structure</t>
  </si>
  <si>
    <t>Lowery, Hayden and Cruz</t>
  </si>
  <si>
    <t>Digitized 24/7 budgetary management</t>
  </si>
  <si>
    <t>Mora, Miller and Harper</t>
  </si>
  <si>
    <t>Stand-alone zero tolerance algorithm</t>
  </si>
  <si>
    <t>Espinoza Group</t>
  </si>
  <si>
    <t>Implemented tangible support</t>
  </si>
  <si>
    <t>Davis, Crawford and Lopez</t>
  </si>
  <si>
    <t>Reactive radical framework</t>
  </si>
  <si>
    <t>Richards, Stevens and Fleming</t>
  </si>
  <si>
    <t>Object-based full-range knowledge user</t>
  </si>
  <si>
    <t>Enhanced composite contingency</t>
  </si>
  <si>
    <t>Tapia, Sandoval and Hurley</t>
  </si>
  <si>
    <t>Cloned fresh-thinking model</t>
  </si>
  <si>
    <t>Allen Inc</t>
  </si>
  <si>
    <t>Total dedicated benchmark</t>
  </si>
  <si>
    <t>Williams, Johnson and Campbell</t>
  </si>
  <si>
    <t>Streamlined human-resource Graphic Interface</t>
  </si>
  <si>
    <t>Wiggins Ltd</t>
  </si>
  <si>
    <t>Upgradable analyzing core</t>
  </si>
  <si>
    <t>Luna-Horne</t>
  </si>
  <si>
    <t>Profound exuding pricing structure</t>
  </si>
  <si>
    <t>Horizontal optimizing model</t>
  </si>
  <si>
    <t>Peterson, Gonzalez and Spencer</t>
  </si>
  <si>
    <t>Synchronized fault-tolerant algorithm</t>
  </si>
  <si>
    <t>Walter Inc</t>
  </si>
  <si>
    <t>Streamlined 5thgeneration intranet</t>
  </si>
  <si>
    <t>Sanders, Farley and Huffman</t>
  </si>
  <si>
    <t>Cross-group clear-thinking task-force</t>
  </si>
  <si>
    <t>Hall, Holmes and Walker</t>
  </si>
  <si>
    <t>Public-key bandwidth-monitored intranet</t>
  </si>
  <si>
    <t>Smith-Powell</t>
  </si>
  <si>
    <t>Upgradable clear-thinking hardware</t>
  </si>
  <si>
    <t>Smith-Hill</t>
  </si>
  <si>
    <t>Integrated holistic paradigm</t>
  </si>
  <si>
    <t>Wright LLC</t>
  </si>
  <si>
    <t>Seamless clear-thinking conglomeration</t>
  </si>
  <si>
    <t>Williams, Orozco and Gomez</t>
  </si>
  <si>
    <t>Persistent content-based methodology</t>
  </si>
  <si>
    <t>Peterson Ltd</t>
  </si>
  <si>
    <t>Re-engineered 24hour matrix</t>
  </si>
  <si>
    <t>Cummings-Hayes</t>
  </si>
  <si>
    <t>Virtual multi-tasking core</t>
  </si>
  <si>
    <t>Boyle Ltd</t>
  </si>
  <si>
    <t>Streamlined fault-tolerant conglomeration</t>
  </si>
  <si>
    <t>Henderson, Parker and Diaz</t>
  </si>
  <si>
    <t>Enterprise-wide client-driven policy</t>
  </si>
  <si>
    <t>Moss-Obrien</t>
  </si>
  <si>
    <t>Function-based next generation emulation</t>
  </si>
  <si>
    <t>Wood Inc</t>
  </si>
  <si>
    <t>Re-engineered composite focus group</t>
  </si>
  <si>
    <t>Riley, Cohen and Goodman</t>
  </si>
  <si>
    <t>Profound mission-critical function</t>
  </si>
  <si>
    <t>Green, Robinson and Ho</t>
  </si>
  <si>
    <t>De-engineered zero-defect open system</t>
  </si>
  <si>
    <t>Black-Graham</t>
  </si>
  <si>
    <t>Operative hybrid utilization</t>
  </si>
  <si>
    <t>Robbins Group</t>
  </si>
  <si>
    <t>Function-based interactive matrix</t>
  </si>
  <si>
    <t>Mason, Case and May</t>
  </si>
  <si>
    <t>Optimized content-based collaboration</t>
  </si>
  <si>
    <t>Harris, Russell and Mitchell</t>
  </si>
  <si>
    <t>User-centric cohesive policy</t>
  </si>
  <si>
    <t>Rodriguez-Robinson</t>
  </si>
  <si>
    <t>Ergonomic methodical hub</t>
  </si>
  <si>
    <t>Peck, Higgins and Smith</t>
  </si>
  <si>
    <t>Devolved disintermediate encryption</t>
  </si>
  <si>
    <t>Nunez-King</t>
  </si>
  <si>
    <t>Phased clear-thinking policy</t>
  </si>
  <si>
    <t>Seamless solution-oriented capacity</t>
  </si>
  <si>
    <t>Howard-Douglas</t>
  </si>
  <si>
    <t>Organized human-resource attitude</t>
  </si>
  <si>
    <t>Gonzalez-White</t>
  </si>
  <si>
    <t>Open-architected disintermediate budgetary management</t>
  </si>
  <si>
    <t>Lopez-King</t>
  </si>
  <si>
    <t>Multi-lateral radical solution</t>
  </si>
  <si>
    <t>Glover-Nelson</t>
  </si>
  <si>
    <t>Inverse context-sensitive info-mediaries</t>
  </si>
  <si>
    <t>Garner and Sons</t>
  </si>
  <si>
    <t>Versatile neutral workforce</t>
  </si>
  <si>
    <t>Sellers, Roach and Garrison</t>
  </si>
  <si>
    <t>Multi-tiered systematic knowledge user</t>
  </si>
  <si>
    <t>Herrera, Bennett and Silva</t>
  </si>
  <si>
    <t>Programmable multi-state algorithm</t>
  </si>
  <si>
    <t>Thomas, Clay and Mendoza</t>
  </si>
  <si>
    <t>Multi-channeled reciprocal interface</t>
  </si>
  <si>
    <t>Ayala Group</t>
  </si>
  <si>
    <t>Right-sized maximized migration</t>
  </si>
  <si>
    <t>Huerta, Roberts and Dickerson</t>
  </si>
  <si>
    <t>Self-enabling value-added artificial intelligence</t>
  </si>
  <si>
    <t>Vision-oriented interactive solution</t>
  </si>
  <si>
    <t>Bailey, Nguyen and Martinez</t>
  </si>
  <si>
    <t>Fundamental user-facing productivity</t>
  </si>
  <si>
    <t>Williams, Martin and Meyer</t>
  </si>
  <si>
    <t>Innovative well-modulated capability</t>
  </si>
  <si>
    <t>Huff-Johnson</t>
  </si>
  <si>
    <t>Universal fault-tolerant orchestration</t>
  </si>
  <si>
    <t>Diaz-Little</t>
  </si>
  <si>
    <t>Grass-roots executive synergy</t>
  </si>
  <si>
    <t>Freeman-French</t>
  </si>
  <si>
    <t>Multi-layered optimal application</t>
  </si>
  <si>
    <t>Beck-Weber</t>
  </si>
  <si>
    <t>Business-focused full-range core</t>
  </si>
  <si>
    <t>Lewis-Jacobson</t>
  </si>
  <si>
    <t>Exclusive system-worthy Graphic Interface</t>
  </si>
  <si>
    <t>Logan-Curtis</t>
  </si>
  <si>
    <t>Enhanced optimal ability</t>
  </si>
  <si>
    <t>Chan, Washington and Callahan</t>
  </si>
  <si>
    <t>Optional zero administration neural-net</t>
  </si>
  <si>
    <t>Wilson Group</t>
  </si>
  <si>
    <t>Ameliorated foreground focus group</t>
  </si>
  <si>
    <t>Gardner, Ryan and Gutierrez</t>
  </si>
  <si>
    <t>Triple-buffered multi-tasking matrices</t>
  </si>
  <si>
    <t>Hernandez Inc</t>
  </si>
  <si>
    <t>Versatile dedicated migration</t>
  </si>
  <si>
    <t>Ortiz-Roberts</t>
  </si>
  <si>
    <t>Devolved foreground customer loyalty</t>
  </si>
  <si>
    <t>Reduced reciprocal focus group</t>
  </si>
  <si>
    <t>Morrow Inc</t>
  </si>
  <si>
    <t>Networked global migration</t>
  </si>
  <si>
    <t>Erickson-Rogers</t>
  </si>
  <si>
    <t>De-engineered even-keeled definition</t>
  </si>
  <si>
    <t>Leach, Rich and Price</t>
  </si>
  <si>
    <t>Implemented bi-directional flexibility</t>
  </si>
  <si>
    <t>Manning-Hamilton</t>
  </si>
  <si>
    <t>Vision-oriented scalable definition</t>
  </si>
  <si>
    <t>Butler LLC</t>
  </si>
  <si>
    <t>Future-proofed upward-trending migration</t>
  </si>
  <si>
    <t>Ball LLC</t>
  </si>
  <si>
    <t>Right-sized full-range throughput</t>
  </si>
  <si>
    <t>Taylor, Santiago and Flores</t>
  </si>
  <si>
    <t>Polarized composite customer loyalty</t>
  </si>
  <si>
    <t>Hernandez, Norton and Kelley</t>
  </si>
  <si>
    <t>Expanded eco-centric policy</t>
  </si>
  <si>
    <t>id</t>
  </si>
  <si>
    <t>category &amp; sub-category</t>
  </si>
  <si>
    <t>Percent Funded</t>
  </si>
  <si>
    <t>Average Donation</t>
  </si>
  <si>
    <t>Parent Category</t>
  </si>
  <si>
    <t>Sub-Category</t>
  </si>
  <si>
    <t>Column Labels</t>
  </si>
  <si>
    <t>Grand Total</t>
  </si>
  <si>
    <t>film &amp; video</t>
  </si>
  <si>
    <t>food</t>
  </si>
  <si>
    <t>games</t>
  </si>
  <si>
    <t>music</t>
  </si>
  <si>
    <t>photography</t>
  </si>
  <si>
    <t>publishing</t>
  </si>
  <si>
    <t>technology</t>
  </si>
  <si>
    <t>theater</t>
  </si>
  <si>
    <t>journalism</t>
  </si>
  <si>
    <t>Row Labels</t>
  </si>
  <si>
    <t>Count of outcome</t>
  </si>
  <si>
    <t>(All)</t>
  </si>
  <si>
    <t>plays</t>
  </si>
  <si>
    <t>food trucks</t>
  </si>
  <si>
    <t>fiction</t>
  </si>
  <si>
    <t>wearables</t>
  </si>
  <si>
    <t>indie rock</t>
  </si>
  <si>
    <t>animation</t>
  </si>
  <si>
    <t>photography books</t>
  </si>
  <si>
    <t>shorts</t>
  </si>
  <si>
    <t>nonfiction</t>
  </si>
  <si>
    <t>documentary</t>
  </si>
  <si>
    <t>rock</t>
  </si>
  <si>
    <t>jazz</t>
  </si>
  <si>
    <t>drama</t>
  </si>
  <si>
    <t>web</t>
  </si>
  <si>
    <t>audio</t>
  </si>
  <si>
    <t>electric music</t>
  </si>
  <si>
    <t>metal</t>
  </si>
  <si>
    <t>mobile games</t>
  </si>
  <si>
    <t>radio &amp; podcasts</t>
  </si>
  <si>
    <t>science fiction</t>
  </si>
  <si>
    <t>television</t>
  </si>
  <si>
    <t>translations</t>
  </si>
  <si>
    <t>video games</t>
  </si>
  <si>
    <t>world music</t>
  </si>
  <si>
    <t>Date Created Conversion</t>
  </si>
  <si>
    <t>Date Ended Conversation</t>
  </si>
  <si>
    <t>Jan</t>
  </si>
  <si>
    <t>Feb</t>
  </si>
  <si>
    <t>Mar</t>
  </si>
  <si>
    <t>Apr</t>
  </si>
  <si>
    <t>May</t>
  </si>
  <si>
    <t>Jun</t>
  </si>
  <si>
    <t>Jul</t>
  </si>
  <si>
    <t>Aug</t>
  </si>
  <si>
    <t>Sep</t>
  </si>
  <si>
    <t>Oct</t>
  </si>
  <si>
    <t>Nov</t>
  </si>
  <si>
    <t>Dec</t>
  </si>
  <si>
    <t>Years (Date Created Conversion)</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</si>
  <si>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</si>
  <si>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</si>
  <si>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</si>
  <si>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</si>
  <si>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</si>
  <si>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</si>
  <si>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</si>
  <si>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</si>
  <si>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</si>
  <si>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</si>
  <si>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</si>
  <si>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</si>
  <si>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</si>
  <si>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</si>
  <si>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</si>
  <si>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</si>
  <si>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</si>
  <si>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</si>
  <si>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</si>
  <si>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</si>
  <si>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</si>
  <si>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</si>
  <si>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</si>
  <si>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</si>
  <si>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</si>
  <si>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</si>
  <si>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</si>
  <si>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</si>
  <si>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</si>
  <si>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</si>
  <si>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</si>
  <si>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</si>
  <si>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</si>
  <si>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</si>
  <si>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</si>
  <si>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</si>
  <si>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</si>
  <si>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</si>
  <si>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</si>
  <si>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</si>
  <si>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</si>
  <si>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</si>
  <si>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</si>
  <si>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</si>
  <si>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</si>
  <si>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</si>
  <si>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</si>
  <si>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</si>
  <si>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</si>
  <si>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</si>
  <si>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</si>
  <si>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</si>
  <si>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</si>
  <si>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</si>
  <si>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</si>
  <si>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</si>
  <si>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</si>
  <si>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</si>
  <si>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</si>
  <si>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</si>
  <si>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</si>
  <si>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</si>
  <si>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</si>
  <si>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</si>
  <si>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</si>
  <si>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</si>
  <si>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</si>
  <si>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</si>
  <si>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</si>
  <si>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</si>
  <si>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</si>
  <si>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</si>
  <si>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</si>
  <si>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</si>
  <si>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</si>
  <si>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</si>
  <si>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Column77</t>
  </si>
  <si>
    <t>Column78</t>
  </si>
  <si>
    <t>Column79</t>
  </si>
  <si>
    <t>Column80</t>
  </si>
  <si>
    <t>Column81</t>
  </si>
  <si>
    <t>Column82</t>
  </si>
  <si>
    <t>Column83</t>
  </si>
  <si>
    <t>Column84</t>
  </si>
  <si>
    <t>Column85</t>
  </si>
  <si>
    <t>Column86</t>
  </si>
  <si>
    <t>Column87</t>
  </si>
  <si>
    <t>Column88</t>
  </si>
  <si>
    <t>Column89</t>
  </si>
  <si>
    <t>Column90</t>
  </si>
  <si>
    <t>Column91</t>
  </si>
  <si>
    <t>Column92</t>
  </si>
  <si>
    <t>Column93</t>
  </si>
  <si>
    <t>Column94</t>
  </si>
  <si>
    <t>Column95</t>
  </si>
  <si>
    <t>Column96</t>
  </si>
  <si>
    <t>Column97</t>
  </si>
  <si>
    <t>Column98</t>
  </si>
  <si>
    <t>Column99</t>
  </si>
  <si>
    <t>Column100</t>
  </si>
  <si>
    <t>Column101</t>
  </si>
  <si>
    <t>Column102</t>
  </si>
  <si>
    <t>Column103</t>
  </si>
  <si>
    <t>Column104</t>
  </si>
  <si>
    <t>Column105</t>
  </si>
  <si>
    <t>Column106</t>
  </si>
  <si>
    <t>Column107</t>
  </si>
  <si>
    <t>Column108</t>
  </si>
  <si>
    <t>Column109</t>
  </si>
  <si>
    <t>Column110</t>
  </si>
  <si>
    <t>Column111</t>
  </si>
  <si>
    <t>Column112</t>
  </si>
  <si>
    <t>Column113</t>
  </si>
  <si>
    <t>Column114</t>
  </si>
  <si>
    <t>Column115</t>
  </si>
  <si>
    <t>Column116</t>
  </si>
  <si>
    <t>Column117</t>
  </si>
  <si>
    <t>Column118</t>
  </si>
  <si>
    <t>Column119</t>
  </si>
  <si>
    <t>Column120</t>
  </si>
  <si>
    <t>Column121</t>
  </si>
  <si>
    <t>Column122</t>
  </si>
  <si>
    <t>Column123</t>
  </si>
  <si>
    <t>Column124</t>
  </si>
  <si>
    <t>Column125</t>
  </si>
  <si>
    <t>Column126</t>
  </si>
  <si>
    <t>Column127</t>
  </si>
  <si>
    <t>Column128</t>
  </si>
  <si>
    <t>Column129</t>
  </si>
  <si>
    <t>Column130</t>
  </si>
  <si>
    <t>Column131</t>
  </si>
  <si>
    <t>Column132</t>
  </si>
  <si>
    <t>Column133</t>
  </si>
  <si>
    <t>Column134</t>
  </si>
  <si>
    <t>Column135</t>
  </si>
  <si>
    <t>Column136</t>
  </si>
  <si>
    <t>Column137</t>
  </si>
  <si>
    <t>Column138</t>
  </si>
  <si>
    <t>Column139</t>
  </si>
  <si>
    <t>Column140</t>
  </si>
  <si>
    <t>Column141</t>
  </si>
  <si>
    <t>Column142</t>
  </si>
  <si>
    <t>Column143</t>
  </si>
  <si>
    <t>Column144</t>
  </si>
  <si>
    <t>Column145</t>
  </si>
  <si>
    <t>Column146</t>
  </si>
  <si>
    <t>Column147</t>
  </si>
  <si>
    <t>Column148</t>
  </si>
  <si>
    <t>Column149</t>
  </si>
  <si>
    <t>Column150</t>
  </si>
  <si>
    <t>Column151</t>
  </si>
  <si>
    <t>Column152</t>
  </si>
  <si>
    <t>Column153</t>
  </si>
  <si>
    <t>Column154</t>
  </si>
  <si>
    <t>Column155</t>
  </si>
  <si>
    <t>Column156</t>
  </si>
  <si>
    <t>Column157</t>
  </si>
  <si>
    <t>Column158</t>
  </si>
  <si>
    <t>Column159</t>
  </si>
  <si>
    <t>Column160</t>
  </si>
  <si>
    <t>Column161</t>
  </si>
  <si>
    <t>Column162</t>
  </si>
  <si>
    <t>Column163</t>
  </si>
  <si>
    <t>Column164</t>
  </si>
  <si>
    <t>Column165</t>
  </si>
  <si>
    <t>Column166</t>
  </si>
  <si>
    <t>Column167</t>
  </si>
  <si>
    <t>Column168</t>
  </si>
  <si>
    <t>Column169</t>
  </si>
  <si>
    <t>Column170</t>
  </si>
  <si>
    <t>Column171</t>
  </si>
  <si>
    <t>Column172</t>
  </si>
  <si>
    <t>Column173</t>
  </si>
  <si>
    <t>Column174</t>
  </si>
  <si>
    <t>Column175</t>
  </si>
  <si>
    <t>Column176</t>
  </si>
  <si>
    <t>Column177</t>
  </si>
  <si>
    <t>Column178</t>
  </si>
  <si>
    <t>Column179</t>
  </si>
  <si>
    <t>Column180</t>
  </si>
  <si>
    <t>Column181</t>
  </si>
  <si>
    <t>Column182</t>
  </si>
  <si>
    <t>Column183</t>
  </si>
  <si>
    <t>Column184</t>
  </si>
  <si>
    <t>Column185</t>
  </si>
  <si>
    <t>Column186</t>
  </si>
  <si>
    <t>Column187</t>
  </si>
  <si>
    <t>Column188</t>
  </si>
  <si>
    <t>Column189</t>
  </si>
  <si>
    <t>Column190</t>
  </si>
  <si>
    <t>Column191</t>
  </si>
  <si>
    <t>Column192</t>
  </si>
  <si>
    <t>Column193</t>
  </si>
  <si>
    <t>Column194</t>
  </si>
  <si>
    <t>Column195</t>
  </si>
  <si>
    <t>Column196</t>
  </si>
  <si>
    <t>Column197</t>
  </si>
  <si>
    <t>Column198</t>
  </si>
  <si>
    <t>Column199</t>
  </si>
  <si>
    <t>Column200</t>
  </si>
  <si>
    <t>Column201</t>
  </si>
  <si>
    <t>Column202</t>
  </si>
  <si>
    <t>Column203</t>
  </si>
  <si>
    <t>Column204</t>
  </si>
  <si>
    <t>Column205</t>
  </si>
  <si>
    <t>Column206</t>
  </si>
  <si>
    <t>Column207</t>
  </si>
  <si>
    <t>Column208</t>
  </si>
  <si>
    <t>Column209</t>
  </si>
  <si>
    <t>Column210</t>
  </si>
  <si>
    <t>Column211</t>
  </si>
  <si>
    <t>Column212</t>
  </si>
  <si>
    <t>Column213</t>
  </si>
  <si>
    <t>Column214</t>
  </si>
  <si>
    <t>Column215</t>
  </si>
  <si>
    <t>Column216</t>
  </si>
  <si>
    <t>Column217</t>
  </si>
  <si>
    <t>Column218</t>
  </si>
  <si>
    <t>Column219</t>
  </si>
  <si>
    <t>Column220</t>
  </si>
  <si>
    <t>Column221</t>
  </si>
  <si>
    <t>Column222</t>
  </si>
  <si>
    <t>Column223</t>
  </si>
  <si>
    <t>Column224</t>
  </si>
  <si>
    <t>Column225</t>
  </si>
  <si>
    <t>Column226</t>
  </si>
  <si>
    <t>Column227</t>
  </si>
  <si>
    <t>Column228</t>
  </si>
  <si>
    <t>Column229</t>
  </si>
  <si>
    <t>Column230</t>
  </si>
  <si>
    <t>Column231</t>
  </si>
  <si>
    <t>Column232</t>
  </si>
  <si>
    <t>Column233</t>
  </si>
  <si>
    <t>Column234</t>
  </si>
  <si>
    <t>Column235</t>
  </si>
  <si>
    <t>Column236</t>
  </si>
  <si>
    <t>Column237</t>
  </si>
  <si>
    <t>Column238</t>
  </si>
  <si>
    <t>Column239</t>
  </si>
  <si>
    <t>Column240</t>
  </si>
  <si>
    <t>Column241</t>
  </si>
  <si>
    <t>Column242</t>
  </si>
  <si>
    <t>Column243</t>
  </si>
  <si>
    <t>Column244</t>
  </si>
  <si>
    <t>Column245</t>
  </si>
  <si>
    <t>Column246</t>
  </si>
  <si>
    <t>Column247</t>
  </si>
  <si>
    <t>Column248</t>
  </si>
  <si>
    <t>Column249</t>
  </si>
  <si>
    <t>Column250</t>
  </si>
  <si>
    <t>Column251</t>
  </si>
  <si>
    <t>Column252</t>
  </si>
  <si>
    <t>Column253</t>
  </si>
  <si>
    <t>Column254</t>
  </si>
  <si>
    <t>Column255</t>
  </si>
  <si>
    <t>Column256</t>
  </si>
  <si>
    <t>Column257</t>
  </si>
  <si>
    <t>Column258</t>
  </si>
  <si>
    <t>Column259</t>
  </si>
  <si>
    <t>Column260</t>
  </si>
  <si>
    <t>Column261</t>
  </si>
  <si>
    <t>Column262</t>
  </si>
  <si>
    <t>Column263</t>
  </si>
  <si>
    <t>Column264</t>
  </si>
  <si>
    <t>Column265</t>
  </si>
  <si>
    <t>Column266</t>
  </si>
  <si>
    <t>Column267</t>
  </si>
  <si>
    <t>Column268</t>
  </si>
  <si>
    <t>Column269</t>
  </si>
  <si>
    <t>Column270</t>
  </si>
  <si>
    <t>Column271</t>
  </si>
  <si>
    <t>Column272</t>
  </si>
  <si>
    <t>Column273</t>
  </si>
  <si>
    <t>Column274</t>
  </si>
  <si>
    <t>Column275</t>
  </si>
  <si>
    <t>Column276</t>
  </si>
  <si>
    <t>Column277</t>
  </si>
  <si>
    <t>Column278</t>
  </si>
  <si>
    <t>Column279</t>
  </si>
  <si>
    <t>Column280</t>
  </si>
  <si>
    <t>Column281</t>
  </si>
  <si>
    <t>Column282</t>
  </si>
  <si>
    <t>Column283</t>
  </si>
  <si>
    <t>Column284</t>
  </si>
  <si>
    <t>Column285</t>
  </si>
  <si>
    <t>Column286</t>
  </si>
  <si>
    <t>Column287</t>
  </si>
  <si>
    <t>Column288</t>
  </si>
  <si>
    <t>Column289</t>
  </si>
  <si>
    <t>Column290</t>
  </si>
  <si>
    <t>Column291</t>
  </si>
  <si>
    <t>Column292</t>
  </si>
  <si>
    <t>Column293</t>
  </si>
  <si>
    <t>Column294</t>
  </si>
  <si>
    <t>Column295</t>
  </si>
  <si>
    <t>Column296</t>
  </si>
  <si>
    <t>Column297</t>
  </si>
  <si>
    <t>Column298</t>
  </si>
  <si>
    <t>Column299</t>
  </si>
  <si>
    <t>Column300</t>
  </si>
  <si>
    <t>Column301</t>
  </si>
  <si>
    <t>Column302</t>
  </si>
  <si>
    <t>Column303</t>
  </si>
  <si>
    <t>Column304</t>
  </si>
  <si>
    <t>Column305</t>
  </si>
  <si>
    <t>Column306</t>
  </si>
  <si>
    <t>Column307</t>
  </si>
  <si>
    <t>Column308</t>
  </si>
  <si>
    <t>Column309</t>
  </si>
  <si>
    <t>Column310</t>
  </si>
  <si>
    <t>Column311</t>
  </si>
  <si>
    <t>Column312</t>
  </si>
  <si>
    <t>Column313</t>
  </si>
  <si>
    <t>Column314</t>
  </si>
  <si>
    <t>Column315</t>
  </si>
  <si>
    <t>Column316</t>
  </si>
  <si>
    <t>Column317</t>
  </si>
  <si>
    <t>Column318</t>
  </si>
  <si>
    <t>Column319</t>
  </si>
  <si>
    <t>Column320</t>
  </si>
  <si>
    <t>Column321</t>
  </si>
  <si>
    <t>Column322</t>
  </si>
  <si>
    <t>Column323</t>
  </si>
  <si>
    <t>Column324</t>
  </si>
  <si>
    <t>Column325</t>
  </si>
  <si>
    <t>Column326</t>
  </si>
  <si>
    <t>Column327</t>
  </si>
  <si>
    <t>Column328</t>
  </si>
  <si>
    <t>Column329</t>
  </si>
  <si>
    <t>Column330</t>
  </si>
  <si>
    <t>Column331</t>
  </si>
  <si>
    <t>Column332</t>
  </si>
  <si>
    <t>Column333</t>
  </si>
  <si>
    <t>Column334</t>
  </si>
  <si>
    <t>Column335</t>
  </si>
  <si>
    <t>Column336</t>
  </si>
  <si>
    <t>Column337</t>
  </si>
  <si>
    <t>Column338</t>
  </si>
  <si>
    <t>Column339</t>
  </si>
  <si>
    <t>Column340</t>
  </si>
  <si>
    <t>Column341</t>
  </si>
  <si>
    <t>Column342</t>
  </si>
  <si>
    <t>Column343</t>
  </si>
  <si>
    <t>Column344</t>
  </si>
  <si>
    <t>Column345</t>
  </si>
  <si>
    <t>Column346</t>
  </si>
  <si>
    <t>Column347</t>
  </si>
  <si>
    <t>Column348</t>
  </si>
  <si>
    <t>Column349</t>
  </si>
  <si>
    <t>Column350</t>
  </si>
  <si>
    <t>Column351</t>
  </si>
  <si>
    <t>Column352</t>
  </si>
  <si>
    <t>Column353</t>
  </si>
  <si>
    <t>Column354</t>
  </si>
  <si>
    <t>Column355</t>
  </si>
  <si>
    <t>Column356</t>
  </si>
  <si>
    <t>Column357</t>
  </si>
  <si>
    <t>Column358</t>
  </si>
  <si>
    <t>Column359</t>
  </si>
  <si>
    <t>Column360</t>
  </si>
  <si>
    <t>Column361</t>
  </si>
  <si>
    <t>Column362</t>
  </si>
  <si>
    <t>Column363</t>
  </si>
  <si>
    <t>Column364</t>
  </si>
  <si>
    <t>Column365</t>
  </si>
  <si>
    <t>Column366</t>
  </si>
  <si>
    <t>Column367</t>
  </si>
  <si>
    <t>Column368</t>
  </si>
  <si>
    <t>Column369</t>
  </si>
  <si>
    <t>Column370</t>
  </si>
  <si>
    <t>Column371</t>
  </si>
  <si>
    <t>Column372</t>
  </si>
  <si>
    <t>Column373</t>
  </si>
  <si>
    <t>Column374</t>
  </si>
  <si>
    <t>Column375</t>
  </si>
  <si>
    <t>Column376</t>
  </si>
  <si>
    <t>Column377</t>
  </si>
  <si>
    <t>Column378</t>
  </si>
  <si>
    <t>Column379</t>
  </si>
  <si>
    <t>Column380</t>
  </si>
  <si>
    <t>Column381</t>
  </si>
  <si>
    <t>Column382</t>
  </si>
  <si>
    <t>Column383</t>
  </si>
  <si>
    <t>Column384</t>
  </si>
  <si>
    <t>Column385</t>
  </si>
  <si>
    <t>Column386</t>
  </si>
  <si>
    <t>Column387</t>
  </si>
  <si>
    <t>Column388</t>
  </si>
  <si>
    <t>Column389</t>
  </si>
  <si>
    <t>Column390</t>
  </si>
  <si>
    <t>Column391</t>
  </si>
  <si>
    <t>Column392</t>
  </si>
  <si>
    <t>Column393</t>
  </si>
  <si>
    <t>Column394</t>
  </si>
  <si>
    <t>Column395</t>
  </si>
  <si>
    <t>Column396</t>
  </si>
  <si>
    <t>Column397</t>
  </si>
  <si>
    <t>Column398</t>
  </si>
  <si>
    <t>Column399</t>
  </si>
  <si>
    <t>Column400</t>
  </si>
  <si>
    <t>Column401</t>
  </si>
  <si>
    <t>Column402</t>
  </si>
  <si>
    <t>Column403</t>
  </si>
  <si>
    <t>Column404</t>
  </si>
  <si>
    <t>Column405</t>
  </si>
  <si>
    <t>Column406</t>
  </si>
  <si>
    <t>Column407</t>
  </si>
  <si>
    <t>Column408</t>
  </si>
  <si>
    <t>Column409</t>
  </si>
  <si>
    <t>Column410</t>
  </si>
  <si>
    <t>Column411</t>
  </si>
  <si>
    <t>Column412</t>
  </si>
  <si>
    <t>Column413</t>
  </si>
  <si>
    <t>Column414</t>
  </si>
  <si>
    <t>Column415</t>
  </si>
  <si>
    <t>Column416</t>
  </si>
  <si>
    <t>Column417</t>
  </si>
  <si>
    <t>Column418</t>
  </si>
  <si>
    <t>Column419</t>
  </si>
  <si>
    <t>Column420</t>
  </si>
  <si>
    <t>Column421</t>
  </si>
  <si>
    <t>Column422</t>
  </si>
  <si>
    <t>Column423</t>
  </si>
  <si>
    <t>Column424</t>
  </si>
  <si>
    <t>Column425</t>
  </si>
  <si>
    <t>Column426</t>
  </si>
  <si>
    <t>Column427</t>
  </si>
  <si>
    <t>Column428</t>
  </si>
  <si>
    <t>Column429</t>
  </si>
  <si>
    <t>Column430</t>
  </si>
  <si>
    <t>Column431</t>
  </si>
  <si>
    <t>Column432</t>
  </si>
  <si>
    <t>Column433</t>
  </si>
  <si>
    <t>Column434</t>
  </si>
  <si>
    <t>Column435</t>
  </si>
  <si>
    <t>Column436</t>
  </si>
  <si>
    <t>Column437</t>
  </si>
  <si>
    <t>Column438</t>
  </si>
  <si>
    <t>Column439</t>
  </si>
  <si>
    <t>Column440</t>
  </si>
  <si>
    <t>Column441</t>
  </si>
  <si>
    <t>Column442</t>
  </si>
  <si>
    <t>Column443</t>
  </si>
  <si>
    <t>Column444</t>
  </si>
  <si>
    <t>Column445</t>
  </si>
  <si>
    <t>Column446</t>
  </si>
  <si>
    <t>Column447</t>
  </si>
  <si>
    <t>Column448</t>
  </si>
  <si>
    <t>Column449</t>
  </si>
  <si>
    <t>Column450</t>
  </si>
  <si>
    <t>Column451</t>
  </si>
  <si>
    <t>Column452</t>
  </si>
  <si>
    <t>Column453</t>
  </si>
  <si>
    <t>Column454</t>
  </si>
  <si>
    <t>Column455</t>
  </si>
  <si>
    <t>Column456</t>
  </si>
  <si>
    <t>Column457</t>
  </si>
  <si>
    <t>Column458</t>
  </si>
  <si>
    <t>Column459</t>
  </si>
  <si>
    <t>Column460</t>
  </si>
  <si>
    <t>Column461</t>
  </si>
  <si>
    <t>Column462</t>
  </si>
  <si>
    <t>Column463</t>
  </si>
  <si>
    <t>Column464</t>
  </si>
  <si>
    <t>Column465</t>
  </si>
  <si>
    <t>Column466</t>
  </si>
  <si>
    <t>Column467</t>
  </si>
  <si>
    <t>Column468</t>
  </si>
  <si>
    <t>Column469</t>
  </si>
  <si>
    <t>Column470</t>
  </si>
  <si>
    <t>Column471</t>
  </si>
  <si>
    <t>Column472</t>
  </si>
  <si>
    <t>Column473</t>
  </si>
  <si>
    <t>Column474</t>
  </si>
  <si>
    <t>Column475</t>
  </si>
  <si>
    <t>Column476</t>
  </si>
  <si>
    <t>Column477</t>
  </si>
  <si>
    <t>Column478</t>
  </si>
  <si>
    <t>Column479</t>
  </si>
  <si>
    <t>Column480</t>
  </si>
  <si>
    <t>Column481</t>
  </si>
  <si>
    <t>Column482</t>
  </si>
  <si>
    <t>Column483</t>
  </si>
  <si>
    <t>Column484</t>
  </si>
  <si>
    <t>Column485</t>
  </si>
  <si>
    <t>Column486</t>
  </si>
  <si>
    <t>Column487</t>
  </si>
  <si>
    <t>Column488</t>
  </si>
  <si>
    <t>Column489</t>
  </si>
  <si>
    <t>Column490</t>
  </si>
  <si>
    <t>Column491</t>
  </si>
  <si>
    <t>Column492</t>
  </si>
  <si>
    <t>Column493</t>
  </si>
  <si>
    <t>Column494</t>
  </si>
  <si>
    <t>Column495</t>
  </si>
  <si>
    <t>Column496</t>
  </si>
  <si>
    <t>Column497</t>
  </si>
  <si>
    <t>Column498</t>
  </si>
  <si>
    <t>Column499</t>
  </si>
  <si>
    <t>Column500</t>
  </si>
  <si>
    <t>Column501</t>
  </si>
  <si>
    <t>Column502</t>
  </si>
  <si>
    <t>Column503</t>
  </si>
  <si>
    <t>Column504</t>
  </si>
  <si>
    <t>Column505</t>
  </si>
  <si>
    <t>Column506</t>
  </si>
  <si>
    <t>Column507</t>
  </si>
  <si>
    <t>Column508</t>
  </si>
  <si>
    <t>Column509</t>
  </si>
  <si>
    <t>Column510</t>
  </si>
  <si>
    <t>Column511</t>
  </si>
  <si>
    <t>Column512</t>
  </si>
  <si>
    <t>Column513</t>
  </si>
  <si>
    <t>Column514</t>
  </si>
  <si>
    <t>Column515</t>
  </si>
  <si>
    <t>Column516</t>
  </si>
  <si>
    <t>Column517</t>
  </si>
  <si>
    <t>Column518</t>
  </si>
  <si>
    <t>Column519</t>
  </si>
  <si>
    <t>Column520</t>
  </si>
  <si>
    <t>Column521</t>
  </si>
  <si>
    <t>Column522</t>
  </si>
  <si>
    <t>Column523</t>
  </si>
  <si>
    <t>Column524</t>
  </si>
  <si>
    <t>Column525</t>
  </si>
  <si>
    <t>Column526</t>
  </si>
  <si>
    <t>Column527</t>
  </si>
  <si>
    <t>Column528</t>
  </si>
  <si>
    <t>Column529</t>
  </si>
  <si>
    <t>Column530</t>
  </si>
  <si>
    <t>Column531</t>
  </si>
  <si>
    <t>Column532</t>
  </si>
  <si>
    <t>Column533</t>
  </si>
  <si>
    <t>Column534</t>
  </si>
  <si>
    <t>Column535</t>
  </si>
  <si>
    <t>Column536</t>
  </si>
  <si>
    <t>Column537</t>
  </si>
  <si>
    <t>Column538</t>
  </si>
  <si>
    <t>Column539</t>
  </si>
  <si>
    <t>Column540</t>
  </si>
  <si>
    <t>Column541</t>
  </si>
  <si>
    <t>Column542</t>
  </si>
  <si>
    <t>Column543</t>
  </si>
  <si>
    <t>Column544</t>
  </si>
  <si>
    <t>Column545</t>
  </si>
  <si>
    <t>Column546</t>
  </si>
  <si>
    <t>Column547</t>
  </si>
  <si>
    <t>Column548</t>
  </si>
  <si>
    <t>Column549</t>
  </si>
  <si>
    <t>Column550</t>
  </si>
  <si>
    <t>Column551</t>
  </si>
  <si>
    <t>Column552</t>
  </si>
  <si>
    <t>Column553</t>
  </si>
  <si>
    <t>Column554</t>
  </si>
  <si>
    <t>Column555</t>
  </si>
  <si>
    <t>Column556</t>
  </si>
  <si>
    <t>Column557</t>
  </si>
  <si>
    <t>Column558</t>
  </si>
  <si>
    <t>Column559</t>
  </si>
  <si>
    <t>Column560</t>
  </si>
  <si>
    <t>Column561</t>
  </si>
  <si>
    <t>Column562</t>
  </si>
  <si>
    <t>Column563</t>
  </si>
  <si>
    <t>Column564</t>
  </si>
  <si>
    <t>Column565</t>
  </si>
  <si>
    <t>Column566</t>
  </si>
  <si>
    <t>Column567</t>
  </si>
  <si>
    <t>Column568</t>
  </si>
  <si>
    <t>Column569</t>
  </si>
  <si>
    <t>Column570</t>
  </si>
  <si>
    <t>Column571</t>
  </si>
  <si>
    <t>Column572</t>
  </si>
  <si>
    <t>Column573</t>
  </si>
  <si>
    <t>Column574</t>
  </si>
  <si>
    <t>Column575</t>
  </si>
  <si>
    <t>Column576</t>
  </si>
  <si>
    <t>Column577</t>
  </si>
  <si>
    <t>Column578</t>
  </si>
  <si>
    <t>Column579</t>
  </si>
  <si>
    <t>Column580</t>
  </si>
  <si>
    <t>Column581</t>
  </si>
  <si>
    <t>Column582</t>
  </si>
  <si>
    <t>Column583</t>
  </si>
  <si>
    <t>Column584</t>
  </si>
  <si>
    <t>Column585</t>
  </si>
  <si>
    <t>Column586</t>
  </si>
  <si>
    <t>Column587</t>
  </si>
  <si>
    <t>Column588</t>
  </si>
  <si>
    <t>Column589</t>
  </si>
  <si>
    <t>Column590</t>
  </si>
  <si>
    <t>Column591</t>
  </si>
  <si>
    <t>Column592</t>
  </si>
  <si>
    <t>Column593</t>
  </si>
  <si>
    <t>Column594</t>
  </si>
  <si>
    <t>Column595</t>
  </si>
  <si>
    <t>Column596</t>
  </si>
  <si>
    <t>Column597</t>
  </si>
  <si>
    <t>Column598</t>
  </si>
  <si>
    <t>Column599</t>
  </si>
  <si>
    <t>Column600</t>
  </si>
  <si>
    <t>Column601</t>
  </si>
  <si>
    <t>Column602</t>
  </si>
  <si>
    <t>Column603</t>
  </si>
  <si>
    <t>Column604</t>
  </si>
  <si>
    <t>Column605</t>
  </si>
  <si>
    <t>Column606</t>
  </si>
  <si>
    <t>Column607</t>
  </si>
  <si>
    <t>Column608</t>
  </si>
  <si>
    <t>Column609</t>
  </si>
  <si>
    <t>Column610</t>
  </si>
  <si>
    <t>Column611</t>
  </si>
  <si>
    <t>Column612</t>
  </si>
  <si>
    <t>Column613</t>
  </si>
  <si>
    <t>Column614</t>
  </si>
  <si>
    <t>Column615</t>
  </si>
  <si>
    <t>Column616</t>
  </si>
  <si>
    <t>Column617</t>
  </si>
  <si>
    <t>Column618</t>
  </si>
  <si>
    <t>Column619</t>
  </si>
  <si>
    <t>Column620</t>
  </si>
  <si>
    <t>Column621</t>
  </si>
  <si>
    <t>Column622</t>
  </si>
  <si>
    <t>Column623</t>
  </si>
  <si>
    <t>Column624</t>
  </si>
  <si>
    <t>Column625</t>
  </si>
  <si>
    <t>Column626</t>
  </si>
  <si>
    <t>Column627</t>
  </si>
  <si>
    <t>Column628</t>
  </si>
  <si>
    <t>Column629</t>
  </si>
  <si>
    <t>Column630</t>
  </si>
  <si>
    <t>Column631</t>
  </si>
  <si>
    <t>Column632</t>
  </si>
  <si>
    <t>Column633</t>
  </si>
  <si>
    <t>Column634</t>
  </si>
  <si>
    <t>Column635</t>
  </si>
  <si>
    <t>Column636</t>
  </si>
  <si>
    <t>Column637</t>
  </si>
  <si>
    <t>Column638</t>
  </si>
  <si>
    <t>Column639</t>
  </si>
  <si>
    <t>Column640</t>
  </si>
  <si>
    <t>Column641</t>
  </si>
  <si>
    <t>Column642</t>
  </si>
  <si>
    <t>Column643</t>
  </si>
  <si>
    <t>Column644</t>
  </si>
  <si>
    <t>Column645</t>
  </si>
  <si>
    <t>Column646</t>
  </si>
  <si>
    <t>Column647</t>
  </si>
  <si>
    <t>Column648</t>
  </si>
  <si>
    <t>Column649</t>
  </si>
  <si>
    <t>Column650</t>
  </si>
  <si>
    <t>Column651</t>
  </si>
  <si>
    <t>Column652</t>
  </si>
  <si>
    <t>Column653</t>
  </si>
  <si>
    <t>Column654</t>
  </si>
  <si>
    <t>Column655</t>
  </si>
  <si>
    <t>Column656</t>
  </si>
  <si>
    <t>Column657</t>
  </si>
  <si>
    <t>Column658</t>
  </si>
  <si>
    <t>Column659</t>
  </si>
  <si>
    <t>Column660</t>
  </si>
  <si>
    <t>Column661</t>
  </si>
  <si>
    <t>Column662</t>
  </si>
  <si>
    <t>Column663</t>
  </si>
  <si>
    <t>Column664</t>
  </si>
  <si>
    <t>Column665</t>
  </si>
  <si>
    <t>Column666</t>
  </si>
  <si>
    <t>Column667</t>
  </si>
  <si>
    <t>Column668</t>
  </si>
  <si>
    <t>Column669</t>
  </si>
  <si>
    <t>Column670</t>
  </si>
  <si>
    <t>Column671</t>
  </si>
  <si>
    <t>Column672</t>
  </si>
  <si>
    <t>Column673</t>
  </si>
  <si>
    <t>Column674</t>
  </si>
  <si>
    <t>Column675</t>
  </si>
  <si>
    <t>Column676</t>
  </si>
  <si>
    <t>Column677</t>
  </si>
  <si>
    <t>Column678</t>
  </si>
  <si>
    <t>Column679</t>
  </si>
  <si>
    <t>Column680</t>
  </si>
  <si>
    <t>Column681</t>
  </si>
  <si>
    <t>Column682</t>
  </si>
  <si>
    <t>Column683</t>
  </si>
  <si>
    <t>Column684</t>
  </si>
  <si>
    <t>Column685</t>
  </si>
  <si>
    <t>Column686</t>
  </si>
  <si>
    <t>Column687</t>
  </si>
  <si>
    <t>Column688</t>
  </si>
  <si>
    <t>Column689</t>
  </si>
  <si>
    <t>Column690</t>
  </si>
  <si>
    <t>Column691</t>
  </si>
  <si>
    <t>Column692</t>
  </si>
  <si>
    <t>Column693</t>
  </si>
  <si>
    <t>Column694</t>
  </si>
  <si>
    <t>Column695</t>
  </si>
  <si>
    <t>Column696</t>
  </si>
  <si>
    <t>Column697</t>
  </si>
  <si>
    <t>Column698</t>
  </si>
  <si>
    <t>Column699</t>
  </si>
  <si>
    <t>Column700</t>
  </si>
  <si>
    <t>Column701</t>
  </si>
  <si>
    <t>Column702</t>
  </si>
  <si>
    <t>Column703</t>
  </si>
  <si>
    <t>Column704</t>
  </si>
  <si>
    <t>Column705</t>
  </si>
  <si>
    <t>Column706</t>
  </si>
  <si>
    <t>Column707</t>
  </si>
  <si>
    <t>Column708</t>
  </si>
  <si>
    <t>Column709</t>
  </si>
  <si>
    <t>Column710</t>
  </si>
  <si>
    <t>Column711</t>
  </si>
  <si>
    <t>Column712</t>
  </si>
  <si>
    <t>Column713</t>
  </si>
  <si>
    <t>Column714</t>
  </si>
  <si>
    <t>Column715</t>
  </si>
  <si>
    <t>Column716</t>
  </si>
  <si>
    <t>Column717</t>
  </si>
  <si>
    <t>Column718</t>
  </si>
  <si>
    <t>Column719</t>
  </si>
  <si>
    <t>Column720</t>
  </si>
  <si>
    <t>Column721</t>
  </si>
  <si>
    <t>Column722</t>
  </si>
  <si>
    <t>Column723</t>
  </si>
  <si>
    <t>Column724</t>
  </si>
  <si>
    <t>Column725</t>
  </si>
  <si>
    <t>Column726</t>
  </si>
  <si>
    <t>Column727</t>
  </si>
  <si>
    <t>Column728</t>
  </si>
  <si>
    <t>Column729</t>
  </si>
  <si>
    <t>Column730</t>
  </si>
  <si>
    <t>Column731</t>
  </si>
  <si>
    <t>Column732</t>
  </si>
  <si>
    <t>Column733</t>
  </si>
  <si>
    <t>Column734</t>
  </si>
  <si>
    <t>Column735</t>
  </si>
  <si>
    <t>Column736</t>
  </si>
  <si>
    <t>Column737</t>
  </si>
  <si>
    <t>Column738</t>
  </si>
  <si>
    <t>Column739</t>
  </si>
  <si>
    <t>Column740</t>
  </si>
  <si>
    <t>Column741</t>
  </si>
  <si>
    <t>Column742</t>
  </si>
  <si>
    <t>Column743</t>
  </si>
  <si>
    <t>Column744</t>
  </si>
  <si>
    <t>Column745</t>
  </si>
  <si>
    <t>Column746</t>
  </si>
  <si>
    <t>Column747</t>
  </si>
  <si>
    <t>Column748</t>
  </si>
  <si>
    <t>Column749</t>
  </si>
  <si>
    <t>Column750</t>
  </si>
  <si>
    <t>Column751</t>
  </si>
  <si>
    <t>Column752</t>
  </si>
  <si>
    <t>Column753</t>
  </si>
  <si>
    <t>Column754</t>
  </si>
  <si>
    <t>Column755</t>
  </si>
  <si>
    <t>Column756</t>
  </si>
  <si>
    <t>Column757</t>
  </si>
  <si>
    <t>Column758</t>
  </si>
  <si>
    <t>Column759</t>
  </si>
  <si>
    <t>Column760</t>
  </si>
  <si>
    <t>Column761</t>
  </si>
  <si>
    <t>Column762</t>
  </si>
  <si>
    <t>Column763</t>
  </si>
  <si>
    <t>Column764</t>
  </si>
  <si>
    <t>Column765</t>
  </si>
  <si>
    <t>Column766</t>
  </si>
  <si>
    <t>Column767</t>
  </si>
  <si>
    <t>Column768</t>
  </si>
  <si>
    <t>Column769</t>
  </si>
  <si>
    <t>Column770</t>
  </si>
  <si>
    <t>Column771</t>
  </si>
  <si>
    <t>Column772</t>
  </si>
  <si>
    <t>Column773</t>
  </si>
  <si>
    <t>Column774</t>
  </si>
  <si>
    <t>Column775</t>
  </si>
  <si>
    <t>Column776</t>
  </si>
  <si>
    <t>Column777</t>
  </si>
  <si>
    <t>Column778</t>
  </si>
  <si>
    <t>Column779</t>
  </si>
  <si>
    <t>Column780</t>
  </si>
  <si>
    <t>Column781</t>
  </si>
  <si>
    <t>Column782</t>
  </si>
  <si>
    <t>Column783</t>
  </si>
  <si>
    <t>Column784</t>
  </si>
  <si>
    <t>Column785</t>
  </si>
  <si>
    <t>Column786</t>
  </si>
  <si>
    <t>Column787</t>
  </si>
  <si>
    <t>Column788</t>
  </si>
  <si>
    <t>Column789</t>
  </si>
  <si>
    <t>Column790</t>
  </si>
  <si>
    <t>Column791</t>
  </si>
  <si>
    <t>Column792</t>
  </si>
  <si>
    <t>Column793</t>
  </si>
  <si>
    <t>Column794</t>
  </si>
  <si>
    <t>Column795</t>
  </si>
  <si>
    <t>Column796</t>
  </si>
  <si>
    <t>Column797</t>
  </si>
  <si>
    <t>Column798</t>
  </si>
  <si>
    <t>Column799</t>
  </si>
  <si>
    <t>Column800</t>
  </si>
  <si>
    <t>Column801</t>
  </si>
  <si>
    <t>Column802</t>
  </si>
  <si>
    <t>Column803</t>
  </si>
  <si>
    <t>Column804</t>
  </si>
  <si>
    <t>Column805</t>
  </si>
  <si>
    <t>Column806</t>
  </si>
  <si>
    <t>Column807</t>
  </si>
  <si>
    <t>Column808</t>
  </si>
  <si>
    <t>Column809</t>
  </si>
  <si>
    <t>Column810</t>
  </si>
  <si>
    <t>Column811</t>
  </si>
  <si>
    <t>Column812</t>
  </si>
  <si>
    <t>Column813</t>
  </si>
  <si>
    <t>Column814</t>
  </si>
  <si>
    <t>Column815</t>
  </si>
  <si>
    <t>Column816</t>
  </si>
  <si>
    <t>Column817</t>
  </si>
  <si>
    <t>Column818</t>
  </si>
  <si>
    <t>Column819</t>
  </si>
  <si>
    <t>Column820</t>
  </si>
  <si>
    <t>Column821</t>
  </si>
  <si>
    <t>Column822</t>
  </si>
  <si>
    <t>Column823</t>
  </si>
  <si>
    <t>Column824</t>
  </si>
  <si>
    <t>Column825</t>
  </si>
  <si>
    <t>Column826</t>
  </si>
  <si>
    <t>Column827</t>
  </si>
  <si>
    <t>Column828</t>
  </si>
  <si>
    <t>Column829</t>
  </si>
  <si>
    <t>Column830</t>
  </si>
  <si>
    <t>Column831</t>
  </si>
  <si>
    <t>Column832</t>
  </si>
  <si>
    <t>Column833</t>
  </si>
  <si>
    <t>Column834</t>
  </si>
  <si>
    <t>Column835</t>
  </si>
  <si>
    <t>Column836</t>
  </si>
  <si>
    <t>Column837</t>
  </si>
  <si>
    <t>Column838</t>
  </si>
  <si>
    <t>Column839</t>
  </si>
  <si>
    <t>Column840</t>
  </si>
  <si>
    <t>Column841</t>
  </si>
  <si>
    <t>Column842</t>
  </si>
  <si>
    <t>Column843</t>
  </si>
  <si>
    <t>Column844</t>
  </si>
  <si>
    <t>Column845</t>
  </si>
  <si>
    <t>Column846</t>
  </si>
  <si>
    <t>Column847</t>
  </si>
  <si>
    <t>Column848</t>
  </si>
  <si>
    <t>Column849</t>
  </si>
  <si>
    <t>Column850</t>
  </si>
  <si>
    <t>Column851</t>
  </si>
  <si>
    <t>Column852</t>
  </si>
  <si>
    <t>Column853</t>
  </si>
  <si>
    <t>Column854</t>
  </si>
  <si>
    <t>Column855</t>
  </si>
  <si>
    <t>Column856</t>
  </si>
  <si>
    <t>Column857</t>
  </si>
  <si>
    <t>Column858</t>
  </si>
  <si>
    <t>Column859</t>
  </si>
  <si>
    <t>Column860</t>
  </si>
  <si>
    <t>Column861</t>
  </si>
  <si>
    <t>Column862</t>
  </si>
  <si>
    <t>Column863</t>
  </si>
  <si>
    <t>Column864</t>
  </si>
  <si>
    <t>Column865</t>
  </si>
  <si>
    <t>Column866</t>
  </si>
  <si>
    <t>Column867</t>
  </si>
  <si>
    <t>Column868</t>
  </si>
  <si>
    <t>Column869</t>
  </si>
  <si>
    <t>Column870</t>
  </si>
  <si>
    <t>Column871</t>
  </si>
  <si>
    <t>Column872</t>
  </si>
  <si>
    <t>Column873</t>
  </si>
  <si>
    <t>Column874</t>
  </si>
  <si>
    <t>Column875</t>
  </si>
  <si>
    <t>Column876</t>
  </si>
  <si>
    <t>Column877</t>
  </si>
  <si>
    <t>Column878</t>
  </si>
  <si>
    <t>Column879</t>
  </si>
  <si>
    <t>Column880</t>
  </si>
  <si>
    <t>Column881</t>
  </si>
  <si>
    <t>Column882</t>
  </si>
  <si>
    <t>Column883</t>
  </si>
  <si>
    <t>Column884</t>
  </si>
  <si>
    <t>Column885</t>
  </si>
  <si>
    <t>Column886</t>
  </si>
  <si>
    <t>Column887</t>
  </si>
  <si>
    <t>Column888</t>
  </si>
  <si>
    <t>Column889</t>
  </si>
  <si>
    <t>Column890</t>
  </si>
  <si>
    <t>Column891</t>
  </si>
  <si>
    <t>Column892</t>
  </si>
  <si>
    <t>Column893</t>
  </si>
  <si>
    <t>Column894</t>
  </si>
  <si>
    <t>Column895</t>
  </si>
  <si>
    <t>Column896</t>
  </si>
  <si>
    <t>Column897</t>
  </si>
  <si>
    <t>Column898</t>
  </si>
  <si>
    <t>Column899</t>
  </si>
  <si>
    <t>Column900</t>
  </si>
  <si>
    <t>Column901</t>
  </si>
  <si>
    <t>Column902</t>
  </si>
  <si>
    <t>Column903</t>
  </si>
  <si>
    <t>Column904</t>
  </si>
  <si>
    <t>Column905</t>
  </si>
  <si>
    <t>Column906</t>
  </si>
  <si>
    <t>Column907</t>
  </si>
  <si>
    <t>Column908</t>
  </si>
  <si>
    <t>Column909</t>
  </si>
  <si>
    <t>Column910</t>
  </si>
  <si>
    <t>Column911</t>
  </si>
  <si>
    <t>Column912</t>
  </si>
  <si>
    <t>Column913</t>
  </si>
  <si>
    <t>Column914</t>
  </si>
  <si>
    <t>Column915</t>
  </si>
  <si>
    <t>Column916</t>
  </si>
  <si>
    <t>Column917</t>
  </si>
  <si>
    <t>Column918</t>
  </si>
  <si>
    <t>Column919</t>
  </si>
  <si>
    <t>Column920</t>
  </si>
  <si>
    <t>Column921</t>
  </si>
  <si>
    <t>Column922</t>
  </si>
  <si>
    <t>Column923</t>
  </si>
  <si>
    <t>Column924</t>
  </si>
  <si>
    <t>Column925</t>
  </si>
  <si>
    <t>Column926</t>
  </si>
  <si>
    <t>Column927</t>
  </si>
  <si>
    <t>Column928</t>
  </si>
  <si>
    <t>Column929</t>
  </si>
  <si>
    <t>Column930</t>
  </si>
  <si>
    <t>Column931</t>
  </si>
  <si>
    <t>Column932</t>
  </si>
  <si>
    <t>Column933</t>
  </si>
  <si>
    <t>Column934</t>
  </si>
  <si>
    <t>Column935</t>
  </si>
  <si>
    <t>Column936</t>
  </si>
  <si>
    <t>Column937</t>
  </si>
  <si>
    <t>Column938</t>
  </si>
  <si>
    <t>Column939</t>
  </si>
  <si>
    <t>Column940</t>
  </si>
  <si>
    <t>Column941</t>
  </si>
  <si>
    <t>Column942</t>
  </si>
  <si>
    <t>Column943</t>
  </si>
  <si>
    <t>Column944</t>
  </si>
  <si>
    <t>Column945</t>
  </si>
  <si>
    <t>Column946</t>
  </si>
  <si>
    <t>Column947</t>
  </si>
  <si>
    <t>Column948</t>
  </si>
  <si>
    <t>Column949</t>
  </si>
  <si>
    <t>Column950</t>
  </si>
  <si>
    <t>Column951</t>
  </si>
  <si>
    <t>Column952</t>
  </si>
  <si>
    <t>Column953</t>
  </si>
  <si>
    <t>Column954</t>
  </si>
  <si>
    <t>Column955</t>
  </si>
  <si>
    <t>Column956</t>
  </si>
  <si>
    <t>Column957</t>
  </si>
  <si>
    <t>Column958</t>
  </si>
  <si>
    <t>Column959</t>
  </si>
  <si>
    <t>Column960</t>
  </si>
  <si>
    <t>Column961</t>
  </si>
  <si>
    <t>Column962</t>
  </si>
  <si>
    <t>Column963</t>
  </si>
  <si>
    <t>Column964</t>
  </si>
  <si>
    <t>Column965</t>
  </si>
  <si>
    <t>Column966</t>
  </si>
  <si>
    <t>Column967</t>
  </si>
  <si>
    <t>Column968</t>
  </si>
  <si>
    <t>Column969</t>
  </si>
  <si>
    <t>Column970</t>
  </si>
  <si>
    <t>Column971</t>
  </si>
  <si>
    <t>Column972</t>
  </si>
  <si>
    <t>Column973</t>
  </si>
  <si>
    <t>Column974</t>
  </si>
  <si>
    <t>Column975</t>
  </si>
  <si>
    <t>Column976</t>
  </si>
  <si>
    <t>Column977</t>
  </si>
  <si>
    <t>Column978</t>
  </si>
  <si>
    <t>Column979</t>
  </si>
  <si>
    <t>Column980</t>
  </si>
  <si>
    <t>Column981</t>
  </si>
  <si>
    <t>Column982</t>
  </si>
  <si>
    <t>Column983</t>
  </si>
  <si>
    <t>Column984</t>
  </si>
  <si>
    <t>Column985</t>
  </si>
  <si>
    <t>Column986</t>
  </si>
  <si>
    <t>Column987</t>
  </si>
  <si>
    <t>Column988</t>
  </si>
  <si>
    <t>Column989</t>
  </si>
  <si>
    <t>Column990</t>
  </si>
  <si>
    <t>Column991</t>
  </si>
  <si>
    <t>Column992</t>
  </si>
  <si>
    <t>Column993</t>
  </si>
  <si>
    <t>Column994</t>
  </si>
  <si>
    <t>Column995</t>
  </si>
  <si>
    <t>Column996</t>
  </si>
  <si>
    <t>Column997</t>
  </si>
  <si>
    <t>Column998</t>
  </si>
  <si>
    <t>Column999</t>
  </si>
  <si>
    <t>Column1000</t>
  </si>
  <si>
    <t>Column1001</t>
  </si>
  <si>
    <t>Column1002</t>
  </si>
  <si>
    <t>Column1003</t>
  </si>
  <si>
    <t>Column1004</t>
  </si>
  <si>
    <t>Column1005</t>
  </si>
  <si>
    <t>Column1006</t>
  </si>
  <si>
    <t>Column1007</t>
  </si>
  <si>
    <t>Column1008</t>
  </si>
  <si>
    <t>Column1009</t>
  </si>
  <si>
    <t>Column1010</t>
  </si>
  <si>
    <t>Column1011</t>
  </si>
  <si>
    <t>Column1012</t>
  </si>
  <si>
    <t>Column1013</t>
  </si>
  <si>
    <t>Column1014</t>
  </si>
  <si>
    <t>Column1015</t>
  </si>
  <si>
    <t>Column1016</t>
  </si>
  <si>
    <t>Column1017</t>
  </si>
  <si>
    <t>Column1018</t>
  </si>
  <si>
    <t>Column1019</t>
  </si>
  <si>
    <t>Column1020</t>
  </si>
  <si>
    <t>Column1021</t>
  </si>
  <si>
    <t>Column1022</t>
  </si>
  <si>
    <t>Column1023</t>
  </si>
  <si>
    <t>Column1024</t>
  </si>
  <si>
    <t>Column1025</t>
  </si>
  <si>
    <t>Column1026</t>
  </si>
  <si>
    <t>Column1027</t>
  </si>
  <si>
    <t>Column1028</t>
  </si>
  <si>
    <t>Column1029</t>
  </si>
  <si>
    <t>Column1030</t>
  </si>
  <si>
    <t>Column1031</t>
  </si>
  <si>
    <t>Column1032</t>
  </si>
  <si>
    <t>Column1033</t>
  </si>
  <si>
    <t>Column1034</t>
  </si>
  <si>
    <t>Column1035</t>
  </si>
  <si>
    <t>Column1036</t>
  </si>
  <si>
    <t>Column1037</t>
  </si>
  <si>
    <t>Column1038</t>
  </si>
  <si>
    <t>Column1039</t>
  </si>
  <si>
    <t>Column1040</t>
  </si>
  <si>
    <t>Column1041</t>
  </si>
  <si>
    <t>Column1042</t>
  </si>
  <si>
    <t>Column1043</t>
  </si>
  <si>
    <t>Column1044</t>
  </si>
  <si>
    <t>Column1045</t>
  </si>
  <si>
    <t>Column1046</t>
  </si>
  <si>
    <t>Column1047</t>
  </si>
  <si>
    <t>Column1048</t>
  </si>
  <si>
    <t>Column1049</t>
  </si>
  <si>
    <t>Column1050</t>
  </si>
  <si>
    <t>Column1051</t>
  </si>
  <si>
    <t>Column1052</t>
  </si>
  <si>
    <t>Column1053</t>
  </si>
  <si>
    <t>Column1054</t>
  </si>
  <si>
    <t>Column1055</t>
  </si>
  <si>
    <t>Column1056</t>
  </si>
  <si>
    <t>Column1057</t>
  </si>
  <si>
    <t>Column1058</t>
  </si>
  <si>
    <t>Column1059</t>
  </si>
  <si>
    <t>Column1060</t>
  </si>
  <si>
    <t>Column1061</t>
  </si>
  <si>
    <t>Column1062</t>
  </si>
  <si>
    <t>Column1063</t>
  </si>
  <si>
    <t>Column1064</t>
  </si>
  <si>
    <t>Column1065</t>
  </si>
  <si>
    <t>Column1066</t>
  </si>
  <si>
    <t>Column1067</t>
  </si>
  <si>
    <t>Column1068</t>
  </si>
  <si>
    <t>Column1069</t>
  </si>
  <si>
    <t>Column1070</t>
  </si>
  <si>
    <t>Column1071</t>
  </si>
  <si>
    <t>Column1072</t>
  </si>
  <si>
    <t>Column1073</t>
  </si>
  <si>
    <t>Column1074</t>
  </si>
  <si>
    <t>Column1075</t>
  </si>
  <si>
    <t>Column1076</t>
  </si>
  <si>
    <t>Column1077</t>
  </si>
  <si>
    <t>Column1078</t>
  </si>
  <si>
    <t>Column1079</t>
  </si>
  <si>
    <t>Column1080</t>
  </si>
  <si>
    <t>Column1081</t>
  </si>
  <si>
    <t>Column1082</t>
  </si>
  <si>
    <t>Column1083</t>
  </si>
  <si>
    <t>Column1084</t>
  </si>
  <si>
    <t>Column1085</t>
  </si>
  <si>
    <t>Column1086</t>
  </si>
  <si>
    <t>Column1087</t>
  </si>
  <si>
    <t>Column1088</t>
  </si>
  <si>
    <t>Column1089</t>
  </si>
  <si>
    <t>Column1090</t>
  </si>
  <si>
    <t>Column1091</t>
  </si>
  <si>
    <t>Column1092</t>
  </si>
  <si>
    <t>Column1093</t>
  </si>
  <si>
    <t>Column1094</t>
  </si>
  <si>
    <t>Column1095</t>
  </si>
  <si>
    <t>Column1096</t>
  </si>
  <si>
    <t>Column1097</t>
  </si>
  <si>
    <t>Column1098</t>
  </si>
  <si>
    <t>Column1099</t>
  </si>
  <si>
    <t>Column1100</t>
  </si>
  <si>
    <t>Column1101</t>
  </si>
  <si>
    <t>Column1102</t>
  </si>
  <si>
    <t>Column1103</t>
  </si>
  <si>
    <t>Column1104</t>
  </si>
  <si>
    <t>Column1105</t>
  </si>
  <si>
    <t>Column1106</t>
  </si>
  <si>
    <t>Column1107</t>
  </si>
  <si>
    <t>Column1108</t>
  </si>
  <si>
    <t>Column1109</t>
  </si>
  <si>
    <t>Column1110</t>
  </si>
  <si>
    <t>Column1111</t>
  </si>
  <si>
    <t>Column1112</t>
  </si>
  <si>
    <t>Column1113</t>
  </si>
  <si>
    <t>Column1114</t>
  </si>
  <si>
    <t>Column1115</t>
  </si>
  <si>
    <t>Column1116</t>
  </si>
  <si>
    <t>Column1117</t>
  </si>
  <si>
    <t>Column1118</t>
  </si>
  <si>
    <t>Column1119</t>
  </si>
  <si>
    <t>Column1120</t>
  </si>
  <si>
    <t>Column1121</t>
  </si>
  <si>
    <t>Column1122</t>
  </si>
  <si>
    <t>Column1123</t>
  </si>
  <si>
    <t>Column1124</t>
  </si>
  <si>
    <t>Column1125</t>
  </si>
  <si>
    <t>Column1126</t>
  </si>
  <si>
    <t>Column1127</t>
  </si>
  <si>
    <t>Column1128</t>
  </si>
  <si>
    <t>Column1129</t>
  </si>
  <si>
    <t>Column1130</t>
  </si>
  <si>
    <t>Column1131</t>
  </si>
  <si>
    <t>Column1132</t>
  </si>
  <si>
    <t>Column1133</t>
  </si>
  <si>
    <t>Column1134</t>
  </si>
  <si>
    <t>Column1135</t>
  </si>
  <si>
    <t>Column1136</t>
  </si>
  <si>
    <t>Column1137</t>
  </si>
  <si>
    <t>Column1138</t>
  </si>
  <si>
    <t>Column1139</t>
  </si>
  <si>
    <t>Column1140</t>
  </si>
  <si>
    <t>Column1141</t>
  </si>
  <si>
    <t>Column1142</t>
  </si>
  <si>
    <t>Column1143</t>
  </si>
  <si>
    <t>Column1144</t>
  </si>
  <si>
    <t>Column1145</t>
  </si>
  <si>
    <t>Column1146</t>
  </si>
  <si>
    <t>Column1147</t>
  </si>
  <si>
    <t>Column1148</t>
  </si>
  <si>
    <t>Column1149</t>
  </si>
  <si>
    <t>Column1150</t>
  </si>
  <si>
    <t>Column1151</t>
  </si>
  <si>
    <t>Column1152</t>
  </si>
  <si>
    <t>Column1153</t>
  </si>
  <si>
    <t>Column1154</t>
  </si>
  <si>
    <t>Column1155</t>
  </si>
  <si>
    <t>Column1156</t>
  </si>
  <si>
    <t>Column1157</t>
  </si>
  <si>
    <t>Column1158</t>
  </si>
  <si>
    <t>Column1159</t>
  </si>
  <si>
    <t>Column1160</t>
  </si>
  <si>
    <t>Column1161</t>
  </si>
  <si>
    <t>Column1162</t>
  </si>
  <si>
    <t>Column1163</t>
  </si>
  <si>
    <t>Column1164</t>
  </si>
  <si>
    <t>Column1165</t>
  </si>
  <si>
    <t>Column1166</t>
  </si>
  <si>
    <t>Column1167</t>
  </si>
  <si>
    <t>Column1168</t>
  </si>
  <si>
    <t>Column1169</t>
  </si>
  <si>
    <t>Column1170</t>
  </si>
  <si>
    <t>Column1171</t>
  </si>
  <si>
    <t>Column1172</t>
  </si>
  <si>
    <t>Column1173</t>
  </si>
  <si>
    <t>Column1174</t>
  </si>
  <si>
    <t>Column1175</t>
  </si>
  <si>
    <t>Column1176</t>
  </si>
  <si>
    <t>Column1177</t>
  </si>
  <si>
    <t>Column1178</t>
  </si>
  <si>
    <t>Column1179</t>
  </si>
  <si>
    <t>Column1180</t>
  </si>
  <si>
    <t>Column1181</t>
  </si>
  <si>
    <t>Column1182</t>
  </si>
  <si>
    <t>Column1183</t>
  </si>
  <si>
    <t>Column1184</t>
  </si>
  <si>
    <t>Column1185</t>
  </si>
  <si>
    <t>Column1186</t>
  </si>
  <si>
    <t>Column1187</t>
  </si>
  <si>
    <t>Column1188</t>
  </si>
  <si>
    <t>Column1189</t>
  </si>
  <si>
    <t>Column1190</t>
  </si>
  <si>
    <t>Column1191</t>
  </si>
  <si>
    <t>Column1192</t>
  </si>
  <si>
    <t>Column1193</t>
  </si>
  <si>
    <t>Column1194</t>
  </si>
  <si>
    <t>Column1195</t>
  </si>
  <si>
    <t>Column1196</t>
  </si>
  <si>
    <t>Column1197</t>
  </si>
  <si>
    <t>Column1198</t>
  </si>
  <si>
    <t>Column1199</t>
  </si>
  <si>
    <t>Column1200</t>
  </si>
  <si>
    <t>Column1201</t>
  </si>
  <si>
    <t>Column1202</t>
  </si>
  <si>
    <t>Column1203</t>
  </si>
  <si>
    <t>Column1204</t>
  </si>
  <si>
    <t>Column1205</t>
  </si>
  <si>
    <t>Column1206</t>
  </si>
  <si>
    <t>Column1207</t>
  </si>
  <si>
    <t>Column1208</t>
  </si>
  <si>
    <t>Column1209</t>
  </si>
  <si>
    <t>Column1210</t>
  </si>
  <si>
    <t>Column1211</t>
  </si>
  <si>
    <t>Column1212</t>
  </si>
  <si>
    <t>Column1213</t>
  </si>
  <si>
    <t>Column1214</t>
  </si>
  <si>
    <t>Column1215</t>
  </si>
  <si>
    <t>Column1216</t>
  </si>
  <si>
    <t>Column1217</t>
  </si>
  <si>
    <t>Column1218</t>
  </si>
  <si>
    <t>Column1219</t>
  </si>
  <si>
    <t>Column1220</t>
  </si>
  <si>
    <t>Column1221</t>
  </si>
  <si>
    <t>Column1222</t>
  </si>
  <si>
    <t>Column1223</t>
  </si>
  <si>
    <t>Column1224</t>
  </si>
  <si>
    <t>Column1225</t>
  </si>
  <si>
    <t>Column1226</t>
  </si>
  <si>
    <t>Column1227</t>
  </si>
  <si>
    <t>Column1228</t>
  </si>
  <si>
    <t>Column1229</t>
  </si>
  <si>
    <t>Column1230</t>
  </si>
  <si>
    <t>Column1231</t>
  </si>
  <si>
    <t>Column1232</t>
  </si>
  <si>
    <t>Column1233</t>
  </si>
  <si>
    <t>Column1234</t>
  </si>
  <si>
    <t>Column1235</t>
  </si>
  <si>
    <t>Column1236</t>
  </si>
  <si>
    <t>Column1237</t>
  </si>
  <si>
    <t>Column1238</t>
  </si>
  <si>
    <t>Column1239</t>
  </si>
  <si>
    <t>Column1240</t>
  </si>
  <si>
    <t>Column1241</t>
  </si>
  <si>
    <t>Column1242</t>
  </si>
  <si>
    <t>Column1243</t>
  </si>
  <si>
    <t>Column1244</t>
  </si>
  <si>
    <t>Column1245</t>
  </si>
  <si>
    <t>Column1246</t>
  </si>
  <si>
    <t>Column1247</t>
  </si>
  <si>
    <t>Column1248</t>
  </si>
  <si>
    <t>Column1249</t>
  </si>
  <si>
    <t>Column1250</t>
  </si>
  <si>
    <t>Column1251</t>
  </si>
  <si>
    <t>Column1252</t>
  </si>
  <si>
    <t>Column1253</t>
  </si>
  <si>
    <t>Column1254</t>
  </si>
  <si>
    <t>Column1255</t>
  </si>
  <si>
    <t>Column1256</t>
  </si>
  <si>
    <t>Column1257</t>
  </si>
  <si>
    <t>Column1258</t>
  </si>
  <si>
    <t>Column1259</t>
  </si>
  <si>
    <t>Column1260</t>
  </si>
  <si>
    <t>Column1261</t>
  </si>
  <si>
    <t>Column1262</t>
  </si>
  <si>
    <t>Column1263</t>
  </si>
  <si>
    <t>Column1264</t>
  </si>
  <si>
    <t>Column1265</t>
  </si>
  <si>
    <t>Column1266</t>
  </si>
  <si>
    <t>Column1267</t>
  </si>
  <si>
    <t>Column1268</t>
  </si>
  <si>
    <t>Column1269</t>
  </si>
  <si>
    <t>Column1270</t>
  </si>
  <si>
    <t>Column1271</t>
  </si>
  <si>
    <t>Column1272</t>
  </si>
  <si>
    <t>Column1273</t>
  </si>
  <si>
    <t>Column1274</t>
  </si>
  <si>
    <t>Column1275</t>
  </si>
  <si>
    <t>Column1276</t>
  </si>
  <si>
    <t>Column1277</t>
  </si>
  <si>
    <t>Column1278</t>
  </si>
  <si>
    <t>Column1279</t>
  </si>
  <si>
    <t>Column1280</t>
  </si>
  <si>
    <t>Column1281</t>
  </si>
  <si>
    <t>Column1282</t>
  </si>
  <si>
    <t>Column1283</t>
  </si>
  <si>
    <t>Column1284</t>
  </si>
  <si>
    <t>Column1285</t>
  </si>
  <si>
    <t>Column1286</t>
  </si>
  <si>
    <t>Column1287</t>
  </si>
  <si>
    <t>Column1288</t>
  </si>
  <si>
    <t>Column1289</t>
  </si>
  <si>
    <t>Column1290</t>
  </si>
  <si>
    <t>Column1291</t>
  </si>
  <si>
    <t>Column1292</t>
  </si>
  <si>
    <t>Column1293</t>
  </si>
  <si>
    <t>Column1294</t>
  </si>
  <si>
    <t>Column1295</t>
  </si>
  <si>
    <t>Column1296</t>
  </si>
  <si>
    <t>Column1297</t>
  </si>
  <si>
    <t>Column1298</t>
  </si>
  <si>
    <t>Column1299</t>
  </si>
  <si>
    <t>Column1300</t>
  </si>
  <si>
    <t>Column1301</t>
  </si>
  <si>
    <t>Column1302</t>
  </si>
  <si>
    <t>Column1303</t>
  </si>
  <si>
    <t>Column1304</t>
  </si>
  <si>
    <t>Column1305</t>
  </si>
  <si>
    <t>Column1306</t>
  </si>
  <si>
    <t>Column1307</t>
  </si>
  <si>
    <t>Column1308</t>
  </si>
  <si>
    <t>Column1309</t>
  </si>
  <si>
    <t>Column1310</t>
  </si>
  <si>
    <t>Column1311</t>
  </si>
  <si>
    <t>Column1312</t>
  </si>
  <si>
    <t>Column1313</t>
  </si>
  <si>
    <t>Column1314</t>
  </si>
  <si>
    <t>Column1315</t>
  </si>
  <si>
    <t>Column1316</t>
  </si>
  <si>
    <t>Column1317</t>
  </si>
  <si>
    <t>Column1318</t>
  </si>
  <si>
    <t>Column1319</t>
  </si>
  <si>
    <t>Column1320</t>
  </si>
  <si>
    <t>Column1321</t>
  </si>
  <si>
    <t>Column1322</t>
  </si>
  <si>
    <t>Column1323</t>
  </si>
  <si>
    <t>Column1324</t>
  </si>
  <si>
    <t>Column1325</t>
  </si>
  <si>
    <t>Column1326</t>
  </si>
  <si>
    <t>Column1327</t>
  </si>
  <si>
    <t>Column1328</t>
  </si>
  <si>
    <t>Column1329</t>
  </si>
  <si>
    <t>Column1330</t>
  </si>
  <si>
    <t>Column1331</t>
  </si>
  <si>
    <t>Column1332</t>
  </si>
  <si>
    <t>Column1333</t>
  </si>
  <si>
    <t>Column1334</t>
  </si>
  <si>
    <t>Column1335</t>
  </si>
  <si>
    <t>Column1336</t>
  </si>
  <si>
    <t>Column1337</t>
  </si>
  <si>
    <t>Column1338</t>
  </si>
  <si>
    <t>Column1339</t>
  </si>
  <si>
    <t>Column1340</t>
  </si>
  <si>
    <t>Column1341</t>
  </si>
  <si>
    <t>Column1342</t>
  </si>
  <si>
    <t>Column1343</t>
  </si>
  <si>
    <t>Column1344</t>
  </si>
  <si>
    <t>Column1345</t>
  </si>
  <si>
    <t>Column1346</t>
  </si>
  <si>
    <t>Column1347</t>
  </si>
  <si>
    <t>Column1348</t>
  </si>
  <si>
    <t>Column1349</t>
  </si>
  <si>
    <t>Column1350</t>
  </si>
  <si>
    <t>Column1351</t>
  </si>
  <si>
    <t>Column1352</t>
  </si>
  <si>
    <t>Column1353</t>
  </si>
  <si>
    <t>Column1354</t>
  </si>
  <si>
    <t>Column1355</t>
  </si>
  <si>
    <t>Column1356</t>
  </si>
  <si>
    <t>Column1357</t>
  </si>
  <si>
    <t>Column1358</t>
  </si>
  <si>
    <t>Column1359</t>
  </si>
  <si>
    <t>Column1360</t>
  </si>
  <si>
    <t>Column1361</t>
  </si>
  <si>
    <t>Column1362</t>
  </si>
  <si>
    <t>Column1363</t>
  </si>
  <si>
    <t>Column1364</t>
  </si>
  <si>
    <t>Column1365</t>
  </si>
  <si>
    <t>Column1366</t>
  </si>
  <si>
    <t>Column1367</t>
  </si>
  <si>
    <t>Column1368</t>
  </si>
  <si>
    <t>Column1369</t>
  </si>
  <si>
    <t>Column1370</t>
  </si>
  <si>
    <t>Column1371</t>
  </si>
  <si>
    <t>Column1372</t>
  </si>
  <si>
    <t>Column1373</t>
  </si>
  <si>
    <t>Column1374</t>
  </si>
  <si>
    <t>Column1375</t>
  </si>
  <si>
    <t>Column1376</t>
  </si>
  <si>
    <t>Column1377</t>
  </si>
  <si>
    <t>Column1378</t>
  </si>
  <si>
    <t>Column1379</t>
  </si>
  <si>
    <t>Column1380</t>
  </si>
  <si>
    <t>Column1381</t>
  </si>
  <si>
    <t>Column1382</t>
  </si>
  <si>
    <t>Column1383</t>
  </si>
  <si>
    <t>Column1384</t>
  </si>
  <si>
    <t>Column1385</t>
  </si>
  <si>
    <t>Column1386</t>
  </si>
  <si>
    <t>Column1387</t>
  </si>
  <si>
    <t>Column1388</t>
  </si>
  <si>
    <t>Column1389</t>
  </si>
  <si>
    <t>Column1390</t>
  </si>
  <si>
    <t>Column1391</t>
  </si>
  <si>
    <t>Column1392</t>
  </si>
  <si>
    <t>Column1393</t>
  </si>
  <si>
    <t>Column1394</t>
  </si>
  <si>
    <t>Column1395</t>
  </si>
  <si>
    <t>Column1396</t>
  </si>
  <si>
    <t>Column1397</t>
  </si>
  <si>
    <t>Column1398</t>
  </si>
  <si>
    <t>Column1399</t>
  </si>
  <si>
    <t>Column1400</t>
  </si>
  <si>
    <t>Column1401</t>
  </si>
  <si>
    <t>Column1402</t>
  </si>
  <si>
    <t>Column1403</t>
  </si>
  <si>
    <t>Column1404</t>
  </si>
  <si>
    <t>Column1405</t>
  </si>
  <si>
    <t>Column1406</t>
  </si>
  <si>
    <t>Column1407</t>
  </si>
  <si>
    <t>Column1408</t>
  </si>
  <si>
    <t>Column1409</t>
  </si>
  <si>
    <t>Column1410</t>
  </si>
  <si>
    <t>Column1411</t>
  </si>
  <si>
    <t>Column1412</t>
  </si>
  <si>
    <t>Column1413</t>
  </si>
  <si>
    <t>Column1414</t>
  </si>
  <si>
    <t>Column1415</t>
  </si>
  <si>
    <t>Column1416</t>
  </si>
  <si>
    <t>Column1417</t>
  </si>
  <si>
    <t>Column1418</t>
  </si>
  <si>
    <t>Column1419</t>
  </si>
  <si>
    <t>Column1420</t>
  </si>
  <si>
    <t>Column1421</t>
  </si>
  <si>
    <t>Column1422</t>
  </si>
  <si>
    <t>Column1423</t>
  </si>
  <si>
    <t>Column1424</t>
  </si>
  <si>
    <t>Column1425</t>
  </si>
  <si>
    <t>Column1426</t>
  </si>
  <si>
    <t>Column1427</t>
  </si>
  <si>
    <t>Column1428</t>
  </si>
  <si>
    <t>Column1429</t>
  </si>
  <si>
    <t>Column1430</t>
  </si>
  <si>
    <t>Column1431</t>
  </si>
  <si>
    <t>Column1432</t>
  </si>
  <si>
    <t>Column1433</t>
  </si>
  <si>
    <t>Column1434</t>
  </si>
  <si>
    <t>Column1435</t>
  </si>
  <si>
    <t>Column1436</t>
  </si>
  <si>
    <t>Column1437</t>
  </si>
  <si>
    <t>Column1438</t>
  </si>
  <si>
    <t>Column1439</t>
  </si>
  <si>
    <t>Column1440</t>
  </si>
  <si>
    <t>Column1441</t>
  </si>
  <si>
    <t>Column1442</t>
  </si>
  <si>
    <t>Column1443</t>
  </si>
  <si>
    <t>Column1444</t>
  </si>
  <si>
    <t>Column1445</t>
  </si>
  <si>
    <t>Column1446</t>
  </si>
  <si>
    <t>Column1447</t>
  </si>
  <si>
    <t>Column1448</t>
  </si>
  <si>
    <t>Column1449</t>
  </si>
  <si>
    <t>Column1450</t>
  </si>
  <si>
    <t>Column1451</t>
  </si>
  <si>
    <t>Column1452</t>
  </si>
  <si>
    <t>Column1453</t>
  </si>
  <si>
    <t>Column1454</t>
  </si>
  <si>
    <t>Column1455</t>
  </si>
  <si>
    <t>Column1456</t>
  </si>
  <si>
    <t>Column1457</t>
  </si>
  <si>
    <t>Column1458</t>
  </si>
  <si>
    <t>Column1459</t>
  </si>
  <si>
    <t>Column1460</t>
  </si>
  <si>
    <t>Column1461</t>
  </si>
  <si>
    <t>Column1462</t>
  </si>
  <si>
    <t>Column1463</t>
  </si>
  <si>
    <t>Column1464</t>
  </si>
  <si>
    <t>Column1465</t>
  </si>
  <si>
    <t>Column1466</t>
  </si>
  <si>
    <t>Column1467</t>
  </si>
  <si>
    <t>Column1468</t>
  </si>
  <si>
    <t>Column1469</t>
  </si>
  <si>
    <t>Column1470</t>
  </si>
  <si>
    <t>Column1471</t>
  </si>
  <si>
    <t>Column1472</t>
  </si>
  <si>
    <t>Column1473</t>
  </si>
  <si>
    <t>Column1474</t>
  </si>
  <si>
    <t>Column1475</t>
  </si>
  <si>
    <t>Column1476</t>
  </si>
  <si>
    <t>Column1477</t>
  </si>
  <si>
    <t>Column1478</t>
  </si>
  <si>
    <t>Column1479</t>
  </si>
  <si>
    <t>Column1480</t>
  </si>
  <si>
    <t>Column1481</t>
  </si>
  <si>
    <t>Column1482</t>
  </si>
  <si>
    <t>Column1483</t>
  </si>
  <si>
    <t>Column1484</t>
  </si>
  <si>
    <t>Column1485</t>
  </si>
  <si>
    <t>Column1486</t>
  </si>
  <si>
    <t>Column1487</t>
  </si>
  <si>
    <t>Column1488</t>
  </si>
  <si>
    <t>Column1489</t>
  </si>
  <si>
    <t>Column1490</t>
  </si>
  <si>
    <t>Column1491</t>
  </si>
  <si>
    <t>Column1492</t>
  </si>
  <si>
    <t>Column1493</t>
  </si>
  <si>
    <t>Column1494</t>
  </si>
  <si>
    <t>Column1495</t>
  </si>
  <si>
    <t>Column1496</t>
  </si>
  <si>
    <t>Column1497</t>
  </si>
  <si>
    <t>Column1498</t>
  </si>
  <si>
    <t>Column1499</t>
  </si>
  <si>
    <t>Column1500</t>
  </si>
  <si>
    <t>Column1501</t>
  </si>
  <si>
    <t>Column1502</t>
  </si>
  <si>
    <t>Column1503</t>
  </si>
  <si>
    <t>Column1504</t>
  </si>
  <si>
    <t>Column1505</t>
  </si>
  <si>
    <t>Column1506</t>
  </si>
  <si>
    <t>Column1507</t>
  </si>
  <si>
    <t>Column1508</t>
  </si>
  <si>
    <t>Column1509</t>
  </si>
  <si>
    <t>Column1510</t>
  </si>
  <si>
    <t>Column1511</t>
  </si>
  <si>
    <t>Column1512</t>
  </si>
  <si>
    <t>Column1513</t>
  </si>
  <si>
    <t>Column1514</t>
  </si>
  <si>
    <t>Column1515</t>
  </si>
  <si>
    <t>Column1516</t>
  </si>
  <si>
    <t>Column1517</t>
  </si>
  <si>
    <t>Column1518</t>
  </si>
  <si>
    <t>Column1519</t>
  </si>
  <si>
    <t>Column1520</t>
  </si>
  <si>
    <t>Column1521</t>
  </si>
  <si>
    <t>Column1522</t>
  </si>
  <si>
    <t>Column1523</t>
  </si>
  <si>
    <t>Column1524</t>
  </si>
  <si>
    <t>Column1525</t>
  </si>
  <si>
    <t>Column1526</t>
  </si>
  <si>
    <t>Column1527</t>
  </si>
  <si>
    <t>Column1528</t>
  </si>
  <si>
    <t>Column1529</t>
  </si>
  <si>
    <t>Column1530</t>
  </si>
  <si>
    <t>Column1531</t>
  </si>
  <si>
    <t>Column1532</t>
  </si>
  <si>
    <t>Column1533</t>
  </si>
  <si>
    <t>Column1534</t>
  </si>
  <si>
    <t>Column1535</t>
  </si>
  <si>
    <t>Column1536</t>
  </si>
  <si>
    <t>Column1537</t>
  </si>
  <si>
    <t>Column1538</t>
  </si>
  <si>
    <t>Column1539</t>
  </si>
  <si>
    <t>Column1540</t>
  </si>
  <si>
    <t>Column1541</t>
  </si>
  <si>
    <t>Column1542</t>
  </si>
  <si>
    <t>Column1543</t>
  </si>
  <si>
    <t>Column1544</t>
  </si>
  <si>
    <t>Column1545</t>
  </si>
  <si>
    <t>Column1546</t>
  </si>
  <si>
    <t>Column1547</t>
  </si>
  <si>
    <t>Column1548</t>
  </si>
  <si>
    <t>Column1549</t>
  </si>
  <si>
    <t>Column1550</t>
  </si>
  <si>
    <t>Column1551</t>
  </si>
  <si>
    <t>Column1552</t>
  </si>
  <si>
    <t>Column1553</t>
  </si>
  <si>
    <t>Column1554</t>
  </si>
  <si>
    <t>Column1555</t>
  </si>
  <si>
    <t>Column1556</t>
  </si>
  <si>
    <t>Column1557</t>
  </si>
  <si>
    <t>Column1558</t>
  </si>
  <si>
    <t>Column1559</t>
  </si>
  <si>
    <t>Column1560</t>
  </si>
  <si>
    <t>Column1561</t>
  </si>
  <si>
    <t>Column1562</t>
  </si>
  <si>
    <t>Column1563</t>
  </si>
  <si>
    <t>Column1564</t>
  </si>
  <si>
    <t>Column1565</t>
  </si>
  <si>
    <t>Column1566</t>
  </si>
  <si>
    <t>Column1567</t>
  </si>
  <si>
    <t>Column1568</t>
  </si>
  <si>
    <t>Column1569</t>
  </si>
  <si>
    <t>Column1570</t>
  </si>
  <si>
    <t>Column1571</t>
  </si>
  <si>
    <t>Column1572</t>
  </si>
  <si>
    <t>Column1573</t>
  </si>
  <si>
    <t>Column1574</t>
  </si>
  <si>
    <t>Column1575</t>
  </si>
  <si>
    <t>Column1576</t>
  </si>
  <si>
    <t>Column1577</t>
  </si>
  <si>
    <t>Column1578</t>
  </si>
  <si>
    <t>Column1579</t>
  </si>
  <si>
    <t>Column1580</t>
  </si>
  <si>
    <t>Column1581</t>
  </si>
  <si>
    <t>Column1582</t>
  </si>
  <si>
    <t>Column1583</t>
  </si>
  <si>
    <t>Column1584</t>
  </si>
  <si>
    <t>Column1585</t>
  </si>
  <si>
    <t>Column1586</t>
  </si>
  <si>
    <t>Column1587</t>
  </si>
  <si>
    <t>Column1588</t>
  </si>
  <si>
    <t>Column1589</t>
  </si>
  <si>
    <t>Column1590</t>
  </si>
  <si>
    <t>Column1591</t>
  </si>
  <si>
    <t>Column1592</t>
  </si>
  <si>
    <t>Column1593</t>
  </si>
  <si>
    <t>Column1594</t>
  </si>
  <si>
    <t>Column1595</t>
  </si>
  <si>
    <t>Column1596</t>
  </si>
  <si>
    <t>Column1597</t>
  </si>
  <si>
    <t>Column1598</t>
  </si>
  <si>
    <t>Column1599</t>
  </si>
  <si>
    <t>Column1600</t>
  </si>
  <si>
    <t>Column1601</t>
  </si>
  <si>
    <t>Column1602</t>
  </si>
  <si>
    <t>Column1603</t>
  </si>
  <si>
    <t>Column1604</t>
  </si>
  <si>
    <t>Column1605</t>
  </si>
  <si>
    <t>Column1606</t>
  </si>
  <si>
    <t>Column1607</t>
  </si>
  <si>
    <t>Column1608</t>
  </si>
  <si>
    <t>Column1609</t>
  </si>
  <si>
    <t>Column1610</t>
  </si>
  <si>
    <t>Column1611</t>
  </si>
  <si>
    <t>Column1612</t>
  </si>
  <si>
    <t>Column1613</t>
  </si>
  <si>
    <t>Column1614</t>
  </si>
  <si>
    <t>Column1615</t>
  </si>
  <si>
    <t>Column1616</t>
  </si>
  <si>
    <t>Column1617</t>
  </si>
  <si>
    <t>Column1618</t>
  </si>
  <si>
    <t>Column1619</t>
  </si>
  <si>
    <t>Column1620</t>
  </si>
  <si>
    <t>Column1621</t>
  </si>
  <si>
    <t>Column1622</t>
  </si>
  <si>
    <t>Column1623</t>
  </si>
  <si>
    <t>Column1624</t>
  </si>
  <si>
    <t>Column1625</t>
  </si>
  <si>
    <t>Column1626</t>
  </si>
  <si>
    <t>Column1627</t>
  </si>
  <si>
    <t>Column1628</t>
  </si>
  <si>
    <t>Column1629</t>
  </si>
  <si>
    <t>Column1630</t>
  </si>
  <si>
    <t>Column1631</t>
  </si>
  <si>
    <t>Column1632</t>
  </si>
  <si>
    <t>Column1633</t>
  </si>
  <si>
    <t>Column1634</t>
  </si>
  <si>
    <t>Column1635</t>
  </si>
  <si>
    <t>Column1636</t>
  </si>
  <si>
    <t>Column1637</t>
  </si>
  <si>
    <t>Column1638</t>
  </si>
  <si>
    <t>Column1639</t>
  </si>
  <si>
    <t>Column1640</t>
  </si>
  <si>
    <t>Column1641</t>
  </si>
  <si>
    <t>Column1642</t>
  </si>
  <si>
    <t>Column1643</t>
  </si>
  <si>
    <t>Column1644</t>
  </si>
  <si>
    <t>Column1645</t>
  </si>
  <si>
    <t>Column1646</t>
  </si>
  <si>
    <t>Column1647</t>
  </si>
  <si>
    <t>Column1648</t>
  </si>
  <si>
    <t>Column1649</t>
  </si>
  <si>
    <t>Column1650</t>
  </si>
  <si>
    <t>Column1651</t>
  </si>
  <si>
    <t>Column1652</t>
  </si>
  <si>
    <t>Column1653</t>
  </si>
  <si>
    <t>Column1654</t>
  </si>
  <si>
    <t>Column1655</t>
  </si>
  <si>
    <t>Column1656</t>
  </si>
  <si>
    <t>Column1657</t>
  </si>
  <si>
    <t>Column1658</t>
  </si>
  <si>
    <t>Column1659</t>
  </si>
  <si>
    <t>Column1660</t>
  </si>
  <si>
    <t>Column1661</t>
  </si>
  <si>
    <t>Column1662</t>
  </si>
  <si>
    <t>Column1663</t>
  </si>
  <si>
    <t>Column1664</t>
  </si>
  <si>
    <t>Column1665</t>
  </si>
  <si>
    <t>Column1666</t>
  </si>
  <si>
    <t>Column1667</t>
  </si>
  <si>
    <t>Column1668</t>
  </si>
  <si>
    <t>Column1669</t>
  </si>
  <si>
    <t>Column1670</t>
  </si>
  <si>
    <t>Column1671</t>
  </si>
  <si>
    <t>Column1672</t>
  </si>
  <si>
    <t>Column1673</t>
  </si>
  <si>
    <t>Column1674</t>
  </si>
  <si>
    <t>Column1675</t>
  </si>
  <si>
    <t>Column1676</t>
  </si>
  <si>
    <t>Column1677</t>
  </si>
  <si>
    <t>Column1678</t>
  </si>
  <si>
    <t>Column1679</t>
  </si>
  <si>
    <t>Column1680</t>
  </si>
  <si>
    <t>Column1681</t>
  </si>
  <si>
    <t>Column1682</t>
  </si>
  <si>
    <t>Column1683</t>
  </si>
  <si>
    <t>Column1684</t>
  </si>
  <si>
    <t>Column1685</t>
  </si>
  <si>
    <t>Column1686</t>
  </si>
  <si>
    <t>Column1687</t>
  </si>
  <si>
    <t>Column1688</t>
  </si>
  <si>
    <t>Column1689</t>
  </si>
  <si>
    <t>Column1690</t>
  </si>
  <si>
    <t>Column1691</t>
  </si>
  <si>
    <t>Column1692</t>
  </si>
  <si>
    <t>Column1693</t>
  </si>
  <si>
    <t>Column1694</t>
  </si>
  <si>
    <t>Column1695</t>
  </si>
  <si>
    <t>Column1696</t>
  </si>
  <si>
    <t>Column1697</t>
  </si>
  <si>
    <t>Column1698</t>
  </si>
  <si>
    <t>Column1699</t>
  </si>
  <si>
    <t>Column1700</t>
  </si>
  <si>
    <t>Column1701</t>
  </si>
  <si>
    <t>Column1702</t>
  </si>
  <si>
    <t>Column1703</t>
  </si>
  <si>
    <t>Column1704</t>
  </si>
  <si>
    <t>Column1705</t>
  </si>
  <si>
    <t>Column1706</t>
  </si>
  <si>
    <t>Column1707</t>
  </si>
  <si>
    <t>Column1708</t>
  </si>
  <si>
    <t>Column1709</t>
  </si>
  <si>
    <t>Column1710</t>
  </si>
  <si>
    <t>Column1711</t>
  </si>
  <si>
    <t>Column1712</t>
  </si>
  <si>
    <t>Column1713</t>
  </si>
  <si>
    <t>Column1714</t>
  </si>
  <si>
    <t>Column1715</t>
  </si>
  <si>
    <t>Column1716</t>
  </si>
  <si>
    <t>Column1717</t>
  </si>
  <si>
    <t>Column1718</t>
  </si>
  <si>
    <t>Column1719</t>
  </si>
  <si>
    <t>Column1720</t>
  </si>
  <si>
    <t>Column1721</t>
  </si>
  <si>
    <t>Column1722</t>
  </si>
  <si>
    <t>Column1723</t>
  </si>
  <si>
    <t>Column1724</t>
  </si>
  <si>
    <t>Column1725</t>
  </si>
  <si>
    <t>Column1726</t>
  </si>
  <si>
    <t>Column1727</t>
  </si>
  <si>
    <t>Column1728</t>
  </si>
  <si>
    <t>Column1729</t>
  </si>
  <si>
    <t>Column1730</t>
  </si>
  <si>
    <t>Column1731</t>
  </si>
  <si>
    <t>Column1732</t>
  </si>
  <si>
    <t>Column1733</t>
  </si>
  <si>
    <t>Column1734</t>
  </si>
  <si>
    <t>Column1735</t>
  </si>
  <si>
    <t>Column1736</t>
  </si>
  <si>
    <t>Column1737</t>
  </si>
  <si>
    <t>Column1738</t>
  </si>
  <si>
    <t>Column1739</t>
  </si>
  <si>
    <t>Column1740</t>
  </si>
  <si>
    <t>Column1741</t>
  </si>
  <si>
    <t>Column1742</t>
  </si>
  <si>
    <t>Column1743</t>
  </si>
  <si>
    <t>Column1744</t>
  </si>
  <si>
    <t>Column1745</t>
  </si>
  <si>
    <t>Column1746</t>
  </si>
  <si>
    <t>Column1747</t>
  </si>
  <si>
    <t>Column1748</t>
  </si>
  <si>
    <t>Column1749</t>
  </si>
  <si>
    <t>Column1750</t>
  </si>
  <si>
    <t>Column1751</t>
  </si>
  <si>
    <t>Column1752</t>
  </si>
  <si>
    <t>Column1753</t>
  </si>
  <si>
    <t>Column1754</t>
  </si>
  <si>
    <t>Column1755</t>
  </si>
  <si>
    <t>Column1756</t>
  </si>
  <si>
    <t>Column1757</t>
  </si>
  <si>
    <t>Column1758</t>
  </si>
  <si>
    <t>Column1759</t>
  </si>
  <si>
    <t>Column1760</t>
  </si>
  <si>
    <t>Column1761</t>
  </si>
  <si>
    <t>Column1762</t>
  </si>
  <si>
    <t>Column1763</t>
  </si>
  <si>
    <t>Column1764</t>
  </si>
  <si>
    <t>Column1765</t>
  </si>
  <si>
    <t>Column1766</t>
  </si>
  <si>
    <t>Column1767</t>
  </si>
  <si>
    <t>Column1768</t>
  </si>
  <si>
    <t>Column1769</t>
  </si>
  <si>
    <t>Column1770</t>
  </si>
  <si>
    <t>Column1771</t>
  </si>
  <si>
    <t>Column1772</t>
  </si>
  <si>
    <t>Column1773</t>
  </si>
  <si>
    <t>Column1774</t>
  </si>
  <si>
    <t>Column1775</t>
  </si>
  <si>
    <t>Column1776</t>
  </si>
  <si>
    <t>Column1777</t>
  </si>
  <si>
    <t>Column1778</t>
  </si>
  <si>
    <t>Column1779</t>
  </si>
  <si>
    <t>Column1780</t>
  </si>
  <si>
    <t>Column1781</t>
  </si>
  <si>
    <t>Column1782</t>
  </si>
  <si>
    <t>Column1783</t>
  </si>
  <si>
    <t>Column1784</t>
  </si>
  <si>
    <t>Column1785</t>
  </si>
  <si>
    <t>Column1786</t>
  </si>
  <si>
    <t>Column1787</t>
  </si>
  <si>
    <t>Column1788</t>
  </si>
  <si>
    <t>Column1789</t>
  </si>
  <si>
    <t>Column1790</t>
  </si>
  <si>
    <t>Column1791</t>
  </si>
  <si>
    <t>Column1792</t>
  </si>
  <si>
    <t>Column1793</t>
  </si>
  <si>
    <t>Column1794</t>
  </si>
  <si>
    <t>Column1795</t>
  </si>
  <si>
    <t>Column1796</t>
  </si>
  <si>
    <t>Column1797</t>
  </si>
  <si>
    <t>Column1798</t>
  </si>
  <si>
    <t>Column1799</t>
  </si>
  <si>
    <t>Column1800</t>
  </si>
  <si>
    <t>Column1801</t>
  </si>
  <si>
    <t>Column1802</t>
  </si>
  <si>
    <t>Column1803</t>
  </si>
  <si>
    <t>Column1804</t>
  </si>
  <si>
    <t>Column1805</t>
  </si>
  <si>
    <t>Column1806</t>
  </si>
  <si>
    <t>Column1807</t>
  </si>
  <si>
    <t>Column1808</t>
  </si>
  <si>
    <t>Column1809</t>
  </si>
  <si>
    <t>Column1810</t>
  </si>
  <si>
    <t>Column1811</t>
  </si>
  <si>
    <t>Column1812</t>
  </si>
  <si>
    <t>Column1813</t>
  </si>
  <si>
    <t>Column1814</t>
  </si>
  <si>
    <t>Column1815</t>
  </si>
  <si>
    <t>Column1816</t>
  </si>
  <si>
    <t>Column1817</t>
  </si>
  <si>
    <t>Column1818</t>
  </si>
  <si>
    <t>Column1819</t>
  </si>
  <si>
    <t>Column1820</t>
  </si>
  <si>
    <t>Column1821</t>
  </si>
  <si>
    <t>Column1822</t>
  </si>
  <si>
    <t>Column1823</t>
  </si>
  <si>
    <t>Column1824</t>
  </si>
  <si>
    <t>Column1825</t>
  </si>
  <si>
    <t>Column1826</t>
  </si>
  <si>
    <t>Column1827</t>
  </si>
  <si>
    <t>Column1828</t>
  </si>
  <si>
    <t>Column1829</t>
  </si>
  <si>
    <t>Column1830</t>
  </si>
  <si>
    <t>Column1831</t>
  </si>
  <si>
    <t>Column1832</t>
  </si>
  <si>
    <t>Column1833</t>
  </si>
  <si>
    <t>Column1834</t>
  </si>
  <si>
    <t>Column1835</t>
  </si>
  <si>
    <t>Column1836</t>
  </si>
  <si>
    <t>Column1837</t>
  </si>
  <si>
    <t>Column1838</t>
  </si>
  <si>
    <t>Column1839</t>
  </si>
  <si>
    <t>Column1840</t>
  </si>
  <si>
    <t>Column1841</t>
  </si>
  <si>
    <t>Column1842</t>
  </si>
  <si>
    <t>Column1843</t>
  </si>
  <si>
    <t>Column1844</t>
  </si>
  <si>
    <t>Column1845</t>
  </si>
  <si>
    <t>Column1846</t>
  </si>
  <si>
    <t>Column1847</t>
  </si>
  <si>
    <t>Column1848</t>
  </si>
  <si>
    <t>Column1849</t>
  </si>
  <si>
    <t>Column1850</t>
  </si>
  <si>
    <t>Column1851</t>
  </si>
  <si>
    <t>Column1852</t>
  </si>
  <si>
    <t>Column1853</t>
  </si>
  <si>
    <t>Column1854</t>
  </si>
  <si>
    <t>Column1855</t>
  </si>
  <si>
    <t>Column1856</t>
  </si>
  <si>
    <t>Column1857</t>
  </si>
  <si>
    <t>Column1858</t>
  </si>
  <si>
    <t>Column1859</t>
  </si>
  <si>
    <t>Column1860</t>
  </si>
  <si>
    <t>Column1861</t>
  </si>
  <si>
    <t>Column1862</t>
  </si>
  <si>
    <t>Column1863</t>
  </si>
  <si>
    <t>Column1864</t>
  </si>
  <si>
    <t>Column1865</t>
  </si>
  <si>
    <t>Column1866</t>
  </si>
  <si>
    <t>Column1867</t>
  </si>
  <si>
    <t>Column1868</t>
  </si>
  <si>
    <t>Column1869</t>
  </si>
  <si>
    <t>Column1870</t>
  </si>
  <si>
    <t>Column1871</t>
  </si>
  <si>
    <t>Column1872</t>
  </si>
  <si>
    <t>Column1873</t>
  </si>
  <si>
    <t>Column1874</t>
  </si>
  <si>
    <t>Column1875</t>
  </si>
  <si>
    <t>Column1876</t>
  </si>
  <si>
    <t>Column1877</t>
  </si>
  <si>
    <t>Column1878</t>
  </si>
  <si>
    <t>Column1879</t>
  </si>
  <si>
    <t>Column1880</t>
  </si>
  <si>
    <t>Column1881</t>
  </si>
  <si>
    <t>Column1882</t>
  </si>
  <si>
    <t>Column1883</t>
  </si>
  <si>
    <t>Column1884</t>
  </si>
  <si>
    <t>Column1885</t>
  </si>
  <si>
    <t>Column1886</t>
  </si>
  <si>
    <t>Column1887</t>
  </si>
  <si>
    <t>Column1888</t>
  </si>
  <si>
    <t>Column1889</t>
  </si>
  <si>
    <t>Column1890</t>
  </si>
  <si>
    <t>Column1891</t>
  </si>
  <si>
    <t>Column1892</t>
  </si>
  <si>
    <t>Column1893</t>
  </si>
  <si>
    <t>Column1894</t>
  </si>
  <si>
    <t>Column1895</t>
  </si>
  <si>
    <t>Column1896</t>
  </si>
  <si>
    <t>Column1897</t>
  </si>
  <si>
    <t>Column1898</t>
  </si>
  <si>
    <t>Column1899</t>
  </si>
  <si>
    <t>Column1900</t>
  </si>
  <si>
    <t>Column1901</t>
  </si>
  <si>
    <t>Column1902</t>
  </si>
  <si>
    <t>Column1903</t>
  </si>
  <si>
    <t>Column1904</t>
  </si>
  <si>
    <t>Column1905</t>
  </si>
  <si>
    <t>Column1906</t>
  </si>
  <si>
    <t>Column1907</t>
  </si>
  <si>
    <t>Column1908</t>
  </si>
  <si>
    <t>Column1909</t>
  </si>
  <si>
    <t>Column1910</t>
  </si>
  <si>
    <t>Column1911</t>
  </si>
  <si>
    <t>Column1912</t>
  </si>
  <si>
    <t>Column1913</t>
  </si>
  <si>
    <t>Column1914</t>
  </si>
  <si>
    <t>Column1915</t>
  </si>
  <si>
    <t>Column1916</t>
  </si>
  <si>
    <t>Column1917</t>
  </si>
  <si>
    <t>Column1918</t>
  </si>
  <si>
    <t>Column1919</t>
  </si>
  <si>
    <t>Column1920</t>
  </si>
  <si>
    <t>Column1921</t>
  </si>
  <si>
    <t>Column1922</t>
  </si>
  <si>
    <t>Column1923</t>
  </si>
  <si>
    <t>Column1924</t>
  </si>
  <si>
    <t>Column1925</t>
  </si>
  <si>
    <t>Column1926</t>
  </si>
  <si>
    <t>Column1927</t>
  </si>
  <si>
    <t>Column1928</t>
  </si>
  <si>
    <t>Column1929</t>
  </si>
  <si>
    <t>Column1930</t>
  </si>
  <si>
    <t>Column1931</t>
  </si>
  <si>
    <t>Column1932</t>
  </si>
  <si>
    <t>Column1933</t>
  </si>
  <si>
    <t>Column1934</t>
  </si>
  <si>
    <t>Column1935</t>
  </si>
  <si>
    <t>Column1936</t>
  </si>
  <si>
    <t>Column1937</t>
  </si>
  <si>
    <t>Column1938</t>
  </si>
  <si>
    <t>Column1939</t>
  </si>
  <si>
    <t>Column1940</t>
  </si>
  <si>
    <t>Column1941</t>
  </si>
  <si>
    <t>Column1942</t>
  </si>
  <si>
    <t>Column1943</t>
  </si>
  <si>
    <t>Column1944</t>
  </si>
  <si>
    <t>Column1945</t>
  </si>
  <si>
    <t>Column1946</t>
  </si>
  <si>
    <t>Column1947</t>
  </si>
  <si>
    <t>Column1948</t>
  </si>
  <si>
    <t>Column1949</t>
  </si>
  <si>
    <t>Column1950</t>
  </si>
  <si>
    <t>Column1951</t>
  </si>
  <si>
    <t>Column1952</t>
  </si>
  <si>
    <t>Column1953</t>
  </si>
  <si>
    <t>Column1954</t>
  </si>
  <si>
    <t>Column1955</t>
  </si>
  <si>
    <t>Column1956</t>
  </si>
  <si>
    <t>Column1957</t>
  </si>
  <si>
    <t>Column1958</t>
  </si>
  <si>
    <t>Column1959</t>
  </si>
  <si>
    <t>Column1960</t>
  </si>
  <si>
    <t>Column1961</t>
  </si>
  <si>
    <t>Column1962</t>
  </si>
  <si>
    <t>Column1963</t>
  </si>
  <si>
    <t>Column1964</t>
  </si>
  <si>
    <t>Column1965</t>
  </si>
  <si>
    <t>Column1966</t>
  </si>
  <si>
    <t>Column1967</t>
  </si>
  <si>
    <t>Column1968</t>
  </si>
  <si>
    <t>Column1969</t>
  </si>
  <si>
    <t>Column1970</t>
  </si>
  <si>
    <t>Column1971</t>
  </si>
  <si>
    <t>Column1972</t>
  </si>
  <si>
    <t>Column1973</t>
  </si>
  <si>
    <t>Column1974</t>
  </si>
  <si>
    <t>Column1975</t>
  </si>
  <si>
    <t>Column1976</t>
  </si>
  <si>
    <t>Column1977</t>
  </si>
  <si>
    <t>Column1978</t>
  </si>
  <si>
    <t>Column1979</t>
  </si>
  <si>
    <t>Column1980</t>
  </si>
  <si>
    <t>Column1981</t>
  </si>
  <si>
    <t>Column1982</t>
  </si>
  <si>
    <t>Column1983</t>
  </si>
  <si>
    <t>Column1984</t>
  </si>
  <si>
    <t>Column1985</t>
  </si>
  <si>
    <t>Column1986</t>
  </si>
  <si>
    <t>Column1987</t>
  </si>
  <si>
    <t>Column1988</t>
  </si>
  <si>
    <t>Column1989</t>
  </si>
  <si>
    <t>Column1990</t>
  </si>
  <si>
    <t>Column1991</t>
  </si>
  <si>
    <t>Column1992</t>
  </si>
  <si>
    <t>Column1993</t>
  </si>
  <si>
    <t>Column1994</t>
  </si>
  <si>
    <t>Column1995</t>
  </si>
  <si>
    <t>Column1996</t>
  </si>
  <si>
    <t>Column1997</t>
  </si>
  <si>
    <t>Column1998</t>
  </si>
  <si>
    <t>Column1999</t>
  </si>
  <si>
    <t>Column2000</t>
  </si>
  <si>
    <t>Column2001</t>
  </si>
  <si>
    <t>Column2002</t>
  </si>
  <si>
    <t>Column2003</t>
  </si>
  <si>
    <t>Column2004</t>
  </si>
  <si>
    <t>Column2005</t>
  </si>
  <si>
    <t>Column2006</t>
  </si>
  <si>
    <t>Column2007</t>
  </si>
  <si>
    <t>Column2008</t>
  </si>
  <si>
    <t>Column2009</t>
  </si>
  <si>
    <t>Column2010</t>
  </si>
  <si>
    <t>Column2011</t>
  </si>
  <si>
    <t>Column2012</t>
  </si>
  <si>
    <t>Column2013</t>
  </si>
  <si>
    <t>Column2014</t>
  </si>
  <si>
    <t>Column2015</t>
  </si>
  <si>
    <t>Column2016</t>
  </si>
  <si>
    <t>Column2017</t>
  </si>
  <si>
    <t>Column2018</t>
  </si>
  <si>
    <t>Column2019</t>
  </si>
  <si>
    <t>Column2020</t>
  </si>
  <si>
    <t>Column2021</t>
  </si>
  <si>
    <t>Column2022</t>
  </si>
  <si>
    <t>Column2023</t>
  </si>
  <si>
    <t>Column2024</t>
  </si>
  <si>
    <t>Column2025</t>
  </si>
  <si>
    <t>Column2026</t>
  </si>
  <si>
    <t>Column2027</t>
  </si>
  <si>
    <t>Column2028</t>
  </si>
  <si>
    <t>Column2029</t>
  </si>
  <si>
    <t>Column2030</t>
  </si>
  <si>
    <t>Column2031</t>
  </si>
  <si>
    <t>Column2032</t>
  </si>
  <si>
    <t>Column2033</t>
  </si>
  <si>
    <t>Column2034</t>
  </si>
  <si>
    <t>Column2035</t>
  </si>
  <si>
    <t>Column2036</t>
  </si>
  <si>
    <t>Column2037</t>
  </si>
  <si>
    <t>Column2038</t>
  </si>
  <si>
    <t>Column2039</t>
  </si>
  <si>
    <t>Column2040</t>
  </si>
  <si>
    <t>Column2041</t>
  </si>
  <si>
    <t>Column2042</t>
  </si>
  <si>
    <t>Column2043</t>
  </si>
  <si>
    <t>Column2044</t>
  </si>
  <si>
    <t>Column2045</t>
  </si>
  <si>
    <t>Column2046</t>
  </si>
  <si>
    <t>Column2047</t>
  </si>
  <si>
    <t>Column2048</t>
  </si>
  <si>
    <t>Column2049</t>
  </si>
  <si>
    <t>Column2050</t>
  </si>
  <si>
    <t>Column2051</t>
  </si>
  <si>
    <t>Column2052</t>
  </si>
  <si>
    <t>Column2053</t>
  </si>
  <si>
    <t>Column2054</t>
  </si>
  <si>
    <t>Column2055</t>
  </si>
  <si>
    <t>Column2056</t>
  </si>
  <si>
    <t>Column2057</t>
  </si>
  <si>
    <t>Column2058</t>
  </si>
  <si>
    <t>Column2059</t>
  </si>
  <si>
    <t>Column2060</t>
  </si>
  <si>
    <t>Column2061</t>
  </si>
  <si>
    <t>Column2062</t>
  </si>
  <si>
    <t>Column2063</t>
  </si>
  <si>
    <t>Column2064</t>
  </si>
  <si>
    <t>Column2065</t>
  </si>
  <si>
    <t>Column2066</t>
  </si>
  <si>
    <t>Column2067</t>
  </si>
  <si>
    <t>Column2068</t>
  </si>
  <si>
    <t>Column2069</t>
  </si>
  <si>
    <t>Column2070</t>
  </si>
  <si>
    <t>Column2071</t>
  </si>
  <si>
    <t>Column2072</t>
  </si>
  <si>
    <t>Column2073</t>
  </si>
  <si>
    <t>Column2074</t>
  </si>
  <si>
    <t>Column2075</t>
  </si>
  <si>
    <t>Column2076</t>
  </si>
  <si>
    <t>Column2077</t>
  </si>
  <si>
    <t>Column2078</t>
  </si>
  <si>
    <t>Column2079</t>
  </si>
  <si>
    <t>Column2080</t>
  </si>
  <si>
    <t>Column2081</t>
  </si>
  <si>
    <t>Column2082</t>
  </si>
  <si>
    <t>Column2083</t>
  </si>
  <si>
    <t>Column2084</t>
  </si>
  <si>
    <t>Column2085</t>
  </si>
  <si>
    <t>Column2086</t>
  </si>
  <si>
    <t>Column2087</t>
  </si>
  <si>
    <t>Column2088</t>
  </si>
  <si>
    <t>Column2089</t>
  </si>
  <si>
    <t>Column2090</t>
  </si>
  <si>
    <t>Column2091</t>
  </si>
  <si>
    <t>Column2092</t>
  </si>
  <si>
    <t>Column2093</t>
  </si>
  <si>
    <t>Column2094</t>
  </si>
  <si>
    <t>Column2095</t>
  </si>
  <si>
    <t>Column2096</t>
  </si>
  <si>
    <t>Column2097</t>
  </si>
  <si>
    <t>Column2098</t>
  </si>
  <si>
    <t>Column2099</t>
  </si>
  <si>
    <t>Column2100</t>
  </si>
  <si>
    <t>Column2101</t>
  </si>
  <si>
    <t>Column2102</t>
  </si>
  <si>
    <t>Column2103</t>
  </si>
  <si>
    <t>Column2104</t>
  </si>
  <si>
    <t>Column2105</t>
  </si>
  <si>
    <t>Column2106</t>
  </si>
  <si>
    <t>Column2107</t>
  </si>
  <si>
    <t>Column2108</t>
  </si>
  <si>
    <t>Column2109</t>
  </si>
  <si>
    <t>Column2110</t>
  </si>
  <si>
    <t>Column2111</t>
  </si>
  <si>
    <t>Column2112</t>
  </si>
  <si>
    <t>Column2113</t>
  </si>
  <si>
    <t>Column2114</t>
  </si>
  <si>
    <t>Column2115</t>
  </si>
  <si>
    <t>Column2116</t>
  </si>
  <si>
    <t>Column2117</t>
  </si>
  <si>
    <t>Column2118</t>
  </si>
  <si>
    <t>Column2119</t>
  </si>
  <si>
    <t>Column2120</t>
  </si>
  <si>
    <t>Column2121</t>
  </si>
  <si>
    <t>Column2122</t>
  </si>
  <si>
    <t>Column2123</t>
  </si>
  <si>
    <t>Column2124</t>
  </si>
  <si>
    <t>Column2125</t>
  </si>
  <si>
    <t>Column2126</t>
  </si>
  <si>
    <t>Column2127</t>
  </si>
  <si>
    <t>Column2128</t>
  </si>
  <si>
    <t>Column2129</t>
  </si>
  <si>
    <t>Column2130</t>
  </si>
  <si>
    <t>Column2131</t>
  </si>
  <si>
    <t>Column2132</t>
  </si>
  <si>
    <t>Column2133</t>
  </si>
  <si>
    <t>Column2134</t>
  </si>
  <si>
    <t>Column2135</t>
  </si>
  <si>
    <t>Column2136</t>
  </si>
  <si>
    <t>Column2137</t>
  </si>
  <si>
    <t>Column2138</t>
  </si>
  <si>
    <t>Column2139</t>
  </si>
  <si>
    <t>Column2140</t>
  </si>
  <si>
    <t>Column2141</t>
  </si>
  <si>
    <t>Column2142</t>
  </si>
  <si>
    <t>Column2143</t>
  </si>
  <si>
    <t>Column2144</t>
  </si>
  <si>
    <t>Column2145</t>
  </si>
  <si>
    <t>Column2146</t>
  </si>
  <si>
    <t>Column2147</t>
  </si>
  <si>
    <t>Column2148</t>
  </si>
  <si>
    <t>Column2149</t>
  </si>
  <si>
    <t>Column2150</t>
  </si>
  <si>
    <t>Column2151</t>
  </si>
  <si>
    <t>Column2152</t>
  </si>
  <si>
    <t>Column2153</t>
  </si>
  <si>
    <t>Column2154</t>
  </si>
  <si>
    <t>Column2155</t>
  </si>
  <si>
    <t>Column2156</t>
  </si>
  <si>
    <t>Column2157</t>
  </si>
  <si>
    <t>Column2158</t>
  </si>
  <si>
    <t>Column2159</t>
  </si>
  <si>
    <t>Column2160</t>
  </si>
  <si>
    <t>Column2161</t>
  </si>
  <si>
    <t>Column2162</t>
  </si>
  <si>
    <t>Column2163</t>
  </si>
  <si>
    <t>Column2164</t>
  </si>
  <si>
    <t>Column2165</t>
  </si>
  <si>
    <t>Column2166</t>
  </si>
  <si>
    <t>Column2167</t>
  </si>
  <si>
    <t>Column2168</t>
  </si>
  <si>
    <t>Column2169</t>
  </si>
  <si>
    <t>Column2170</t>
  </si>
  <si>
    <t>Column2171</t>
  </si>
  <si>
    <t>Column2172</t>
  </si>
  <si>
    <t>Column2173</t>
  </si>
  <si>
    <t>Column2174</t>
  </si>
  <si>
    <t>Column2175</t>
  </si>
  <si>
    <t>Column2176</t>
  </si>
  <si>
    <t>Column2177</t>
  </si>
  <si>
    <t>Column2178</t>
  </si>
  <si>
    <t>Column2179</t>
  </si>
  <si>
    <t>Column2180</t>
  </si>
  <si>
    <t>Column2181</t>
  </si>
  <si>
    <t>Column2182</t>
  </si>
  <si>
    <t>Column2183</t>
  </si>
  <si>
    <t>Column2184</t>
  </si>
  <si>
    <t>Column2185</t>
  </si>
  <si>
    <t>Column2186</t>
  </si>
  <si>
    <t>Column2187</t>
  </si>
  <si>
    <t>Column2188</t>
  </si>
  <si>
    <t>Column2189</t>
  </si>
  <si>
    <t>Column2190</t>
  </si>
  <si>
    <t>Column2191</t>
  </si>
  <si>
    <t>Column2192</t>
  </si>
  <si>
    <t>Column2193</t>
  </si>
  <si>
    <t>Column2194</t>
  </si>
  <si>
    <t>Column2195</t>
  </si>
  <si>
    <t>Column2196</t>
  </si>
  <si>
    <t>Column2197</t>
  </si>
  <si>
    <t>Column2198</t>
  </si>
  <si>
    <t>Column2199</t>
  </si>
  <si>
    <t>Column2200</t>
  </si>
  <si>
    <t>Column2201</t>
  </si>
  <si>
    <t>Column2202</t>
  </si>
  <si>
    <t>Column2203</t>
  </si>
  <si>
    <t>Column2204</t>
  </si>
  <si>
    <t>Column2205</t>
  </si>
  <si>
    <t>Column2206</t>
  </si>
  <si>
    <t>Column2207</t>
  </si>
  <si>
    <t>Column2208</t>
  </si>
  <si>
    <t>Column2209</t>
  </si>
  <si>
    <t>Column2210</t>
  </si>
  <si>
    <t>Column2211</t>
  </si>
  <si>
    <t>Column2212</t>
  </si>
  <si>
    <t>Column2213</t>
  </si>
  <si>
    <t>Column2214</t>
  </si>
  <si>
    <t>Column2215</t>
  </si>
  <si>
    <t>Column2216</t>
  </si>
  <si>
    <t>Column2217</t>
  </si>
  <si>
    <t>Column2218</t>
  </si>
  <si>
    <t>Column2219</t>
  </si>
  <si>
    <t>Column2220</t>
  </si>
  <si>
    <t>Column2221</t>
  </si>
  <si>
    <t>Column2222</t>
  </si>
  <si>
    <t>Column2223</t>
  </si>
  <si>
    <t>Column2224</t>
  </si>
  <si>
    <t>Column2225</t>
  </si>
  <si>
    <t>Column2226</t>
  </si>
  <si>
    <t>Column2227</t>
  </si>
  <si>
    <t>Column2228</t>
  </si>
  <si>
    <t>Column2229</t>
  </si>
  <si>
    <t>Column2230</t>
  </si>
  <si>
    <t>Column2231</t>
  </si>
  <si>
    <t>Column2232</t>
  </si>
  <si>
    <t>Column2233</t>
  </si>
  <si>
    <t>Column2234</t>
  </si>
  <si>
    <t>Column2235</t>
  </si>
  <si>
    <t>Column2236</t>
  </si>
  <si>
    <t>Column2237</t>
  </si>
  <si>
    <t>Column2238</t>
  </si>
  <si>
    <t>Column2239</t>
  </si>
  <si>
    <t>Column2240</t>
  </si>
  <si>
    <t>Column2241</t>
  </si>
  <si>
    <t>Column2242</t>
  </si>
  <si>
    <t>Column2243</t>
  </si>
  <si>
    <t>Column2244</t>
  </si>
  <si>
    <t>Column2245</t>
  </si>
  <si>
    <t>Column2246</t>
  </si>
  <si>
    <t>Column2247</t>
  </si>
  <si>
    <t>Column2248</t>
  </si>
  <si>
    <t>Column2249</t>
  </si>
  <si>
    <t>Column2250</t>
  </si>
  <si>
    <t>Column2251</t>
  </si>
  <si>
    <t>Column2252</t>
  </si>
  <si>
    <t>Column2253</t>
  </si>
  <si>
    <t>Column2254</t>
  </si>
  <si>
    <t>Column2255</t>
  </si>
  <si>
    <t>Column2256</t>
  </si>
  <si>
    <t>Column2257</t>
  </si>
  <si>
    <t>Column2258</t>
  </si>
  <si>
    <t>Column2259</t>
  </si>
  <si>
    <t>Column2260</t>
  </si>
  <si>
    <t>Column2261</t>
  </si>
  <si>
    <t>Column2262</t>
  </si>
  <si>
    <t>Column2263</t>
  </si>
  <si>
    <t>Column2264</t>
  </si>
  <si>
    <t>Column2265</t>
  </si>
  <si>
    <t>Column2266</t>
  </si>
  <si>
    <t>Column2267</t>
  </si>
  <si>
    <t>Column2268</t>
  </si>
  <si>
    <t>Column2269</t>
  </si>
  <si>
    <t>Column2270</t>
  </si>
  <si>
    <t>Column2271</t>
  </si>
  <si>
    <t>Column2272</t>
  </si>
  <si>
    <t>Column2273</t>
  </si>
  <si>
    <t>Column2274</t>
  </si>
  <si>
    <t>Column2275</t>
  </si>
  <si>
    <t>Column2276</t>
  </si>
  <si>
    <t>Column2277</t>
  </si>
  <si>
    <t>Column2278</t>
  </si>
  <si>
    <t>Column2279</t>
  </si>
  <si>
    <t>Column2280</t>
  </si>
  <si>
    <t>Column2281</t>
  </si>
  <si>
    <t>Column2282</t>
  </si>
  <si>
    <t>Column2283</t>
  </si>
  <si>
    <t>Column2284</t>
  </si>
  <si>
    <t>Column2285</t>
  </si>
  <si>
    <t>Column2286</t>
  </si>
  <si>
    <t>Column2287</t>
  </si>
  <si>
    <t>Column2288</t>
  </si>
  <si>
    <t>Column2289</t>
  </si>
  <si>
    <t>Column2290</t>
  </si>
  <si>
    <t>Column2291</t>
  </si>
  <si>
    <t>Column2292</t>
  </si>
  <si>
    <t>Column2293</t>
  </si>
  <si>
    <t>Column2294</t>
  </si>
  <si>
    <t>Column2295</t>
  </si>
  <si>
    <t>Column2296</t>
  </si>
  <si>
    <t>Column2297</t>
  </si>
  <si>
    <t>Column2298</t>
  </si>
  <si>
    <t>Column2299</t>
  </si>
  <si>
    <t>Column2300</t>
  </si>
  <si>
    <t>Column2301</t>
  </si>
  <si>
    <t>Column2302</t>
  </si>
  <si>
    <t>Column2303</t>
  </si>
  <si>
    <t>Column2304</t>
  </si>
  <si>
    <t>Column2305</t>
  </si>
  <si>
    <t>Column2306</t>
  </si>
  <si>
    <t>Column2307</t>
  </si>
  <si>
    <t>Column2308</t>
  </si>
  <si>
    <t>Column2309</t>
  </si>
  <si>
    <t>Column2310</t>
  </si>
  <si>
    <t>Column2311</t>
  </si>
  <si>
    <t>Column2312</t>
  </si>
  <si>
    <t>Column2313</t>
  </si>
  <si>
    <t>Column2314</t>
  </si>
  <si>
    <t>Column2315</t>
  </si>
  <si>
    <t>Column2316</t>
  </si>
  <si>
    <t>Column2317</t>
  </si>
  <si>
    <t>Column2318</t>
  </si>
  <si>
    <t>Column2319</t>
  </si>
  <si>
    <t>Column2320</t>
  </si>
  <si>
    <t>Column2321</t>
  </si>
  <si>
    <t>Column2322</t>
  </si>
  <si>
    <t>Column2323</t>
  </si>
  <si>
    <t>Column2324</t>
  </si>
  <si>
    <t>Column2325</t>
  </si>
  <si>
    <t>Column2326</t>
  </si>
  <si>
    <t>Column2327</t>
  </si>
  <si>
    <t>Column2328</t>
  </si>
  <si>
    <t>Column2329</t>
  </si>
  <si>
    <t>Column2330</t>
  </si>
  <si>
    <t>Column2331</t>
  </si>
  <si>
    <t>Column2332</t>
  </si>
  <si>
    <t>Column2333</t>
  </si>
  <si>
    <t>Column2334</t>
  </si>
  <si>
    <t>Column2335</t>
  </si>
  <si>
    <t>Column2336</t>
  </si>
  <si>
    <t>Column2337</t>
  </si>
  <si>
    <t>Column2338</t>
  </si>
  <si>
    <t>Column2339</t>
  </si>
  <si>
    <t>Column2340</t>
  </si>
  <si>
    <t>Column2341</t>
  </si>
  <si>
    <t>Column2342</t>
  </si>
  <si>
    <t>Column2343</t>
  </si>
  <si>
    <t>Column2344</t>
  </si>
  <si>
    <t>Column2345</t>
  </si>
  <si>
    <t>Column2346</t>
  </si>
  <si>
    <t>Column2347</t>
  </si>
  <si>
    <t>Column2348</t>
  </si>
  <si>
    <t>Column2349</t>
  </si>
  <si>
    <t>Column2350</t>
  </si>
  <si>
    <t>Column2351</t>
  </si>
  <si>
    <t>Column2352</t>
  </si>
  <si>
    <t>Column2353</t>
  </si>
  <si>
    <t>Column2354</t>
  </si>
  <si>
    <t>Column2355</t>
  </si>
  <si>
    <t>Column2356</t>
  </si>
  <si>
    <t>Column2357</t>
  </si>
  <si>
    <t>Column2358</t>
  </si>
  <si>
    <t>Column2359</t>
  </si>
  <si>
    <t>Column2360</t>
  </si>
  <si>
    <t>Column2361</t>
  </si>
  <si>
    <t>Column2362</t>
  </si>
  <si>
    <t>Column2363</t>
  </si>
  <si>
    <t>Column2364</t>
  </si>
  <si>
    <t>Column2365</t>
  </si>
  <si>
    <t>Column2366</t>
  </si>
  <si>
    <t>Column2367</t>
  </si>
  <si>
    <t>Column2368</t>
  </si>
  <si>
    <t>Column2369</t>
  </si>
  <si>
    <t>Column2370</t>
  </si>
  <si>
    <t>Column2371</t>
  </si>
  <si>
    <t>Column2372</t>
  </si>
  <si>
    <t>Column2373</t>
  </si>
  <si>
    <t>Column2374</t>
  </si>
  <si>
    <t>Column2375</t>
  </si>
  <si>
    <t>Column2376</t>
  </si>
  <si>
    <t>Column2377</t>
  </si>
  <si>
    <t>Column2378</t>
  </si>
  <si>
    <t>Column2379</t>
  </si>
  <si>
    <t>Column2380</t>
  </si>
  <si>
    <t>Column2381</t>
  </si>
  <si>
    <t>Column2382</t>
  </si>
  <si>
    <t>Column2383</t>
  </si>
  <si>
    <t>Column2384</t>
  </si>
  <si>
    <t>Column2385</t>
  </si>
  <si>
    <t>Column2386</t>
  </si>
  <si>
    <t>Column2387</t>
  </si>
  <si>
    <t>Column2388</t>
  </si>
  <si>
    <t>Column2389</t>
  </si>
  <si>
    <t>Column2390</t>
  </si>
  <si>
    <t>Column2391</t>
  </si>
  <si>
    <t>Column2392</t>
  </si>
  <si>
    <t>Column2393</t>
  </si>
  <si>
    <t>Column2394</t>
  </si>
  <si>
    <t>Column2395</t>
  </si>
  <si>
    <t>Column2396</t>
  </si>
  <si>
    <t>Column2397</t>
  </si>
  <si>
    <t>Column2398</t>
  </si>
  <si>
    <t>Column2399</t>
  </si>
  <si>
    <t>Column2400</t>
  </si>
  <si>
    <t>Column2401</t>
  </si>
  <si>
    <t>Column2402</t>
  </si>
  <si>
    <t>Column2403</t>
  </si>
  <si>
    <t>Column2404</t>
  </si>
  <si>
    <t>Column2405</t>
  </si>
  <si>
    <t>Column2406</t>
  </si>
  <si>
    <t>Column2407</t>
  </si>
  <si>
    <t>Column2408</t>
  </si>
  <si>
    <t>Column2409</t>
  </si>
  <si>
    <t>Column2410</t>
  </si>
  <si>
    <t>Column2411</t>
  </si>
  <si>
    <t>Column2412</t>
  </si>
  <si>
    <t>Column2413</t>
  </si>
  <si>
    <t>Column2414</t>
  </si>
  <si>
    <t>Column2415</t>
  </si>
  <si>
    <t>Column2416</t>
  </si>
  <si>
    <t>Column2417</t>
  </si>
  <si>
    <t>Column2418</t>
  </si>
  <si>
    <t>Column2419</t>
  </si>
  <si>
    <t>Column2420</t>
  </si>
  <si>
    <t>Column2421</t>
  </si>
  <si>
    <t>Column2422</t>
  </si>
  <si>
    <t>Column2423</t>
  </si>
  <si>
    <t>Column2424</t>
  </si>
  <si>
    <t>Column2425</t>
  </si>
  <si>
    <t>Column2426</t>
  </si>
  <si>
    <t>Column2427</t>
  </si>
  <si>
    <t>Column2428</t>
  </si>
  <si>
    <t>Column2429</t>
  </si>
  <si>
    <t>Column2430</t>
  </si>
  <si>
    <t>Column2431</t>
  </si>
  <si>
    <t>Column2432</t>
  </si>
  <si>
    <t>Column2433</t>
  </si>
  <si>
    <t>Column2434</t>
  </si>
  <si>
    <t>Column2435</t>
  </si>
  <si>
    <t>Column2436</t>
  </si>
  <si>
    <t>Column2437</t>
  </si>
  <si>
    <t>Column2438</t>
  </si>
  <si>
    <t>Column2439</t>
  </si>
  <si>
    <t>Column2440</t>
  </si>
  <si>
    <t>Column2441</t>
  </si>
  <si>
    <t>Column2442</t>
  </si>
  <si>
    <t>Column2443</t>
  </si>
  <si>
    <t>Column2444</t>
  </si>
  <si>
    <t>Column2445</t>
  </si>
  <si>
    <t>Column2446</t>
  </si>
  <si>
    <t>Column2447</t>
  </si>
  <si>
    <t>Column2448</t>
  </si>
  <si>
    <t>Column2449</t>
  </si>
  <si>
    <t>Column2450</t>
  </si>
  <si>
    <t>Column2451</t>
  </si>
  <si>
    <t>Column2452</t>
  </si>
  <si>
    <t>Column2453</t>
  </si>
  <si>
    <t>Column2454</t>
  </si>
  <si>
    <t>Column2455</t>
  </si>
  <si>
    <t>Column2456</t>
  </si>
  <si>
    <t>Column2457</t>
  </si>
  <si>
    <t>Column2458</t>
  </si>
  <si>
    <t>Column2459</t>
  </si>
  <si>
    <t>Column2460</t>
  </si>
  <si>
    <t>Column2461</t>
  </si>
  <si>
    <t>Column2462</t>
  </si>
  <si>
    <t>Column2463</t>
  </si>
  <si>
    <t>Column2464</t>
  </si>
  <si>
    <t>Column2465</t>
  </si>
  <si>
    <t>Column2466</t>
  </si>
  <si>
    <t>Column2467</t>
  </si>
  <si>
    <t>Column2468</t>
  </si>
  <si>
    <t>Column2469</t>
  </si>
  <si>
    <t>Column2470</t>
  </si>
  <si>
    <t>Column2471</t>
  </si>
  <si>
    <t>Column2472</t>
  </si>
  <si>
    <t>Column2473</t>
  </si>
  <si>
    <t>Column2474</t>
  </si>
  <si>
    <t>Column2475</t>
  </si>
  <si>
    <t>Column2476</t>
  </si>
  <si>
    <t>Column2477</t>
  </si>
  <si>
    <t>Column2478</t>
  </si>
  <si>
    <t>Column2479</t>
  </si>
  <si>
    <t>Column2480</t>
  </si>
  <si>
    <t>Column2481</t>
  </si>
  <si>
    <t>Column2482</t>
  </si>
  <si>
    <t>Column2483</t>
  </si>
  <si>
    <t>Column2484</t>
  </si>
  <si>
    <t>Column2485</t>
  </si>
  <si>
    <t>Column2486</t>
  </si>
  <si>
    <t>Column2487</t>
  </si>
  <si>
    <t>Column2488</t>
  </si>
  <si>
    <t>Column2489</t>
  </si>
  <si>
    <t>Column2490</t>
  </si>
  <si>
    <t>Column2491</t>
  </si>
  <si>
    <t>Column2492</t>
  </si>
  <si>
    <t>Column2493</t>
  </si>
  <si>
    <t>Column2494</t>
  </si>
  <si>
    <t>Column2495</t>
  </si>
  <si>
    <t>Column2496</t>
  </si>
  <si>
    <t>Column2497</t>
  </si>
  <si>
    <t>Column2498</t>
  </si>
  <si>
    <t>Column2499</t>
  </si>
  <si>
    <t>Column2500</t>
  </si>
  <si>
    <t>Column2501</t>
  </si>
  <si>
    <t>Column2502</t>
  </si>
  <si>
    <t>Column2503</t>
  </si>
  <si>
    <t>Column2504</t>
  </si>
  <si>
    <t>Column2505</t>
  </si>
  <si>
    <t>Column2506</t>
  </si>
  <si>
    <t>Column2507</t>
  </si>
  <si>
    <t>Column2508</t>
  </si>
  <si>
    <t>Column2509</t>
  </si>
  <si>
    <t>Column2510</t>
  </si>
  <si>
    <t>Column2511</t>
  </si>
  <si>
    <t>Column2512</t>
  </si>
  <si>
    <t>Column2513</t>
  </si>
  <si>
    <t>Column2514</t>
  </si>
  <si>
    <t>Column2515</t>
  </si>
  <si>
    <t>Column2516</t>
  </si>
  <si>
    <t>Column2517</t>
  </si>
  <si>
    <t>Column2518</t>
  </si>
  <si>
    <t>Column2519</t>
  </si>
  <si>
    <t>Column2520</t>
  </si>
  <si>
    <t>Column2521</t>
  </si>
  <si>
    <t>Column2522</t>
  </si>
  <si>
    <t>Column2523</t>
  </si>
  <si>
    <t>Column2524</t>
  </si>
  <si>
    <t>Column2525</t>
  </si>
  <si>
    <t>Column2526</t>
  </si>
  <si>
    <t>Column2527</t>
  </si>
  <si>
    <t>Column2528</t>
  </si>
  <si>
    <t>Column2529</t>
  </si>
  <si>
    <t>Column2530</t>
  </si>
  <si>
    <t>Column2531</t>
  </si>
  <si>
    <t>Column2532</t>
  </si>
  <si>
    <t>Column2533</t>
  </si>
  <si>
    <t>Column2534</t>
  </si>
  <si>
    <t>Column2535</t>
  </si>
  <si>
    <t>Column2536</t>
  </si>
  <si>
    <t>Column2537</t>
  </si>
  <si>
    <t>Column2538</t>
  </si>
  <si>
    <t>Column2539</t>
  </si>
  <si>
    <t>Column2540</t>
  </si>
  <si>
    <t>Column2541</t>
  </si>
  <si>
    <t>Column2542</t>
  </si>
  <si>
    <t>Column2543</t>
  </si>
  <si>
    <t>Column2544</t>
  </si>
  <si>
    <t>Column2545</t>
  </si>
  <si>
    <t>Column2546</t>
  </si>
  <si>
    <t>Column2547</t>
  </si>
  <si>
    <t>Column2548</t>
  </si>
  <si>
    <t>Column2549</t>
  </si>
  <si>
    <t>Column2550</t>
  </si>
  <si>
    <t>Column2551</t>
  </si>
  <si>
    <t>Column2552</t>
  </si>
  <si>
    <t>Column2553</t>
  </si>
  <si>
    <t>Column2554</t>
  </si>
  <si>
    <t>Column2555</t>
  </si>
  <si>
    <t>Column2556</t>
  </si>
  <si>
    <t>Column2557</t>
  </si>
  <si>
    <t>Column2558</t>
  </si>
  <si>
    <t>Column2559</t>
  </si>
  <si>
    <t>Column2560</t>
  </si>
  <si>
    <t>Column2561</t>
  </si>
  <si>
    <t>Column2562</t>
  </si>
  <si>
    <t>Column2563</t>
  </si>
  <si>
    <t>Column2564</t>
  </si>
  <si>
    <t>Column2565</t>
  </si>
  <si>
    <t>Column2566</t>
  </si>
  <si>
    <t>Column2567</t>
  </si>
  <si>
    <t>Column2568</t>
  </si>
  <si>
    <t>Column2569</t>
  </si>
  <si>
    <t>Column2570</t>
  </si>
  <si>
    <t>Column2571</t>
  </si>
  <si>
    <t>Column2572</t>
  </si>
  <si>
    <t>Column2573</t>
  </si>
  <si>
    <t>Column2574</t>
  </si>
  <si>
    <t>Column2575</t>
  </si>
  <si>
    <t>Column2576</t>
  </si>
  <si>
    <t>Column2577</t>
  </si>
  <si>
    <t>Column2578</t>
  </si>
  <si>
    <t>Column2579</t>
  </si>
  <si>
    <t>Column2580</t>
  </si>
  <si>
    <t>Column2581</t>
  </si>
  <si>
    <t>Column2582</t>
  </si>
  <si>
    <t>Column2583</t>
  </si>
  <si>
    <t>Column2584</t>
  </si>
  <si>
    <t>Column2585</t>
  </si>
  <si>
    <t>Column2586</t>
  </si>
  <si>
    <t>Column2587</t>
  </si>
  <si>
    <t>Column2588</t>
  </si>
  <si>
    <t>Column2589</t>
  </si>
  <si>
    <t>Column2590</t>
  </si>
  <si>
    <t>Column2591</t>
  </si>
  <si>
    <t>Column2592</t>
  </si>
  <si>
    <t>Column2593</t>
  </si>
  <si>
    <t>Column2594</t>
  </si>
  <si>
    <t>Column2595</t>
  </si>
  <si>
    <t>Column2596</t>
  </si>
  <si>
    <t>Column2597</t>
  </si>
  <si>
    <t>Column2598</t>
  </si>
  <si>
    <t>Column2599</t>
  </si>
  <si>
    <t>Column2600</t>
  </si>
  <si>
    <t>Column2601</t>
  </si>
  <si>
    <t>Column2602</t>
  </si>
  <si>
    <t>Column2603</t>
  </si>
  <si>
    <t>Column2604</t>
  </si>
  <si>
    <t>Column2605</t>
  </si>
  <si>
    <t>Column2606</t>
  </si>
  <si>
    <t>Column2607</t>
  </si>
  <si>
    <t>Column2608</t>
  </si>
  <si>
    <t>Column2609</t>
  </si>
  <si>
    <t>Column2610</t>
  </si>
  <si>
    <t>Column2611</t>
  </si>
  <si>
    <t>Column2612</t>
  </si>
  <si>
    <t>Column2613</t>
  </si>
  <si>
    <t>Column2614</t>
  </si>
  <si>
    <t>Column2615</t>
  </si>
  <si>
    <t>Column2616</t>
  </si>
  <si>
    <t>Column2617</t>
  </si>
  <si>
    <t>Column2618</t>
  </si>
  <si>
    <t>Column2619</t>
  </si>
  <si>
    <t>Column2620</t>
  </si>
  <si>
    <t>Column2621</t>
  </si>
  <si>
    <t>Column2622</t>
  </si>
  <si>
    <t>Column2623</t>
  </si>
  <si>
    <t>Column2624</t>
  </si>
  <si>
    <t>Column2625</t>
  </si>
  <si>
    <t>Column2626</t>
  </si>
  <si>
    <t>Column2627</t>
  </si>
  <si>
    <t>Column2628</t>
  </si>
  <si>
    <t>Column2629</t>
  </si>
  <si>
    <t>Column2630</t>
  </si>
  <si>
    <t>Column2631</t>
  </si>
  <si>
    <t>Column2632</t>
  </si>
  <si>
    <t>Column2633</t>
  </si>
  <si>
    <t>Column2634</t>
  </si>
  <si>
    <t>Column2635</t>
  </si>
  <si>
    <t>Column2636</t>
  </si>
  <si>
    <t>Column2637</t>
  </si>
  <si>
    <t>Column2638</t>
  </si>
  <si>
    <t>Column2639</t>
  </si>
  <si>
    <t>Column2640</t>
  </si>
  <si>
    <t>Column2641</t>
  </si>
  <si>
    <t>Column2642</t>
  </si>
  <si>
    <t>Column2643</t>
  </si>
  <si>
    <t>Column2644</t>
  </si>
  <si>
    <t>Column2645</t>
  </si>
  <si>
    <t>Column2646</t>
  </si>
  <si>
    <t>Column2647</t>
  </si>
  <si>
    <t>Column2648</t>
  </si>
  <si>
    <t>Column2649</t>
  </si>
  <si>
    <t>Column2650</t>
  </si>
  <si>
    <t>Column2651</t>
  </si>
  <si>
    <t>Column2652</t>
  </si>
  <si>
    <t>Column2653</t>
  </si>
  <si>
    <t>Column2654</t>
  </si>
  <si>
    <t>Column2655</t>
  </si>
  <si>
    <t>Column2656</t>
  </si>
  <si>
    <t>Column2657</t>
  </si>
  <si>
    <t>Column2658</t>
  </si>
  <si>
    <t>Column2659</t>
  </si>
  <si>
    <t>Column2660</t>
  </si>
  <si>
    <t>Column2661</t>
  </si>
  <si>
    <t>Column2662</t>
  </si>
  <si>
    <t>Column2663</t>
  </si>
  <si>
    <t>Column2664</t>
  </si>
  <si>
    <t>Column2665</t>
  </si>
  <si>
    <t>Column2666</t>
  </si>
  <si>
    <t>Column2667</t>
  </si>
  <si>
    <t>Column2668</t>
  </si>
  <si>
    <t>Column2669</t>
  </si>
  <si>
    <t>Column2670</t>
  </si>
  <si>
    <t>Column2671</t>
  </si>
  <si>
    <t>Column2672</t>
  </si>
  <si>
    <t>Column2673</t>
  </si>
  <si>
    <t>Column2674</t>
  </si>
  <si>
    <t>Column2675</t>
  </si>
  <si>
    <t>Column2676</t>
  </si>
  <si>
    <t>Column2677</t>
  </si>
  <si>
    <t>Column2678</t>
  </si>
  <si>
    <t>Column2679</t>
  </si>
  <si>
    <t>Column2680</t>
  </si>
  <si>
    <t>Column2681</t>
  </si>
  <si>
    <t>Column2682</t>
  </si>
  <si>
    <t>Column2683</t>
  </si>
  <si>
    <t>Column2684</t>
  </si>
  <si>
    <t>Column2685</t>
  </si>
  <si>
    <t>Column2686</t>
  </si>
  <si>
    <t>Column2687</t>
  </si>
  <si>
    <t>Column2688</t>
  </si>
  <si>
    <t>Column2689</t>
  </si>
  <si>
    <t>Column2690</t>
  </si>
  <si>
    <t>Column2691</t>
  </si>
  <si>
    <t>Column2692</t>
  </si>
  <si>
    <t>Column2693</t>
  </si>
  <si>
    <t>Column2694</t>
  </si>
  <si>
    <t>Column2695</t>
  </si>
  <si>
    <t>Column2696</t>
  </si>
  <si>
    <t>Column2697</t>
  </si>
  <si>
    <t>Column2698</t>
  </si>
  <si>
    <t>Column2699</t>
  </si>
  <si>
    <t>Column2700</t>
  </si>
  <si>
    <t>Column2701</t>
  </si>
  <si>
    <t>Column2702</t>
  </si>
  <si>
    <t>Column2703</t>
  </si>
  <si>
    <t>Column2704</t>
  </si>
  <si>
    <t>Column2705</t>
  </si>
  <si>
    <t>Column2706</t>
  </si>
  <si>
    <t>Column2707</t>
  </si>
  <si>
    <t>Column2708</t>
  </si>
  <si>
    <t>Column2709</t>
  </si>
  <si>
    <t>Column2710</t>
  </si>
  <si>
    <t>Column2711</t>
  </si>
  <si>
    <t>Column2712</t>
  </si>
  <si>
    <t>Column2713</t>
  </si>
  <si>
    <t>Column2714</t>
  </si>
  <si>
    <t>Column2715</t>
  </si>
  <si>
    <t>Column2716</t>
  </si>
  <si>
    <t>Column2717</t>
  </si>
  <si>
    <t>Column2718</t>
  </si>
  <si>
    <t>Column2719</t>
  </si>
  <si>
    <t>Column2720</t>
  </si>
  <si>
    <t>Column2721</t>
  </si>
  <si>
    <t>Column2722</t>
  </si>
  <si>
    <t>Column2723</t>
  </si>
  <si>
    <t>Column2724</t>
  </si>
  <si>
    <t>Column2725</t>
  </si>
  <si>
    <t>Column2726</t>
  </si>
  <si>
    <t>Column2727</t>
  </si>
  <si>
    <t>Column2728</t>
  </si>
  <si>
    <t>Column2729</t>
  </si>
  <si>
    <t>Column2730</t>
  </si>
  <si>
    <t>Column2731</t>
  </si>
  <si>
    <t>Column2732</t>
  </si>
  <si>
    <t>Column2733</t>
  </si>
  <si>
    <t>Column2734</t>
  </si>
  <si>
    <t>Column2735</t>
  </si>
  <si>
    <t>Column2736</t>
  </si>
  <si>
    <t>Column2737</t>
  </si>
  <si>
    <t>Column2738</t>
  </si>
  <si>
    <t>Column2739</t>
  </si>
  <si>
    <t>Column2740</t>
  </si>
  <si>
    <t>Column2741</t>
  </si>
  <si>
    <t>Column2742</t>
  </si>
  <si>
    <t>Column2743</t>
  </si>
  <si>
    <t>Column2744</t>
  </si>
  <si>
    <t>Column2745</t>
  </si>
  <si>
    <t>Column2746</t>
  </si>
  <si>
    <t>Column2747</t>
  </si>
  <si>
    <t>Column2748</t>
  </si>
  <si>
    <t>Column2749</t>
  </si>
  <si>
    <t>Column2750</t>
  </si>
  <si>
    <t>Column2751</t>
  </si>
  <si>
    <t>Column2752</t>
  </si>
  <si>
    <t>Column2753</t>
  </si>
  <si>
    <t>Column2754</t>
  </si>
  <si>
    <t>Column2755</t>
  </si>
  <si>
    <t>Column2756</t>
  </si>
  <si>
    <t>Column2757</t>
  </si>
  <si>
    <t>Column2758</t>
  </si>
  <si>
    <t>Column2759</t>
  </si>
  <si>
    <t>Column2760</t>
  </si>
  <si>
    <t>Column2761</t>
  </si>
  <si>
    <t>Column2762</t>
  </si>
  <si>
    <t>Column2763</t>
  </si>
  <si>
    <t>Column2764</t>
  </si>
  <si>
    <t>Column2765</t>
  </si>
  <si>
    <t>Column2766</t>
  </si>
  <si>
    <t>Column2767</t>
  </si>
  <si>
    <t>Column2768</t>
  </si>
  <si>
    <t>Column2769</t>
  </si>
  <si>
    <t>Column2770</t>
  </si>
  <si>
    <t>Column2771</t>
  </si>
  <si>
    <t>Column2772</t>
  </si>
  <si>
    <t>Column2773</t>
  </si>
  <si>
    <t>Column2774</t>
  </si>
  <si>
    <t>Column2775</t>
  </si>
  <si>
    <t>Column2776</t>
  </si>
  <si>
    <t>Column2777</t>
  </si>
  <si>
    <t>Column2778</t>
  </si>
  <si>
    <t>Column2779</t>
  </si>
  <si>
    <t>Column2780</t>
  </si>
  <si>
    <t>Column2781</t>
  </si>
  <si>
    <t>Column2782</t>
  </si>
  <si>
    <t>Column2783</t>
  </si>
  <si>
    <t>Column2784</t>
  </si>
  <si>
    <t>Column2785</t>
  </si>
  <si>
    <t>Column2786</t>
  </si>
  <si>
    <t>Column2787</t>
  </si>
  <si>
    <t>Column2788</t>
  </si>
  <si>
    <t>Column2789</t>
  </si>
  <si>
    <t>Column2790</t>
  </si>
  <si>
    <t>Column2791</t>
  </si>
  <si>
    <t>Column2792</t>
  </si>
  <si>
    <t>Column2793</t>
  </si>
  <si>
    <t>Column2794</t>
  </si>
  <si>
    <t>Column2795</t>
  </si>
  <si>
    <t>Column2796</t>
  </si>
  <si>
    <t>Column2797</t>
  </si>
  <si>
    <t>Column2798</t>
  </si>
  <si>
    <t>Column2799</t>
  </si>
  <si>
    <t>Column2800</t>
  </si>
  <si>
    <t>Column2801</t>
  </si>
  <si>
    <t>Column2802</t>
  </si>
  <si>
    <t>Column2803</t>
  </si>
  <si>
    <t>Column2804</t>
  </si>
  <si>
    <t>Column2805</t>
  </si>
  <si>
    <t>Column2806</t>
  </si>
  <si>
    <t>Column2807</t>
  </si>
  <si>
    <t>Column2808</t>
  </si>
  <si>
    <t>Column2809</t>
  </si>
  <si>
    <t>Column2810</t>
  </si>
  <si>
    <t>Column2811</t>
  </si>
  <si>
    <t>Column2812</t>
  </si>
  <si>
    <t>Column2813</t>
  </si>
  <si>
    <t>Column2814</t>
  </si>
  <si>
    <t>Column2815</t>
  </si>
  <si>
    <t>Column2816</t>
  </si>
  <si>
    <t>Column2817</t>
  </si>
  <si>
    <t>Column2818</t>
  </si>
  <si>
    <t>Column2819</t>
  </si>
  <si>
    <t>Column2820</t>
  </si>
  <si>
    <t>Column2821</t>
  </si>
  <si>
    <t>Column2822</t>
  </si>
  <si>
    <t>Column2823</t>
  </si>
  <si>
    <t>Column2824</t>
  </si>
  <si>
    <t>Column2825</t>
  </si>
  <si>
    <t>Column2826</t>
  </si>
  <si>
    <t>Column2827</t>
  </si>
  <si>
    <t>Column2828</t>
  </si>
  <si>
    <t>Column2829</t>
  </si>
  <si>
    <t>Column2830</t>
  </si>
  <si>
    <t>Column2831</t>
  </si>
  <si>
    <t>Column2832</t>
  </si>
  <si>
    <t>Column2833</t>
  </si>
  <si>
    <t>Column2834</t>
  </si>
  <si>
    <t>Column2835</t>
  </si>
  <si>
    <t>Column2836</t>
  </si>
  <si>
    <t>Column2837</t>
  </si>
  <si>
    <t>Column2838</t>
  </si>
  <si>
    <t>Column2839</t>
  </si>
  <si>
    <t>Column2840</t>
  </si>
  <si>
    <t>Column2841</t>
  </si>
  <si>
    <t>Column2842</t>
  </si>
  <si>
    <t>Column2843</t>
  </si>
  <si>
    <t>Column2844</t>
  </si>
  <si>
    <t>Column2845</t>
  </si>
  <si>
    <t>Column2846</t>
  </si>
  <si>
    <t>Column2847</t>
  </si>
  <si>
    <t>Column2848</t>
  </si>
  <si>
    <t>Column2849</t>
  </si>
  <si>
    <t>Column2850</t>
  </si>
  <si>
    <t>Column2851</t>
  </si>
  <si>
    <t>Column2852</t>
  </si>
  <si>
    <t>Column2853</t>
  </si>
  <si>
    <t>Column2854</t>
  </si>
  <si>
    <t>Column2855</t>
  </si>
  <si>
    <t>Column2856</t>
  </si>
  <si>
    <t>Column2857</t>
  </si>
  <si>
    <t>Column2858</t>
  </si>
  <si>
    <t>Column2859</t>
  </si>
  <si>
    <t>Column2860</t>
  </si>
  <si>
    <t>Column2861</t>
  </si>
  <si>
    <t>Column2862</t>
  </si>
  <si>
    <t>Column2863</t>
  </si>
  <si>
    <t>Column2864</t>
  </si>
  <si>
    <t>Column2865</t>
  </si>
  <si>
    <t>Column2866</t>
  </si>
  <si>
    <t>Column2867</t>
  </si>
  <si>
    <t>Column2868</t>
  </si>
  <si>
    <t>Column2869</t>
  </si>
  <si>
    <t>Column2870</t>
  </si>
  <si>
    <t>Column2871</t>
  </si>
  <si>
    <t>Column2872</t>
  </si>
  <si>
    <t>Column2873</t>
  </si>
  <si>
    <t>Column2874</t>
  </si>
  <si>
    <t>Column2875</t>
  </si>
  <si>
    <t>Column2876</t>
  </si>
  <si>
    <t>Column2877</t>
  </si>
  <si>
    <t>Column2878</t>
  </si>
  <si>
    <t>Column2879</t>
  </si>
  <si>
    <t>Column2880</t>
  </si>
  <si>
    <t>Column2881</t>
  </si>
  <si>
    <t>Column2882</t>
  </si>
  <si>
    <t>Column2883</t>
  </si>
  <si>
    <t>Column2884</t>
  </si>
  <si>
    <t>Column2885</t>
  </si>
  <si>
    <t>Column2886</t>
  </si>
  <si>
    <t>Column2887</t>
  </si>
  <si>
    <t>Column2888</t>
  </si>
  <si>
    <t>Column2889</t>
  </si>
  <si>
    <t>Column2890</t>
  </si>
  <si>
    <t>Column2891</t>
  </si>
  <si>
    <t>Column2892</t>
  </si>
  <si>
    <t>Column2893</t>
  </si>
  <si>
    <t>Column2894</t>
  </si>
  <si>
    <t>Column2895</t>
  </si>
  <si>
    <t>Column2896</t>
  </si>
  <si>
    <t>Column2897</t>
  </si>
  <si>
    <t>Column2898</t>
  </si>
  <si>
    <t>Column2899</t>
  </si>
  <si>
    <t>Column2900</t>
  </si>
  <si>
    <t>Column2901</t>
  </si>
  <si>
    <t>Column2902</t>
  </si>
  <si>
    <t>Column2903</t>
  </si>
  <si>
    <t>Column2904</t>
  </si>
  <si>
    <t>Column2905</t>
  </si>
  <si>
    <t>Column2906</t>
  </si>
  <si>
    <t>Column2907</t>
  </si>
  <si>
    <t>Column2908</t>
  </si>
  <si>
    <t>Column2909</t>
  </si>
  <si>
    <t>Column2910</t>
  </si>
  <si>
    <t>Column2911</t>
  </si>
  <si>
    <t>Column2912</t>
  </si>
  <si>
    <t>Column2913</t>
  </si>
  <si>
    <t>Column2914</t>
  </si>
  <si>
    <t>Column2915</t>
  </si>
  <si>
    <t>Column2916</t>
  </si>
  <si>
    <t>Column2917</t>
  </si>
  <si>
    <t>Column2918</t>
  </si>
  <si>
    <t>Column2919</t>
  </si>
  <si>
    <t>Column2920</t>
  </si>
  <si>
    <t>Column2921</t>
  </si>
  <si>
    <t>Column2922</t>
  </si>
  <si>
    <t>Column2923</t>
  </si>
  <si>
    <t>Column2924</t>
  </si>
  <si>
    <t>Column2925</t>
  </si>
  <si>
    <t>Column2926</t>
  </si>
  <si>
    <t>Column2927</t>
  </si>
  <si>
    <t>Column2928</t>
  </si>
  <si>
    <t>Column2929</t>
  </si>
  <si>
    <t>Column2930</t>
  </si>
  <si>
    <t>Column2931</t>
  </si>
  <si>
    <t>Column2932</t>
  </si>
  <si>
    <t>Column2933</t>
  </si>
  <si>
    <t>Column2934</t>
  </si>
  <si>
    <t>Column2935</t>
  </si>
  <si>
    <t>Column2936</t>
  </si>
  <si>
    <t>Column2937</t>
  </si>
  <si>
    <t>Column2938</t>
  </si>
  <si>
    <t>Column2939</t>
  </si>
  <si>
    <t>Column2940</t>
  </si>
  <si>
    <t>Column2941</t>
  </si>
  <si>
    <t>Column2942</t>
  </si>
  <si>
    <t>Column2943</t>
  </si>
  <si>
    <t>Column2944</t>
  </si>
  <si>
    <t>Column2945</t>
  </si>
  <si>
    <t>Column2946</t>
  </si>
  <si>
    <t>Column2947</t>
  </si>
  <si>
    <t>Column2948</t>
  </si>
  <si>
    <t>Column2949</t>
  </si>
  <si>
    <t>Column2950</t>
  </si>
  <si>
    <t>Column2951</t>
  </si>
  <si>
    <t>Column2952</t>
  </si>
  <si>
    <t>Column2953</t>
  </si>
  <si>
    <t>Column2954</t>
  </si>
  <si>
    <t>Column2955</t>
  </si>
  <si>
    <t>Column2956</t>
  </si>
  <si>
    <t>Column2957</t>
  </si>
  <si>
    <t>Column2958</t>
  </si>
  <si>
    <t>Column2959</t>
  </si>
  <si>
    <t>Column2960</t>
  </si>
  <si>
    <t>Column2961</t>
  </si>
  <si>
    <t>Column2962</t>
  </si>
  <si>
    <t>Column2963</t>
  </si>
  <si>
    <t>Column2964</t>
  </si>
  <si>
    <t>Column2965</t>
  </si>
  <si>
    <t>Column2966</t>
  </si>
  <si>
    <t>Column2967</t>
  </si>
  <si>
    <t>Column2968</t>
  </si>
  <si>
    <t>Column2969</t>
  </si>
  <si>
    <t>Column2970</t>
  </si>
  <si>
    <t>Column2971</t>
  </si>
  <si>
    <t>Column2972</t>
  </si>
  <si>
    <t>Column2973</t>
  </si>
  <si>
    <t>Column2974</t>
  </si>
  <si>
    <t>Column2975</t>
  </si>
  <si>
    <t>Column2976</t>
  </si>
  <si>
    <t>Column2977</t>
  </si>
  <si>
    <t>Column2978</t>
  </si>
  <si>
    <t>Column2979</t>
  </si>
  <si>
    <t>Column2980</t>
  </si>
  <si>
    <t>Column2981</t>
  </si>
  <si>
    <t>Column2982</t>
  </si>
  <si>
    <t>Column2983</t>
  </si>
  <si>
    <t>Column2984</t>
  </si>
  <si>
    <t>Column2985</t>
  </si>
  <si>
    <t>Column2986</t>
  </si>
  <si>
    <t>Column2987</t>
  </si>
  <si>
    <t>Column2988</t>
  </si>
  <si>
    <t>Column2989</t>
  </si>
  <si>
    <t>Column2990</t>
  </si>
  <si>
    <t>Column2991</t>
  </si>
  <si>
    <t>Column2992</t>
  </si>
  <si>
    <t>Column2993</t>
  </si>
  <si>
    <t>Column2994</t>
  </si>
  <si>
    <t>Column2995</t>
  </si>
  <si>
    <t>Column2996</t>
  </si>
  <si>
    <t>Column2997</t>
  </si>
  <si>
    <t>Column2998</t>
  </si>
  <si>
    <t>Column2999</t>
  </si>
  <si>
    <t>Column3000</t>
  </si>
  <si>
    <t>Column3001</t>
  </si>
  <si>
    <t>Column3002</t>
  </si>
  <si>
    <t>Column3003</t>
  </si>
  <si>
    <t>Column3004</t>
  </si>
  <si>
    <t>Column3005</t>
  </si>
  <si>
    <t>Column3006</t>
  </si>
  <si>
    <t>Column3007</t>
  </si>
  <si>
    <t>Column3008</t>
  </si>
  <si>
    <t>Column3009</t>
  </si>
  <si>
    <t>Column3010</t>
  </si>
  <si>
    <t>Column3011</t>
  </si>
  <si>
    <t>Column3012</t>
  </si>
  <si>
    <t>Column3013</t>
  </si>
  <si>
    <t>Column3014</t>
  </si>
  <si>
    <t>Column3015</t>
  </si>
  <si>
    <t>Column3016</t>
  </si>
  <si>
    <t>Column3017</t>
  </si>
  <si>
    <t>Column3018</t>
  </si>
  <si>
    <t>Column3019</t>
  </si>
  <si>
    <t>Column3020</t>
  </si>
  <si>
    <t>Column3021</t>
  </si>
  <si>
    <t>Column3022</t>
  </si>
  <si>
    <t>Column3023</t>
  </si>
  <si>
    <t>Column3024</t>
  </si>
  <si>
    <t>Column3025</t>
  </si>
  <si>
    <t>Column3026</t>
  </si>
  <si>
    <t>Column3027</t>
  </si>
  <si>
    <t>Column3028</t>
  </si>
  <si>
    <t>Column3029</t>
  </si>
  <si>
    <t>Column3030</t>
  </si>
  <si>
    <t>Column3031</t>
  </si>
  <si>
    <t>Column3032</t>
  </si>
  <si>
    <t>Column3033</t>
  </si>
  <si>
    <t>Column3034</t>
  </si>
  <si>
    <t>Column3035</t>
  </si>
  <si>
    <t>Column3036</t>
  </si>
  <si>
    <t>Column3037</t>
  </si>
  <si>
    <t>Column3038</t>
  </si>
  <si>
    <t>Column3039</t>
  </si>
  <si>
    <t>Column3040</t>
  </si>
  <si>
    <t>Column3041</t>
  </si>
  <si>
    <t>Column3042</t>
  </si>
  <si>
    <t>Column3043</t>
  </si>
  <si>
    <t>Column3044</t>
  </si>
  <si>
    <t>Column3045</t>
  </si>
  <si>
    <t>Column3046</t>
  </si>
  <si>
    <t>Column3047</t>
  </si>
  <si>
    <t>Column3048</t>
  </si>
  <si>
    <t>Column3049</t>
  </si>
  <si>
    <t>Column3050</t>
  </si>
  <si>
    <t>Column3051</t>
  </si>
  <si>
    <t>Column3052</t>
  </si>
  <si>
    <t>Column3053</t>
  </si>
  <si>
    <t>Column3054</t>
  </si>
  <si>
    <t>Column3055</t>
  </si>
  <si>
    <t>Column3056</t>
  </si>
  <si>
    <t>Column3057</t>
  </si>
  <si>
    <t>Column3058</t>
  </si>
  <si>
    <t>Column3059</t>
  </si>
  <si>
    <t>Column3060</t>
  </si>
  <si>
    <t>Column3061</t>
  </si>
  <si>
    <t>Column3062</t>
  </si>
  <si>
    <t>Column3063</t>
  </si>
  <si>
    <t>Column3064</t>
  </si>
  <si>
    <t>Column3065</t>
  </si>
  <si>
    <t>Column3066</t>
  </si>
  <si>
    <t>Column3067</t>
  </si>
  <si>
    <t>Column3068</t>
  </si>
  <si>
    <t>Column3069</t>
  </si>
  <si>
    <t>Column3070</t>
  </si>
  <si>
    <t>Column3071</t>
  </si>
  <si>
    <t>Column3072</t>
  </si>
  <si>
    <t>Column3073</t>
  </si>
  <si>
    <t>Column3074</t>
  </si>
  <si>
    <t>Column3075</t>
  </si>
  <si>
    <t>Column3076</t>
  </si>
  <si>
    <t>Column3077</t>
  </si>
  <si>
    <t>Column3078</t>
  </si>
  <si>
    <t>Column3079</t>
  </si>
  <si>
    <t>Column3080</t>
  </si>
  <si>
    <t>Column3081</t>
  </si>
  <si>
    <t>Column3082</t>
  </si>
  <si>
    <t>Column3083</t>
  </si>
  <si>
    <t>Column3084</t>
  </si>
  <si>
    <t>Column3085</t>
  </si>
  <si>
    <t>Column3086</t>
  </si>
  <si>
    <t>Column3087</t>
  </si>
  <si>
    <t>Column3088</t>
  </si>
  <si>
    <t>Column3089</t>
  </si>
  <si>
    <t>Column3090</t>
  </si>
  <si>
    <t>Column3091</t>
  </si>
  <si>
    <t>Column3092</t>
  </si>
  <si>
    <t>Column3093</t>
  </si>
  <si>
    <t>Column3094</t>
  </si>
  <si>
    <t>Column3095</t>
  </si>
  <si>
    <t>Column3096</t>
  </si>
  <si>
    <t>Column3097</t>
  </si>
  <si>
    <t>Column3098</t>
  </si>
  <si>
    <t>Column3099</t>
  </si>
  <si>
    <t>Column3100</t>
  </si>
  <si>
    <t>Column3101</t>
  </si>
  <si>
    <t>Column3102</t>
  </si>
  <si>
    <t>Column3103</t>
  </si>
  <si>
    <t>Column3104</t>
  </si>
  <si>
    <t>Column3105</t>
  </si>
  <si>
    <t>Column3106</t>
  </si>
  <si>
    <t>Column3107</t>
  </si>
  <si>
    <t>Column3108</t>
  </si>
  <si>
    <t>Column3109</t>
  </si>
  <si>
    <t>Column3110</t>
  </si>
  <si>
    <t>Column3111</t>
  </si>
  <si>
    <t>Column3112</t>
  </si>
  <si>
    <t>Column3113</t>
  </si>
  <si>
    <t>Column3114</t>
  </si>
  <si>
    <t>Column3115</t>
  </si>
  <si>
    <t>Column3116</t>
  </si>
  <si>
    <t>Column3117</t>
  </si>
  <si>
    <t>Column3118</t>
  </si>
  <si>
    <t>Column3119</t>
  </si>
  <si>
    <t>Column3120</t>
  </si>
  <si>
    <t>Column3121</t>
  </si>
  <si>
    <t>Column3122</t>
  </si>
  <si>
    <t>Column3123</t>
  </si>
  <si>
    <t>Column3124</t>
  </si>
  <si>
    <t>Column3125</t>
  </si>
  <si>
    <t>Column3126</t>
  </si>
  <si>
    <t>Column3127</t>
  </si>
  <si>
    <t>Column3128</t>
  </si>
  <si>
    <t>Column3129</t>
  </si>
  <si>
    <t>Column3130</t>
  </si>
  <si>
    <t>Column3131</t>
  </si>
  <si>
    <t>Column3132</t>
  </si>
  <si>
    <t>Column3133</t>
  </si>
  <si>
    <t>Column3134</t>
  </si>
  <si>
    <t>Column3135</t>
  </si>
  <si>
    <t>Column3136</t>
  </si>
  <si>
    <t>Column3137</t>
  </si>
  <si>
    <t>Column3138</t>
  </si>
  <si>
    <t>Column3139</t>
  </si>
  <si>
    <t>Column3140</t>
  </si>
  <si>
    <t>Column3141</t>
  </si>
  <si>
    <t>Column3142</t>
  </si>
  <si>
    <t>Column3143</t>
  </si>
  <si>
    <t>Column3144</t>
  </si>
  <si>
    <t>Column3145</t>
  </si>
  <si>
    <t>Column3146</t>
  </si>
  <si>
    <t>Column3147</t>
  </si>
  <si>
    <t>Column3148</t>
  </si>
  <si>
    <t>Column3149</t>
  </si>
  <si>
    <t>Column3150</t>
  </si>
  <si>
    <t>Column3151</t>
  </si>
  <si>
    <t>Column3152</t>
  </si>
  <si>
    <t>Column3153</t>
  </si>
  <si>
    <t>Column3154</t>
  </si>
  <si>
    <t>Column3155</t>
  </si>
  <si>
    <t>Column3156</t>
  </si>
  <si>
    <t>Column3157</t>
  </si>
  <si>
    <t>Column3158</t>
  </si>
  <si>
    <t>Column3159</t>
  </si>
  <si>
    <t>Column3160</t>
  </si>
  <si>
    <t>Column3161</t>
  </si>
  <si>
    <t>Column3162</t>
  </si>
  <si>
    <t>Column3163</t>
  </si>
  <si>
    <t>Column3164</t>
  </si>
  <si>
    <t>Column3165</t>
  </si>
  <si>
    <t>Column3166</t>
  </si>
  <si>
    <t>Column3167</t>
  </si>
  <si>
    <t>Column3168</t>
  </si>
  <si>
    <t>Column3169</t>
  </si>
  <si>
    <t>Column3170</t>
  </si>
  <si>
    <t>Column3171</t>
  </si>
  <si>
    <t>Column3172</t>
  </si>
  <si>
    <t>Column3173</t>
  </si>
  <si>
    <t>Column3174</t>
  </si>
  <si>
    <t>Column3175</t>
  </si>
  <si>
    <t>Column3176</t>
  </si>
  <si>
    <t>Column3177</t>
  </si>
  <si>
    <t>Column3178</t>
  </si>
  <si>
    <t>Column3179</t>
  </si>
  <si>
    <t>Column3180</t>
  </si>
  <si>
    <t>Column3181</t>
  </si>
  <si>
    <t>Column3182</t>
  </si>
  <si>
    <t>Column3183</t>
  </si>
  <si>
    <t>Column3184</t>
  </si>
  <si>
    <t>Column3185</t>
  </si>
  <si>
    <t>Column3186</t>
  </si>
  <si>
    <t>Column3187</t>
  </si>
  <si>
    <t>Column3188</t>
  </si>
  <si>
    <t>Column3189</t>
  </si>
  <si>
    <t>Column3190</t>
  </si>
  <si>
    <t>Column3191</t>
  </si>
  <si>
    <t>Column3192</t>
  </si>
  <si>
    <t>Column3193</t>
  </si>
  <si>
    <t>Column3194</t>
  </si>
  <si>
    <t>Column3195</t>
  </si>
  <si>
    <t>Column3196</t>
  </si>
  <si>
    <t>Column3197</t>
  </si>
  <si>
    <t>Column3198</t>
  </si>
  <si>
    <t>Column3199</t>
  </si>
  <si>
    <t>Column3200</t>
  </si>
  <si>
    <t>Column3201</t>
  </si>
  <si>
    <t>Column3202</t>
  </si>
  <si>
    <t>Column3203</t>
  </si>
  <si>
    <t>Column3204</t>
  </si>
  <si>
    <t>Column3205</t>
  </si>
  <si>
    <t>Column3206</t>
  </si>
  <si>
    <t>Column3207</t>
  </si>
  <si>
    <t>Column3208</t>
  </si>
  <si>
    <t>Column3209</t>
  </si>
  <si>
    <t>Column3210</t>
  </si>
  <si>
    <t>Column3211</t>
  </si>
  <si>
    <t>Column3212</t>
  </si>
  <si>
    <t>Column3213</t>
  </si>
  <si>
    <t>Column3214</t>
  </si>
  <si>
    <t>Column3215</t>
  </si>
  <si>
    <t>Column3216</t>
  </si>
  <si>
    <t>Column3217</t>
  </si>
  <si>
    <t>Column3218</t>
  </si>
  <si>
    <t>Column3219</t>
  </si>
  <si>
    <t>Column3220</t>
  </si>
  <si>
    <t>Column3221</t>
  </si>
  <si>
    <t>Column3222</t>
  </si>
  <si>
    <t>Column3223</t>
  </si>
  <si>
    <t>Column3224</t>
  </si>
  <si>
    <t>Column3225</t>
  </si>
  <si>
    <t>Column3226</t>
  </si>
  <si>
    <t>Column3227</t>
  </si>
  <si>
    <t>Column3228</t>
  </si>
  <si>
    <t>Column3229</t>
  </si>
  <si>
    <t>Column3230</t>
  </si>
  <si>
    <t>Column3231</t>
  </si>
  <si>
    <t>Column3232</t>
  </si>
  <si>
    <t>Column3233</t>
  </si>
  <si>
    <t>Column3234</t>
  </si>
  <si>
    <t>Column3235</t>
  </si>
  <si>
    <t>Column3236</t>
  </si>
  <si>
    <t>Column3237</t>
  </si>
  <si>
    <t>Column3238</t>
  </si>
  <si>
    <t>Column3239</t>
  </si>
  <si>
    <t>Column3240</t>
  </si>
  <si>
    <t>Column3241</t>
  </si>
  <si>
    <t>Column3242</t>
  </si>
  <si>
    <t>Column3243</t>
  </si>
  <si>
    <t>Column3244</t>
  </si>
  <si>
    <t>Column3245</t>
  </si>
  <si>
    <t>Column3246</t>
  </si>
  <si>
    <t>Column3247</t>
  </si>
  <si>
    <t>Column3248</t>
  </si>
  <si>
    <t>Column3249</t>
  </si>
  <si>
    <t>Column3250</t>
  </si>
  <si>
    <t>Column3251</t>
  </si>
  <si>
    <t>Column3252</t>
  </si>
  <si>
    <t>Column3253</t>
  </si>
  <si>
    <t>Column3254</t>
  </si>
  <si>
    <t>Column3255</t>
  </si>
  <si>
    <t>Column3256</t>
  </si>
  <si>
    <t>Column3257</t>
  </si>
  <si>
    <t>Column3258</t>
  </si>
  <si>
    <t>Column3259</t>
  </si>
  <si>
    <t>Column3260</t>
  </si>
  <si>
    <t>Column3261</t>
  </si>
  <si>
    <t>Column3262</t>
  </si>
  <si>
    <t>Column3263</t>
  </si>
  <si>
    <t>Column3264</t>
  </si>
  <si>
    <t>Column3265</t>
  </si>
  <si>
    <t>Column3266</t>
  </si>
  <si>
    <t>Column3267</t>
  </si>
  <si>
    <t>Column3268</t>
  </si>
  <si>
    <t>Column3269</t>
  </si>
  <si>
    <t>Column3270</t>
  </si>
  <si>
    <t>Column3271</t>
  </si>
  <si>
    <t>Column3272</t>
  </si>
  <si>
    <t>Column3273</t>
  </si>
  <si>
    <t>Column3274</t>
  </si>
  <si>
    <t>Column3275</t>
  </si>
  <si>
    <t>Column3276</t>
  </si>
  <si>
    <t>Column3277</t>
  </si>
  <si>
    <t>Column3278</t>
  </si>
  <si>
    <t>Column3279</t>
  </si>
  <si>
    <t>Column3280</t>
  </si>
  <si>
    <t>Column3281</t>
  </si>
  <si>
    <t>Column3282</t>
  </si>
  <si>
    <t>Column3283</t>
  </si>
  <si>
    <t>Column3284</t>
  </si>
  <si>
    <t>Column3285</t>
  </si>
  <si>
    <t>Column3286</t>
  </si>
  <si>
    <t>Column3287</t>
  </si>
  <si>
    <t>Column3288</t>
  </si>
  <si>
    <t>Column3289</t>
  </si>
  <si>
    <t>Column3290</t>
  </si>
  <si>
    <t>Column3291</t>
  </si>
  <si>
    <t>Column3292</t>
  </si>
  <si>
    <t>Column3293</t>
  </si>
  <si>
    <t>Column3294</t>
  </si>
  <si>
    <t>Column3295</t>
  </si>
  <si>
    <t>Column3296</t>
  </si>
  <si>
    <t>Column3297</t>
  </si>
  <si>
    <t>Column3298</t>
  </si>
  <si>
    <t>Column3299</t>
  </si>
  <si>
    <t>Column3300</t>
  </si>
  <si>
    <t>Column3301</t>
  </si>
  <si>
    <t>Column3302</t>
  </si>
  <si>
    <t>Column3303</t>
  </si>
  <si>
    <t>Column3304</t>
  </si>
  <si>
    <t>Column3305</t>
  </si>
  <si>
    <t>Column3306</t>
  </si>
  <si>
    <t>Column3307</t>
  </si>
  <si>
    <t>Column3308</t>
  </si>
  <si>
    <t>Column3309</t>
  </si>
  <si>
    <t>Column3310</t>
  </si>
  <si>
    <t>Column3311</t>
  </si>
  <si>
    <t>Column3312</t>
  </si>
  <si>
    <t>Column3313</t>
  </si>
  <si>
    <t>Column3314</t>
  </si>
  <si>
    <t>Column3315</t>
  </si>
  <si>
    <t>Column3316</t>
  </si>
  <si>
    <t>Column3317</t>
  </si>
  <si>
    <t>Column3318</t>
  </si>
  <si>
    <t>Column3319</t>
  </si>
  <si>
    <t>Column3320</t>
  </si>
  <si>
    <t>Column3321</t>
  </si>
  <si>
    <t>Column3322</t>
  </si>
  <si>
    <t>Column3323</t>
  </si>
  <si>
    <t>Column3324</t>
  </si>
  <si>
    <t>Column3325</t>
  </si>
  <si>
    <t>Column3326</t>
  </si>
  <si>
    <t>Column3327</t>
  </si>
  <si>
    <t>Column3328</t>
  </si>
  <si>
    <t>Column3329</t>
  </si>
  <si>
    <t>Column3330</t>
  </si>
  <si>
    <t>Column3331</t>
  </si>
  <si>
    <t>Column3332</t>
  </si>
  <si>
    <t>Column3333</t>
  </si>
  <si>
    <t>Column3334</t>
  </si>
  <si>
    <t>Column3335</t>
  </si>
  <si>
    <t>Column3336</t>
  </si>
  <si>
    <t>Column3337</t>
  </si>
  <si>
    <t>Column3338</t>
  </si>
  <si>
    <t>Column3339</t>
  </si>
  <si>
    <t>Column3340</t>
  </si>
  <si>
    <t>Column3341</t>
  </si>
  <si>
    <t>Column3342</t>
  </si>
  <si>
    <t>Column3343</t>
  </si>
  <si>
    <t>Column3344</t>
  </si>
  <si>
    <t>Column3345</t>
  </si>
  <si>
    <t>Column3346</t>
  </si>
  <si>
    <t>Column3347</t>
  </si>
  <si>
    <t>Column3348</t>
  </si>
  <si>
    <t>Column3349</t>
  </si>
  <si>
    <t>Column3350</t>
  </si>
  <si>
    <t>Column3351</t>
  </si>
  <si>
    <t>Column3352</t>
  </si>
  <si>
    <t>Column3353</t>
  </si>
  <si>
    <t>Column3354</t>
  </si>
  <si>
    <t>Column3355</t>
  </si>
  <si>
    <t>Column3356</t>
  </si>
  <si>
    <t>Column3357</t>
  </si>
  <si>
    <t>Column3358</t>
  </si>
  <si>
    <t>Column3359</t>
  </si>
  <si>
    <t>Column3360</t>
  </si>
  <si>
    <t>Column3361</t>
  </si>
  <si>
    <t>Column3362</t>
  </si>
  <si>
    <t>Column3363</t>
  </si>
  <si>
    <t>Column3364</t>
  </si>
  <si>
    <t>Column3365</t>
  </si>
  <si>
    <t>Column3366</t>
  </si>
  <si>
    <t>Column3367</t>
  </si>
  <si>
    <t>Column3368</t>
  </si>
  <si>
    <t>Column3369</t>
  </si>
  <si>
    <t>Column3370</t>
  </si>
  <si>
    <t>Column3371</t>
  </si>
  <si>
    <t>Column3372</t>
  </si>
  <si>
    <t>Column3373</t>
  </si>
  <si>
    <t>Column3374</t>
  </si>
  <si>
    <t>Column3375</t>
  </si>
  <si>
    <t>Column3376</t>
  </si>
  <si>
    <t>Column3377</t>
  </si>
  <si>
    <t>Column3378</t>
  </si>
  <si>
    <t>Column3379</t>
  </si>
  <si>
    <t>Column3380</t>
  </si>
  <si>
    <t>Column3381</t>
  </si>
  <si>
    <t>Column3382</t>
  </si>
  <si>
    <t>Column3383</t>
  </si>
  <si>
    <t>Column3384</t>
  </si>
  <si>
    <t>Column3385</t>
  </si>
  <si>
    <t>Column3386</t>
  </si>
  <si>
    <t>Column3387</t>
  </si>
  <si>
    <t>Column3388</t>
  </si>
  <si>
    <t>Column3389</t>
  </si>
  <si>
    <t>Column3390</t>
  </si>
  <si>
    <t>Column3391</t>
  </si>
  <si>
    <t>Column3392</t>
  </si>
  <si>
    <t>Column3393</t>
  </si>
  <si>
    <t>Column3394</t>
  </si>
  <si>
    <t>Column3395</t>
  </si>
  <si>
    <t>Column3396</t>
  </si>
  <si>
    <t>Column3397</t>
  </si>
  <si>
    <t>Column3398</t>
  </si>
  <si>
    <t>Column3399</t>
  </si>
  <si>
    <t>Column3400</t>
  </si>
  <si>
    <t>Column3401</t>
  </si>
  <si>
    <t>Column3402</t>
  </si>
  <si>
    <t>Column3403</t>
  </si>
  <si>
    <t>Column3404</t>
  </si>
  <si>
    <t>Column3405</t>
  </si>
  <si>
    <t>Column3406</t>
  </si>
  <si>
    <t>Column3407</t>
  </si>
  <si>
    <t>Column3408</t>
  </si>
  <si>
    <t>Column3409</t>
  </si>
  <si>
    <t>Column3410</t>
  </si>
  <si>
    <t>Column3411</t>
  </si>
  <si>
    <t>Column3412</t>
  </si>
  <si>
    <t>Column3413</t>
  </si>
  <si>
    <t>Column3414</t>
  </si>
  <si>
    <t>Column3415</t>
  </si>
  <si>
    <t>Column3416</t>
  </si>
  <si>
    <t>Column3417</t>
  </si>
  <si>
    <t>Column3418</t>
  </si>
  <si>
    <t>Column3419</t>
  </si>
  <si>
    <t>Column3420</t>
  </si>
  <si>
    <t>Column3421</t>
  </si>
  <si>
    <t>Column3422</t>
  </si>
  <si>
    <t>Column3423</t>
  </si>
  <si>
    <t>Column3424</t>
  </si>
  <si>
    <t>Column3425</t>
  </si>
  <si>
    <t>Column3426</t>
  </si>
  <si>
    <t>Column3427</t>
  </si>
  <si>
    <t>Column3428</t>
  </si>
  <si>
    <t>Column3429</t>
  </si>
  <si>
    <t>Column3430</t>
  </si>
  <si>
    <t>Column3431</t>
  </si>
  <si>
    <t>Column3432</t>
  </si>
  <si>
    <t>Column3433</t>
  </si>
  <si>
    <t>Column3434</t>
  </si>
  <si>
    <t>Column3435</t>
  </si>
  <si>
    <t>Column3436</t>
  </si>
  <si>
    <t>Column3437</t>
  </si>
  <si>
    <t>Column3438</t>
  </si>
  <si>
    <t>Column3439</t>
  </si>
  <si>
    <t>Column3440</t>
  </si>
  <si>
    <t>Column3441</t>
  </si>
  <si>
    <t>Column3442</t>
  </si>
  <si>
    <t>Column3443</t>
  </si>
  <si>
    <t>Column3444</t>
  </si>
  <si>
    <t>Column3445</t>
  </si>
  <si>
    <t>Column3446</t>
  </si>
  <si>
    <t>Column3447</t>
  </si>
  <si>
    <t>Column3448</t>
  </si>
  <si>
    <t>Column3449</t>
  </si>
  <si>
    <t>Column3450</t>
  </si>
  <si>
    <t>Column3451</t>
  </si>
  <si>
    <t>Column3452</t>
  </si>
  <si>
    <t>Column3453</t>
  </si>
  <si>
    <t>Column3454</t>
  </si>
  <si>
    <t>Column3455</t>
  </si>
  <si>
    <t>Column3456</t>
  </si>
  <si>
    <t>Column3457</t>
  </si>
  <si>
    <t>Column3458</t>
  </si>
  <si>
    <t>Column3459</t>
  </si>
  <si>
    <t>Column3460</t>
  </si>
  <si>
    <t>Column3461</t>
  </si>
  <si>
    <t>Column3462</t>
  </si>
  <si>
    <t>Column3463</t>
  </si>
  <si>
    <t>Column3464</t>
  </si>
  <si>
    <t>Column3465</t>
  </si>
  <si>
    <t>Column3466</t>
  </si>
  <si>
    <t>Column3467</t>
  </si>
  <si>
    <t>Column3468</t>
  </si>
  <si>
    <t>Column3469</t>
  </si>
  <si>
    <t>Column3470</t>
  </si>
  <si>
    <t>Column3471</t>
  </si>
  <si>
    <t>Column3472</t>
  </si>
  <si>
    <t>Column3473</t>
  </si>
  <si>
    <t>Column3474</t>
  </si>
  <si>
    <t>Column3475</t>
  </si>
  <si>
    <t>Column3476</t>
  </si>
  <si>
    <t>Column3477</t>
  </si>
  <si>
    <t>Column3478</t>
  </si>
  <si>
    <t>Column3479</t>
  </si>
  <si>
    <t>Column3480</t>
  </si>
  <si>
    <t>Column3481</t>
  </si>
  <si>
    <t>Column3482</t>
  </si>
  <si>
    <t>Column3483</t>
  </si>
  <si>
    <t>Column3484</t>
  </si>
  <si>
    <t>Column3485</t>
  </si>
  <si>
    <t>Column3486</t>
  </si>
  <si>
    <t>Column3487</t>
  </si>
  <si>
    <t>Column3488</t>
  </si>
  <si>
    <t>Column3489</t>
  </si>
  <si>
    <t>Column3490</t>
  </si>
  <si>
    <t>Column3491</t>
  </si>
  <si>
    <t>Column3492</t>
  </si>
  <si>
    <t>Column3493</t>
  </si>
  <si>
    <t>Column3494</t>
  </si>
  <si>
    <t>Column3495</t>
  </si>
  <si>
    <t>Column3496</t>
  </si>
  <si>
    <t>Column3497</t>
  </si>
  <si>
    <t>Column3498</t>
  </si>
  <si>
    <t>Column3499</t>
  </si>
  <si>
    <t>Column3500</t>
  </si>
  <si>
    <t>Column3501</t>
  </si>
  <si>
    <t>Column3502</t>
  </si>
  <si>
    <t>Column3503</t>
  </si>
  <si>
    <t>Column3504</t>
  </si>
  <si>
    <t>Column3505</t>
  </si>
  <si>
    <t>Column3506</t>
  </si>
  <si>
    <t>Column3507</t>
  </si>
  <si>
    <t>Column3508</t>
  </si>
  <si>
    <t>Column3509</t>
  </si>
  <si>
    <t>Column3510</t>
  </si>
  <si>
    <t>Column3511</t>
  </si>
  <si>
    <t>Column3512</t>
  </si>
  <si>
    <t>Column3513</t>
  </si>
  <si>
    <t>Column3514</t>
  </si>
  <si>
    <t>Column3515</t>
  </si>
  <si>
    <t>Column3516</t>
  </si>
  <si>
    <t>Column3517</t>
  </si>
  <si>
    <t>Column3518</t>
  </si>
  <si>
    <t>Column3519</t>
  </si>
  <si>
    <t>Column3520</t>
  </si>
  <si>
    <t>Column3521</t>
  </si>
  <si>
    <t>Column3522</t>
  </si>
  <si>
    <t>Column3523</t>
  </si>
  <si>
    <t>Column3524</t>
  </si>
  <si>
    <t>Column3525</t>
  </si>
  <si>
    <t>Column3526</t>
  </si>
  <si>
    <t>Column3527</t>
  </si>
  <si>
    <t>Column3528</t>
  </si>
  <si>
    <t>Column3529</t>
  </si>
  <si>
    <t>Column3530</t>
  </si>
  <si>
    <t>Column3531</t>
  </si>
  <si>
    <t>Column3532</t>
  </si>
  <si>
    <t>Column3533</t>
  </si>
  <si>
    <t>Column3534</t>
  </si>
  <si>
    <t>Column3535</t>
  </si>
  <si>
    <t>Column3536</t>
  </si>
  <si>
    <t>Column3537</t>
  </si>
  <si>
    <t>Column3538</t>
  </si>
  <si>
    <t>Column3539</t>
  </si>
  <si>
    <t>Column3540</t>
  </si>
  <si>
    <t>Column3541</t>
  </si>
  <si>
    <t>Column3542</t>
  </si>
  <si>
    <t>Column3543</t>
  </si>
  <si>
    <t>Column3544</t>
  </si>
  <si>
    <t>Column3545</t>
  </si>
  <si>
    <t>Column3546</t>
  </si>
  <si>
    <t>Column3547</t>
  </si>
  <si>
    <t>Column3548</t>
  </si>
  <si>
    <t>Column3549</t>
  </si>
  <si>
    <t>Column3550</t>
  </si>
  <si>
    <t>Column3551</t>
  </si>
  <si>
    <t>Column3552</t>
  </si>
  <si>
    <t>Column3553</t>
  </si>
  <si>
    <t>Column3554</t>
  </si>
  <si>
    <t>Column3555</t>
  </si>
  <si>
    <t>Column3556</t>
  </si>
  <si>
    <t>Column3557</t>
  </si>
  <si>
    <t>Column3558</t>
  </si>
  <si>
    <t>Column3559</t>
  </si>
  <si>
    <t>Column3560</t>
  </si>
  <si>
    <t>Column3561</t>
  </si>
  <si>
    <t>Column3562</t>
  </si>
  <si>
    <t>Column3563</t>
  </si>
  <si>
    <t>Column3564</t>
  </si>
  <si>
    <t>Column3565</t>
  </si>
  <si>
    <t>Column3566</t>
  </si>
  <si>
    <t>Column3567</t>
  </si>
  <si>
    <t>Column3568</t>
  </si>
  <si>
    <t>Column3569</t>
  </si>
  <si>
    <t>Column3570</t>
  </si>
  <si>
    <t>Column3571</t>
  </si>
  <si>
    <t>Column3572</t>
  </si>
  <si>
    <t>Column3573</t>
  </si>
  <si>
    <t>Column3574</t>
  </si>
  <si>
    <t>Column3575</t>
  </si>
  <si>
    <t>Column3576</t>
  </si>
  <si>
    <t>Column3577</t>
  </si>
  <si>
    <t>Column3578</t>
  </si>
  <si>
    <t>Column3579</t>
  </si>
  <si>
    <t>Column3580</t>
  </si>
  <si>
    <t>Column3581</t>
  </si>
  <si>
    <t>Column3582</t>
  </si>
  <si>
    <t>Column3583</t>
  </si>
  <si>
    <t>Column3584</t>
  </si>
  <si>
    <t>Column3585</t>
  </si>
  <si>
    <t>Column3586</t>
  </si>
  <si>
    <t>Column3587</t>
  </si>
  <si>
    <t>Column3588</t>
  </si>
  <si>
    <t>Column3589</t>
  </si>
  <si>
    <t>Column3590</t>
  </si>
  <si>
    <t>Column3591</t>
  </si>
  <si>
    <t>Column3592</t>
  </si>
  <si>
    <t>Column3593</t>
  </si>
  <si>
    <t>Column3594</t>
  </si>
  <si>
    <t>Column3595</t>
  </si>
  <si>
    <t>Column3596</t>
  </si>
  <si>
    <t>Column3597</t>
  </si>
  <si>
    <t>Column3598</t>
  </si>
  <si>
    <t>Column3599</t>
  </si>
  <si>
    <t>Column3600</t>
  </si>
  <si>
    <t>Column3601</t>
  </si>
  <si>
    <t>Column3602</t>
  </si>
  <si>
    <t>Column3603</t>
  </si>
  <si>
    <t>Column3604</t>
  </si>
  <si>
    <t>Column3605</t>
  </si>
  <si>
    <t>Column3606</t>
  </si>
  <si>
    <t>Column3607</t>
  </si>
  <si>
    <t>Column3608</t>
  </si>
  <si>
    <t>Column3609</t>
  </si>
  <si>
    <t>Column3610</t>
  </si>
  <si>
    <t>Column3611</t>
  </si>
  <si>
    <t>Column3612</t>
  </si>
  <si>
    <t>Column3613</t>
  </si>
  <si>
    <t>Column3614</t>
  </si>
  <si>
    <t>Column3615</t>
  </si>
  <si>
    <t>Column3616</t>
  </si>
  <si>
    <t>Column3617</t>
  </si>
  <si>
    <t>Column3618</t>
  </si>
  <si>
    <t>Column3619</t>
  </si>
  <si>
    <t>Column3620</t>
  </si>
  <si>
    <t>Column3621</t>
  </si>
  <si>
    <t>Column3622</t>
  </si>
  <si>
    <t>Column3623</t>
  </si>
  <si>
    <t>Column3624</t>
  </si>
  <si>
    <t>Column3625</t>
  </si>
  <si>
    <t>Column3626</t>
  </si>
  <si>
    <t>Column3627</t>
  </si>
  <si>
    <t>Column3628</t>
  </si>
  <si>
    <t>Column3629</t>
  </si>
  <si>
    <t>Column3630</t>
  </si>
  <si>
    <t>Column3631</t>
  </si>
  <si>
    <t>Column3632</t>
  </si>
  <si>
    <t>Column3633</t>
  </si>
  <si>
    <t>Column3634</t>
  </si>
  <si>
    <t>Column3635</t>
  </si>
  <si>
    <t>Column3636</t>
  </si>
  <si>
    <t>Column3637</t>
  </si>
  <si>
    <t>Column3638</t>
  </si>
  <si>
    <t>Column3639</t>
  </si>
  <si>
    <t>Column3640</t>
  </si>
  <si>
    <t>Column3641</t>
  </si>
  <si>
    <t>Column3642</t>
  </si>
  <si>
    <t>Column3643</t>
  </si>
  <si>
    <t>Column3644</t>
  </si>
  <si>
    <t>Column3645</t>
  </si>
  <si>
    <t>Column3646</t>
  </si>
  <si>
    <t>Column3647</t>
  </si>
  <si>
    <t>Column3648</t>
  </si>
  <si>
    <t>Column3649</t>
  </si>
  <si>
    <t>Column3650</t>
  </si>
  <si>
    <t>Column3651</t>
  </si>
  <si>
    <t>Column3652</t>
  </si>
  <si>
    <t>Column3653</t>
  </si>
  <si>
    <t>Column3654</t>
  </si>
  <si>
    <t>Column3655</t>
  </si>
  <si>
    <t>Column3656</t>
  </si>
  <si>
    <t>Column3657</t>
  </si>
  <si>
    <t>Column3658</t>
  </si>
  <si>
    <t>Column3659</t>
  </si>
  <si>
    <t>Column3660</t>
  </si>
  <si>
    <t>Column3661</t>
  </si>
  <si>
    <t>Column3662</t>
  </si>
  <si>
    <t>Column3663</t>
  </si>
  <si>
    <t>Column3664</t>
  </si>
  <si>
    <t>Column3665</t>
  </si>
  <si>
    <t>Column3666</t>
  </si>
  <si>
    <t>Column3667</t>
  </si>
  <si>
    <t>Column3668</t>
  </si>
  <si>
    <t>Column3669</t>
  </si>
  <si>
    <t>Column3670</t>
  </si>
  <si>
    <t>Column3671</t>
  </si>
  <si>
    <t>Column3672</t>
  </si>
  <si>
    <t>Column3673</t>
  </si>
  <si>
    <t>Column3674</t>
  </si>
  <si>
    <t>Column3675</t>
  </si>
  <si>
    <t>Column3676</t>
  </si>
  <si>
    <t>Column3677</t>
  </si>
  <si>
    <t>Column3678</t>
  </si>
  <si>
    <t>Column3679</t>
  </si>
  <si>
    <t>Column3680</t>
  </si>
  <si>
    <t>Column3681</t>
  </si>
  <si>
    <t>Column3682</t>
  </si>
  <si>
    <t>Column3683</t>
  </si>
  <si>
    <t>Column3684</t>
  </si>
  <si>
    <t>Column3685</t>
  </si>
  <si>
    <t>Column3686</t>
  </si>
  <si>
    <t>Column3687</t>
  </si>
  <si>
    <t>Column3688</t>
  </si>
  <si>
    <t>Column3689</t>
  </si>
  <si>
    <t>Column3690</t>
  </si>
  <si>
    <t>Column3691</t>
  </si>
  <si>
    <t>Column3692</t>
  </si>
  <si>
    <t>Column3693</t>
  </si>
  <si>
    <t>Column3694</t>
  </si>
  <si>
    <t>Column3695</t>
  </si>
  <si>
    <t>Column3696</t>
  </si>
  <si>
    <t>Column3697</t>
  </si>
  <si>
    <t>Column3698</t>
  </si>
  <si>
    <t>Column3699</t>
  </si>
  <si>
    <t>Column3700</t>
  </si>
  <si>
    <t>Column3701</t>
  </si>
  <si>
    <t>Column3702</t>
  </si>
  <si>
    <t>Column3703</t>
  </si>
  <si>
    <t>Column3704</t>
  </si>
  <si>
    <t>Column3705</t>
  </si>
  <si>
    <t>Column3706</t>
  </si>
  <si>
    <t>Column3707</t>
  </si>
  <si>
    <t>Column3708</t>
  </si>
  <si>
    <t>Column3709</t>
  </si>
  <si>
    <t>Column3710</t>
  </si>
  <si>
    <t>Column3711</t>
  </si>
  <si>
    <t>Column3712</t>
  </si>
  <si>
    <t>Column3713</t>
  </si>
  <si>
    <t>Column3714</t>
  </si>
  <si>
    <t>Column3715</t>
  </si>
  <si>
    <t>Column3716</t>
  </si>
  <si>
    <t>Column3717</t>
  </si>
  <si>
    <t>Column3718</t>
  </si>
  <si>
    <t>Column3719</t>
  </si>
  <si>
    <t>Column3720</t>
  </si>
  <si>
    <t>Column3721</t>
  </si>
  <si>
    <t>Column3722</t>
  </si>
  <si>
    <t>Column3723</t>
  </si>
  <si>
    <t>Column3724</t>
  </si>
  <si>
    <t>Column3725</t>
  </si>
  <si>
    <t>Column3726</t>
  </si>
  <si>
    <t>Column3727</t>
  </si>
  <si>
    <t>Column3728</t>
  </si>
  <si>
    <t>Column3729</t>
  </si>
  <si>
    <t>Column3730</t>
  </si>
  <si>
    <t>Column3731</t>
  </si>
  <si>
    <t>Column3732</t>
  </si>
  <si>
    <t>Column3733</t>
  </si>
  <si>
    <t>Column3734</t>
  </si>
  <si>
    <t>Column3735</t>
  </si>
  <si>
    <t>Column3736</t>
  </si>
  <si>
    <t>Column3737</t>
  </si>
  <si>
    <t>Column3738</t>
  </si>
  <si>
    <t>Column3739</t>
  </si>
  <si>
    <t>Column3740</t>
  </si>
  <si>
    <t>Column3741</t>
  </si>
  <si>
    <t>Column3742</t>
  </si>
  <si>
    <t>Column3743</t>
  </si>
  <si>
    <t>Column3744</t>
  </si>
  <si>
    <t>Column3745</t>
  </si>
  <si>
    <t>Column3746</t>
  </si>
  <si>
    <t>Column3747</t>
  </si>
  <si>
    <t>Column3748</t>
  </si>
  <si>
    <t>Column3749</t>
  </si>
  <si>
    <t>Column3750</t>
  </si>
  <si>
    <t>Column3751</t>
  </si>
  <si>
    <t>Column3752</t>
  </si>
  <si>
    <t>Column3753</t>
  </si>
  <si>
    <t>Column3754</t>
  </si>
  <si>
    <t>Column3755</t>
  </si>
  <si>
    <t>Column3756</t>
  </si>
  <si>
    <t>Column3757</t>
  </si>
  <si>
    <t>Column3758</t>
  </si>
  <si>
    <t>Column3759</t>
  </si>
  <si>
    <t>Column3760</t>
  </si>
  <si>
    <t>Column3761</t>
  </si>
  <si>
    <t>Column3762</t>
  </si>
  <si>
    <t>Column3763</t>
  </si>
  <si>
    <t>Column3764</t>
  </si>
  <si>
    <t>Column3765</t>
  </si>
  <si>
    <t>Column3766</t>
  </si>
  <si>
    <t>Column3767</t>
  </si>
  <si>
    <t>Column3768</t>
  </si>
  <si>
    <t>Column3769</t>
  </si>
  <si>
    <t>Column3770</t>
  </si>
  <si>
    <t>Column3771</t>
  </si>
  <si>
    <t>Column3772</t>
  </si>
  <si>
    <t>Column3773</t>
  </si>
  <si>
    <t>Column3774</t>
  </si>
  <si>
    <t>Column3775</t>
  </si>
  <si>
    <t>Column3776</t>
  </si>
  <si>
    <t>Column3777</t>
  </si>
  <si>
    <t>Column3778</t>
  </si>
  <si>
    <t>Column3779</t>
  </si>
  <si>
    <t>Column3780</t>
  </si>
  <si>
    <t>Column3781</t>
  </si>
  <si>
    <t>Column3782</t>
  </si>
  <si>
    <t>Column3783</t>
  </si>
  <si>
    <t>Column3784</t>
  </si>
  <si>
    <t>Column3785</t>
  </si>
  <si>
    <t>Column3786</t>
  </si>
  <si>
    <t>Column3787</t>
  </si>
  <si>
    <t>Column3788</t>
  </si>
  <si>
    <t>Column3789</t>
  </si>
  <si>
    <t>Column3790</t>
  </si>
  <si>
    <t>Column3791</t>
  </si>
  <si>
    <t>Column3792</t>
  </si>
  <si>
    <t>Column3793</t>
  </si>
  <si>
    <t>Column3794</t>
  </si>
  <si>
    <t>Column3795</t>
  </si>
  <si>
    <t>Column3796</t>
  </si>
  <si>
    <t>Column3797</t>
  </si>
  <si>
    <t>Column3798</t>
  </si>
  <si>
    <t>Column3799</t>
  </si>
  <si>
    <t>Column3800</t>
  </si>
  <si>
    <t>Column3801</t>
  </si>
  <si>
    <t>Column3802</t>
  </si>
  <si>
    <t>Column3803</t>
  </si>
  <si>
    <t>Column3804</t>
  </si>
  <si>
    <t>Column3805</t>
  </si>
  <si>
    <t>Column3806</t>
  </si>
  <si>
    <t>Column3807</t>
  </si>
  <si>
    <t>Column3808</t>
  </si>
  <si>
    <t>Column3809</t>
  </si>
  <si>
    <t>Column3810</t>
  </si>
  <si>
    <t>Column3811</t>
  </si>
  <si>
    <t>Column3812</t>
  </si>
  <si>
    <t>Column3813</t>
  </si>
  <si>
    <t>Column3814</t>
  </si>
  <si>
    <t>Column3815</t>
  </si>
  <si>
    <t>Column3816</t>
  </si>
  <si>
    <t>Column3817</t>
  </si>
  <si>
    <t>Column3818</t>
  </si>
  <si>
    <t>Column3819</t>
  </si>
  <si>
    <t>Column3820</t>
  </si>
  <si>
    <t>Column3821</t>
  </si>
  <si>
    <t>Column3822</t>
  </si>
  <si>
    <t>Column3823</t>
  </si>
  <si>
    <t>Column3824</t>
  </si>
  <si>
    <t>Column3825</t>
  </si>
  <si>
    <t>Column3826</t>
  </si>
  <si>
    <t>Column3827</t>
  </si>
  <si>
    <t>Column3828</t>
  </si>
  <si>
    <t>Column3829</t>
  </si>
  <si>
    <t>Column3830</t>
  </si>
  <si>
    <t>Column3831</t>
  </si>
  <si>
    <t>Column3832</t>
  </si>
  <si>
    <t>Column3833</t>
  </si>
  <si>
    <t>Column3834</t>
  </si>
  <si>
    <t>Column3835</t>
  </si>
  <si>
    <t>Column3836</t>
  </si>
  <si>
    <t>Column3837</t>
  </si>
  <si>
    <t>Column3838</t>
  </si>
  <si>
    <t>Column3839</t>
  </si>
  <si>
    <t>Column3840</t>
  </si>
  <si>
    <t>Column3841</t>
  </si>
  <si>
    <t>Column3842</t>
  </si>
  <si>
    <t>Column3843</t>
  </si>
  <si>
    <t>Column3844</t>
  </si>
  <si>
    <t>Column3845</t>
  </si>
  <si>
    <t>Column3846</t>
  </si>
  <si>
    <t>Column3847</t>
  </si>
  <si>
    <t>Column3848</t>
  </si>
  <si>
    <t>Column3849</t>
  </si>
  <si>
    <t>Column3850</t>
  </si>
  <si>
    <t>Column3851</t>
  </si>
  <si>
    <t>Column3852</t>
  </si>
  <si>
    <t>Column3853</t>
  </si>
  <si>
    <t>Column3854</t>
  </si>
  <si>
    <t>Column3855</t>
  </si>
  <si>
    <t>Column3856</t>
  </si>
  <si>
    <t>Column3857</t>
  </si>
  <si>
    <t>Column3858</t>
  </si>
  <si>
    <t>Column3859</t>
  </si>
  <si>
    <t>Column3860</t>
  </si>
  <si>
    <t>Column3861</t>
  </si>
  <si>
    <t>Column3862</t>
  </si>
  <si>
    <t>Column3863</t>
  </si>
  <si>
    <t>Column3864</t>
  </si>
  <si>
    <t>Column3865</t>
  </si>
  <si>
    <t>Column3866</t>
  </si>
  <si>
    <t>Column3867</t>
  </si>
  <si>
    <t>Column3868</t>
  </si>
  <si>
    <t>Column3869</t>
  </si>
  <si>
    <t>Column3870</t>
  </si>
  <si>
    <t>Column3871</t>
  </si>
  <si>
    <t>Column3872</t>
  </si>
  <si>
    <t>Column3873</t>
  </si>
  <si>
    <t>Column3874</t>
  </si>
  <si>
    <t>Column3875</t>
  </si>
  <si>
    <t>Column3876</t>
  </si>
  <si>
    <t>Column3877</t>
  </si>
  <si>
    <t>Column3878</t>
  </si>
  <si>
    <t>Column3879</t>
  </si>
  <si>
    <t>Column3880</t>
  </si>
  <si>
    <t>Column3881</t>
  </si>
  <si>
    <t>Column3882</t>
  </si>
  <si>
    <t>Column3883</t>
  </si>
  <si>
    <t>Column3884</t>
  </si>
  <si>
    <t>Column3885</t>
  </si>
  <si>
    <t>Column3886</t>
  </si>
  <si>
    <t>Column3887</t>
  </si>
  <si>
    <t>Column3888</t>
  </si>
  <si>
    <t>Column3889</t>
  </si>
  <si>
    <t>Column3890</t>
  </si>
  <si>
    <t>Column3891</t>
  </si>
  <si>
    <t>Column3892</t>
  </si>
  <si>
    <t>Column3893</t>
  </si>
  <si>
    <t>Column3894</t>
  </si>
  <si>
    <t>Column3895</t>
  </si>
  <si>
    <t>Column3896</t>
  </si>
  <si>
    <t>Column3897</t>
  </si>
  <si>
    <t>Column3898</t>
  </si>
  <si>
    <t>Column3899</t>
  </si>
  <si>
    <t>Column3900</t>
  </si>
  <si>
    <t>Column3901</t>
  </si>
  <si>
    <t>Column3902</t>
  </si>
  <si>
    <t>Column3903</t>
  </si>
  <si>
    <t>Column3904</t>
  </si>
  <si>
    <t>Column3905</t>
  </si>
  <si>
    <t>Column3906</t>
  </si>
  <si>
    <t>Column3907</t>
  </si>
  <si>
    <t>Column3908</t>
  </si>
  <si>
    <t>Column3909</t>
  </si>
  <si>
    <t>Column3910</t>
  </si>
  <si>
    <t>Column3911</t>
  </si>
  <si>
    <t>Column3912</t>
  </si>
  <si>
    <t>Column3913</t>
  </si>
  <si>
    <t>Column3914</t>
  </si>
  <si>
    <t>Column3915</t>
  </si>
  <si>
    <t>Column3916</t>
  </si>
  <si>
    <t>Column3917</t>
  </si>
  <si>
    <t>Column3918</t>
  </si>
  <si>
    <t>Column3919</t>
  </si>
  <si>
    <t>Column3920</t>
  </si>
  <si>
    <t>Column3921</t>
  </si>
  <si>
    <t>Column3922</t>
  </si>
  <si>
    <t>Column3923</t>
  </si>
  <si>
    <t>Column3924</t>
  </si>
  <si>
    <t>Column3925</t>
  </si>
  <si>
    <t>Column3926</t>
  </si>
  <si>
    <t>Column3927</t>
  </si>
  <si>
    <t>Column3928</t>
  </si>
  <si>
    <t>Column3929</t>
  </si>
  <si>
    <t>Column3930</t>
  </si>
  <si>
    <t>Column3931</t>
  </si>
  <si>
    <t>Column3932</t>
  </si>
  <si>
    <t>Column3933</t>
  </si>
  <si>
    <t>Column3934</t>
  </si>
  <si>
    <t>Column3935</t>
  </si>
  <si>
    <t>Column3936</t>
  </si>
  <si>
    <t>Column3937</t>
  </si>
  <si>
    <t>Column3938</t>
  </si>
  <si>
    <t>Column3939</t>
  </si>
  <si>
    <t>Column3940</t>
  </si>
  <si>
    <t>Column3941</t>
  </si>
  <si>
    <t>Column3942</t>
  </si>
  <si>
    <t>Column3943</t>
  </si>
  <si>
    <t>Column3944</t>
  </si>
  <si>
    <t>Column3945</t>
  </si>
  <si>
    <t>Column3946</t>
  </si>
  <si>
    <t>Column3947</t>
  </si>
  <si>
    <t>Column3948</t>
  </si>
  <si>
    <t>Column3949</t>
  </si>
  <si>
    <t>Column3950</t>
  </si>
  <si>
    <t>Column3951</t>
  </si>
  <si>
    <t>Column3952</t>
  </si>
  <si>
    <t>Column3953</t>
  </si>
  <si>
    <t>Column3954</t>
  </si>
  <si>
    <t>Column3955</t>
  </si>
  <si>
    <t>Column3956</t>
  </si>
  <si>
    <t>Column3957</t>
  </si>
  <si>
    <t>Column3958</t>
  </si>
  <si>
    <t>Column3959</t>
  </si>
  <si>
    <t>Column3960</t>
  </si>
  <si>
    <t>Column3961</t>
  </si>
  <si>
    <t>Column3962</t>
  </si>
  <si>
    <t>Column3963</t>
  </si>
  <si>
    <t>Column3964</t>
  </si>
  <si>
    <t>Column3965</t>
  </si>
  <si>
    <t>Column3966</t>
  </si>
  <si>
    <t>Column3967</t>
  </si>
  <si>
    <t>Column3968</t>
  </si>
  <si>
    <t>Column3969</t>
  </si>
  <si>
    <t>Column3970</t>
  </si>
  <si>
    <t>Column3971</t>
  </si>
  <si>
    <t>Column3972</t>
  </si>
  <si>
    <t>Column3973</t>
  </si>
  <si>
    <t>Column3974</t>
  </si>
  <si>
    <t>Column3975</t>
  </si>
  <si>
    <t>Column3976</t>
  </si>
  <si>
    <t>Column3977</t>
  </si>
  <si>
    <t>Column3978</t>
  </si>
  <si>
    <t>Column3979</t>
  </si>
  <si>
    <t>Column3980</t>
  </si>
  <si>
    <t>Column3981</t>
  </si>
  <si>
    <t>Column3982</t>
  </si>
  <si>
    <t>Column3983</t>
  </si>
  <si>
    <t>Column3984</t>
  </si>
  <si>
    <t>Column3985</t>
  </si>
  <si>
    <t>Column3986</t>
  </si>
  <si>
    <t>Column3987</t>
  </si>
  <si>
    <t>Column3988</t>
  </si>
  <si>
    <t>Column3989</t>
  </si>
  <si>
    <t>Column3990</t>
  </si>
  <si>
    <t>Column3991</t>
  </si>
  <si>
    <t>Column3992</t>
  </si>
  <si>
    <t>Column3993</t>
  </si>
  <si>
    <t>Column3994</t>
  </si>
  <si>
    <t>Column3995</t>
  </si>
  <si>
    <t>Column3996</t>
  </si>
  <si>
    <t>Column3997</t>
  </si>
  <si>
    <t>Column3998</t>
  </si>
  <si>
    <t>Column3999</t>
  </si>
  <si>
    <t>Column4000</t>
  </si>
  <si>
    <t>Column4001</t>
  </si>
  <si>
    <t>Column4002</t>
  </si>
  <si>
    <t>Column4003</t>
  </si>
  <si>
    <t>Column4004</t>
  </si>
  <si>
    <t>Column4005</t>
  </si>
  <si>
    <t>Column4006</t>
  </si>
  <si>
    <t>Column4007</t>
  </si>
  <si>
    <t>Column4008</t>
  </si>
  <si>
    <t>Column4009</t>
  </si>
  <si>
    <t>Column4010</t>
  </si>
  <si>
    <t>Column4011</t>
  </si>
  <si>
    <t>Column4012</t>
  </si>
  <si>
    <t>Column4013</t>
  </si>
  <si>
    <t>Column4014</t>
  </si>
  <si>
    <t>Column4015</t>
  </si>
  <si>
    <t>Column4016</t>
  </si>
  <si>
    <t>Column4017</t>
  </si>
  <si>
    <t>Column4018</t>
  </si>
  <si>
    <t>Column4019</t>
  </si>
  <si>
    <t>Column4020</t>
  </si>
  <si>
    <t>Column4021</t>
  </si>
  <si>
    <t>Column4022</t>
  </si>
  <si>
    <t>Column4023</t>
  </si>
  <si>
    <t>Column4024</t>
  </si>
  <si>
    <t>Column4025</t>
  </si>
  <si>
    <t>Column4026</t>
  </si>
  <si>
    <t>Column4027</t>
  </si>
  <si>
    <t>Column4028</t>
  </si>
  <si>
    <t>Column4029</t>
  </si>
  <si>
    <t>Column4030</t>
  </si>
  <si>
    <t>Column4031</t>
  </si>
  <si>
    <t>Column4032</t>
  </si>
  <si>
    <t>Column4033</t>
  </si>
  <si>
    <t>Column4034</t>
  </si>
  <si>
    <t>Column4035</t>
  </si>
  <si>
    <t>Column4036</t>
  </si>
  <si>
    <t>Column4037</t>
  </si>
  <si>
    <t>Column4038</t>
  </si>
  <si>
    <t>Column4039</t>
  </si>
  <si>
    <t>Column4040</t>
  </si>
  <si>
    <t>Column4041</t>
  </si>
  <si>
    <t>Column4042</t>
  </si>
  <si>
    <t>Column4043</t>
  </si>
  <si>
    <t>Column4044</t>
  </si>
  <si>
    <t>Column4045</t>
  </si>
  <si>
    <t>Column4046</t>
  </si>
  <si>
    <t>Column4047</t>
  </si>
  <si>
    <t>Column4048</t>
  </si>
  <si>
    <t>Column4049</t>
  </si>
  <si>
    <t>Column4050</t>
  </si>
  <si>
    <t>Column4051</t>
  </si>
  <si>
    <t>Column4052</t>
  </si>
  <si>
    <t>Column4053</t>
  </si>
  <si>
    <t>Column4054</t>
  </si>
  <si>
    <t>Column4055</t>
  </si>
  <si>
    <t>Column4056</t>
  </si>
  <si>
    <t>Column4057</t>
  </si>
  <si>
    <t>Column4058</t>
  </si>
  <si>
    <t>Column4059</t>
  </si>
  <si>
    <t>Column4060</t>
  </si>
  <si>
    <t>Column4061</t>
  </si>
  <si>
    <t>Column4062</t>
  </si>
  <si>
    <t>Column4063</t>
  </si>
  <si>
    <t>Column4064</t>
  </si>
  <si>
    <t>Column4065</t>
  </si>
  <si>
    <t>Column4066</t>
  </si>
  <si>
    <t>Column4067</t>
  </si>
  <si>
    <t>Column4068</t>
  </si>
  <si>
    <t>Column4069</t>
  </si>
  <si>
    <t>Column4070</t>
  </si>
  <si>
    <t>Column4071</t>
  </si>
  <si>
    <t>Column4072</t>
  </si>
  <si>
    <t>Column4073</t>
  </si>
  <si>
    <t>Column4074</t>
  </si>
  <si>
    <t>Column4075</t>
  </si>
  <si>
    <t>Column4076</t>
  </si>
  <si>
    <t>Column4077</t>
  </si>
  <si>
    <t>Column4078</t>
  </si>
  <si>
    <t>Column4079</t>
  </si>
  <si>
    <t>Column4080</t>
  </si>
  <si>
    <t>Column4081</t>
  </si>
  <si>
    <t>Column4082</t>
  </si>
  <si>
    <t>Column4083</t>
  </si>
  <si>
    <t>Column4084</t>
  </si>
  <si>
    <t>Column4085</t>
  </si>
  <si>
    <t>Column4086</t>
  </si>
  <si>
    <t>Column4087</t>
  </si>
  <si>
    <t>Column4088</t>
  </si>
  <si>
    <t>Column4089</t>
  </si>
  <si>
    <t>Column4090</t>
  </si>
  <si>
    <t>Column4091</t>
  </si>
  <si>
    <t>Column4092</t>
  </si>
  <si>
    <t>Column4093</t>
  </si>
  <si>
    <t>Column4094</t>
  </si>
  <si>
    <t>Column4095</t>
  </si>
  <si>
    <t>Column4096</t>
  </si>
  <si>
    <t>Column4097</t>
  </si>
  <si>
    <t>Column4098</t>
  </si>
  <si>
    <t>Column4099</t>
  </si>
  <si>
    <t>Column4100</t>
  </si>
  <si>
    <t>Column4101</t>
  </si>
  <si>
    <t>Column4102</t>
  </si>
  <si>
    <t>Column4103</t>
  </si>
  <si>
    <t>Column4104</t>
  </si>
  <si>
    <t>Column4105</t>
  </si>
  <si>
    <t>Column4106</t>
  </si>
  <si>
    <t>Column4107</t>
  </si>
  <si>
    <t>Column4108</t>
  </si>
  <si>
    <t>Column4109</t>
  </si>
  <si>
    <t>Column4110</t>
  </si>
  <si>
    <t>Column4111</t>
  </si>
  <si>
    <t>Column4112</t>
  </si>
  <si>
    <t>Column4113</t>
  </si>
  <si>
    <t>Column4114</t>
  </si>
  <si>
    <t>Column4115</t>
  </si>
  <si>
    <t>Column4116</t>
  </si>
  <si>
    <t>Column4117</t>
  </si>
  <si>
    <t>Column4118</t>
  </si>
  <si>
    <t>Column4119</t>
  </si>
  <si>
    <t>Column4120</t>
  </si>
  <si>
    <t>Column4121</t>
  </si>
  <si>
    <t>Column4122</t>
  </si>
  <si>
    <t>Column4123</t>
  </si>
  <si>
    <t>Column4124</t>
  </si>
  <si>
    <t>Column4125</t>
  </si>
  <si>
    <t>Column4126</t>
  </si>
  <si>
    <t>Column4127</t>
  </si>
  <si>
    <t>Column4128</t>
  </si>
  <si>
    <t>Column4129</t>
  </si>
  <si>
    <t>Column4130</t>
  </si>
  <si>
    <t>Column4131</t>
  </si>
  <si>
    <t>Column4132</t>
  </si>
  <si>
    <t>Column4133</t>
  </si>
  <si>
    <t>Column4134</t>
  </si>
  <si>
    <t>Column4135</t>
  </si>
  <si>
    <t>Column4136</t>
  </si>
  <si>
    <t>Column4137</t>
  </si>
  <si>
    <t>Column4138</t>
  </si>
  <si>
    <t>Column4139</t>
  </si>
  <si>
    <t>Column4140</t>
  </si>
  <si>
    <t>Column4141</t>
  </si>
  <si>
    <t>Column4142</t>
  </si>
  <si>
    <t>Column4143</t>
  </si>
  <si>
    <t>Column4144</t>
  </si>
  <si>
    <t>Column4145</t>
  </si>
  <si>
    <t>Column4146</t>
  </si>
  <si>
    <t>Column4147</t>
  </si>
  <si>
    <t>Column4148</t>
  </si>
  <si>
    <t>Column4149</t>
  </si>
  <si>
    <t>Column4150</t>
  </si>
  <si>
    <t>Column4151</t>
  </si>
  <si>
    <t>Column4152</t>
  </si>
  <si>
    <t>Column4153</t>
  </si>
  <si>
    <t>Column4154</t>
  </si>
  <si>
    <t>Column4155</t>
  </si>
  <si>
    <t>Column4156</t>
  </si>
  <si>
    <t>Column4157</t>
  </si>
  <si>
    <t>Column4158</t>
  </si>
  <si>
    <t>Column4159</t>
  </si>
  <si>
    <t>Column4160</t>
  </si>
  <si>
    <t>Column4161</t>
  </si>
  <si>
    <t>Column4162</t>
  </si>
  <si>
    <t>Column4163</t>
  </si>
  <si>
    <t>Column4164</t>
  </si>
  <si>
    <t>Column4165</t>
  </si>
  <si>
    <t>Column4166</t>
  </si>
  <si>
    <t>Column4167</t>
  </si>
  <si>
    <t>Column4168</t>
  </si>
  <si>
    <t>Column4169</t>
  </si>
  <si>
    <t>Column4170</t>
  </si>
  <si>
    <t>Column4171</t>
  </si>
  <si>
    <t>Column4172</t>
  </si>
  <si>
    <t>Column4173</t>
  </si>
  <si>
    <t>Column4174</t>
  </si>
  <si>
    <t>Column4175</t>
  </si>
  <si>
    <t>Column4176</t>
  </si>
  <si>
    <t>Column4177</t>
  </si>
  <si>
    <t>Column4178</t>
  </si>
  <si>
    <t>Column4179</t>
  </si>
  <si>
    <t>Column4180</t>
  </si>
  <si>
    <t>Column4181</t>
  </si>
  <si>
    <t>Column4182</t>
  </si>
  <si>
    <t>Column4183</t>
  </si>
  <si>
    <t>Column4184</t>
  </si>
  <si>
    <t>Column4185</t>
  </si>
  <si>
    <t>Column4186</t>
  </si>
  <si>
    <t>Column4187</t>
  </si>
  <si>
    <t>Column4188</t>
  </si>
  <si>
    <t>Column4189</t>
  </si>
  <si>
    <t>Column4190</t>
  </si>
  <si>
    <t>Column4191</t>
  </si>
  <si>
    <t>Column4192</t>
  </si>
  <si>
    <t>Column4193</t>
  </si>
  <si>
    <t>Column4194</t>
  </si>
  <si>
    <t>Column4195</t>
  </si>
  <si>
    <t>Column4196</t>
  </si>
  <si>
    <t>Column4197</t>
  </si>
  <si>
    <t>Column4198</t>
  </si>
  <si>
    <t>Column4199</t>
  </si>
  <si>
    <t>Column4200</t>
  </si>
  <si>
    <t>Column4201</t>
  </si>
  <si>
    <t>Column4202</t>
  </si>
  <si>
    <t>Column4203</t>
  </si>
  <si>
    <t>Column4204</t>
  </si>
  <si>
    <t>Column4205</t>
  </si>
  <si>
    <t>Column4206</t>
  </si>
  <si>
    <t>Column4207</t>
  </si>
  <si>
    <t>Column4208</t>
  </si>
  <si>
    <t>Column4209</t>
  </si>
  <si>
    <t>Column4210</t>
  </si>
  <si>
    <t>Column4211</t>
  </si>
  <si>
    <t>Column4212</t>
  </si>
  <si>
    <t>Column4213</t>
  </si>
  <si>
    <t>Column4214</t>
  </si>
  <si>
    <t>Column4215</t>
  </si>
  <si>
    <t>Column4216</t>
  </si>
  <si>
    <t>Column4217</t>
  </si>
  <si>
    <t>Column4218</t>
  </si>
  <si>
    <t>Column4219</t>
  </si>
  <si>
    <t>Column4220</t>
  </si>
  <si>
    <t>Column4221</t>
  </si>
  <si>
    <t>Column4222</t>
  </si>
  <si>
    <t>Column4223</t>
  </si>
  <si>
    <t>Column4224</t>
  </si>
  <si>
    <t>Column4225</t>
  </si>
  <si>
    <t>Column4226</t>
  </si>
  <si>
    <t>Column4227</t>
  </si>
  <si>
    <t>Column4228</t>
  </si>
  <si>
    <t>Column4229</t>
  </si>
  <si>
    <t>Column4230</t>
  </si>
  <si>
    <t>Column4231</t>
  </si>
  <si>
    <t>Column4232</t>
  </si>
  <si>
    <t>Column4233</t>
  </si>
  <si>
    <t>Column4234</t>
  </si>
  <si>
    <t>Column4235</t>
  </si>
  <si>
    <t>Column4236</t>
  </si>
  <si>
    <t>Column4237</t>
  </si>
  <si>
    <t>Column4238</t>
  </si>
  <si>
    <t>Column4239</t>
  </si>
  <si>
    <t>Column4240</t>
  </si>
  <si>
    <t>Column4241</t>
  </si>
  <si>
    <t>Column4242</t>
  </si>
  <si>
    <t>Column4243</t>
  </si>
  <si>
    <t>Column4244</t>
  </si>
  <si>
    <t>Column4245</t>
  </si>
  <si>
    <t>Column4246</t>
  </si>
  <si>
    <t>Column4247</t>
  </si>
  <si>
    <t>Column4248</t>
  </si>
  <si>
    <t>Column4249</t>
  </si>
  <si>
    <t>Column4250</t>
  </si>
  <si>
    <t>Column4251</t>
  </si>
  <si>
    <t>Column4252</t>
  </si>
  <si>
    <t>Column4253</t>
  </si>
  <si>
    <t>Column4254</t>
  </si>
  <si>
    <t>Column4255</t>
  </si>
  <si>
    <t>Column4256</t>
  </si>
  <si>
    <t>Column4257</t>
  </si>
  <si>
    <t>Column4258</t>
  </si>
  <si>
    <t>Column4259</t>
  </si>
  <si>
    <t>Column4260</t>
  </si>
  <si>
    <t>Column4261</t>
  </si>
  <si>
    <t>Column4262</t>
  </si>
  <si>
    <t>Column4263</t>
  </si>
  <si>
    <t>Column4264</t>
  </si>
  <si>
    <t>Column4265</t>
  </si>
  <si>
    <t>Column4266</t>
  </si>
  <si>
    <t>Column4267</t>
  </si>
  <si>
    <t>Column4268</t>
  </si>
  <si>
    <t>Column4269</t>
  </si>
  <si>
    <t>Column4270</t>
  </si>
  <si>
    <t>Column4271</t>
  </si>
  <si>
    <t>Column4272</t>
  </si>
  <si>
    <t>Column4273</t>
  </si>
  <si>
    <t>Column4274</t>
  </si>
  <si>
    <t>Column4275</t>
  </si>
  <si>
    <t>Column4276</t>
  </si>
  <si>
    <t>Column4277</t>
  </si>
  <si>
    <t>Column4278</t>
  </si>
  <si>
    <t>Column4279</t>
  </si>
  <si>
    <t>Column4280</t>
  </si>
  <si>
    <t>Column4281</t>
  </si>
  <si>
    <t>Column4282</t>
  </si>
  <si>
    <t>Column4283</t>
  </si>
  <si>
    <t>Column4284</t>
  </si>
  <si>
    <t>Column4285</t>
  </si>
  <si>
    <t>Column4286</t>
  </si>
  <si>
    <t>Column4287</t>
  </si>
  <si>
    <t>Column4288</t>
  </si>
  <si>
    <t>Column4289</t>
  </si>
  <si>
    <t>Column4290</t>
  </si>
  <si>
    <t>Column4291</t>
  </si>
  <si>
    <t>Column4292</t>
  </si>
  <si>
    <t>Column4293</t>
  </si>
  <si>
    <t>Column4294</t>
  </si>
  <si>
    <t>Column4295</t>
  </si>
  <si>
    <t>Column4296</t>
  </si>
  <si>
    <t>Column4297</t>
  </si>
  <si>
    <t>Column4298</t>
  </si>
  <si>
    <t>Column4299</t>
  </si>
  <si>
    <t>Column4300</t>
  </si>
  <si>
    <t>Column4301</t>
  </si>
  <si>
    <t>Column4302</t>
  </si>
  <si>
    <t>Column4303</t>
  </si>
  <si>
    <t>Column4304</t>
  </si>
  <si>
    <t>Column4305</t>
  </si>
  <si>
    <t>Column4306</t>
  </si>
  <si>
    <t>Column4307</t>
  </si>
  <si>
    <t>Column4308</t>
  </si>
  <si>
    <t>Column4309</t>
  </si>
  <si>
    <t>Column4310</t>
  </si>
  <si>
    <t>Column4311</t>
  </si>
  <si>
    <t>Column4312</t>
  </si>
  <si>
    <t>Column4313</t>
  </si>
  <si>
    <t>Column4314</t>
  </si>
  <si>
    <t>Column4315</t>
  </si>
  <si>
    <t>Column4316</t>
  </si>
  <si>
    <t>Column4317</t>
  </si>
  <si>
    <t>Column4318</t>
  </si>
  <si>
    <t>Column4319</t>
  </si>
  <si>
    <t>Column4320</t>
  </si>
  <si>
    <t>Column4321</t>
  </si>
  <si>
    <t>Column4322</t>
  </si>
  <si>
    <t>Column4323</t>
  </si>
  <si>
    <t>Column4324</t>
  </si>
  <si>
    <t>Column4325</t>
  </si>
  <si>
    <t>Column4326</t>
  </si>
  <si>
    <t>Column4327</t>
  </si>
  <si>
    <t>Column4328</t>
  </si>
  <si>
    <t>Column4329</t>
  </si>
  <si>
    <t>Column4330</t>
  </si>
  <si>
    <t>Column4331</t>
  </si>
  <si>
    <t>Column4332</t>
  </si>
  <si>
    <t>Column4333</t>
  </si>
  <si>
    <t>Column4334</t>
  </si>
  <si>
    <t>Column4335</t>
  </si>
  <si>
    <t>Column4336</t>
  </si>
  <si>
    <t>Column4337</t>
  </si>
  <si>
    <t>Column4338</t>
  </si>
  <si>
    <t>Column4339</t>
  </si>
  <si>
    <t>Column4340</t>
  </si>
  <si>
    <t>Column4341</t>
  </si>
  <si>
    <t>Column4342</t>
  </si>
  <si>
    <t>Column4343</t>
  </si>
  <si>
    <t>Column4344</t>
  </si>
  <si>
    <t>Column4345</t>
  </si>
  <si>
    <t>Column4346</t>
  </si>
  <si>
    <t>Column4347</t>
  </si>
  <si>
    <t>Column4348</t>
  </si>
  <si>
    <t>Column4349</t>
  </si>
  <si>
    <t>Column4350</t>
  </si>
  <si>
    <t>Column4351</t>
  </si>
  <si>
    <t>Column4352</t>
  </si>
  <si>
    <t>Column4353</t>
  </si>
  <si>
    <t>Column4354</t>
  </si>
  <si>
    <t>Column4355</t>
  </si>
  <si>
    <t>Column4356</t>
  </si>
  <si>
    <t>Column4357</t>
  </si>
  <si>
    <t>Column4358</t>
  </si>
  <si>
    <t>Column4359</t>
  </si>
  <si>
    <t>Column4360</t>
  </si>
  <si>
    <t>Column4361</t>
  </si>
  <si>
    <t>Column4362</t>
  </si>
  <si>
    <t>Column4363</t>
  </si>
  <si>
    <t>Column4364</t>
  </si>
  <si>
    <t>Column4365</t>
  </si>
  <si>
    <t>Column4366</t>
  </si>
  <si>
    <t>Column4367</t>
  </si>
  <si>
    <t>Column4368</t>
  </si>
  <si>
    <t>Column4369</t>
  </si>
  <si>
    <t>Column4370</t>
  </si>
  <si>
    <t>Column4371</t>
  </si>
  <si>
    <t>Column4372</t>
  </si>
  <si>
    <t>Column4373</t>
  </si>
  <si>
    <t>Column4374</t>
  </si>
  <si>
    <t>Column4375</t>
  </si>
  <si>
    <t>Column4376</t>
  </si>
  <si>
    <t>Column4377</t>
  </si>
  <si>
    <t>Column4378</t>
  </si>
  <si>
    <t>Column4379</t>
  </si>
  <si>
    <t>Column4380</t>
  </si>
  <si>
    <t>Column4381</t>
  </si>
  <si>
    <t>Column4382</t>
  </si>
  <si>
    <t>Column4383</t>
  </si>
  <si>
    <t>Column4384</t>
  </si>
  <si>
    <t>Column4385</t>
  </si>
  <si>
    <t>Column4386</t>
  </si>
  <si>
    <t>Column4387</t>
  </si>
  <si>
    <t>Column4388</t>
  </si>
  <si>
    <t>Column4389</t>
  </si>
  <si>
    <t>Column4390</t>
  </si>
  <si>
    <t>Column4391</t>
  </si>
  <si>
    <t>Column4392</t>
  </si>
  <si>
    <t>Column4393</t>
  </si>
  <si>
    <t>Column4394</t>
  </si>
  <si>
    <t>Column4395</t>
  </si>
  <si>
    <t>Column4396</t>
  </si>
  <si>
    <t>Column4397</t>
  </si>
  <si>
    <t>Column4398</t>
  </si>
  <si>
    <t>Column4399</t>
  </si>
  <si>
    <t>Column4400</t>
  </si>
  <si>
    <t>Column4401</t>
  </si>
  <si>
    <t>Column4402</t>
  </si>
  <si>
    <t>Column4403</t>
  </si>
  <si>
    <t>Column4404</t>
  </si>
  <si>
    <t>Column4405</t>
  </si>
  <si>
    <t>Column4406</t>
  </si>
  <si>
    <t>Column4407</t>
  </si>
  <si>
    <t>Column4408</t>
  </si>
  <si>
    <t>Column4409</t>
  </si>
  <si>
    <t>Column4410</t>
  </si>
  <si>
    <t>Column4411</t>
  </si>
  <si>
    <t>Column4412</t>
  </si>
  <si>
    <t>Column4413</t>
  </si>
  <si>
    <t>Column4414</t>
  </si>
  <si>
    <t>Column4415</t>
  </si>
  <si>
    <t>Column4416</t>
  </si>
  <si>
    <t>Column4417</t>
  </si>
  <si>
    <t>Column4418</t>
  </si>
  <si>
    <t>Column4419</t>
  </si>
  <si>
    <t>Column4420</t>
  </si>
  <si>
    <t>Column4421</t>
  </si>
  <si>
    <t>Column4422</t>
  </si>
  <si>
    <t>Column4423</t>
  </si>
  <si>
    <t>Column4424</t>
  </si>
  <si>
    <t>Column4425</t>
  </si>
  <si>
    <t>Column4426</t>
  </si>
  <si>
    <t>Column4427</t>
  </si>
  <si>
    <t>Column4428</t>
  </si>
  <si>
    <t>Column4429</t>
  </si>
  <si>
    <t>Column4430</t>
  </si>
  <si>
    <t>Column4431</t>
  </si>
  <si>
    <t>Column4432</t>
  </si>
  <si>
    <t>Column4433</t>
  </si>
  <si>
    <t>Column4434</t>
  </si>
  <si>
    <t>Column4435</t>
  </si>
  <si>
    <t>Column4436</t>
  </si>
  <si>
    <t>Column4437</t>
  </si>
  <si>
    <t>Column4438</t>
  </si>
  <si>
    <t>Column4439</t>
  </si>
  <si>
    <t>Column4440</t>
  </si>
  <si>
    <t>Column4441</t>
  </si>
  <si>
    <t>Column4442</t>
  </si>
  <si>
    <t>Column4443</t>
  </si>
  <si>
    <t>Column4444</t>
  </si>
  <si>
    <t>Column4445</t>
  </si>
  <si>
    <t>Column4446</t>
  </si>
  <si>
    <t>Column4447</t>
  </si>
  <si>
    <t>Column4448</t>
  </si>
  <si>
    <t>Column4449</t>
  </si>
  <si>
    <t>Column4450</t>
  </si>
  <si>
    <t>Column4451</t>
  </si>
  <si>
    <t>Column4452</t>
  </si>
  <si>
    <t>Column4453</t>
  </si>
  <si>
    <t>Column4454</t>
  </si>
  <si>
    <t>Column4455</t>
  </si>
  <si>
    <t>Column4456</t>
  </si>
  <si>
    <t>Column4457</t>
  </si>
  <si>
    <t>Column4458</t>
  </si>
  <si>
    <t>Column4459</t>
  </si>
  <si>
    <t>Column4460</t>
  </si>
  <si>
    <t>Column4461</t>
  </si>
  <si>
    <t>Column4462</t>
  </si>
  <si>
    <t>Column4463</t>
  </si>
  <si>
    <t>Column4464</t>
  </si>
  <si>
    <t>Column4465</t>
  </si>
  <si>
    <t>Column4466</t>
  </si>
  <si>
    <t>Column4467</t>
  </si>
  <si>
    <t>Column4468</t>
  </si>
  <si>
    <t>Column4469</t>
  </si>
  <si>
    <t>Column4470</t>
  </si>
  <si>
    <t>Column4471</t>
  </si>
  <si>
    <t>Column4472</t>
  </si>
  <si>
    <t>Column4473</t>
  </si>
  <si>
    <t>Column4474</t>
  </si>
  <si>
    <t>Column4475</t>
  </si>
  <si>
    <t>Column4476</t>
  </si>
  <si>
    <t>Column4477</t>
  </si>
  <si>
    <t>Column4478</t>
  </si>
  <si>
    <t>Column4479</t>
  </si>
  <si>
    <t>Column4480</t>
  </si>
  <si>
    <t>Column4481</t>
  </si>
  <si>
    <t>Column4482</t>
  </si>
  <si>
    <t>Column4483</t>
  </si>
  <si>
    <t>Column4484</t>
  </si>
  <si>
    <t>Column4485</t>
  </si>
  <si>
    <t>Column4486</t>
  </si>
  <si>
    <t>Column4487</t>
  </si>
  <si>
    <t>Column4488</t>
  </si>
  <si>
    <t>Column4489</t>
  </si>
  <si>
    <t>Column4490</t>
  </si>
  <si>
    <t>Column4491</t>
  </si>
  <si>
    <t>Column4492</t>
  </si>
  <si>
    <t>Column4493</t>
  </si>
  <si>
    <t>Column4494</t>
  </si>
  <si>
    <t>Column4495</t>
  </si>
  <si>
    <t>Column4496</t>
  </si>
  <si>
    <t>Column4497</t>
  </si>
  <si>
    <t>Column4498</t>
  </si>
  <si>
    <t>Column4499</t>
  </si>
  <si>
    <t>Column4500</t>
  </si>
  <si>
    <t>Column4501</t>
  </si>
  <si>
    <t>Column4502</t>
  </si>
  <si>
    <t>Column4503</t>
  </si>
  <si>
    <t>Column4504</t>
  </si>
  <si>
    <t>Column4505</t>
  </si>
  <si>
    <t>Column4506</t>
  </si>
  <si>
    <t>Column4507</t>
  </si>
  <si>
    <t>Column4508</t>
  </si>
  <si>
    <t>Column4509</t>
  </si>
  <si>
    <t>Column4510</t>
  </si>
  <si>
    <t>Column4511</t>
  </si>
  <si>
    <t>Column4512</t>
  </si>
  <si>
    <t>Column4513</t>
  </si>
  <si>
    <t>Column4514</t>
  </si>
  <si>
    <t>Column4515</t>
  </si>
  <si>
    <t>Column4516</t>
  </si>
  <si>
    <t>Column4517</t>
  </si>
  <si>
    <t>Column4518</t>
  </si>
  <si>
    <t>Column4519</t>
  </si>
  <si>
    <t>Column4520</t>
  </si>
  <si>
    <t>Column4521</t>
  </si>
  <si>
    <t>Column4522</t>
  </si>
  <si>
    <t>Column4523</t>
  </si>
  <si>
    <t>Column4524</t>
  </si>
  <si>
    <t>Column4525</t>
  </si>
  <si>
    <t>Column4526</t>
  </si>
  <si>
    <t>Column4527</t>
  </si>
  <si>
    <t>Column4528</t>
  </si>
  <si>
    <t>Column4529</t>
  </si>
  <si>
    <t>Column4530</t>
  </si>
  <si>
    <t>Column4531</t>
  </si>
  <si>
    <t>Column4532</t>
  </si>
  <si>
    <t>Column4533</t>
  </si>
  <si>
    <t>Column4534</t>
  </si>
  <si>
    <t>Column4535</t>
  </si>
  <si>
    <t>Column4536</t>
  </si>
  <si>
    <t>Column4537</t>
  </si>
  <si>
    <t>Column4538</t>
  </si>
  <si>
    <t>Column4539</t>
  </si>
  <si>
    <t>Column4540</t>
  </si>
  <si>
    <t>Column4541</t>
  </si>
  <si>
    <t>Column4542</t>
  </si>
  <si>
    <t>Column4543</t>
  </si>
  <si>
    <t>Column4544</t>
  </si>
  <si>
    <t>Column4545</t>
  </si>
  <si>
    <t>Column4546</t>
  </si>
  <si>
    <t>Column4547</t>
  </si>
  <si>
    <t>Column4548</t>
  </si>
  <si>
    <t>Column4549</t>
  </si>
  <si>
    <t>Column4550</t>
  </si>
  <si>
    <t>Column4551</t>
  </si>
  <si>
    <t>Column4552</t>
  </si>
  <si>
    <t>Column4553</t>
  </si>
  <si>
    <t>Column4554</t>
  </si>
  <si>
    <t>Column4555</t>
  </si>
  <si>
    <t>Column4556</t>
  </si>
  <si>
    <t>Column4557</t>
  </si>
  <si>
    <t>Column4558</t>
  </si>
  <si>
    <t>Column4559</t>
  </si>
  <si>
    <t>Column4560</t>
  </si>
  <si>
    <t>Column4561</t>
  </si>
  <si>
    <t>Column4562</t>
  </si>
  <si>
    <t>Column4563</t>
  </si>
  <si>
    <t>Column4564</t>
  </si>
  <si>
    <t>Column4565</t>
  </si>
  <si>
    <t>Column4566</t>
  </si>
  <si>
    <t>Column4567</t>
  </si>
  <si>
    <t>Column4568</t>
  </si>
  <si>
    <t>Column4569</t>
  </si>
  <si>
    <t>Column4570</t>
  </si>
  <si>
    <t>Column4571</t>
  </si>
  <si>
    <t>Column4572</t>
  </si>
  <si>
    <t>Column4573</t>
  </si>
  <si>
    <t>Column4574</t>
  </si>
  <si>
    <t>Column4575</t>
  </si>
  <si>
    <t>Column4576</t>
  </si>
  <si>
    <t>Column4577</t>
  </si>
  <si>
    <t>Column4578</t>
  </si>
  <si>
    <t>Column4579</t>
  </si>
  <si>
    <t>Column4580</t>
  </si>
  <si>
    <t>Column4581</t>
  </si>
  <si>
    <t>Column4582</t>
  </si>
  <si>
    <t>Column4583</t>
  </si>
  <si>
    <t>Column4584</t>
  </si>
  <si>
    <t>Column4585</t>
  </si>
  <si>
    <t>Column4586</t>
  </si>
  <si>
    <t>Column4587</t>
  </si>
  <si>
    <t>Column4588</t>
  </si>
  <si>
    <t>Column4589</t>
  </si>
  <si>
    <t>Column4590</t>
  </si>
  <si>
    <t>Column4591</t>
  </si>
  <si>
    <t>Column4592</t>
  </si>
  <si>
    <t>Column4593</t>
  </si>
  <si>
    <t>Column4594</t>
  </si>
  <si>
    <t>Column4595</t>
  </si>
  <si>
    <t>Column4596</t>
  </si>
  <si>
    <t>Column4597</t>
  </si>
  <si>
    <t>Column4598</t>
  </si>
  <si>
    <t>Column4599</t>
  </si>
  <si>
    <t>Column4600</t>
  </si>
  <si>
    <t>Column4601</t>
  </si>
  <si>
    <t>Column4602</t>
  </si>
  <si>
    <t>Column4603</t>
  </si>
  <si>
    <t>Column4604</t>
  </si>
  <si>
    <t>Column4605</t>
  </si>
  <si>
    <t>Column4606</t>
  </si>
  <si>
    <t>Column4607</t>
  </si>
  <si>
    <t>Column4608</t>
  </si>
  <si>
    <t>Column4609</t>
  </si>
  <si>
    <t>Column4610</t>
  </si>
  <si>
    <t>Column4611</t>
  </si>
  <si>
    <t>Column4612</t>
  </si>
  <si>
    <t>Column4613</t>
  </si>
  <si>
    <t>Column4614</t>
  </si>
  <si>
    <t>Column4615</t>
  </si>
  <si>
    <t>Column4616</t>
  </si>
  <si>
    <t>Column4617</t>
  </si>
  <si>
    <t>Column4618</t>
  </si>
  <si>
    <t>Column4619</t>
  </si>
  <si>
    <t>Column4620</t>
  </si>
  <si>
    <t>Column4621</t>
  </si>
  <si>
    <t>Column4622</t>
  </si>
  <si>
    <t>Column4623</t>
  </si>
  <si>
    <t>Column4624</t>
  </si>
  <si>
    <t>Column4625</t>
  </si>
  <si>
    <t>Column4626</t>
  </si>
  <si>
    <t>Column4627</t>
  </si>
  <si>
    <t>Column4628</t>
  </si>
  <si>
    <t>Column4629</t>
  </si>
  <si>
    <t>Column4630</t>
  </si>
  <si>
    <t>Column4631</t>
  </si>
  <si>
    <t>Column4632</t>
  </si>
  <si>
    <t>Column4633</t>
  </si>
  <si>
    <t>Column4634</t>
  </si>
  <si>
    <t>Column4635</t>
  </si>
  <si>
    <t>Column4636</t>
  </si>
  <si>
    <t>Column4637</t>
  </si>
  <si>
    <t>Column4638</t>
  </si>
  <si>
    <t>Column4639</t>
  </si>
  <si>
    <t>Column4640</t>
  </si>
  <si>
    <t>Column4641</t>
  </si>
  <si>
    <t>Column4642</t>
  </si>
  <si>
    <t>Column4643</t>
  </si>
  <si>
    <t>Column4644</t>
  </si>
  <si>
    <t>Column4645</t>
  </si>
  <si>
    <t>Column4646</t>
  </si>
  <si>
    <t>Column4647</t>
  </si>
  <si>
    <t>Column4648</t>
  </si>
  <si>
    <t>Column4649</t>
  </si>
  <si>
    <t>Column4650</t>
  </si>
  <si>
    <t>Column4651</t>
  </si>
  <si>
    <t>Column4652</t>
  </si>
  <si>
    <t>Column4653</t>
  </si>
  <si>
    <t>Column4654</t>
  </si>
  <si>
    <t>Column4655</t>
  </si>
  <si>
    <t>Column4656</t>
  </si>
  <si>
    <t>Column4657</t>
  </si>
  <si>
    <t>Column4658</t>
  </si>
  <si>
    <t>Column4659</t>
  </si>
  <si>
    <t>Column4660</t>
  </si>
  <si>
    <t>Column4661</t>
  </si>
  <si>
    <t>Column4662</t>
  </si>
  <si>
    <t>Column4663</t>
  </si>
  <si>
    <t>Column4664</t>
  </si>
  <si>
    <t>Column4665</t>
  </si>
  <si>
    <t>Column4666</t>
  </si>
  <si>
    <t>Column4667</t>
  </si>
  <si>
    <t>Column4668</t>
  </si>
  <si>
    <t>Column4669</t>
  </si>
  <si>
    <t>Column4670</t>
  </si>
  <si>
    <t>Column4671</t>
  </si>
  <si>
    <t>Column4672</t>
  </si>
  <si>
    <t>Column4673</t>
  </si>
  <si>
    <t>Column4674</t>
  </si>
  <si>
    <t>Column4675</t>
  </si>
  <si>
    <t>Column4676</t>
  </si>
  <si>
    <t>Column4677</t>
  </si>
  <si>
    <t>Column4678</t>
  </si>
  <si>
    <t>Column4679</t>
  </si>
  <si>
    <t>Column4680</t>
  </si>
  <si>
    <t>Column4681</t>
  </si>
  <si>
    <t>Column4682</t>
  </si>
  <si>
    <t>Column4683</t>
  </si>
  <si>
    <t>Column4684</t>
  </si>
  <si>
    <t>Column4685</t>
  </si>
  <si>
    <t>Column4686</t>
  </si>
  <si>
    <t>Column4687</t>
  </si>
  <si>
    <t>Column4688</t>
  </si>
  <si>
    <t>Column4689</t>
  </si>
  <si>
    <t>Column4690</t>
  </si>
  <si>
    <t>Column4691</t>
  </si>
  <si>
    <t>Column4692</t>
  </si>
  <si>
    <t>Column4693</t>
  </si>
  <si>
    <t>Column4694</t>
  </si>
  <si>
    <t>Column4695</t>
  </si>
  <si>
    <t>Column4696</t>
  </si>
  <si>
    <t>Column4697</t>
  </si>
  <si>
    <t>Column4698</t>
  </si>
  <si>
    <t>Column4699</t>
  </si>
  <si>
    <t>Column4700</t>
  </si>
  <si>
    <t>Column4701</t>
  </si>
  <si>
    <t>Column4702</t>
  </si>
  <si>
    <t>Column4703</t>
  </si>
  <si>
    <t>Column4704</t>
  </si>
  <si>
    <t>Column4705</t>
  </si>
  <si>
    <t>Column4706</t>
  </si>
  <si>
    <t>Column4707</t>
  </si>
  <si>
    <t>Column4708</t>
  </si>
  <si>
    <t>Column4709</t>
  </si>
  <si>
    <t>Column4710</t>
  </si>
  <si>
    <t>Column4711</t>
  </si>
  <si>
    <t>Column4712</t>
  </si>
  <si>
    <t>Column4713</t>
  </si>
  <si>
    <t>Column4714</t>
  </si>
  <si>
    <t>Column4715</t>
  </si>
  <si>
    <t>Column4716</t>
  </si>
  <si>
    <t>Column4717</t>
  </si>
  <si>
    <t>Column4718</t>
  </si>
  <si>
    <t>Column4719</t>
  </si>
  <si>
    <t>Column4720</t>
  </si>
  <si>
    <t>Column4721</t>
  </si>
  <si>
    <t>Column4722</t>
  </si>
  <si>
    <t>Column4723</t>
  </si>
  <si>
    <t>Column4724</t>
  </si>
  <si>
    <t>Column4725</t>
  </si>
  <si>
    <t>Column4726</t>
  </si>
  <si>
    <t>Column4727</t>
  </si>
  <si>
    <t>Column4728</t>
  </si>
  <si>
    <t>Column4729</t>
  </si>
  <si>
    <t>Column4730</t>
  </si>
  <si>
    <t>Column4731</t>
  </si>
  <si>
    <t>Column4732</t>
  </si>
  <si>
    <t>Column4733</t>
  </si>
  <si>
    <t>Column4734</t>
  </si>
  <si>
    <t>Column4735</t>
  </si>
  <si>
    <t>Column4736</t>
  </si>
  <si>
    <t>Column4737</t>
  </si>
  <si>
    <t>Column4738</t>
  </si>
  <si>
    <t>Column4739</t>
  </si>
  <si>
    <t>Column4740</t>
  </si>
  <si>
    <t>Column4741</t>
  </si>
  <si>
    <t>Column4742</t>
  </si>
  <si>
    <t>Column4743</t>
  </si>
  <si>
    <t>Column4744</t>
  </si>
  <si>
    <t>Column4745</t>
  </si>
  <si>
    <t>Column4746</t>
  </si>
  <si>
    <t>Column4747</t>
  </si>
  <si>
    <t>Column4748</t>
  </si>
  <si>
    <t>Column4749</t>
  </si>
  <si>
    <t>Column4750</t>
  </si>
  <si>
    <t>Column4751</t>
  </si>
  <si>
    <t>Column4752</t>
  </si>
  <si>
    <t>Column4753</t>
  </si>
  <si>
    <t>Column4754</t>
  </si>
  <si>
    <t>Column4755</t>
  </si>
  <si>
    <t>Column4756</t>
  </si>
  <si>
    <t>Column4757</t>
  </si>
  <si>
    <t>Column4758</t>
  </si>
  <si>
    <t>Column4759</t>
  </si>
  <si>
    <t>Column4760</t>
  </si>
  <si>
    <t>Column4761</t>
  </si>
  <si>
    <t>Column4762</t>
  </si>
  <si>
    <t>Column4763</t>
  </si>
  <si>
    <t>Column4764</t>
  </si>
  <si>
    <t>Column4765</t>
  </si>
  <si>
    <t>Column4766</t>
  </si>
  <si>
    <t>Column4767</t>
  </si>
  <si>
    <t>Column4768</t>
  </si>
  <si>
    <t>Column4769</t>
  </si>
  <si>
    <t>Column4770</t>
  </si>
  <si>
    <t>Column4771</t>
  </si>
  <si>
    <t>Column4772</t>
  </si>
  <si>
    <t>Column4773</t>
  </si>
  <si>
    <t>Column4774</t>
  </si>
  <si>
    <t>Column4775</t>
  </si>
  <si>
    <t>Column4776</t>
  </si>
  <si>
    <t>Column4777</t>
  </si>
  <si>
    <t>Column4778</t>
  </si>
  <si>
    <t>Column4779</t>
  </si>
  <si>
    <t>Column4780</t>
  </si>
  <si>
    <t>Column4781</t>
  </si>
  <si>
    <t>Column4782</t>
  </si>
  <si>
    <t>Column4783</t>
  </si>
  <si>
    <t>Column4784</t>
  </si>
  <si>
    <t>Column4785</t>
  </si>
  <si>
    <t>Column4786</t>
  </si>
  <si>
    <t>Column4787</t>
  </si>
  <si>
    <t>Column4788</t>
  </si>
  <si>
    <t>Column4789</t>
  </si>
  <si>
    <t>Column4790</t>
  </si>
  <si>
    <t>Column4791</t>
  </si>
  <si>
    <t>Column4792</t>
  </si>
  <si>
    <t>Column4793</t>
  </si>
  <si>
    <t>Column4794</t>
  </si>
  <si>
    <t>Column4795</t>
  </si>
  <si>
    <t>Column4796</t>
  </si>
  <si>
    <t>Column4797</t>
  </si>
  <si>
    <t>Column4798</t>
  </si>
  <si>
    <t>Column4799</t>
  </si>
  <si>
    <t>Column4800</t>
  </si>
  <si>
    <t>Column4801</t>
  </si>
  <si>
    <t>Column4802</t>
  </si>
  <si>
    <t>Column4803</t>
  </si>
  <si>
    <t>Column4804</t>
  </si>
  <si>
    <t>Column4805</t>
  </si>
  <si>
    <t>Column4806</t>
  </si>
  <si>
    <t>Column4807</t>
  </si>
  <si>
    <t>Column4808</t>
  </si>
  <si>
    <t>Column4809</t>
  </si>
  <si>
    <t>Column4810</t>
  </si>
  <si>
    <t>Column4811</t>
  </si>
  <si>
    <t>Column4812</t>
  </si>
  <si>
    <t>Column4813</t>
  </si>
  <si>
    <t>Column4814</t>
  </si>
  <si>
    <t>Column4815</t>
  </si>
  <si>
    <t>Column4816</t>
  </si>
  <si>
    <t>Column4817</t>
  </si>
  <si>
    <t>Column4818</t>
  </si>
  <si>
    <t>Column4819</t>
  </si>
  <si>
    <t>Column4820</t>
  </si>
  <si>
    <t>Column4821</t>
  </si>
  <si>
    <t>Column4822</t>
  </si>
  <si>
    <t>Column4823</t>
  </si>
  <si>
    <t>Column4824</t>
  </si>
  <si>
    <t>Column4825</t>
  </si>
  <si>
    <t>Column4826</t>
  </si>
  <si>
    <t>Column4827</t>
  </si>
  <si>
    <t>Column4828</t>
  </si>
  <si>
    <t>Column4829</t>
  </si>
  <si>
    <t>Column4830</t>
  </si>
  <si>
    <t>Column4831</t>
  </si>
  <si>
    <t>Column4832</t>
  </si>
  <si>
    <t>Column4833</t>
  </si>
  <si>
    <t>Column4834</t>
  </si>
  <si>
    <t>Column4835</t>
  </si>
  <si>
    <t>Column4836</t>
  </si>
  <si>
    <t>Column4837</t>
  </si>
  <si>
    <t>Column4838</t>
  </si>
  <si>
    <t>Column4839</t>
  </si>
  <si>
    <t>Column4840</t>
  </si>
  <si>
    <t>Column4841</t>
  </si>
  <si>
    <t>Column4842</t>
  </si>
  <si>
    <t>Column4843</t>
  </si>
  <si>
    <t>Column4844</t>
  </si>
  <si>
    <t>Column4845</t>
  </si>
  <si>
    <t>Column4846</t>
  </si>
  <si>
    <t>Column4847</t>
  </si>
  <si>
    <t>Column4848</t>
  </si>
  <si>
    <t>Column4849</t>
  </si>
  <si>
    <t>Column4850</t>
  </si>
  <si>
    <t>Column4851</t>
  </si>
  <si>
    <t>Column4852</t>
  </si>
  <si>
    <t>Column4853</t>
  </si>
  <si>
    <t>Column4854</t>
  </si>
  <si>
    <t>Column4855</t>
  </si>
  <si>
    <t>Column4856</t>
  </si>
  <si>
    <t>Column4857</t>
  </si>
  <si>
    <t>Column4858</t>
  </si>
  <si>
    <t>Column4859</t>
  </si>
  <si>
    <t>Column4860</t>
  </si>
  <si>
    <t>Column4861</t>
  </si>
  <si>
    <t>Column4862</t>
  </si>
  <si>
    <t>Column4863</t>
  </si>
  <si>
    <t>Column4864</t>
  </si>
  <si>
    <t>Column4865</t>
  </si>
  <si>
    <t>Column4866</t>
  </si>
  <si>
    <t>Column4867</t>
  </si>
  <si>
    <t>Column4868</t>
  </si>
  <si>
    <t>Column4869</t>
  </si>
  <si>
    <t>Column4870</t>
  </si>
  <si>
    <t>Column4871</t>
  </si>
  <si>
    <t>Column4872</t>
  </si>
  <si>
    <t>Column4873</t>
  </si>
  <si>
    <t>Column4874</t>
  </si>
  <si>
    <t>Column4875</t>
  </si>
  <si>
    <t>Column4876</t>
  </si>
  <si>
    <t>Column4877</t>
  </si>
  <si>
    <t>Column4878</t>
  </si>
  <si>
    <t>Column4879</t>
  </si>
  <si>
    <t>Column4880</t>
  </si>
  <si>
    <t>Column4881</t>
  </si>
  <si>
    <t>Column4882</t>
  </si>
  <si>
    <t>Column4883</t>
  </si>
  <si>
    <t>Column4884</t>
  </si>
  <si>
    <t>Column4885</t>
  </si>
  <si>
    <t>Column4886</t>
  </si>
  <si>
    <t>Column4887</t>
  </si>
  <si>
    <t>Column4888</t>
  </si>
  <si>
    <t>Column4889</t>
  </si>
  <si>
    <t>Column4890</t>
  </si>
  <si>
    <t>Column4891</t>
  </si>
  <si>
    <t>Column4892</t>
  </si>
  <si>
    <t>Column4893</t>
  </si>
  <si>
    <t>Column4894</t>
  </si>
  <si>
    <t>Column4895</t>
  </si>
  <si>
    <t>Column4896</t>
  </si>
  <si>
    <t>Column4897</t>
  </si>
  <si>
    <t>Column4898</t>
  </si>
  <si>
    <t>Column4899</t>
  </si>
  <si>
    <t>Column4900</t>
  </si>
  <si>
    <t>Column4901</t>
  </si>
  <si>
    <t>Column4902</t>
  </si>
  <si>
    <t>Column4903</t>
  </si>
  <si>
    <t>Column4904</t>
  </si>
  <si>
    <t>Column4905</t>
  </si>
  <si>
    <t>Column4906</t>
  </si>
  <si>
    <t>Column4907</t>
  </si>
  <si>
    <t>Column4908</t>
  </si>
  <si>
    <t>Column4909</t>
  </si>
  <si>
    <t>Column4910</t>
  </si>
  <si>
    <t>Column4911</t>
  </si>
  <si>
    <t>Column4912</t>
  </si>
  <si>
    <t>Column4913</t>
  </si>
  <si>
    <t>Column4914</t>
  </si>
  <si>
    <t>Column4915</t>
  </si>
  <si>
    <t>Column4916</t>
  </si>
  <si>
    <t>Column4917</t>
  </si>
  <si>
    <t>Column4918</t>
  </si>
  <si>
    <t>Column4919</t>
  </si>
  <si>
    <t>Column4920</t>
  </si>
  <si>
    <t>Column4921</t>
  </si>
  <si>
    <t>Column4922</t>
  </si>
  <si>
    <t>Column4923</t>
  </si>
  <si>
    <t>Column4924</t>
  </si>
  <si>
    <t>Column4925</t>
  </si>
  <si>
    <t>Column4926</t>
  </si>
  <si>
    <t>Column4927</t>
  </si>
  <si>
    <t>Column4928</t>
  </si>
  <si>
    <t>Column4929</t>
  </si>
  <si>
    <t>Column4930</t>
  </si>
  <si>
    <t>Column4931</t>
  </si>
  <si>
    <t>Column4932</t>
  </si>
  <si>
    <t>Column4933</t>
  </si>
  <si>
    <t>Column4934</t>
  </si>
  <si>
    <t>Column4935</t>
  </si>
  <si>
    <t>Column4936</t>
  </si>
  <si>
    <t>Column4937</t>
  </si>
  <si>
    <t>Column4938</t>
  </si>
  <si>
    <t>Column4939</t>
  </si>
  <si>
    <t>Column4940</t>
  </si>
  <si>
    <t>Column4941</t>
  </si>
  <si>
    <t>Column4942</t>
  </si>
  <si>
    <t>Column4943</t>
  </si>
  <si>
    <t>Column4944</t>
  </si>
  <si>
    <t>Column4945</t>
  </si>
  <si>
    <t>Column4946</t>
  </si>
  <si>
    <t>Column4947</t>
  </si>
  <si>
    <t>Column4948</t>
  </si>
  <si>
    <t>Column4949</t>
  </si>
  <si>
    <t>Column4950</t>
  </si>
  <si>
    <t>Column4951</t>
  </si>
  <si>
    <t>Column4952</t>
  </si>
  <si>
    <t>Column4953</t>
  </si>
  <si>
    <t>Column4954</t>
  </si>
  <si>
    <t>Column4955</t>
  </si>
  <si>
    <t>Column4956</t>
  </si>
  <si>
    <t>Column4957</t>
  </si>
  <si>
    <t>Column4958</t>
  </si>
  <si>
    <t>Column4959</t>
  </si>
  <si>
    <t>Column4960</t>
  </si>
  <si>
    <t>Column4961</t>
  </si>
  <si>
    <t>Column4962</t>
  </si>
  <si>
    <t>Column4963</t>
  </si>
  <si>
    <t>Column4964</t>
  </si>
  <si>
    <t>Column4965</t>
  </si>
  <si>
    <t>Column4966</t>
  </si>
  <si>
    <t>Column4967</t>
  </si>
  <si>
    <t>Column4968</t>
  </si>
  <si>
    <t>Column4969</t>
  </si>
  <si>
    <t>Column4970</t>
  </si>
  <si>
    <t>Column4971</t>
  </si>
  <si>
    <t>Column4972</t>
  </si>
  <si>
    <t>Column4973</t>
  </si>
  <si>
    <t>Column4974</t>
  </si>
  <si>
    <t>Column4975</t>
  </si>
  <si>
    <t>Column4976</t>
  </si>
  <si>
    <t>Column4977</t>
  </si>
  <si>
    <t>Column4978</t>
  </si>
  <si>
    <t>Column4979</t>
  </si>
  <si>
    <t>Column4980</t>
  </si>
  <si>
    <t>Column4981</t>
  </si>
  <si>
    <t>Column4982</t>
  </si>
  <si>
    <t>Column4983</t>
  </si>
  <si>
    <t>Column4984</t>
  </si>
  <si>
    <t>Column4985</t>
  </si>
  <si>
    <t>Column4986</t>
  </si>
  <si>
    <t>Column4987</t>
  </si>
  <si>
    <t>Column4988</t>
  </si>
  <si>
    <t>Column4989</t>
  </si>
  <si>
    <t>Column4990</t>
  </si>
  <si>
    <t>Column4991</t>
  </si>
  <si>
    <t>Column4992</t>
  </si>
  <si>
    <t>Column4993</t>
  </si>
  <si>
    <t>Column4994</t>
  </si>
  <si>
    <t>Column4995</t>
  </si>
  <si>
    <t>Column4996</t>
  </si>
  <si>
    <t>Column4997</t>
  </si>
  <si>
    <t>Column4998</t>
  </si>
  <si>
    <t>Column4999</t>
  </si>
  <si>
    <t>Column5000</t>
  </si>
  <si>
    <t>Column5001</t>
  </si>
  <si>
    <t>Column5002</t>
  </si>
  <si>
    <t>Column5003</t>
  </si>
  <si>
    <t>Column5004</t>
  </si>
  <si>
    <t>Column5005</t>
  </si>
  <si>
    <t>Column5006</t>
  </si>
  <si>
    <t>Column5007</t>
  </si>
  <si>
    <t>Column5008</t>
  </si>
  <si>
    <t>Column5009</t>
  </si>
  <si>
    <t>Column5010</t>
  </si>
  <si>
    <t>Column5011</t>
  </si>
  <si>
    <t>Column5012</t>
  </si>
  <si>
    <t>Column5013</t>
  </si>
  <si>
    <t>Column5014</t>
  </si>
  <si>
    <t>Column5015</t>
  </si>
  <si>
    <t>Column5016</t>
  </si>
  <si>
    <t>Column5017</t>
  </si>
  <si>
    <t>Column5018</t>
  </si>
  <si>
    <t>Column5019</t>
  </si>
  <si>
    <t>Column5020</t>
  </si>
  <si>
    <t>Column5021</t>
  </si>
  <si>
    <t>Column5022</t>
  </si>
  <si>
    <t>Column5023</t>
  </si>
  <si>
    <t>Column5024</t>
  </si>
  <si>
    <t>Column5025</t>
  </si>
  <si>
    <t>Column5026</t>
  </si>
  <si>
    <t>Column5027</t>
  </si>
  <si>
    <t>Column5028</t>
  </si>
  <si>
    <t>Column5029</t>
  </si>
  <si>
    <t>Column5030</t>
  </si>
  <si>
    <t>Column5031</t>
  </si>
  <si>
    <t>Column5032</t>
  </si>
  <si>
    <t>Column5033</t>
  </si>
  <si>
    <t>Column5034</t>
  </si>
  <si>
    <t>Column5035</t>
  </si>
  <si>
    <t>Column5036</t>
  </si>
  <si>
    <t>Column5037</t>
  </si>
  <si>
    <t>Column5038</t>
  </si>
  <si>
    <t>Column5039</t>
  </si>
  <si>
    <t>Column5040</t>
  </si>
  <si>
    <t>Column5041</t>
  </si>
  <si>
    <t>Column5042</t>
  </si>
  <si>
    <t>Column5043</t>
  </si>
  <si>
    <t>Column5044</t>
  </si>
  <si>
    <t>Column5045</t>
  </si>
  <si>
    <t>Column5046</t>
  </si>
  <si>
    <t>Column5047</t>
  </si>
  <si>
    <t>Column5048</t>
  </si>
  <si>
    <t>Column5049</t>
  </si>
  <si>
    <t>Column5050</t>
  </si>
  <si>
    <t>Column5051</t>
  </si>
  <si>
    <t>Column5052</t>
  </si>
  <si>
    <t>Column5053</t>
  </si>
  <si>
    <t>Column5054</t>
  </si>
  <si>
    <t>Column5055</t>
  </si>
  <si>
    <t>Column5056</t>
  </si>
  <si>
    <t>Column5057</t>
  </si>
  <si>
    <t>Column5058</t>
  </si>
  <si>
    <t>Column5059</t>
  </si>
  <si>
    <t>Column5060</t>
  </si>
  <si>
    <t>Column5061</t>
  </si>
  <si>
    <t>Column5062</t>
  </si>
  <si>
    <t>Column5063</t>
  </si>
  <si>
    <t>Column5064</t>
  </si>
  <si>
    <t>Column5065</t>
  </si>
  <si>
    <t>Column5066</t>
  </si>
  <si>
    <t>Column5067</t>
  </si>
  <si>
    <t>Column5068</t>
  </si>
  <si>
    <t>Column5069</t>
  </si>
  <si>
    <t>Column5070</t>
  </si>
  <si>
    <t>Column5071</t>
  </si>
  <si>
    <t>Column5072</t>
  </si>
  <si>
    <t>Column5073</t>
  </si>
  <si>
    <t>Column5074</t>
  </si>
  <si>
    <t>Column5075</t>
  </si>
  <si>
    <t>Column5076</t>
  </si>
  <si>
    <t>Column5077</t>
  </si>
  <si>
    <t>Column5078</t>
  </si>
  <si>
    <t>Column5079</t>
  </si>
  <si>
    <t>Column5080</t>
  </si>
  <si>
    <t>Column5081</t>
  </si>
  <si>
    <t>Column5082</t>
  </si>
  <si>
    <t>Column5083</t>
  </si>
  <si>
    <t>Column5084</t>
  </si>
  <si>
    <t>Column5085</t>
  </si>
  <si>
    <t>Column5086</t>
  </si>
  <si>
    <t>Column5087</t>
  </si>
  <si>
    <t>Column5088</t>
  </si>
  <si>
    <t>Column5089</t>
  </si>
  <si>
    <t>Column5090</t>
  </si>
  <si>
    <t>Column5091</t>
  </si>
  <si>
    <t>Column5092</t>
  </si>
  <si>
    <t>Column5093</t>
  </si>
  <si>
    <t>Column5094</t>
  </si>
  <si>
    <t>Column5095</t>
  </si>
  <si>
    <t>Column5096</t>
  </si>
  <si>
    <t>Column5097</t>
  </si>
  <si>
    <t>Column5098</t>
  </si>
  <si>
    <t>Column5099</t>
  </si>
  <si>
    <t>Column5100</t>
  </si>
  <si>
    <t>Column5101</t>
  </si>
  <si>
    <t>Column5102</t>
  </si>
  <si>
    <t>Column5103</t>
  </si>
  <si>
    <t>Column5104</t>
  </si>
  <si>
    <t>Column5105</t>
  </si>
  <si>
    <t>Column5106</t>
  </si>
  <si>
    <t>Column5107</t>
  </si>
  <si>
    <t>Column5108</t>
  </si>
  <si>
    <t>Column5109</t>
  </si>
  <si>
    <t>Column5110</t>
  </si>
  <si>
    <t>Column5111</t>
  </si>
  <si>
    <t>Column5112</t>
  </si>
  <si>
    <t>Column5113</t>
  </si>
  <si>
    <t>Column5114</t>
  </si>
  <si>
    <t>Column5115</t>
  </si>
  <si>
    <t>Column5116</t>
  </si>
  <si>
    <t>Column5117</t>
  </si>
  <si>
    <t>Column5118</t>
  </si>
  <si>
    <t>Column5119</t>
  </si>
  <si>
    <t>Column5120</t>
  </si>
  <si>
    <t>Column5121</t>
  </si>
  <si>
    <t>Column5122</t>
  </si>
  <si>
    <t>Column5123</t>
  </si>
  <si>
    <t>Column5124</t>
  </si>
  <si>
    <t>Column5125</t>
  </si>
  <si>
    <t>Column5126</t>
  </si>
  <si>
    <t>Column5127</t>
  </si>
  <si>
    <t>Column5128</t>
  </si>
  <si>
    <t>Column5129</t>
  </si>
  <si>
    <t>Column5130</t>
  </si>
  <si>
    <t>Column5131</t>
  </si>
  <si>
    <t>Column5132</t>
  </si>
  <si>
    <t>Column5133</t>
  </si>
  <si>
    <t>Column5134</t>
  </si>
  <si>
    <t>Column5135</t>
  </si>
  <si>
    <t>Column5136</t>
  </si>
  <si>
    <t>Column5137</t>
  </si>
  <si>
    <t>Column5138</t>
  </si>
  <si>
    <t>Column5139</t>
  </si>
  <si>
    <t>Column5140</t>
  </si>
  <si>
    <t>Column5141</t>
  </si>
  <si>
    <t>Column5142</t>
  </si>
  <si>
    <t>Column5143</t>
  </si>
  <si>
    <t>Column5144</t>
  </si>
  <si>
    <t>Column5145</t>
  </si>
  <si>
    <t>Column5146</t>
  </si>
  <si>
    <t>Column5147</t>
  </si>
  <si>
    <t>Column5148</t>
  </si>
  <si>
    <t>Column5149</t>
  </si>
  <si>
    <t>Column5150</t>
  </si>
  <si>
    <t>Column5151</t>
  </si>
  <si>
    <t>Column5152</t>
  </si>
  <si>
    <t>Column5153</t>
  </si>
  <si>
    <t>Column5154</t>
  </si>
  <si>
    <t>Column5155</t>
  </si>
  <si>
    <t>Column5156</t>
  </si>
  <si>
    <t>Column5157</t>
  </si>
  <si>
    <t>Column5158</t>
  </si>
  <si>
    <t>Column5159</t>
  </si>
  <si>
    <t>Column5160</t>
  </si>
  <si>
    <t>Column5161</t>
  </si>
  <si>
    <t>Column5162</t>
  </si>
  <si>
    <t>Column5163</t>
  </si>
  <si>
    <t>Column5164</t>
  </si>
  <si>
    <t>Column5165</t>
  </si>
  <si>
    <t>Column5166</t>
  </si>
  <si>
    <t>Column5167</t>
  </si>
  <si>
    <t>Column5168</t>
  </si>
  <si>
    <t>Column5169</t>
  </si>
  <si>
    <t>Column5170</t>
  </si>
  <si>
    <t>Column5171</t>
  </si>
  <si>
    <t>Column5172</t>
  </si>
  <si>
    <t>Column5173</t>
  </si>
  <si>
    <t>Column5174</t>
  </si>
  <si>
    <t>Column5175</t>
  </si>
  <si>
    <t>Column5176</t>
  </si>
  <si>
    <t>Column5177</t>
  </si>
  <si>
    <t>Column5178</t>
  </si>
  <si>
    <t>Column5179</t>
  </si>
  <si>
    <t>Column5180</t>
  </si>
  <si>
    <t>Column5181</t>
  </si>
  <si>
    <t>Column5182</t>
  </si>
  <si>
    <t>Column5183</t>
  </si>
  <si>
    <t>Column5184</t>
  </si>
  <si>
    <t>Column5185</t>
  </si>
  <si>
    <t>Column5186</t>
  </si>
  <si>
    <t>Column5187</t>
  </si>
  <si>
    <t>Column5188</t>
  </si>
  <si>
    <t>Column5189</t>
  </si>
  <si>
    <t>Column5190</t>
  </si>
  <si>
    <t>Column5191</t>
  </si>
  <si>
    <t>Column5192</t>
  </si>
  <si>
    <t>Column5193</t>
  </si>
  <si>
    <t>Column5194</t>
  </si>
  <si>
    <t>Column5195</t>
  </si>
  <si>
    <t>Column5196</t>
  </si>
  <si>
    <t>Column5197</t>
  </si>
  <si>
    <t>Column5198</t>
  </si>
  <si>
    <t>Column5199</t>
  </si>
  <si>
    <t>Column5200</t>
  </si>
  <si>
    <t>Column5201</t>
  </si>
  <si>
    <t>Column5202</t>
  </si>
  <si>
    <t>Column5203</t>
  </si>
  <si>
    <t>Column5204</t>
  </si>
  <si>
    <t>Column5205</t>
  </si>
  <si>
    <t>Column5206</t>
  </si>
  <si>
    <t>Column5207</t>
  </si>
  <si>
    <t>Column5208</t>
  </si>
  <si>
    <t>Column5209</t>
  </si>
  <si>
    <t>Column5210</t>
  </si>
  <si>
    <t>Column5211</t>
  </si>
  <si>
    <t>Column5212</t>
  </si>
  <si>
    <t>Column5213</t>
  </si>
  <si>
    <t>Column5214</t>
  </si>
  <si>
    <t>Column5215</t>
  </si>
  <si>
    <t>Column5216</t>
  </si>
  <si>
    <t>Column5217</t>
  </si>
  <si>
    <t>Column5218</t>
  </si>
  <si>
    <t>Column5219</t>
  </si>
  <si>
    <t>Column5220</t>
  </si>
  <si>
    <t>Column5221</t>
  </si>
  <si>
    <t>Column5222</t>
  </si>
  <si>
    <t>Column5223</t>
  </si>
  <si>
    <t>Column5224</t>
  </si>
  <si>
    <t>Column5225</t>
  </si>
  <si>
    <t>Column5226</t>
  </si>
  <si>
    <t>Column5227</t>
  </si>
  <si>
    <t>Column5228</t>
  </si>
  <si>
    <t>Column5229</t>
  </si>
  <si>
    <t>Column5230</t>
  </si>
  <si>
    <t>Column5231</t>
  </si>
  <si>
    <t>Column5232</t>
  </si>
  <si>
    <t>Column5233</t>
  </si>
  <si>
    <t>Column5234</t>
  </si>
  <si>
    <t>Column5235</t>
  </si>
  <si>
    <t>Column5236</t>
  </si>
  <si>
    <t>Column5237</t>
  </si>
  <si>
    <t>Column5238</t>
  </si>
  <si>
    <t>Column5239</t>
  </si>
  <si>
    <t>Column5240</t>
  </si>
  <si>
    <t>Column5241</t>
  </si>
  <si>
    <t>Column5242</t>
  </si>
  <si>
    <t>Column5243</t>
  </si>
  <si>
    <t>Column5244</t>
  </si>
  <si>
    <t>Column5245</t>
  </si>
  <si>
    <t>Column5246</t>
  </si>
  <si>
    <t>Column5247</t>
  </si>
  <si>
    <t>Column5248</t>
  </si>
  <si>
    <t>Column5249</t>
  </si>
  <si>
    <t>Column5250</t>
  </si>
  <si>
    <t>Column5251</t>
  </si>
  <si>
    <t>Column5252</t>
  </si>
  <si>
    <t>Column5253</t>
  </si>
  <si>
    <t>Column5254</t>
  </si>
  <si>
    <t>Column5255</t>
  </si>
  <si>
    <t>Column5256</t>
  </si>
  <si>
    <t>Column5257</t>
  </si>
  <si>
    <t>Column5258</t>
  </si>
  <si>
    <t>Column5259</t>
  </si>
  <si>
    <t>Column5260</t>
  </si>
  <si>
    <t>Column5261</t>
  </si>
  <si>
    <t>Column5262</t>
  </si>
  <si>
    <t>Column5263</t>
  </si>
  <si>
    <t>Column5264</t>
  </si>
  <si>
    <t>Column5265</t>
  </si>
  <si>
    <t>Column5266</t>
  </si>
  <si>
    <t>Column5267</t>
  </si>
  <si>
    <t>Column5268</t>
  </si>
  <si>
    <t>Column5269</t>
  </si>
  <si>
    <t>Column5270</t>
  </si>
  <si>
    <t>Column5271</t>
  </si>
  <si>
    <t>Column5272</t>
  </si>
  <si>
    <t>Column5273</t>
  </si>
  <si>
    <t>Column5274</t>
  </si>
  <si>
    <t>Column5275</t>
  </si>
  <si>
    <t>Column5276</t>
  </si>
  <si>
    <t>Column5277</t>
  </si>
  <si>
    <t>Column5278</t>
  </si>
  <si>
    <t>Column5279</t>
  </si>
  <si>
    <t>Column5280</t>
  </si>
  <si>
    <t>Column5281</t>
  </si>
  <si>
    <t>Column5282</t>
  </si>
  <si>
    <t>Column5283</t>
  </si>
  <si>
    <t>Column5284</t>
  </si>
  <si>
    <t>Column5285</t>
  </si>
  <si>
    <t>Column5286</t>
  </si>
  <si>
    <t>Column5287</t>
  </si>
  <si>
    <t>Column5288</t>
  </si>
  <si>
    <t>Column5289</t>
  </si>
  <si>
    <t>Column5290</t>
  </si>
  <si>
    <t>Column5291</t>
  </si>
  <si>
    <t>Column5292</t>
  </si>
  <si>
    <t>Column5293</t>
  </si>
  <si>
    <t>Column5294</t>
  </si>
  <si>
    <t>Column5295</t>
  </si>
  <si>
    <t>Column5296</t>
  </si>
  <si>
    <t>Column5297</t>
  </si>
  <si>
    <t>Column5298</t>
  </si>
  <si>
    <t>Column5299</t>
  </si>
  <si>
    <t>Column5300</t>
  </si>
  <si>
    <t>Column5301</t>
  </si>
  <si>
    <t>Column5302</t>
  </si>
  <si>
    <t>Column5303</t>
  </si>
  <si>
    <t>Column5304</t>
  </si>
  <si>
    <t>Column5305</t>
  </si>
  <si>
    <t>Column5306</t>
  </si>
  <si>
    <t>Column5307</t>
  </si>
  <si>
    <t>Column5308</t>
  </si>
  <si>
    <t>Column5309</t>
  </si>
  <si>
    <t>Column5310</t>
  </si>
  <si>
    <t>Column5311</t>
  </si>
  <si>
    <t>Column5312</t>
  </si>
  <si>
    <t>Column5313</t>
  </si>
  <si>
    <t>Column5314</t>
  </si>
  <si>
    <t>Column5315</t>
  </si>
  <si>
    <t>Column5316</t>
  </si>
  <si>
    <t>Column5317</t>
  </si>
  <si>
    <t>Column5318</t>
  </si>
  <si>
    <t>Column5319</t>
  </si>
  <si>
    <t>Column5320</t>
  </si>
  <si>
    <t>Column5321</t>
  </si>
  <si>
    <t>Column5322</t>
  </si>
  <si>
    <t>Column5323</t>
  </si>
  <si>
    <t>Column5324</t>
  </si>
  <si>
    <t>Column5325</t>
  </si>
  <si>
    <t>Column5326</t>
  </si>
  <si>
    <t>Column5327</t>
  </si>
  <si>
    <t>Column5328</t>
  </si>
  <si>
    <t>Column5329</t>
  </si>
  <si>
    <t>Column5330</t>
  </si>
  <si>
    <t>Column5331</t>
  </si>
  <si>
    <t>Column5332</t>
  </si>
  <si>
    <t>Column5333</t>
  </si>
  <si>
    <t>Column5334</t>
  </si>
  <si>
    <t>Column5335</t>
  </si>
  <si>
    <t>Column5336</t>
  </si>
  <si>
    <t>Column5337</t>
  </si>
  <si>
    <t>Column5338</t>
  </si>
  <si>
    <t>Column5339</t>
  </si>
  <si>
    <t>Column5340</t>
  </si>
  <si>
    <t>Column5341</t>
  </si>
  <si>
    <t>Column5342</t>
  </si>
  <si>
    <t>Column5343</t>
  </si>
  <si>
    <t>Column5344</t>
  </si>
  <si>
    <t>Column5345</t>
  </si>
  <si>
    <t>Column5346</t>
  </si>
  <si>
    <t>Column5347</t>
  </si>
  <si>
    <t>Column5348</t>
  </si>
  <si>
    <t>Column5349</t>
  </si>
  <si>
    <t>Column5350</t>
  </si>
  <si>
    <t>Column5351</t>
  </si>
  <si>
    <t>Column5352</t>
  </si>
  <si>
    <t>Column5353</t>
  </si>
  <si>
    <t>Column5354</t>
  </si>
  <si>
    <t>Column5355</t>
  </si>
  <si>
    <t>Column5356</t>
  </si>
  <si>
    <t>Column5357</t>
  </si>
  <si>
    <t>Column5358</t>
  </si>
  <si>
    <t>Column5359</t>
  </si>
  <si>
    <t>Column5360</t>
  </si>
  <si>
    <t>Column5361</t>
  </si>
  <si>
    <t>Column5362</t>
  </si>
  <si>
    <t>Column5363</t>
  </si>
  <si>
    <t>Column5364</t>
  </si>
  <si>
    <t>Column5365</t>
  </si>
  <si>
    <t>Column5366</t>
  </si>
  <si>
    <t>Column5367</t>
  </si>
  <si>
    <t>Column5368</t>
  </si>
  <si>
    <t>Column5369</t>
  </si>
  <si>
    <t>Column5370</t>
  </si>
  <si>
    <t>Column5371</t>
  </si>
  <si>
    <t>Column5372</t>
  </si>
  <si>
    <t>Column5373</t>
  </si>
  <si>
    <t>Column5374</t>
  </si>
  <si>
    <t>Column5375</t>
  </si>
  <si>
    <t>Column5376</t>
  </si>
  <si>
    <t>Column5377</t>
  </si>
  <si>
    <t>Column5378</t>
  </si>
  <si>
    <t>Column5379</t>
  </si>
  <si>
    <t>Column5380</t>
  </si>
  <si>
    <t>Column5381</t>
  </si>
  <si>
    <t>Column5382</t>
  </si>
  <si>
    <t>Column5383</t>
  </si>
  <si>
    <t>Column5384</t>
  </si>
  <si>
    <t>Column5385</t>
  </si>
  <si>
    <t>Column5386</t>
  </si>
  <si>
    <t>Column5387</t>
  </si>
  <si>
    <t>Column5388</t>
  </si>
  <si>
    <t>Column5389</t>
  </si>
  <si>
    <t>Column5390</t>
  </si>
  <si>
    <t>Column5391</t>
  </si>
  <si>
    <t>Column5392</t>
  </si>
  <si>
    <t>Column5393</t>
  </si>
  <si>
    <t>Column5394</t>
  </si>
  <si>
    <t>Column5395</t>
  </si>
  <si>
    <t>Column5396</t>
  </si>
  <si>
    <t>Column5397</t>
  </si>
  <si>
    <t>Column5398</t>
  </si>
  <si>
    <t>Column5399</t>
  </si>
  <si>
    <t>Column5400</t>
  </si>
  <si>
    <t>Column5401</t>
  </si>
  <si>
    <t>Column5402</t>
  </si>
  <si>
    <t>Column5403</t>
  </si>
  <si>
    <t>Column5404</t>
  </si>
  <si>
    <t>Column5405</t>
  </si>
  <si>
    <t>Column5406</t>
  </si>
  <si>
    <t>Column5407</t>
  </si>
  <si>
    <t>Column5408</t>
  </si>
  <si>
    <t>Column5409</t>
  </si>
  <si>
    <t>Column5410</t>
  </si>
  <si>
    <t>Column5411</t>
  </si>
  <si>
    <t>Column5412</t>
  </si>
  <si>
    <t>Column5413</t>
  </si>
  <si>
    <t>Column5414</t>
  </si>
  <si>
    <t>Column5415</t>
  </si>
  <si>
    <t>Column5416</t>
  </si>
  <si>
    <t>Column5417</t>
  </si>
  <si>
    <t>Column5418</t>
  </si>
  <si>
    <t>Column5419</t>
  </si>
  <si>
    <t>Column5420</t>
  </si>
  <si>
    <t>Column5421</t>
  </si>
  <si>
    <t>Column5422</t>
  </si>
  <si>
    <t>Column5423</t>
  </si>
  <si>
    <t>Column5424</t>
  </si>
  <si>
    <t>Column5425</t>
  </si>
  <si>
    <t>Column5426</t>
  </si>
  <si>
    <t>Column5427</t>
  </si>
  <si>
    <t>Column5428</t>
  </si>
  <si>
    <t>Column5429</t>
  </si>
  <si>
    <t>Column5430</t>
  </si>
  <si>
    <t>Column5431</t>
  </si>
  <si>
    <t>Column5432</t>
  </si>
  <si>
    <t>Column5433</t>
  </si>
  <si>
    <t>Column5434</t>
  </si>
  <si>
    <t>Column5435</t>
  </si>
  <si>
    <t>Column5436</t>
  </si>
  <si>
    <t>Column5437</t>
  </si>
  <si>
    <t>Column5438</t>
  </si>
  <si>
    <t>Column5439</t>
  </si>
  <si>
    <t>Column5440</t>
  </si>
  <si>
    <t>Column5441</t>
  </si>
  <si>
    <t>Column5442</t>
  </si>
  <si>
    <t>Column5443</t>
  </si>
  <si>
    <t>Column5444</t>
  </si>
  <si>
    <t>Column5445</t>
  </si>
  <si>
    <t>Column5446</t>
  </si>
  <si>
    <t>Column5447</t>
  </si>
  <si>
    <t>Column5448</t>
  </si>
  <si>
    <t>Column5449</t>
  </si>
  <si>
    <t>Column5450</t>
  </si>
  <si>
    <t>Column5451</t>
  </si>
  <si>
    <t>Column5452</t>
  </si>
  <si>
    <t>Column5453</t>
  </si>
  <si>
    <t>Column5454</t>
  </si>
  <si>
    <t>Column5455</t>
  </si>
  <si>
    <t>Column5456</t>
  </si>
  <si>
    <t>Column5457</t>
  </si>
  <si>
    <t>Column5458</t>
  </si>
  <si>
    <t>Column5459</t>
  </si>
  <si>
    <t>Column5460</t>
  </si>
  <si>
    <t>Column5461</t>
  </si>
  <si>
    <t>Column5462</t>
  </si>
  <si>
    <t>Column5463</t>
  </si>
  <si>
    <t>Column5464</t>
  </si>
  <si>
    <t>Column5465</t>
  </si>
  <si>
    <t>Column5466</t>
  </si>
  <si>
    <t>Column5467</t>
  </si>
  <si>
    <t>Column5468</t>
  </si>
  <si>
    <t>Column5469</t>
  </si>
  <si>
    <t>Column5470</t>
  </si>
  <si>
    <t>Column5471</t>
  </si>
  <si>
    <t>Column5472</t>
  </si>
  <si>
    <t>Column5473</t>
  </si>
  <si>
    <t>Column5474</t>
  </si>
  <si>
    <t>Column5475</t>
  </si>
  <si>
    <t>Column5476</t>
  </si>
  <si>
    <t>Column5477</t>
  </si>
  <si>
    <t>Column5478</t>
  </si>
  <si>
    <t>Column5479</t>
  </si>
  <si>
    <t>Column5480</t>
  </si>
  <si>
    <t>Column5481</t>
  </si>
  <si>
    <t>Column5482</t>
  </si>
  <si>
    <t>Column5483</t>
  </si>
  <si>
    <t>Column5484</t>
  </si>
  <si>
    <t>Column5485</t>
  </si>
  <si>
    <t>Column5486</t>
  </si>
  <si>
    <t>Column5487</t>
  </si>
  <si>
    <t>Column5488</t>
  </si>
  <si>
    <t>Column5489</t>
  </si>
  <si>
    <t>Column5490</t>
  </si>
  <si>
    <t>Column5491</t>
  </si>
  <si>
    <t>Column5492</t>
  </si>
  <si>
    <t>Column5493</t>
  </si>
  <si>
    <t>Column5494</t>
  </si>
  <si>
    <t>Column5495</t>
  </si>
  <si>
    <t>Column5496</t>
  </si>
  <si>
    <t>Column5497</t>
  </si>
  <si>
    <t>Column5498</t>
  </si>
  <si>
    <t>Column5499</t>
  </si>
  <si>
    <t>Column5500</t>
  </si>
  <si>
    <t>Column5501</t>
  </si>
  <si>
    <t>Column5502</t>
  </si>
  <si>
    <t>Column5503</t>
  </si>
  <si>
    <t>Column5504</t>
  </si>
  <si>
    <t>Column5505</t>
  </si>
  <si>
    <t>Column5506</t>
  </si>
  <si>
    <t>Column5507</t>
  </si>
  <si>
    <t>Column5508</t>
  </si>
  <si>
    <t>Column5509</t>
  </si>
  <si>
    <t>Column5510</t>
  </si>
  <si>
    <t>Column5511</t>
  </si>
  <si>
    <t>Column5512</t>
  </si>
  <si>
    <t>Column5513</t>
  </si>
  <si>
    <t>Column5514</t>
  </si>
  <si>
    <t>Column5515</t>
  </si>
  <si>
    <t>Column5516</t>
  </si>
  <si>
    <t>Column5517</t>
  </si>
  <si>
    <t>Column5518</t>
  </si>
  <si>
    <t>Column5519</t>
  </si>
  <si>
    <t>Column5520</t>
  </si>
  <si>
    <t>Column5521</t>
  </si>
  <si>
    <t>Column5522</t>
  </si>
  <si>
    <t>Column5523</t>
  </si>
  <si>
    <t>Column5524</t>
  </si>
  <si>
    <t>Column5525</t>
  </si>
  <si>
    <t>Column5526</t>
  </si>
  <si>
    <t>Column5527</t>
  </si>
  <si>
    <t>Column5528</t>
  </si>
  <si>
    <t>Column5529</t>
  </si>
  <si>
    <t>Column5530</t>
  </si>
  <si>
    <t>Column5531</t>
  </si>
  <si>
    <t>Column5532</t>
  </si>
  <si>
    <t>Column5533</t>
  </si>
  <si>
    <t>Column5534</t>
  </si>
  <si>
    <t>Column5535</t>
  </si>
  <si>
    <t>Column5536</t>
  </si>
  <si>
    <t>Column5537</t>
  </si>
  <si>
    <t>Column5538</t>
  </si>
  <si>
    <t>Column5539</t>
  </si>
  <si>
    <t>Column5540</t>
  </si>
  <si>
    <t>Column5541</t>
  </si>
  <si>
    <t>Column5542</t>
  </si>
  <si>
    <t>Column5543</t>
  </si>
  <si>
    <t>Column5544</t>
  </si>
  <si>
    <t>Column5545</t>
  </si>
  <si>
    <t>Column5546</t>
  </si>
  <si>
    <t>Column5547</t>
  </si>
  <si>
    <t>Column5548</t>
  </si>
  <si>
    <t>Column5549</t>
  </si>
  <si>
    <t>Column5550</t>
  </si>
  <si>
    <t>Column5551</t>
  </si>
  <si>
    <t>Column5552</t>
  </si>
  <si>
    <t>Column5553</t>
  </si>
  <si>
    <t>Column5554</t>
  </si>
  <si>
    <t>Column5555</t>
  </si>
  <si>
    <t>Column5556</t>
  </si>
  <si>
    <t>Column5557</t>
  </si>
  <si>
    <t>Column5558</t>
  </si>
  <si>
    <t>Column5559</t>
  </si>
  <si>
    <t>Column5560</t>
  </si>
  <si>
    <t>Column5561</t>
  </si>
  <si>
    <t>Column5562</t>
  </si>
  <si>
    <t>Column5563</t>
  </si>
  <si>
    <t>Column5564</t>
  </si>
  <si>
    <t>Column5565</t>
  </si>
  <si>
    <t>Column5566</t>
  </si>
  <si>
    <t>Column5567</t>
  </si>
  <si>
    <t>Column5568</t>
  </si>
  <si>
    <t>Column5569</t>
  </si>
  <si>
    <t>Column5570</t>
  </si>
  <si>
    <t>Column5571</t>
  </si>
  <si>
    <t>Column5572</t>
  </si>
  <si>
    <t>Column5573</t>
  </si>
  <si>
    <t>Column5574</t>
  </si>
  <si>
    <t>Column5575</t>
  </si>
  <si>
    <t>Column5576</t>
  </si>
  <si>
    <t>Column5577</t>
  </si>
  <si>
    <t>Column5578</t>
  </si>
  <si>
    <t>Column5579</t>
  </si>
  <si>
    <t>Column5580</t>
  </si>
  <si>
    <t>Column5581</t>
  </si>
  <si>
    <t>Column5582</t>
  </si>
  <si>
    <t>Column5583</t>
  </si>
  <si>
    <t>Column5584</t>
  </si>
  <si>
    <t>Column5585</t>
  </si>
  <si>
    <t>Column5586</t>
  </si>
  <si>
    <t>Column5587</t>
  </si>
  <si>
    <t>Column5588</t>
  </si>
  <si>
    <t>Column5589</t>
  </si>
  <si>
    <t>Column5590</t>
  </si>
  <si>
    <t>Column5591</t>
  </si>
  <si>
    <t>Column5592</t>
  </si>
  <si>
    <t>Column5593</t>
  </si>
  <si>
    <t>Column5594</t>
  </si>
  <si>
    <t>Column5595</t>
  </si>
  <si>
    <t>Column5596</t>
  </si>
  <si>
    <t>Column5597</t>
  </si>
  <si>
    <t>Column5598</t>
  </si>
  <si>
    <t>Column5599</t>
  </si>
  <si>
    <t>Column5600</t>
  </si>
  <si>
    <t>Column5601</t>
  </si>
  <si>
    <t>Column5602</t>
  </si>
  <si>
    <t>Column5603</t>
  </si>
  <si>
    <t>Column5604</t>
  </si>
  <si>
    <t>Column5605</t>
  </si>
  <si>
    <t>Column5606</t>
  </si>
  <si>
    <t>Column5607</t>
  </si>
  <si>
    <t>Column5608</t>
  </si>
  <si>
    <t>Column5609</t>
  </si>
  <si>
    <t>Column5610</t>
  </si>
  <si>
    <t>Column5611</t>
  </si>
  <si>
    <t>Column5612</t>
  </si>
  <si>
    <t>Column5613</t>
  </si>
  <si>
    <t>Column5614</t>
  </si>
  <si>
    <t>Column5615</t>
  </si>
  <si>
    <t>Column5616</t>
  </si>
  <si>
    <t>Column5617</t>
  </si>
  <si>
    <t>Column5618</t>
  </si>
  <si>
    <t>Column5619</t>
  </si>
  <si>
    <t>Column5620</t>
  </si>
  <si>
    <t>Column5621</t>
  </si>
  <si>
    <t>Column5622</t>
  </si>
  <si>
    <t>Column5623</t>
  </si>
  <si>
    <t>Column5624</t>
  </si>
  <si>
    <t>Column5625</t>
  </si>
  <si>
    <t>Column5626</t>
  </si>
  <si>
    <t>Column5627</t>
  </si>
  <si>
    <t>Column5628</t>
  </si>
  <si>
    <t>Column5629</t>
  </si>
  <si>
    <t>Column5630</t>
  </si>
  <si>
    <t>Column5631</t>
  </si>
  <si>
    <t>Column5632</t>
  </si>
  <si>
    <t>Column5633</t>
  </si>
  <si>
    <t>Column5634</t>
  </si>
  <si>
    <t>Column5635</t>
  </si>
  <si>
    <t>Column5636</t>
  </si>
  <si>
    <t>Column5637</t>
  </si>
  <si>
    <t>Column5638</t>
  </si>
  <si>
    <t>Column5639</t>
  </si>
  <si>
    <t>Column5640</t>
  </si>
  <si>
    <t>Column5641</t>
  </si>
  <si>
    <t>Column5642</t>
  </si>
  <si>
    <t>Column5643</t>
  </si>
  <si>
    <t>Column5644</t>
  </si>
  <si>
    <t>Column5645</t>
  </si>
  <si>
    <t>Column5646</t>
  </si>
  <si>
    <t>Column5647</t>
  </si>
  <si>
    <t>Column5648</t>
  </si>
  <si>
    <t>Column5649</t>
  </si>
  <si>
    <t>Column5650</t>
  </si>
  <si>
    <t>Column5651</t>
  </si>
  <si>
    <t>Column5652</t>
  </si>
  <si>
    <t>Column5653</t>
  </si>
  <si>
    <t>Column5654</t>
  </si>
  <si>
    <t>Column5655</t>
  </si>
  <si>
    <t>Column5656</t>
  </si>
  <si>
    <t>Column5657</t>
  </si>
  <si>
    <t>Column5658</t>
  </si>
  <si>
    <t>Column5659</t>
  </si>
  <si>
    <t>Column5660</t>
  </si>
  <si>
    <t>Column5661</t>
  </si>
  <si>
    <t>Column5662</t>
  </si>
  <si>
    <t>Column5663</t>
  </si>
  <si>
    <t>Column5664</t>
  </si>
  <si>
    <t>Column5665</t>
  </si>
  <si>
    <t>Column5666</t>
  </si>
  <si>
    <t>Column5667</t>
  </si>
  <si>
    <t>Column5668</t>
  </si>
  <si>
    <t>Column5669</t>
  </si>
  <si>
    <t>Column5670</t>
  </si>
  <si>
    <t>Column5671</t>
  </si>
  <si>
    <t>Column5672</t>
  </si>
  <si>
    <t>Column5673</t>
  </si>
  <si>
    <t>Column5674</t>
  </si>
  <si>
    <t>Column5675</t>
  </si>
  <si>
    <t>Column5676</t>
  </si>
  <si>
    <t>Column5677</t>
  </si>
  <si>
    <t>Column5678</t>
  </si>
  <si>
    <t>Column5679</t>
  </si>
  <si>
    <t>Column5680</t>
  </si>
  <si>
    <t>Column5681</t>
  </si>
  <si>
    <t>Column5682</t>
  </si>
  <si>
    <t>Column5683</t>
  </si>
  <si>
    <t>Column5684</t>
  </si>
  <si>
    <t>Column5685</t>
  </si>
  <si>
    <t>Column5686</t>
  </si>
  <si>
    <t>Column5687</t>
  </si>
  <si>
    <t>Column5688</t>
  </si>
  <si>
    <t>Column5689</t>
  </si>
  <si>
    <t>Column5690</t>
  </si>
  <si>
    <t>Column5691</t>
  </si>
  <si>
    <t>Column5692</t>
  </si>
  <si>
    <t>Column5693</t>
  </si>
  <si>
    <t>Column5694</t>
  </si>
  <si>
    <t>Column5695</t>
  </si>
  <si>
    <t>Column5696</t>
  </si>
  <si>
    <t>Column5697</t>
  </si>
  <si>
    <t>Column5698</t>
  </si>
  <si>
    <t>Column5699</t>
  </si>
  <si>
    <t>Column5700</t>
  </si>
  <si>
    <t>Column5701</t>
  </si>
  <si>
    <t>Column5702</t>
  </si>
  <si>
    <t>Column5703</t>
  </si>
  <si>
    <t>Column5704</t>
  </si>
  <si>
    <t>Column5705</t>
  </si>
  <si>
    <t>Column5706</t>
  </si>
  <si>
    <t>Column5707</t>
  </si>
  <si>
    <t>Column5708</t>
  </si>
  <si>
    <t>Column5709</t>
  </si>
  <si>
    <t>Column5710</t>
  </si>
  <si>
    <t>Column5711</t>
  </si>
  <si>
    <t>Column5712</t>
  </si>
  <si>
    <t>Column5713</t>
  </si>
  <si>
    <t>Column5714</t>
  </si>
  <si>
    <t>Column5715</t>
  </si>
  <si>
    <t>Column5716</t>
  </si>
  <si>
    <t>Column5717</t>
  </si>
  <si>
    <t>Column5718</t>
  </si>
  <si>
    <t>Column5719</t>
  </si>
  <si>
    <t>Column5720</t>
  </si>
  <si>
    <t>Column5721</t>
  </si>
  <si>
    <t>Column5722</t>
  </si>
  <si>
    <t>Column5723</t>
  </si>
  <si>
    <t>Column5724</t>
  </si>
  <si>
    <t>Column5725</t>
  </si>
  <si>
    <t>Column5726</t>
  </si>
  <si>
    <t>Column5727</t>
  </si>
  <si>
    <t>Column5728</t>
  </si>
  <si>
    <t>Column5729</t>
  </si>
  <si>
    <t>Column5730</t>
  </si>
  <si>
    <t>Column5731</t>
  </si>
  <si>
    <t>Column5732</t>
  </si>
  <si>
    <t>Column5733</t>
  </si>
  <si>
    <t>Column5734</t>
  </si>
  <si>
    <t>Column5735</t>
  </si>
  <si>
    <t>Column5736</t>
  </si>
  <si>
    <t>Column5737</t>
  </si>
  <si>
    <t>Column5738</t>
  </si>
  <si>
    <t>Column5739</t>
  </si>
  <si>
    <t>Column5740</t>
  </si>
  <si>
    <t>Column5741</t>
  </si>
  <si>
    <t>Column5742</t>
  </si>
  <si>
    <t>Column5743</t>
  </si>
  <si>
    <t>Column5744</t>
  </si>
  <si>
    <t>Column5745</t>
  </si>
  <si>
    <t>Column5746</t>
  </si>
  <si>
    <t>Column5747</t>
  </si>
  <si>
    <t>Column5748</t>
  </si>
  <si>
    <t>Column5749</t>
  </si>
  <si>
    <t>Column5750</t>
  </si>
  <si>
    <t>Column5751</t>
  </si>
  <si>
    <t>Column5752</t>
  </si>
  <si>
    <t>Column5753</t>
  </si>
  <si>
    <t>Column5754</t>
  </si>
  <si>
    <t>Column5755</t>
  </si>
  <si>
    <t>Column5756</t>
  </si>
  <si>
    <t>Column5757</t>
  </si>
  <si>
    <t>Column5758</t>
  </si>
  <si>
    <t>Column5759</t>
  </si>
  <si>
    <t>Column5760</t>
  </si>
  <si>
    <t>Column5761</t>
  </si>
  <si>
    <t>Column5762</t>
  </si>
  <si>
    <t>Column5763</t>
  </si>
  <si>
    <t>Column5764</t>
  </si>
  <si>
    <t>Column5765</t>
  </si>
  <si>
    <t>Column5766</t>
  </si>
  <si>
    <t>Column5767</t>
  </si>
  <si>
    <t>Column5768</t>
  </si>
  <si>
    <t>Column5769</t>
  </si>
  <si>
    <t>Column5770</t>
  </si>
  <si>
    <t>Column5771</t>
  </si>
  <si>
    <t>Column5772</t>
  </si>
  <si>
    <t>Column5773</t>
  </si>
  <si>
    <t>Column5774</t>
  </si>
  <si>
    <t>Column5775</t>
  </si>
  <si>
    <t>Column5776</t>
  </si>
  <si>
    <t>Column5777</t>
  </si>
  <si>
    <t>Column5778</t>
  </si>
  <si>
    <t>Column5779</t>
  </si>
  <si>
    <t>Column5780</t>
  </si>
  <si>
    <t>Column5781</t>
  </si>
  <si>
    <t>Column5782</t>
  </si>
  <si>
    <t>Column5783</t>
  </si>
  <si>
    <t>Column5784</t>
  </si>
  <si>
    <t>Column5785</t>
  </si>
  <si>
    <t>Column5786</t>
  </si>
  <si>
    <t>Column5787</t>
  </si>
  <si>
    <t>Column5788</t>
  </si>
  <si>
    <t>Column5789</t>
  </si>
  <si>
    <t>Column5790</t>
  </si>
  <si>
    <t>Column5791</t>
  </si>
  <si>
    <t>Column5792</t>
  </si>
  <si>
    <t>Column5793</t>
  </si>
  <si>
    <t>Column5794</t>
  </si>
  <si>
    <t>Column5795</t>
  </si>
  <si>
    <t>Column5796</t>
  </si>
  <si>
    <t>Column5797</t>
  </si>
  <si>
    <t>Column5798</t>
  </si>
  <si>
    <t>Column5799</t>
  </si>
  <si>
    <t>Column5800</t>
  </si>
  <si>
    <t>Column5801</t>
  </si>
  <si>
    <t>Column5802</t>
  </si>
  <si>
    <t>Column5803</t>
  </si>
  <si>
    <t>Column5804</t>
  </si>
  <si>
    <t>Column5805</t>
  </si>
  <si>
    <t>Column5806</t>
  </si>
  <si>
    <t>Column5807</t>
  </si>
  <si>
    <t>Column5808</t>
  </si>
  <si>
    <t>Column5809</t>
  </si>
  <si>
    <t>Column5810</t>
  </si>
  <si>
    <t>Column5811</t>
  </si>
  <si>
    <t>Column5812</t>
  </si>
  <si>
    <t>Column5813</t>
  </si>
  <si>
    <t>Column5814</t>
  </si>
  <si>
    <t>Column5815</t>
  </si>
  <si>
    <t>Column5816</t>
  </si>
  <si>
    <t>Column5817</t>
  </si>
  <si>
    <t>Column5818</t>
  </si>
  <si>
    <t>Column5819</t>
  </si>
  <si>
    <t>Column5820</t>
  </si>
  <si>
    <t>Column5821</t>
  </si>
  <si>
    <t>Column5822</t>
  </si>
  <si>
    <t>Column5823</t>
  </si>
  <si>
    <t>Column5824</t>
  </si>
  <si>
    <t>Column5825</t>
  </si>
  <si>
    <t>Column5826</t>
  </si>
  <si>
    <t>Column5827</t>
  </si>
  <si>
    <t>Column5828</t>
  </si>
  <si>
    <t>Column5829</t>
  </si>
  <si>
    <t>Column5830</t>
  </si>
  <si>
    <t>Column5831</t>
  </si>
  <si>
    <t>Column5832</t>
  </si>
  <si>
    <t>Column5833</t>
  </si>
  <si>
    <t>Column5834</t>
  </si>
  <si>
    <t>Column5835</t>
  </si>
  <si>
    <t>Column5836</t>
  </si>
  <si>
    <t>Column5837</t>
  </si>
  <si>
    <t>Column5838</t>
  </si>
  <si>
    <t>Column5839</t>
  </si>
  <si>
    <t>Column5840</t>
  </si>
  <si>
    <t>Column5841</t>
  </si>
  <si>
    <t>Column5842</t>
  </si>
  <si>
    <t>Column5843</t>
  </si>
  <si>
    <t>Column5844</t>
  </si>
  <si>
    <t>Column5845</t>
  </si>
  <si>
    <t>Column5846</t>
  </si>
  <si>
    <t>Column5847</t>
  </si>
  <si>
    <t>Column5848</t>
  </si>
  <si>
    <t>Column5849</t>
  </si>
  <si>
    <t>Column5850</t>
  </si>
  <si>
    <t>Column5851</t>
  </si>
  <si>
    <t>Column5852</t>
  </si>
  <si>
    <t>Column5853</t>
  </si>
  <si>
    <t>Column5854</t>
  </si>
  <si>
    <t>Column5855</t>
  </si>
  <si>
    <t>Column5856</t>
  </si>
  <si>
    <t>Column5857</t>
  </si>
  <si>
    <t>Column5858</t>
  </si>
  <si>
    <t>Column5859</t>
  </si>
  <si>
    <t>Column5860</t>
  </si>
  <si>
    <t>Column5861</t>
  </si>
  <si>
    <t>Column5862</t>
  </si>
  <si>
    <t>Column5863</t>
  </si>
  <si>
    <t>Column5864</t>
  </si>
  <si>
    <t>Column5865</t>
  </si>
  <si>
    <t>Column5866</t>
  </si>
  <si>
    <t>Column5867</t>
  </si>
  <si>
    <t>Column5868</t>
  </si>
  <si>
    <t>Column5869</t>
  </si>
  <si>
    <t>Column5870</t>
  </si>
  <si>
    <t>Column5871</t>
  </si>
  <si>
    <t>Column5872</t>
  </si>
  <si>
    <t>Column5873</t>
  </si>
  <si>
    <t>Column5874</t>
  </si>
  <si>
    <t>Column5875</t>
  </si>
  <si>
    <t>Column5876</t>
  </si>
  <si>
    <t>Column5877</t>
  </si>
  <si>
    <t>Column5878</t>
  </si>
  <si>
    <t>Column5879</t>
  </si>
  <si>
    <t>Column5880</t>
  </si>
  <si>
    <t>Column5881</t>
  </si>
  <si>
    <t>Column5882</t>
  </si>
  <si>
    <t>Column5883</t>
  </si>
  <si>
    <t>Column5884</t>
  </si>
  <si>
    <t>Column5885</t>
  </si>
  <si>
    <t>Column5886</t>
  </si>
  <si>
    <t>Column5887</t>
  </si>
  <si>
    <t>Column5888</t>
  </si>
  <si>
    <t>Column5889</t>
  </si>
  <si>
    <t>Column5890</t>
  </si>
  <si>
    <t>Column5891</t>
  </si>
  <si>
    <t>Column5892</t>
  </si>
  <si>
    <t>Column5893</t>
  </si>
  <si>
    <t>Column5894</t>
  </si>
  <si>
    <t>Column5895</t>
  </si>
  <si>
    <t>Column5896</t>
  </si>
  <si>
    <t>Column5897</t>
  </si>
  <si>
    <t>Column5898</t>
  </si>
  <si>
    <t>Column5899</t>
  </si>
  <si>
    <t>Column5900</t>
  </si>
  <si>
    <t>Column5901</t>
  </si>
  <si>
    <t>Column5902</t>
  </si>
  <si>
    <t>Column5903</t>
  </si>
  <si>
    <t>Column5904</t>
  </si>
  <si>
    <t>Column5905</t>
  </si>
  <si>
    <t>Column5906</t>
  </si>
  <si>
    <t>Column5907</t>
  </si>
  <si>
    <t>Column5908</t>
  </si>
  <si>
    <t>Column5909</t>
  </si>
  <si>
    <t>Column5910</t>
  </si>
  <si>
    <t>Column5911</t>
  </si>
  <si>
    <t>Column5912</t>
  </si>
  <si>
    <t>Column5913</t>
  </si>
  <si>
    <t>Column5914</t>
  </si>
  <si>
    <t>Column5915</t>
  </si>
  <si>
    <t>Column5916</t>
  </si>
  <si>
    <t>Column5917</t>
  </si>
  <si>
    <t>Column5918</t>
  </si>
  <si>
    <t>Column5919</t>
  </si>
  <si>
    <t>Column5920</t>
  </si>
  <si>
    <t>Column5921</t>
  </si>
  <si>
    <t>Column5922</t>
  </si>
  <si>
    <t>Column5923</t>
  </si>
  <si>
    <t>Column5924</t>
  </si>
  <si>
    <t>Column5925</t>
  </si>
  <si>
    <t>Column5926</t>
  </si>
  <si>
    <t>Column5927</t>
  </si>
  <si>
    <t>Column5928</t>
  </si>
  <si>
    <t>Column5929</t>
  </si>
  <si>
    <t>Column5930</t>
  </si>
  <si>
    <t>Column5931</t>
  </si>
  <si>
    <t>Column5932</t>
  </si>
  <si>
    <t>Column5933</t>
  </si>
  <si>
    <t>Column5934</t>
  </si>
  <si>
    <t>Column5935</t>
  </si>
  <si>
    <t>Column5936</t>
  </si>
  <si>
    <t>Column5937</t>
  </si>
  <si>
    <t>Column5938</t>
  </si>
  <si>
    <t>Column5939</t>
  </si>
  <si>
    <t>Column5940</t>
  </si>
  <si>
    <t>Column5941</t>
  </si>
  <si>
    <t>Column5942</t>
  </si>
  <si>
    <t>Column5943</t>
  </si>
  <si>
    <t>Column5944</t>
  </si>
  <si>
    <t>Column5945</t>
  </si>
  <si>
    <t>Column5946</t>
  </si>
  <si>
    <t>Column5947</t>
  </si>
  <si>
    <t>Column5948</t>
  </si>
  <si>
    <t>Column5949</t>
  </si>
  <si>
    <t>Column5950</t>
  </si>
  <si>
    <t>Column5951</t>
  </si>
  <si>
    <t>Column5952</t>
  </si>
  <si>
    <t>Column5953</t>
  </si>
  <si>
    <t>Column5954</t>
  </si>
  <si>
    <t>Column5955</t>
  </si>
  <si>
    <t>Column5956</t>
  </si>
  <si>
    <t>Column5957</t>
  </si>
  <si>
    <t>Column5958</t>
  </si>
  <si>
    <t>Column5959</t>
  </si>
  <si>
    <t>Column5960</t>
  </si>
  <si>
    <t>Column5961</t>
  </si>
  <si>
    <t>Column5962</t>
  </si>
  <si>
    <t>Column5963</t>
  </si>
  <si>
    <t>Column5964</t>
  </si>
  <si>
    <t>Column5965</t>
  </si>
  <si>
    <t>Column5966</t>
  </si>
  <si>
    <t>Column5967</t>
  </si>
  <si>
    <t>Column5968</t>
  </si>
  <si>
    <t>Column5969</t>
  </si>
  <si>
    <t>Column5970</t>
  </si>
  <si>
    <t>Column5971</t>
  </si>
  <si>
    <t>Column5972</t>
  </si>
  <si>
    <t>Column5973</t>
  </si>
  <si>
    <t>Column5974</t>
  </si>
  <si>
    <t>Column5975</t>
  </si>
  <si>
    <t>Column5976</t>
  </si>
  <si>
    <t>Column5977</t>
  </si>
  <si>
    <t>Column5978</t>
  </si>
  <si>
    <t>Column5979</t>
  </si>
  <si>
    <t>Column5980</t>
  </si>
  <si>
    <t>Column5981</t>
  </si>
  <si>
    <t>Column5982</t>
  </si>
  <si>
    <t>Column5983</t>
  </si>
  <si>
    <t>Column5984</t>
  </si>
  <si>
    <t>Column5985</t>
  </si>
  <si>
    <t>Column5986</t>
  </si>
  <si>
    <t>Column5987</t>
  </si>
  <si>
    <t>Column5988</t>
  </si>
  <si>
    <t>Column5989</t>
  </si>
  <si>
    <t>Column5990</t>
  </si>
  <si>
    <t>Column5991</t>
  </si>
  <si>
    <t>Column5992</t>
  </si>
  <si>
    <t>Column5993</t>
  </si>
  <si>
    <t>Column5994</t>
  </si>
  <si>
    <t>Column5995</t>
  </si>
  <si>
    <t>Column5996</t>
  </si>
  <si>
    <t>Column5997</t>
  </si>
  <si>
    <t>Column5998</t>
  </si>
  <si>
    <t>Column5999</t>
  </si>
  <si>
    <t>Column6000</t>
  </si>
  <si>
    <t>Column6001</t>
  </si>
  <si>
    <t>Column6002</t>
  </si>
  <si>
    <t>Column6003</t>
  </si>
  <si>
    <t>Column6004</t>
  </si>
  <si>
    <t>Column6005</t>
  </si>
  <si>
    <t>Column6006</t>
  </si>
  <si>
    <t>Column6007</t>
  </si>
  <si>
    <t>Column6008</t>
  </si>
  <si>
    <t>Column6009</t>
  </si>
  <si>
    <t>Column6010</t>
  </si>
  <si>
    <t>Column6011</t>
  </si>
  <si>
    <t>Column6012</t>
  </si>
  <si>
    <t>Column6013</t>
  </si>
  <si>
    <t>Column6014</t>
  </si>
  <si>
    <t>Column6015</t>
  </si>
  <si>
    <t>Column6016</t>
  </si>
  <si>
    <t>Column6017</t>
  </si>
  <si>
    <t>Column6018</t>
  </si>
  <si>
    <t>Column6019</t>
  </si>
  <si>
    <t>Column6020</t>
  </si>
  <si>
    <t>Column6021</t>
  </si>
  <si>
    <t>Column6022</t>
  </si>
  <si>
    <t>Column6023</t>
  </si>
  <si>
    <t>Column6024</t>
  </si>
  <si>
    <t>Column6025</t>
  </si>
  <si>
    <t>Column6026</t>
  </si>
  <si>
    <t>Column6027</t>
  </si>
  <si>
    <t>Column6028</t>
  </si>
  <si>
    <t>Column6029</t>
  </si>
  <si>
    <t>Column6030</t>
  </si>
  <si>
    <t>Column6031</t>
  </si>
  <si>
    <t>Column6032</t>
  </si>
  <si>
    <t>Column6033</t>
  </si>
  <si>
    <t>Column6034</t>
  </si>
  <si>
    <t>Column6035</t>
  </si>
  <si>
    <t>Column6036</t>
  </si>
  <si>
    <t>Column6037</t>
  </si>
  <si>
    <t>Column6038</t>
  </si>
  <si>
    <t>Column6039</t>
  </si>
  <si>
    <t>Column6040</t>
  </si>
  <si>
    <t>Column6041</t>
  </si>
  <si>
    <t>Column6042</t>
  </si>
  <si>
    <t>Column6043</t>
  </si>
  <si>
    <t>Column6044</t>
  </si>
  <si>
    <t>Column6045</t>
  </si>
  <si>
    <t>Column6046</t>
  </si>
  <si>
    <t>Column6047</t>
  </si>
  <si>
    <t>Column6048</t>
  </si>
  <si>
    <t>Column6049</t>
  </si>
  <si>
    <t>Column6050</t>
  </si>
  <si>
    <t>Column6051</t>
  </si>
  <si>
    <t>Column6052</t>
  </si>
  <si>
    <t>Column6053</t>
  </si>
  <si>
    <t>Column6054</t>
  </si>
  <si>
    <t>Column6055</t>
  </si>
  <si>
    <t>Column6056</t>
  </si>
  <si>
    <t>Column6057</t>
  </si>
  <si>
    <t>Column6058</t>
  </si>
  <si>
    <t>Column6059</t>
  </si>
  <si>
    <t>Column6060</t>
  </si>
  <si>
    <t>Column6061</t>
  </si>
  <si>
    <t>Column6062</t>
  </si>
  <si>
    <t>Column6063</t>
  </si>
  <si>
    <t>Column6064</t>
  </si>
  <si>
    <t>Column6065</t>
  </si>
  <si>
    <t>Column6066</t>
  </si>
  <si>
    <t>Column6067</t>
  </si>
  <si>
    <t>Column6068</t>
  </si>
  <si>
    <t>Column6069</t>
  </si>
  <si>
    <t>Column6070</t>
  </si>
  <si>
    <t>Column6071</t>
  </si>
  <si>
    <t>Column6072</t>
  </si>
  <si>
    <t>Column6073</t>
  </si>
  <si>
    <t>Column6074</t>
  </si>
  <si>
    <t>Column6075</t>
  </si>
  <si>
    <t>Column6076</t>
  </si>
  <si>
    <t>Column6077</t>
  </si>
  <si>
    <t>Column6078</t>
  </si>
  <si>
    <t>Column6079</t>
  </si>
  <si>
    <t>Column6080</t>
  </si>
  <si>
    <t>Column6081</t>
  </si>
  <si>
    <t>Column6082</t>
  </si>
  <si>
    <t>Column6083</t>
  </si>
  <si>
    <t>Column6084</t>
  </si>
  <si>
    <t>Column6085</t>
  </si>
  <si>
    <t>Column6086</t>
  </si>
  <si>
    <t>Column6087</t>
  </si>
  <si>
    <t>Column6088</t>
  </si>
  <si>
    <t>Column6089</t>
  </si>
  <si>
    <t>Column6090</t>
  </si>
  <si>
    <t>Column6091</t>
  </si>
  <si>
    <t>Column6092</t>
  </si>
  <si>
    <t>Column6093</t>
  </si>
  <si>
    <t>Column6094</t>
  </si>
  <si>
    <t>Column6095</t>
  </si>
  <si>
    <t>Column6096</t>
  </si>
  <si>
    <t>Column6097</t>
  </si>
  <si>
    <t>Column6098</t>
  </si>
  <si>
    <t>Column6099</t>
  </si>
  <si>
    <t>Column6100</t>
  </si>
  <si>
    <t>Column6101</t>
  </si>
  <si>
    <t>Column6102</t>
  </si>
  <si>
    <t>Column6103</t>
  </si>
  <si>
    <t>Column6104</t>
  </si>
  <si>
    <t>Column6105</t>
  </si>
  <si>
    <t>Column6106</t>
  </si>
  <si>
    <t>Column6107</t>
  </si>
  <si>
    <t>Column6108</t>
  </si>
  <si>
    <t>Column6109</t>
  </si>
  <si>
    <t>Column6110</t>
  </si>
  <si>
    <t>Column6111</t>
  </si>
  <si>
    <t>Column6112</t>
  </si>
  <si>
    <t>Column6113</t>
  </si>
  <si>
    <t>Column6114</t>
  </si>
  <si>
    <t>Column6115</t>
  </si>
  <si>
    <t>Column6116</t>
  </si>
  <si>
    <t>Column6117</t>
  </si>
  <si>
    <t>Column6118</t>
  </si>
  <si>
    <t>Column6119</t>
  </si>
  <si>
    <t>Column6120</t>
  </si>
  <si>
    <t>Column6121</t>
  </si>
  <si>
    <t>Column6122</t>
  </si>
  <si>
    <t>Column6123</t>
  </si>
  <si>
    <t>Column6124</t>
  </si>
  <si>
    <t>Column6125</t>
  </si>
  <si>
    <t>Column6126</t>
  </si>
  <si>
    <t>Column6127</t>
  </si>
  <si>
    <t>Column6128</t>
  </si>
  <si>
    <t>Column6129</t>
  </si>
  <si>
    <t>Column6130</t>
  </si>
  <si>
    <t>Column6131</t>
  </si>
  <si>
    <t>Column6132</t>
  </si>
  <si>
    <t>Column6133</t>
  </si>
  <si>
    <t>Column6134</t>
  </si>
  <si>
    <t>Column6135</t>
  </si>
  <si>
    <t>Column6136</t>
  </si>
  <si>
    <t>Column6137</t>
  </si>
  <si>
    <t>Column6138</t>
  </si>
  <si>
    <t>Column6139</t>
  </si>
  <si>
    <t>Column6140</t>
  </si>
  <si>
    <t>Column6141</t>
  </si>
  <si>
    <t>Column6142</t>
  </si>
  <si>
    <t>Column6143</t>
  </si>
  <si>
    <t>Column6144</t>
  </si>
  <si>
    <t>Column6145</t>
  </si>
  <si>
    <t>Column6146</t>
  </si>
  <si>
    <t>Column6147</t>
  </si>
  <si>
    <t>Column6148</t>
  </si>
  <si>
    <t>Column6149</t>
  </si>
  <si>
    <t>Column6150</t>
  </si>
  <si>
    <t>Column6151</t>
  </si>
  <si>
    <t>Column6152</t>
  </si>
  <si>
    <t>Column6153</t>
  </si>
  <si>
    <t>Column6154</t>
  </si>
  <si>
    <t>Column6155</t>
  </si>
  <si>
    <t>Column6156</t>
  </si>
  <si>
    <t>Column6157</t>
  </si>
  <si>
    <t>Column6158</t>
  </si>
  <si>
    <t>Column6159</t>
  </si>
  <si>
    <t>Column6160</t>
  </si>
  <si>
    <t>Column6161</t>
  </si>
  <si>
    <t>Column6162</t>
  </si>
  <si>
    <t>Column6163</t>
  </si>
  <si>
    <t>Column6164</t>
  </si>
  <si>
    <t>Column6165</t>
  </si>
  <si>
    <t>Column6166</t>
  </si>
  <si>
    <t>Column6167</t>
  </si>
  <si>
    <t>Column6168</t>
  </si>
  <si>
    <t>Column6169</t>
  </si>
  <si>
    <t>Column6170</t>
  </si>
  <si>
    <t>Column6171</t>
  </si>
  <si>
    <t>Column6172</t>
  </si>
  <si>
    <t>Column6173</t>
  </si>
  <si>
    <t>Column6174</t>
  </si>
  <si>
    <t>Column6175</t>
  </si>
  <si>
    <t>Column6176</t>
  </si>
  <si>
    <t>Column6177</t>
  </si>
  <si>
    <t>Column6178</t>
  </si>
  <si>
    <t>Column6179</t>
  </si>
  <si>
    <t>Column6180</t>
  </si>
  <si>
    <t>Column6181</t>
  </si>
  <si>
    <t>Column6182</t>
  </si>
  <si>
    <t>Column6183</t>
  </si>
  <si>
    <t>Column6184</t>
  </si>
  <si>
    <t>Column6185</t>
  </si>
  <si>
    <t>Column6186</t>
  </si>
  <si>
    <t>Column6187</t>
  </si>
  <si>
    <t>Column6188</t>
  </si>
  <si>
    <t>Column6189</t>
  </si>
  <si>
    <t>Column6190</t>
  </si>
  <si>
    <t>Column6191</t>
  </si>
  <si>
    <t>Column6192</t>
  </si>
  <si>
    <t>Column6193</t>
  </si>
  <si>
    <t>Column6194</t>
  </si>
  <si>
    <t>Column6195</t>
  </si>
  <si>
    <t>Column6196</t>
  </si>
  <si>
    <t>Column6197</t>
  </si>
  <si>
    <t>Column6198</t>
  </si>
  <si>
    <t>Column6199</t>
  </si>
  <si>
    <t>Column6200</t>
  </si>
  <si>
    <t>Column6201</t>
  </si>
  <si>
    <t>Column6202</t>
  </si>
  <si>
    <t>Column6203</t>
  </si>
  <si>
    <t>Column6204</t>
  </si>
  <si>
    <t>Column6205</t>
  </si>
  <si>
    <t>Column6206</t>
  </si>
  <si>
    <t>Column6207</t>
  </si>
  <si>
    <t>Column6208</t>
  </si>
  <si>
    <t>Column6209</t>
  </si>
  <si>
    <t>Column6210</t>
  </si>
  <si>
    <t>Column6211</t>
  </si>
  <si>
    <t>Column6212</t>
  </si>
  <si>
    <t>Column6213</t>
  </si>
  <si>
    <t>Column6214</t>
  </si>
  <si>
    <t>Column6215</t>
  </si>
  <si>
    <t>Column6216</t>
  </si>
  <si>
    <t>Column6217</t>
  </si>
  <si>
    <t>Column6218</t>
  </si>
  <si>
    <t>Column6219</t>
  </si>
  <si>
    <t>Column6220</t>
  </si>
  <si>
    <t>Column6221</t>
  </si>
  <si>
    <t>Column6222</t>
  </si>
  <si>
    <t>Column6223</t>
  </si>
  <si>
    <t>Column6224</t>
  </si>
  <si>
    <t>Column6225</t>
  </si>
  <si>
    <t>Column6226</t>
  </si>
  <si>
    <t>Column6227</t>
  </si>
  <si>
    <t>Column6228</t>
  </si>
  <si>
    <t>Column6229</t>
  </si>
  <si>
    <t>Column6230</t>
  </si>
  <si>
    <t>Column6231</t>
  </si>
  <si>
    <t>Column6232</t>
  </si>
  <si>
    <t>Column6233</t>
  </si>
  <si>
    <t>Column6234</t>
  </si>
  <si>
    <t>Column6235</t>
  </si>
  <si>
    <t>Column6236</t>
  </si>
  <si>
    <t>Column6237</t>
  </si>
  <si>
    <t>Column6238</t>
  </si>
  <si>
    <t>Column6239</t>
  </si>
  <si>
    <t>Column6240</t>
  </si>
  <si>
    <t>Column6241</t>
  </si>
  <si>
    <t>Column6242</t>
  </si>
  <si>
    <t>Column6243</t>
  </si>
  <si>
    <t>Column6244</t>
  </si>
  <si>
    <t>Column6245</t>
  </si>
  <si>
    <t>Column6246</t>
  </si>
  <si>
    <t>Column6247</t>
  </si>
  <si>
    <t>Column6248</t>
  </si>
  <si>
    <t>Column6249</t>
  </si>
  <si>
    <t>Column6250</t>
  </si>
  <si>
    <t>Column6251</t>
  </si>
  <si>
    <t>Column6252</t>
  </si>
  <si>
    <t>Column6253</t>
  </si>
  <si>
    <t>Column6254</t>
  </si>
  <si>
    <t>Column6255</t>
  </si>
  <si>
    <t>Column6256</t>
  </si>
  <si>
    <t>Column6257</t>
  </si>
  <si>
    <t>Column6258</t>
  </si>
  <si>
    <t>Column6259</t>
  </si>
  <si>
    <t>Column6260</t>
  </si>
  <si>
    <t>Column6261</t>
  </si>
  <si>
    <t>Column6262</t>
  </si>
  <si>
    <t>Column6263</t>
  </si>
  <si>
    <t>Column6264</t>
  </si>
  <si>
    <t>Column6265</t>
  </si>
  <si>
    <t>Column6266</t>
  </si>
  <si>
    <t>Column6267</t>
  </si>
  <si>
    <t>Column6268</t>
  </si>
  <si>
    <t>Column6269</t>
  </si>
  <si>
    <t>Column6270</t>
  </si>
  <si>
    <t>Column6271</t>
  </si>
  <si>
    <t>Column6272</t>
  </si>
  <si>
    <t>Column6273</t>
  </si>
  <si>
    <t>Column6274</t>
  </si>
  <si>
    <t>Column6275</t>
  </si>
  <si>
    <t>Column6276</t>
  </si>
  <si>
    <t>Column6277</t>
  </si>
  <si>
    <t>Column6278</t>
  </si>
  <si>
    <t>Column6279</t>
  </si>
  <si>
    <t>Column6280</t>
  </si>
  <si>
    <t>Column6281</t>
  </si>
  <si>
    <t>Column6282</t>
  </si>
  <si>
    <t>Column6283</t>
  </si>
  <si>
    <t>Column6284</t>
  </si>
  <si>
    <t>Column6285</t>
  </si>
  <si>
    <t>Column6286</t>
  </si>
  <si>
    <t>Column6287</t>
  </si>
  <si>
    <t>Column6288</t>
  </si>
  <si>
    <t>Column6289</t>
  </si>
  <si>
    <t>Column6290</t>
  </si>
  <si>
    <t>Column6291</t>
  </si>
  <si>
    <t>Column6292</t>
  </si>
  <si>
    <t>Column6293</t>
  </si>
  <si>
    <t>Column6294</t>
  </si>
  <si>
    <t>Column6295</t>
  </si>
  <si>
    <t>Column6296</t>
  </si>
  <si>
    <t>Column6297</t>
  </si>
  <si>
    <t>Column6298</t>
  </si>
  <si>
    <t>Column6299</t>
  </si>
  <si>
    <t>Column6300</t>
  </si>
  <si>
    <t>Column6301</t>
  </si>
  <si>
    <t>Column6302</t>
  </si>
  <si>
    <t>Column6303</t>
  </si>
  <si>
    <t>Column6304</t>
  </si>
  <si>
    <t>Column6305</t>
  </si>
  <si>
    <t>Column6306</t>
  </si>
  <si>
    <t>Column6307</t>
  </si>
  <si>
    <t>Column6308</t>
  </si>
  <si>
    <t>Column6309</t>
  </si>
  <si>
    <t>Column6310</t>
  </si>
  <si>
    <t>Column6311</t>
  </si>
  <si>
    <t>Column6312</t>
  </si>
  <si>
    <t>Column6313</t>
  </si>
  <si>
    <t>Column6314</t>
  </si>
  <si>
    <t>Column6315</t>
  </si>
  <si>
    <t>Column6316</t>
  </si>
  <si>
    <t>Column6317</t>
  </si>
  <si>
    <t>Column6318</t>
  </si>
  <si>
    <t>Column6319</t>
  </si>
  <si>
    <t>Column6320</t>
  </si>
  <si>
    <t>Column6321</t>
  </si>
  <si>
    <t>Column6322</t>
  </si>
  <si>
    <t>Column6323</t>
  </si>
  <si>
    <t>Column6324</t>
  </si>
  <si>
    <t>Column6325</t>
  </si>
  <si>
    <t>Column6326</t>
  </si>
  <si>
    <t>Column6327</t>
  </si>
  <si>
    <t>Column6328</t>
  </si>
  <si>
    <t>Column6329</t>
  </si>
  <si>
    <t>Column6330</t>
  </si>
  <si>
    <t>Column6331</t>
  </si>
  <si>
    <t>Column6332</t>
  </si>
  <si>
    <t>Column6333</t>
  </si>
  <si>
    <t>Column6334</t>
  </si>
  <si>
    <t>Column6335</t>
  </si>
  <si>
    <t>Column6336</t>
  </si>
  <si>
    <t>Column6337</t>
  </si>
  <si>
    <t>Column6338</t>
  </si>
  <si>
    <t>Column6339</t>
  </si>
  <si>
    <t>Column6340</t>
  </si>
  <si>
    <t>Column6341</t>
  </si>
  <si>
    <t>Column6342</t>
  </si>
  <si>
    <t>Column6343</t>
  </si>
  <si>
    <t>Column6344</t>
  </si>
  <si>
    <t>Column6345</t>
  </si>
  <si>
    <t>Column6346</t>
  </si>
  <si>
    <t>Column6347</t>
  </si>
  <si>
    <t>Column6348</t>
  </si>
  <si>
    <t>Column6349</t>
  </si>
  <si>
    <t>Column6350</t>
  </si>
  <si>
    <t>Column6351</t>
  </si>
  <si>
    <t>Column6352</t>
  </si>
  <si>
    <t>Column6353</t>
  </si>
  <si>
    <t>Column6354</t>
  </si>
  <si>
    <t>Column6355</t>
  </si>
  <si>
    <t>Column6356</t>
  </si>
  <si>
    <t>Column6357</t>
  </si>
  <si>
    <t>Column6358</t>
  </si>
  <si>
    <t>Column6359</t>
  </si>
  <si>
    <t>Column6360</t>
  </si>
  <si>
    <t>Column6361</t>
  </si>
  <si>
    <t>Column6362</t>
  </si>
  <si>
    <t>Column6363</t>
  </si>
  <si>
    <t>Column6364</t>
  </si>
  <si>
    <t>Column6365</t>
  </si>
  <si>
    <t>Column6366</t>
  </si>
  <si>
    <t>Column6367</t>
  </si>
  <si>
    <t>Column6368</t>
  </si>
  <si>
    <t>Column6369</t>
  </si>
  <si>
    <t>Column6370</t>
  </si>
  <si>
    <t>Column6371</t>
  </si>
  <si>
    <t>Column6372</t>
  </si>
  <si>
    <t>Column6373</t>
  </si>
  <si>
    <t>Column6374</t>
  </si>
  <si>
    <t>Column6375</t>
  </si>
  <si>
    <t>Column6376</t>
  </si>
  <si>
    <t>Column6377</t>
  </si>
  <si>
    <t>Column6378</t>
  </si>
  <si>
    <t>Column6379</t>
  </si>
  <si>
    <t>Column6380</t>
  </si>
  <si>
    <t>Column6381</t>
  </si>
  <si>
    <t>Column6382</t>
  </si>
  <si>
    <t>Column6383</t>
  </si>
  <si>
    <t>Column6384</t>
  </si>
  <si>
    <t>Column6385</t>
  </si>
  <si>
    <t>Column6386</t>
  </si>
  <si>
    <t>Column6387</t>
  </si>
  <si>
    <t>Column6388</t>
  </si>
  <si>
    <t>Column6389</t>
  </si>
  <si>
    <t>Column6390</t>
  </si>
  <si>
    <t>Column6391</t>
  </si>
  <si>
    <t>Column6392</t>
  </si>
  <si>
    <t>Column6393</t>
  </si>
  <si>
    <t>Column6394</t>
  </si>
  <si>
    <t>Column6395</t>
  </si>
  <si>
    <t>Column6396</t>
  </si>
  <si>
    <t>Column6397</t>
  </si>
  <si>
    <t>Column6398</t>
  </si>
  <si>
    <t>Column6399</t>
  </si>
  <si>
    <t>Column6400</t>
  </si>
  <si>
    <t>Column6401</t>
  </si>
  <si>
    <t>Column6402</t>
  </si>
  <si>
    <t>Column6403</t>
  </si>
  <si>
    <t>Column6404</t>
  </si>
  <si>
    <t>Column6405</t>
  </si>
  <si>
    <t>Column6406</t>
  </si>
  <si>
    <t>Column6407</t>
  </si>
  <si>
    <t>Column6408</t>
  </si>
  <si>
    <t>Column6409</t>
  </si>
  <si>
    <t>Column6410</t>
  </si>
  <si>
    <t>Column6411</t>
  </si>
  <si>
    <t>Column6412</t>
  </si>
  <si>
    <t>Column6413</t>
  </si>
  <si>
    <t>Column6414</t>
  </si>
  <si>
    <t>Column6415</t>
  </si>
  <si>
    <t>Column6416</t>
  </si>
  <si>
    <t>Column6417</t>
  </si>
  <si>
    <t>Column6418</t>
  </si>
  <si>
    <t>Column6419</t>
  </si>
  <si>
    <t>Column6420</t>
  </si>
  <si>
    <t>Column6421</t>
  </si>
  <si>
    <t>Column6422</t>
  </si>
  <si>
    <t>Column6423</t>
  </si>
  <si>
    <t>Column6424</t>
  </si>
  <si>
    <t>Column6425</t>
  </si>
  <si>
    <t>Column6426</t>
  </si>
  <si>
    <t>Column6427</t>
  </si>
  <si>
    <t>Column6428</t>
  </si>
  <si>
    <t>Column6429</t>
  </si>
  <si>
    <t>Column6430</t>
  </si>
  <si>
    <t>Column6431</t>
  </si>
  <si>
    <t>Column6432</t>
  </si>
  <si>
    <t>Column6433</t>
  </si>
  <si>
    <t>Column6434</t>
  </si>
  <si>
    <t>Column6435</t>
  </si>
  <si>
    <t>Column6436</t>
  </si>
  <si>
    <t>Column6437</t>
  </si>
  <si>
    <t>Column6438</t>
  </si>
  <si>
    <t>Column6439</t>
  </si>
  <si>
    <t>Column6440</t>
  </si>
  <si>
    <t>Column6441</t>
  </si>
  <si>
    <t>Column6442</t>
  </si>
  <si>
    <t>Column6443</t>
  </si>
  <si>
    <t>Column6444</t>
  </si>
  <si>
    <t>Column6445</t>
  </si>
  <si>
    <t>Column6446</t>
  </si>
  <si>
    <t>Column6447</t>
  </si>
  <si>
    <t>Column6448</t>
  </si>
  <si>
    <t>Column6449</t>
  </si>
  <si>
    <t>Column6450</t>
  </si>
  <si>
    <t>Column6451</t>
  </si>
  <si>
    <t>Column6452</t>
  </si>
  <si>
    <t>Column6453</t>
  </si>
  <si>
    <t>Column6454</t>
  </si>
  <si>
    <t>Column6455</t>
  </si>
  <si>
    <t>Column6456</t>
  </si>
  <si>
    <t>Column6457</t>
  </si>
  <si>
    <t>Column6458</t>
  </si>
  <si>
    <t>Column6459</t>
  </si>
  <si>
    <t>Column6460</t>
  </si>
  <si>
    <t>Column6461</t>
  </si>
  <si>
    <t>Column6462</t>
  </si>
  <si>
    <t>Column6463</t>
  </si>
  <si>
    <t>Column6464</t>
  </si>
  <si>
    <t>Column6465</t>
  </si>
  <si>
    <t>Column6466</t>
  </si>
  <si>
    <t>Column6467</t>
  </si>
  <si>
    <t>Column6468</t>
  </si>
  <si>
    <t>Column6469</t>
  </si>
  <si>
    <t>Column6470</t>
  </si>
  <si>
    <t>Column6471</t>
  </si>
  <si>
    <t>Column6472</t>
  </si>
  <si>
    <t>Column6473</t>
  </si>
  <si>
    <t>Column6474</t>
  </si>
  <si>
    <t>Column6475</t>
  </si>
  <si>
    <t>Column6476</t>
  </si>
  <si>
    <t>Column6477</t>
  </si>
  <si>
    <t>Column6478</t>
  </si>
  <si>
    <t>Column6479</t>
  </si>
  <si>
    <t>Column6480</t>
  </si>
  <si>
    <t>Column6481</t>
  </si>
  <si>
    <t>Column6482</t>
  </si>
  <si>
    <t>Column6483</t>
  </si>
  <si>
    <t>Column6484</t>
  </si>
  <si>
    <t>Column6485</t>
  </si>
  <si>
    <t>Column6486</t>
  </si>
  <si>
    <t>Column6487</t>
  </si>
  <si>
    <t>Column6488</t>
  </si>
  <si>
    <t>Column6489</t>
  </si>
  <si>
    <t>Column6490</t>
  </si>
  <si>
    <t>Column6491</t>
  </si>
  <si>
    <t>Column6492</t>
  </si>
  <si>
    <t>Column6493</t>
  </si>
  <si>
    <t>Column6494</t>
  </si>
  <si>
    <t>Column6495</t>
  </si>
  <si>
    <t>Column6496</t>
  </si>
  <si>
    <t>Column6497</t>
  </si>
  <si>
    <t>Column6498</t>
  </si>
  <si>
    <t>Column6499</t>
  </si>
  <si>
    <t>Column6500</t>
  </si>
  <si>
    <t>Column6501</t>
  </si>
  <si>
    <t>Column6502</t>
  </si>
  <si>
    <t>Column6503</t>
  </si>
  <si>
    <t>Column6504</t>
  </si>
  <si>
    <t>Column6505</t>
  </si>
  <si>
    <t>Column6506</t>
  </si>
  <si>
    <t>Column6507</t>
  </si>
  <si>
    <t>Column6508</t>
  </si>
  <si>
    <t>Column6509</t>
  </si>
  <si>
    <t>Column6510</t>
  </si>
  <si>
    <t>Column6511</t>
  </si>
  <si>
    <t>Column6512</t>
  </si>
  <si>
    <t>Column6513</t>
  </si>
  <si>
    <t>Column6514</t>
  </si>
  <si>
    <t>Column6515</t>
  </si>
  <si>
    <t>Column6516</t>
  </si>
  <si>
    <t>Column6517</t>
  </si>
  <si>
    <t>Column6518</t>
  </si>
  <si>
    <t>Column6519</t>
  </si>
  <si>
    <t>Column6520</t>
  </si>
  <si>
    <t>Column6521</t>
  </si>
  <si>
    <t>Column6522</t>
  </si>
  <si>
    <t>Column6523</t>
  </si>
  <si>
    <t>Column6524</t>
  </si>
  <si>
    <t>Column6525</t>
  </si>
  <si>
    <t>Column6526</t>
  </si>
  <si>
    <t>Column6527</t>
  </si>
  <si>
    <t>Column6528</t>
  </si>
  <si>
    <t>Column6529</t>
  </si>
  <si>
    <t>Column6530</t>
  </si>
  <si>
    <t>Column6531</t>
  </si>
  <si>
    <t>Column6532</t>
  </si>
  <si>
    <t>Column6533</t>
  </si>
  <si>
    <t>Column6534</t>
  </si>
  <si>
    <t>Column6535</t>
  </si>
  <si>
    <t>Column6536</t>
  </si>
  <si>
    <t>Column6537</t>
  </si>
  <si>
    <t>Column6538</t>
  </si>
  <si>
    <t>Column6539</t>
  </si>
  <si>
    <t>Column6540</t>
  </si>
  <si>
    <t>Column6541</t>
  </si>
  <si>
    <t>Column6542</t>
  </si>
  <si>
    <t>Column6543</t>
  </si>
  <si>
    <t>Column6544</t>
  </si>
  <si>
    <t>Column6545</t>
  </si>
  <si>
    <t>Column6546</t>
  </si>
  <si>
    <t>Column6547</t>
  </si>
  <si>
    <t>Column6548</t>
  </si>
  <si>
    <t>Column6549</t>
  </si>
  <si>
    <t>Column6550</t>
  </si>
  <si>
    <t>Column6551</t>
  </si>
  <si>
    <t>Column6552</t>
  </si>
  <si>
    <t>Column6553</t>
  </si>
  <si>
    <t>Column6554</t>
  </si>
  <si>
    <t>Column6555</t>
  </si>
  <si>
    <t>Column6556</t>
  </si>
  <si>
    <t>Column6557</t>
  </si>
  <si>
    <t>Column6558</t>
  </si>
  <si>
    <t>Column6559</t>
  </si>
  <si>
    <t>Column6560</t>
  </si>
  <si>
    <t>Column6561</t>
  </si>
  <si>
    <t>Column6562</t>
  </si>
  <si>
    <t>Column6563</t>
  </si>
  <si>
    <t>Column6564</t>
  </si>
  <si>
    <t>Column6565</t>
  </si>
  <si>
    <t>Column6566</t>
  </si>
  <si>
    <t>Column6567</t>
  </si>
  <si>
    <t>Column6568</t>
  </si>
  <si>
    <t>Column6569</t>
  </si>
  <si>
    <t>Column6570</t>
  </si>
  <si>
    <t>Column6571</t>
  </si>
  <si>
    <t>Column6572</t>
  </si>
  <si>
    <t>Column6573</t>
  </si>
  <si>
    <t>Column6574</t>
  </si>
  <si>
    <t>Column6575</t>
  </si>
  <si>
    <t>Column6576</t>
  </si>
  <si>
    <t>Column6577</t>
  </si>
  <si>
    <t>Column6578</t>
  </si>
  <si>
    <t>Column6579</t>
  </si>
  <si>
    <t>Column6580</t>
  </si>
  <si>
    <t>Column6581</t>
  </si>
  <si>
    <t>Column6582</t>
  </si>
  <si>
    <t>Column6583</t>
  </si>
  <si>
    <t>Column6584</t>
  </si>
  <si>
    <t>Column6585</t>
  </si>
  <si>
    <t>Column6586</t>
  </si>
  <si>
    <t>Column6587</t>
  </si>
  <si>
    <t>Column6588</t>
  </si>
  <si>
    <t>Column6589</t>
  </si>
  <si>
    <t>Column6590</t>
  </si>
  <si>
    <t>Column6591</t>
  </si>
  <si>
    <t>Column6592</t>
  </si>
  <si>
    <t>Column6593</t>
  </si>
  <si>
    <t>Column6594</t>
  </si>
  <si>
    <t>Column6595</t>
  </si>
  <si>
    <t>Column6596</t>
  </si>
  <si>
    <t>Column6597</t>
  </si>
  <si>
    <t>Column6598</t>
  </si>
  <si>
    <t>Column6599</t>
  </si>
  <si>
    <t>Column6600</t>
  </si>
  <si>
    <t>Column6601</t>
  </si>
  <si>
    <t>Column6602</t>
  </si>
  <si>
    <t>Column6603</t>
  </si>
  <si>
    <t>Column6604</t>
  </si>
  <si>
    <t>Column6605</t>
  </si>
  <si>
    <t>Column6606</t>
  </si>
  <si>
    <t>Column6607</t>
  </si>
  <si>
    <t>Column6608</t>
  </si>
  <si>
    <t>Column6609</t>
  </si>
  <si>
    <t>Column6610</t>
  </si>
  <si>
    <t>Column6611</t>
  </si>
  <si>
    <t>Column6612</t>
  </si>
  <si>
    <t>Column6613</t>
  </si>
  <si>
    <t>Column6614</t>
  </si>
  <si>
    <t>Column6615</t>
  </si>
  <si>
    <t>Column6616</t>
  </si>
  <si>
    <t>Column6617</t>
  </si>
  <si>
    <t>Column6618</t>
  </si>
  <si>
    <t>Column6619</t>
  </si>
  <si>
    <t>Column6620</t>
  </si>
  <si>
    <t>Column6621</t>
  </si>
  <si>
    <t>Column6622</t>
  </si>
  <si>
    <t>Column6623</t>
  </si>
  <si>
    <t>Column6624</t>
  </si>
  <si>
    <t>Column6625</t>
  </si>
  <si>
    <t>Column6626</t>
  </si>
  <si>
    <t>Column6627</t>
  </si>
  <si>
    <t>Column6628</t>
  </si>
  <si>
    <t>Column6629</t>
  </si>
  <si>
    <t>Column6630</t>
  </si>
  <si>
    <t>Column6631</t>
  </si>
  <si>
    <t>Column6632</t>
  </si>
  <si>
    <t>Column6633</t>
  </si>
  <si>
    <t>Column6634</t>
  </si>
  <si>
    <t>Column6635</t>
  </si>
  <si>
    <t>Column6636</t>
  </si>
  <si>
    <t>Column6637</t>
  </si>
  <si>
    <t>Column6638</t>
  </si>
  <si>
    <t>Column6639</t>
  </si>
  <si>
    <t>Column6640</t>
  </si>
  <si>
    <t>Column6641</t>
  </si>
  <si>
    <t>Column6642</t>
  </si>
  <si>
    <t>Column6643</t>
  </si>
  <si>
    <t>Column6644</t>
  </si>
  <si>
    <t>Column6645</t>
  </si>
  <si>
    <t>Column6646</t>
  </si>
  <si>
    <t>Column6647</t>
  </si>
  <si>
    <t>Column6648</t>
  </si>
  <si>
    <t>Column6649</t>
  </si>
  <si>
    <t>Column6650</t>
  </si>
  <si>
    <t>Column6651</t>
  </si>
  <si>
    <t>Column6652</t>
  </si>
  <si>
    <t>Column6653</t>
  </si>
  <si>
    <t>Column6654</t>
  </si>
  <si>
    <t>Column6655</t>
  </si>
  <si>
    <t>Column6656</t>
  </si>
  <si>
    <t>Column6657</t>
  </si>
  <si>
    <t>Column6658</t>
  </si>
  <si>
    <t>Column6659</t>
  </si>
  <si>
    <t>Column6660</t>
  </si>
  <si>
    <t>Column6661</t>
  </si>
  <si>
    <t>Column6662</t>
  </si>
  <si>
    <t>Column6663</t>
  </si>
  <si>
    <t>Column6664</t>
  </si>
  <si>
    <t>Column6665</t>
  </si>
  <si>
    <t>Column6666</t>
  </si>
  <si>
    <t>Column6667</t>
  </si>
  <si>
    <t>Column6668</t>
  </si>
  <si>
    <t>Column6669</t>
  </si>
  <si>
    <t>Column6670</t>
  </si>
  <si>
    <t>Column6671</t>
  </si>
  <si>
    <t>Column6672</t>
  </si>
  <si>
    <t>Column6673</t>
  </si>
  <si>
    <t>Column6674</t>
  </si>
  <si>
    <t>Column6675</t>
  </si>
  <si>
    <t>Column6676</t>
  </si>
  <si>
    <t>Column6677</t>
  </si>
  <si>
    <t>Column6678</t>
  </si>
  <si>
    <t>Column6679</t>
  </si>
  <si>
    <t>Column6680</t>
  </si>
  <si>
    <t>Column6681</t>
  </si>
  <si>
    <t>Column6682</t>
  </si>
  <si>
    <t>Column6683</t>
  </si>
  <si>
    <t>Column6684</t>
  </si>
  <si>
    <t>Column6685</t>
  </si>
  <si>
    <t>Column6686</t>
  </si>
  <si>
    <t>Column6687</t>
  </si>
  <si>
    <t>Column6688</t>
  </si>
  <si>
    <t>Column6689</t>
  </si>
  <si>
    <t>Column6690</t>
  </si>
  <si>
    <t>Column6691</t>
  </si>
  <si>
    <t>Column6692</t>
  </si>
  <si>
    <t>Column6693</t>
  </si>
  <si>
    <t>Column6694</t>
  </si>
  <si>
    <t>Column6695</t>
  </si>
  <si>
    <t>Column6696</t>
  </si>
  <si>
    <t>Column6697</t>
  </si>
  <si>
    <t>Column6698</t>
  </si>
  <si>
    <t>Column6699</t>
  </si>
  <si>
    <t>Column6700</t>
  </si>
  <si>
    <t>Column6701</t>
  </si>
  <si>
    <t>Column6702</t>
  </si>
  <si>
    <t>Column6703</t>
  </si>
  <si>
    <t>Column6704</t>
  </si>
  <si>
    <t>Column6705</t>
  </si>
  <si>
    <t>Column6706</t>
  </si>
  <si>
    <t>Column6707</t>
  </si>
  <si>
    <t>Column6708</t>
  </si>
  <si>
    <t>Column6709</t>
  </si>
  <si>
    <t>Column6710</t>
  </si>
  <si>
    <t>Column6711</t>
  </si>
  <si>
    <t>Column6712</t>
  </si>
  <si>
    <t>Column6713</t>
  </si>
  <si>
    <t>Column6714</t>
  </si>
  <si>
    <t>Column6715</t>
  </si>
  <si>
    <t>Column6716</t>
  </si>
  <si>
    <t>Column6717</t>
  </si>
  <si>
    <t>Column6718</t>
  </si>
  <si>
    <t>Column6719</t>
  </si>
  <si>
    <t>Column6720</t>
  </si>
  <si>
    <t>Column6721</t>
  </si>
  <si>
    <t>Column6722</t>
  </si>
  <si>
    <t>Column6723</t>
  </si>
  <si>
    <t>Column6724</t>
  </si>
  <si>
    <t>Column6725</t>
  </si>
  <si>
    <t>Column6726</t>
  </si>
  <si>
    <t>Column6727</t>
  </si>
  <si>
    <t>Column6728</t>
  </si>
  <si>
    <t>Column6729</t>
  </si>
  <si>
    <t>Column6730</t>
  </si>
  <si>
    <t>Column6731</t>
  </si>
  <si>
    <t>Column6732</t>
  </si>
  <si>
    <t>Column6733</t>
  </si>
  <si>
    <t>Column6734</t>
  </si>
  <si>
    <t>Column6735</t>
  </si>
  <si>
    <t>Column6736</t>
  </si>
  <si>
    <t>Column6737</t>
  </si>
  <si>
    <t>Column6738</t>
  </si>
  <si>
    <t>Column6739</t>
  </si>
  <si>
    <t>Column6740</t>
  </si>
  <si>
    <t>Column6741</t>
  </si>
  <si>
    <t>Column6742</t>
  </si>
  <si>
    <t>Column6743</t>
  </si>
  <si>
    <t>Column6744</t>
  </si>
  <si>
    <t>Column6745</t>
  </si>
  <si>
    <t>Column6746</t>
  </si>
  <si>
    <t>Column6747</t>
  </si>
  <si>
    <t>Column6748</t>
  </si>
  <si>
    <t>Column6749</t>
  </si>
  <si>
    <t>Column6750</t>
  </si>
  <si>
    <t>Column6751</t>
  </si>
  <si>
    <t>Column6752</t>
  </si>
  <si>
    <t>Column6753</t>
  </si>
  <si>
    <t>Column6754</t>
  </si>
  <si>
    <t>Column6755</t>
  </si>
  <si>
    <t>Column6756</t>
  </si>
  <si>
    <t>Column6757</t>
  </si>
  <si>
    <t>Column6758</t>
  </si>
  <si>
    <t>Column6759</t>
  </si>
  <si>
    <t>Column6760</t>
  </si>
  <si>
    <t>Column6761</t>
  </si>
  <si>
    <t>Column6762</t>
  </si>
  <si>
    <t>Column6763</t>
  </si>
  <si>
    <t>Column6764</t>
  </si>
  <si>
    <t>Column6765</t>
  </si>
  <si>
    <t>Column6766</t>
  </si>
  <si>
    <t>Column6767</t>
  </si>
  <si>
    <t>Column6768</t>
  </si>
  <si>
    <t>Column6769</t>
  </si>
  <si>
    <t>Column6770</t>
  </si>
  <si>
    <t>Column6771</t>
  </si>
  <si>
    <t>Column6772</t>
  </si>
  <si>
    <t>Column6773</t>
  </si>
  <si>
    <t>Column6774</t>
  </si>
  <si>
    <t>Column6775</t>
  </si>
  <si>
    <t>Column6776</t>
  </si>
  <si>
    <t>Column6777</t>
  </si>
  <si>
    <t>Column6778</t>
  </si>
  <si>
    <t>Column6779</t>
  </si>
  <si>
    <t>Column6780</t>
  </si>
  <si>
    <t>Column6781</t>
  </si>
  <si>
    <t>Column6782</t>
  </si>
  <si>
    <t>Column6783</t>
  </si>
  <si>
    <t>Column6784</t>
  </si>
  <si>
    <t>Column6785</t>
  </si>
  <si>
    <t>Column6786</t>
  </si>
  <si>
    <t>Column6787</t>
  </si>
  <si>
    <t>Column6788</t>
  </si>
  <si>
    <t>Column6789</t>
  </si>
  <si>
    <t>Column6790</t>
  </si>
  <si>
    <t>Column6791</t>
  </si>
  <si>
    <t>Column6792</t>
  </si>
  <si>
    <t>Column6793</t>
  </si>
  <si>
    <t>Column6794</t>
  </si>
  <si>
    <t>Column6795</t>
  </si>
  <si>
    <t>Column6796</t>
  </si>
  <si>
    <t>Column6797</t>
  </si>
  <si>
    <t>Column6798</t>
  </si>
  <si>
    <t>Column6799</t>
  </si>
  <si>
    <t>Column6800</t>
  </si>
  <si>
    <t>Column6801</t>
  </si>
  <si>
    <t>Column6802</t>
  </si>
  <si>
    <t>Column6803</t>
  </si>
  <si>
    <t>Column6804</t>
  </si>
  <si>
    <t>Column6805</t>
  </si>
  <si>
    <t>Column6806</t>
  </si>
  <si>
    <t>Column6807</t>
  </si>
  <si>
    <t>Column6808</t>
  </si>
  <si>
    <t>Column6809</t>
  </si>
  <si>
    <t>Column6810</t>
  </si>
  <si>
    <t>Column6811</t>
  </si>
  <si>
    <t>Column6812</t>
  </si>
  <si>
    <t>Column6813</t>
  </si>
  <si>
    <t>Column6814</t>
  </si>
  <si>
    <t>Column6815</t>
  </si>
  <si>
    <t>Column6816</t>
  </si>
  <si>
    <t>Column6817</t>
  </si>
  <si>
    <t>Column6818</t>
  </si>
  <si>
    <t>Column6819</t>
  </si>
  <si>
    <t>Column6820</t>
  </si>
  <si>
    <t>Column6821</t>
  </si>
  <si>
    <t>Column6822</t>
  </si>
  <si>
    <t>Column6823</t>
  </si>
  <si>
    <t>Column6824</t>
  </si>
  <si>
    <t>Column6825</t>
  </si>
  <si>
    <t>Column6826</t>
  </si>
  <si>
    <t>Column6827</t>
  </si>
  <si>
    <t>Column6828</t>
  </si>
  <si>
    <t>Column6829</t>
  </si>
  <si>
    <t>Column6830</t>
  </si>
  <si>
    <t>Column6831</t>
  </si>
  <si>
    <t>Column6832</t>
  </si>
  <si>
    <t>Column6833</t>
  </si>
  <si>
    <t>Column6834</t>
  </si>
  <si>
    <t>Column6835</t>
  </si>
  <si>
    <t>Column6836</t>
  </si>
  <si>
    <t>Column6837</t>
  </si>
  <si>
    <t>Column6838</t>
  </si>
  <si>
    <t>Column6839</t>
  </si>
  <si>
    <t>Column6840</t>
  </si>
  <si>
    <t>Column6841</t>
  </si>
  <si>
    <t>Column6842</t>
  </si>
  <si>
    <t>Column6843</t>
  </si>
  <si>
    <t>Column6844</t>
  </si>
  <si>
    <t>Column6845</t>
  </si>
  <si>
    <t>Column6846</t>
  </si>
  <si>
    <t>Column6847</t>
  </si>
  <si>
    <t>Column6848</t>
  </si>
  <si>
    <t>Column6849</t>
  </si>
  <si>
    <t>Column6850</t>
  </si>
  <si>
    <t>Column6851</t>
  </si>
  <si>
    <t>Column6852</t>
  </si>
  <si>
    <t>Column6853</t>
  </si>
  <si>
    <t>Column6854</t>
  </si>
  <si>
    <t>Column6855</t>
  </si>
  <si>
    <t>Column6856</t>
  </si>
  <si>
    <t>Column6857</t>
  </si>
  <si>
    <t>Column6858</t>
  </si>
  <si>
    <t>Column6859</t>
  </si>
  <si>
    <t>Column6860</t>
  </si>
  <si>
    <t>Column6861</t>
  </si>
  <si>
    <t>Column6862</t>
  </si>
  <si>
    <t>Column6863</t>
  </si>
  <si>
    <t>Column6864</t>
  </si>
  <si>
    <t>Column6865</t>
  </si>
  <si>
    <t>Column6866</t>
  </si>
  <si>
    <t>Column6867</t>
  </si>
  <si>
    <t>Column6868</t>
  </si>
  <si>
    <t>Column6869</t>
  </si>
  <si>
    <t>Column6870</t>
  </si>
  <si>
    <t>Column6871</t>
  </si>
  <si>
    <t>Column6872</t>
  </si>
  <si>
    <t>Column6873</t>
  </si>
  <si>
    <t>Column6874</t>
  </si>
  <si>
    <t>Column6875</t>
  </si>
  <si>
    <t>Column6876</t>
  </si>
  <si>
    <t>Column6877</t>
  </si>
  <si>
    <t>Column6878</t>
  </si>
  <si>
    <t>Column6879</t>
  </si>
  <si>
    <t>Column6880</t>
  </si>
  <si>
    <t>Column6881</t>
  </si>
  <si>
    <t>Column6882</t>
  </si>
  <si>
    <t>Column6883</t>
  </si>
  <si>
    <t>Column6884</t>
  </si>
  <si>
    <t>Column6885</t>
  </si>
  <si>
    <t>Column6886</t>
  </si>
  <si>
    <t>Column6887</t>
  </si>
  <si>
    <t>Column6888</t>
  </si>
  <si>
    <t>Column6889</t>
  </si>
  <si>
    <t>Column6890</t>
  </si>
  <si>
    <t>Column6891</t>
  </si>
  <si>
    <t>Column6892</t>
  </si>
  <si>
    <t>Column6893</t>
  </si>
  <si>
    <t>Column6894</t>
  </si>
  <si>
    <t>Column6895</t>
  </si>
  <si>
    <t>Column6896</t>
  </si>
  <si>
    <t>Column6897</t>
  </si>
  <si>
    <t>Column6898</t>
  </si>
  <si>
    <t>Column6899</t>
  </si>
  <si>
    <t>Column6900</t>
  </si>
  <si>
    <t>Column6901</t>
  </si>
  <si>
    <t>Column6902</t>
  </si>
  <si>
    <t>Column6903</t>
  </si>
  <si>
    <t>Column6904</t>
  </si>
  <si>
    <t>Column6905</t>
  </si>
  <si>
    <t>Column6906</t>
  </si>
  <si>
    <t>Column6907</t>
  </si>
  <si>
    <t>Column6908</t>
  </si>
  <si>
    <t>Column6909</t>
  </si>
  <si>
    <t>Column6910</t>
  </si>
  <si>
    <t>Column6911</t>
  </si>
  <si>
    <t>Column6912</t>
  </si>
  <si>
    <t>Column6913</t>
  </si>
  <si>
    <t>Column6914</t>
  </si>
  <si>
    <t>Column6915</t>
  </si>
  <si>
    <t>Column6916</t>
  </si>
  <si>
    <t>Column6917</t>
  </si>
  <si>
    <t>Column6918</t>
  </si>
  <si>
    <t>Column6919</t>
  </si>
  <si>
    <t>Column6920</t>
  </si>
  <si>
    <t>Column6921</t>
  </si>
  <si>
    <t>Column6922</t>
  </si>
  <si>
    <t>Column6923</t>
  </si>
  <si>
    <t>Column6924</t>
  </si>
  <si>
    <t>Column6925</t>
  </si>
  <si>
    <t>Column6926</t>
  </si>
  <si>
    <t>Column6927</t>
  </si>
  <si>
    <t>Column6928</t>
  </si>
  <si>
    <t>Column6929</t>
  </si>
  <si>
    <t>Column6930</t>
  </si>
  <si>
    <t>Column6931</t>
  </si>
  <si>
    <t>Column6932</t>
  </si>
  <si>
    <t>Column6933</t>
  </si>
  <si>
    <t>Column6934</t>
  </si>
  <si>
    <t>Column6935</t>
  </si>
  <si>
    <t>Column6936</t>
  </si>
  <si>
    <t>Column6937</t>
  </si>
  <si>
    <t>Column6938</t>
  </si>
  <si>
    <t>Column6939</t>
  </si>
  <si>
    <t>Column6940</t>
  </si>
  <si>
    <t>Column6941</t>
  </si>
  <si>
    <t>Column6942</t>
  </si>
  <si>
    <t>Column6943</t>
  </si>
  <si>
    <t>Column6944</t>
  </si>
  <si>
    <t>Column6945</t>
  </si>
  <si>
    <t>Column6946</t>
  </si>
  <si>
    <t>Column6947</t>
  </si>
  <si>
    <t>Column6948</t>
  </si>
  <si>
    <t>Column6949</t>
  </si>
  <si>
    <t>Column6950</t>
  </si>
  <si>
    <t>Column6951</t>
  </si>
  <si>
    <t>Column6952</t>
  </si>
  <si>
    <t>Column6953</t>
  </si>
  <si>
    <t>Column6954</t>
  </si>
  <si>
    <t>Column6955</t>
  </si>
  <si>
    <t>Column6956</t>
  </si>
  <si>
    <t>Column6957</t>
  </si>
  <si>
    <t>Column6958</t>
  </si>
  <si>
    <t>Column6959</t>
  </si>
  <si>
    <t>Column6960</t>
  </si>
  <si>
    <t>Column6961</t>
  </si>
  <si>
    <t>Column6962</t>
  </si>
  <si>
    <t>Column6963</t>
  </si>
  <si>
    <t>Column6964</t>
  </si>
  <si>
    <t>Column6965</t>
  </si>
  <si>
    <t>Column6966</t>
  </si>
  <si>
    <t>Column6967</t>
  </si>
  <si>
    <t>Column6968</t>
  </si>
  <si>
    <t>Column6969</t>
  </si>
  <si>
    <t>Column6970</t>
  </si>
  <si>
    <t>Column6971</t>
  </si>
  <si>
    <t>Column6972</t>
  </si>
  <si>
    <t>Column6973</t>
  </si>
  <si>
    <t>Column6974</t>
  </si>
  <si>
    <t>Column6975</t>
  </si>
  <si>
    <t>Column6976</t>
  </si>
  <si>
    <t>Column6977</t>
  </si>
  <si>
    <t>Column6978</t>
  </si>
  <si>
    <t>Column6979</t>
  </si>
  <si>
    <t>Column6980</t>
  </si>
  <si>
    <t>Column6981</t>
  </si>
  <si>
    <t>Column6982</t>
  </si>
  <si>
    <t>Column6983</t>
  </si>
  <si>
    <t>Column6984</t>
  </si>
  <si>
    <t>Column6985</t>
  </si>
  <si>
    <t>Column6986</t>
  </si>
  <si>
    <t>Column6987</t>
  </si>
  <si>
    <t>Column6988</t>
  </si>
  <si>
    <t>Column6989</t>
  </si>
  <si>
    <t>Column6990</t>
  </si>
  <si>
    <t>Column6991</t>
  </si>
  <si>
    <t>Column6992</t>
  </si>
  <si>
    <t>Column6993</t>
  </si>
  <si>
    <t>Column6994</t>
  </si>
  <si>
    <t>Column6995</t>
  </si>
  <si>
    <t>Column6996</t>
  </si>
  <si>
    <t>Column6997</t>
  </si>
  <si>
    <t>Column6998</t>
  </si>
  <si>
    <t>Column6999</t>
  </si>
  <si>
    <t>Column7000</t>
  </si>
  <si>
    <t>Column7001</t>
  </si>
  <si>
    <t>Column7002</t>
  </si>
  <si>
    <t>Column7003</t>
  </si>
  <si>
    <t>Column7004</t>
  </si>
  <si>
    <t>Column7005</t>
  </si>
  <si>
    <t>Column7006</t>
  </si>
  <si>
    <t>Column7007</t>
  </si>
  <si>
    <t>Column7008</t>
  </si>
  <si>
    <t>Column7009</t>
  </si>
  <si>
    <t>Column7010</t>
  </si>
  <si>
    <t>Column7011</t>
  </si>
  <si>
    <t>Column7012</t>
  </si>
  <si>
    <t>Column7013</t>
  </si>
  <si>
    <t>Column7014</t>
  </si>
  <si>
    <t>Column7015</t>
  </si>
  <si>
    <t>Column7016</t>
  </si>
  <si>
    <t>Column7017</t>
  </si>
  <si>
    <t>Column7018</t>
  </si>
  <si>
    <t>Column7019</t>
  </si>
  <si>
    <t>Column7020</t>
  </si>
  <si>
    <t>Column7021</t>
  </si>
  <si>
    <t>Column7022</t>
  </si>
  <si>
    <t>Column7023</t>
  </si>
  <si>
    <t>Column7024</t>
  </si>
  <si>
    <t>Column7025</t>
  </si>
  <si>
    <t>Column7026</t>
  </si>
  <si>
    <t>Column7027</t>
  </si>
  <si>
    <t>Column7028</t>
  </si>
  <si>
    <t>Column7029</t>
  </si>
  <si>
    <t>Column7030</t>
  </si>
  <si>
    <t>Column7031</t>
  </si>
  <si>
    <t>Column7032</t>
  </si>
  <si>
    <t>Column7033</t>
  </si>
  <si>
    <t>Column7034</t>
  </si>
  <si>
    <t>Column7035</t>
  </si>
  <si>
    <t>Column7036</t>
  </si>
  <si>
    <t>Column7037</t>
  </si>
  <si>
    <t>Column7038</t>
  </si>
  <si>
    <t>Column7039</t>
  </si>
  <si>
    <t>Column7040</t>
  </si>
  <si>
    <t>Column7041</t>
  </si>
  <si>
    <t>Column7042</t>
  </si>
  <si>
    <t>Column7043</t>
  </si>
  <si>
    <t>Column7044</t>
  </si>
  <si>
    <t>Column7045</t>
  </si>
  <si>
    <t>Column7046</t>
  </si>
  <si>
    <t>Column7047</t>
  </si>
  <si>
    <t>Column7048</t>
  </si>
  <si>
    <t>Column7049</t>
  </si>
  <si>
    <t>Column7050</t>
  </si>
  <si>
    <t>Column7051</t>
  </si>
  <si>
    <t>Column7052</t>
  </si>
  <si>
    <t>Column7053</t>
  </si>
  <si>
    <t>Column7054</t>
  </si>
  <si>
    <t>Column7055</t>
  </si>
  <si>
    <t>Column7056</t>
  </si>
  <si>
    <t>Column7057</t>
  </si>
  <si>
    <t>Column7058</t>
  </si>
  <si>
    <t>Column7059</t>
  </si>
  <si>
    <t>Column7060</t>
  </si>
  <si>
    <t>Column7061</t>
  </si>
  <si>
    <t>Column7062</t>
  </si>
  <si>
    <t>Column7063</t>
  </si>
  <si>
    <t>Column7064</t>
  </si>
  <si>
    <t>Column7065</t>
  </si>
  <si>
    <t>Column7066</t>
  </si>
  <si>
    <t>Column7067</t>
  </si>
  <si>
    <t>Column7068</t>
  </si>
  <si>
    <t>Column7069</t>
  </si>
  <si>
    <t>Column7070</t>
  </si>
  <si>
    <t>Column7071</t>
  </si>
  <si>
    <t>Column7072</t>
  </si>
  <si>
    <t>Column7073</t>
  </si>
  <si>
    <t>Column7074</t>
  </si>
  <si>
    <t>Column7075</t>
  </si>
  <si>
    <t>Column7076</t>
  </si>
  <si>
    <t>Column7077</t>
  </si>
  <si>
    <t>Column7078</t>
  </si>
  <si>
    <t>Column7079</t>
  </si>
  <si>
    <t>Column7080</t>
  </si>
  <si>
    <t>Column7081</t>
  </si>
  <si>
    <t>Column7082</t>
  </si>
  <si>
    <t>Column7083</t>
  </si>
  <si>
    <t>Column7084</t>
  </si>
  <si>
    <t>Column7085</t>
  </si>
  <si>
    <t>Column7086</t>
  </si>
  <si>
    <t>Column7087</t>
  </si>
  <si>
    <t>Column7088</t>
  </si>
  <si>
    <t>Column7089</t>
  </si>
  <si>
    <t>Column7090</t>
  </si>
  <si>
    <t>Column7091</t>
  </si>
  <si>
    <t>Column7092</t>
  </si>
  <si>
    <t>Column7093</t>
  </si>
  <si>
    <t>Column7094</t>
  </si>
  <si>
    <t>Column7095</t>
  </si>
  <si>
    <t>Column7096</t>
  </si>
  <si>
    <t>Column7097</t>
  </si>
  <si>
    <t>Column7098</t>
  </si>
  <si>
    <t>Column7099</t>
  </si>
  <si>
    <t>Column7100</t>
  </si>
  <si>
    <t>Column7101</t>
  </si>
  <si>
    <t>Column7102</t>
  </si>
  <si>
    <t>Column7103</t>
  </si>
  <si>
    <t>Column7104</t>
  </si>
  <si>
    <t>Column7105</t>
  </si>
  <si>
    <t>Column7106</t>
  </si>
  <si>
    <t>Column7107</t>
  </si>
  <si>
    <t>Column7108</t>
  </si>
  <si>
    <t>Column7109</t>
  </si>
  <si>
    <t>Column7110</t>
  </si>
  <si>
    <t>Column7111</t>
  </si>
  <si>
    <t>Column7112</t>
  </si>
  <si>
    <t>Column7113</t>
  </si>
  <si>
    <t>Column7114</t>
  </si>
  <si>
    <t>Column7115</t>
  </si>
  <si>
    <t>Column7116</t>
  </si>
  <si>
    <t>Column7117</t>
  </si>
  <si>
    <t>Column7118</t>
  </si>
  <si>
    <t>Column7119</t>
  </si>
  <si>
    <t>Column7120</t>
  </si>
  <si>
    <t>Column7121</t>
  </si>
  <si>
    <t>Column7122</t>
  </si>
  <si>
    <t>Column7123</t>
  </si>
  <si>
    <t>Column7124</t>
  </si>
  <si>
    <t>Column7125</t>
  </si>
  <si>
    <t>Column7126</t>
  </si>
  <si>
    <t>Column7127</t>
  </si>
  <si>
    <t>Column7128</t>
  </si>
  <si>
    <t>Column7129</t>
  </si>
  <si>
    <t>Column7130</t>
  </si>
  <si>
    <t>Column7131</t>
  </si>
  <si>
    <t>Column7132</t>
  </si>
  <si>
    <t>Column7133</t>
  </si>
  <si>
    <t>Column7134</t>
  </si>
  <si>
    <t>Column7135</t>
  </si>
  <si>
    <t>Column7136</t>
  </si>
  <si>
    <t>Column7137</t>
  </si>
  <si>
    <t>Column7138</t>
  </si>
  <si>
    <t>Column7139</t>
  </si>
  <si>
    <t>Column7140</t>
  </si>
  <si>
    <t>Column7141</t>
  </si>
  <si>
    <t>Column7142</t>
  </si>
  <si>
    <t>Column7143</t>
  </si>
  <si>
    <t>Column7144</t>
  </si>
  <si>
    <t>Column7145</t>
  </si>
  <si>
    <t>Column7146</t>
  </si>
  <si>
    <t>Column7147</t>
  </si>
  <si>
    <t>Column7148</t>
  </si>
  <si>
    <t>Column7149</t>
  </si>
  <si>
    <t>Column7150</t>
  </si>
  <si>
    <t>Column7151</t>
  </si>
  <si>
    <t>Column7152</t>
  </si>
  <si>
    <t>Column7153</t>
  </si>
  <si>
    <t>Column7154</t>
  </si>
  <si>
    <t>Column7155</t>
  </si>
  <si>
    <t>Column7156</t>
  </si>
  <si>
    <t>Column7157</t>
  </si>
  <si>
    <t>Column7158</t>
  </si>
  <si>
    <t>Column7159</t>
  </si>
  <si>
    <t>Column7160</t>
  </si>
  <si>
    <t>Column7161</t>
  </si>
  <si>
    <t>Column7162</t>
  </si>
  <si>
    <t>Column7163</t>
  </si>
  <si>
    <t>Column7164</t>
  </si>
  <si>
    <t>Column7165</t>
  </si>
  <si>
    <t>Column7166</t>
  </si>
  <si>
    <t>Column7167</t>
  </si>
  <si>
    <t>Column7168</t>
  </si>
  <si>
    <t>Column7169</t>
  </si>
  <si>
    <t>Column7170</t>
  </si>
  <si>
    <t>Column7171</t>
  </si>
  <si>
    <t>Column7172</t>
  </si>
  <si>
    <t>Column7173</t>
  </si>
  <si>
    <t>Column7174</t>
  </si>
  <si>
    <t>Column7175</t>
  </si>
  <si>
    <t>Column7176</t>
  </si>
  <si>
    <t>Column7177</t>
  </si>
  <si>
    <t>Column7178</t>
  </si>
  <si>
    <t>Column7179</t>
  </si>
  <si>
    <t>Column7180</t>
  </si>
  <si>
    <t>Column7181</t>
  </si>
  <si>
    <t>Column7182</t>
  </si>
  <si>
    <t>Column7183</t>
  </si>
  <si>
    <t>Column7184</t>
  </si>
  <si>
    <t>Column7185</t>
  </si>
  <si>
    <t>Column7186</t>
  </si>
  <si>
    <t>Column7187</t>
  </si>
  <si>
    <t>Column7188</t>
  </si>
  <si>
    <t>Column7189</t>
  </si>
  <si>
    <t>Column7190</t>
  </si>
  <si>
    <t>Column7191</t>
  </si>
  <si>
    <t>Column7192</t>
  </si>
  <si>
    <t>Column7193</t>
  </si>
  <si>
    <t>Column7194</t>
  </si>
  <si>
    <t>Column7195</t>
  </si>
  <si>
    <t>Column7196</t>
  </si>
  <si>
    <t>Column7197</t>
  </si>
  <si>
    <t>Column7198</t>
  </si>
  <si>
    <t>Column7199</t>
  </si>
  <si>
    <t>Column7200</t>
  </si>
  <si>
    <t>Column7201</t>
  </si>
  <si>
    <t>Column7202</t>
  </si>
  <si>
    <t>Column7203</t>
  </si>
  <si>
    <t>Column7204</t>
  </si>
  <si>
    <t>Column7205</t>
  </si>
  <si>
    <t>Column7206</t>
  </si>
  <si>
    <t>Column7207</t>
  </si>
  <si>
    <t>Column7208</t>
  </si>
  <si>
    <t>Column7209</t>
  </si>
  <si>
    <t>Column7210</t>
  </si>
  <si>
    <t>Column7211</t>
  </si>
  <si>
    <t>Column7212</t>
  </si>
  <si>
    <t>Column7213</t>
  </si>
  <si>
    <t>Column7214</t>
  </si>
  <si>
    <t>Column7215</t>
  </si>
  <si>
    <t>Column7216</t>
  </si>
  <si>
    <t>Column7217</t>
  </si>
  <si>
    <t>Column7218</t>
  </si>
  <si>
    <t>Column7219</t>
  </si>
  <si>
    <t>Column7220</t>
  </si>
  <si>
    <t>Column7221</t>
  </si>
  <si>
    <t>Column7222</t>
  </si>
  <si>
    <t>Column7223</t>
  </si>
  <si>
    <t>Column7224</t>
  </si>
  <si>
    <t>Column7225</t>
  </si>
  <si>
    <t>Column7226</t>
  </si>
  <si>
    <t>Column7227</t>
  </si>
  <si>
    <t>Column7228</t>
  </si>
  <si>
    <t>Column7229</t>
  </si>
  <si>
    <t>Column7230</t>
  </si>
  <si>
    <t>Column7231</t>
  </si>
  <si>
    <t>Column7232</t>
  </si>
  <si>
    <t>Column7233</t>
  </si>
  <si>
    <t>Column7234</t>
  </si>
  <si>
    <t>Column7235</t>
  </si>
  <si>
    <t>Column7236</t>
  </si>
  <si>
    <t>Column7237</t>
  </si>
  <si>
    <t>Column7238</t>
  </si>
  <si>
    <t>Column7239</t>
  </si>
  <si>
    <t>Column7240</t>
  </si>
  <si>
    <t>Column7241</t>
  </si>
  <si>
    <t>Column7242</t>
  </si>
  <si>
    <t>Column7243</t>
  </si>
  <si>
    <t>Column7244</t>
  </si>
  <si>
    <t>Column7245</t>
  </si>
  <si>
    <t>Column7246</t>
  </si>
  <si>
    <t>Column7247</t>
  </si>
  <si>
    <t>Column7248</t>
  </si>
  <si>
    <t>Column7249</t>
  </si>
  <si>
    <t>Column7250</t>
  </si>
  <si>
    <t>Column7251</t>
  </si>
  <si>
    <t>Column7252</t>
  </si>
  <si>
    <t>Column7253</t>
  </si>
  <si>
    <t>Column7254</t>
  </si>
  <si>
    <t>Column7255</t>
  </si>
  <si>
    <t>Column7256</t>
  </si>
  <si>
    <t>Column7257</t>
  </si>
  <si>
    <t>Column7258</t>
  </si>
  <si>
    <t>Column7259</t>
  </si>
  <si>
    <t>Column7260</t>
  </si>
  <si>
    <t>Column7261</t>
  </si>
  <si>
    <t>Column7262</t>
  </si>
  <si>
    <t>Column7263</t>
  </si>
  <si>
    <t>Column7264</t>
  </si>
  <si>
    <t>Column7265</t>
  </si>
  <si>
    <t>Column7266</t>
  </si>
  <si>
    <t>Column7267</t>
  </si>
  <si>
    <t>Column7268</t>
  </si>
  <si>
    <t>Column7269</t>
  </si>
  <si>
    <t>Column7270</t>
  </si>
  <si>
    <t>Column7271</t>
  </si>
  <si>
    <t>Column7272</t>
  </si>
  <si>
    <t>Column7273</t>
  </si>
  <si>
    <t>Column7274</t>
  </si>
  <si>
    <t>Column7275</t>
  </si>
  <si>
    <t>Column7276</t>
  </si>
  <si>
    <t>Column7277</t>
  </si>
  <si>
    <t>Column7278</t>
  </si>
  <si>
    <t>Column7279</t>
  </si>
  <si>
    <t>Column7280</t>
  </si>
  <si>
    <t>Column7281</t>
  </si>
  <si>
    <t>Column7282</t>
  </si>
  <si>
    <t>Column7283</t>
  </si>
  <si>
    <t>Column7284</t>
  </si>
  <si>
    <t>Column7285</t>
  </si>
  <si>
    <t>Column7286</t>
  </si>
  <si>
    <t>Column7287</t>
  </si>
  <si>
    <t>Column7288</t>
  </si>
  <si>
    <t>Column7289</t>
  </si>
  <si>
    <t>Column7290</t>
  </si>
  <si>
    <t>Column7291</t>
  </si>
  <si>
    <t>Column7292</t>
  </si>
  <si>
    <t>Column7293</t>
  </si>
  <si>
    <t>Column7294</t>
  </si>
  <si>
    <t>Column7295</t>
  </si>
  <si>
    <t>Column7296</t>
  </si>
  <si>
    <t>Column7297</t>
  </si>
  <si>
    <t>Column7298</t>
  </si>
  <si>
    <t>Column7299</t>
  </si>
  <si>
    <t>Column7300</t>
  </si>
  <si>
    <t>Column7301</t>
  </si>
  <si>
    <t>Column7302</t>
  </si>
  <si>
    <t>Column7303</t>
  </si>
  <si>
    <t>Column7304</t>
  </si>
  <si>
    <t>Column7305</t>
  </si>
  <si>
    <t>Column7306</t>
  </si>
  <si>
    <t>Column7307</t>
  </si>
  <si>
    <t>Column7308</t>
  </si>
  <si>
    <t>Column7309</t>
  </si>
  <si>
    <t>Column7310</t>
  </si>
  <si>
    <t>Column7311</t>
  </si>
  <si>
    <t>Column7312</t>
  </si>
  <si>
    <t>Column7313</t>
  </si>
  <si>
    <t>Column7314</t>
  </si>
  <si>
    <t>Column7315</t>
  </si>
  <si>
    <t>Column7316</t>
  </si>
  <si>
    <t>Column7317</t>
  </si>
  <si>
    <t>Column7318</t>
  </si>
  <si>
    <t>Column7319</t>
  </si>
  <si>
    <t>Column7320</t>
  </si>
  <si>
    <t>Column7321</t>
  </si>
  <si>
    <t>Column7322</t>
  </si>
  <si>
    <t>Column7323</t>
  </si>
  <si>
    <t>Column7324</t>
  </si>
  <si>
    <t>Column7325</t>
  </si>
  <si>
    <t>Column7326</t>
  </si>
  <si>
    <t>Column7327</t>
  </si>
  <si>
    <t>Column7328</t>
  </si>
  <si>
    <t>Column7329</t>
  </si>
  <si>
    <t>Column7330</t>
  </si>
  <si>
    <t>Column7331</t>
  </si>
  <si>
    <t>Column7332</t>
  </si>
  <si>
    <t>Column7333</t>
  </si>
  <si>
    <t>Column7334</t>
  </si>
  <si>
    <t>Column7335</t>
  </si>
  <si>
    <t>Column7336</t>
  </si>
  <si>
    <t>Column7337</t>
  </si>
  <si>
    <t>Column7338</t>
  </si>
  <si>
    <t>Column7339</t>
  </si>
  <si>
    <t>Column7340</t>
  </si>
  <si>
    <t>Column7341</t>
  </si>
  <si>
    <t>Column7342</t>
  </si>
  <si>
    <t>Column7343</t>
  </si>
  <si>
    <t>Column7344</t>
  </si>
  <si>
    <t>Column7345</t>
  </si>
  <si>
    <t>Column7346</t>
  </si>
  <si>
    <t>Column7347</t>
  </si>
  <si>
    <t>Column7348</t>
  </si>
  <si>
    <t>Column7349</t>
  </si>
  <si>
    <t>Column7350</t>
  </si>
  <si>
    <t>Column7351</t>
  </si>
  <si>
    <t>Column7352</t>
  </si>
  <si>
    <t>Column7353</t>
  </si>
  <si>
    <t>Column7354</t>
  </si>
  <si>
    <t>Column7355</t>
  </si>
  <si>
    <t>Column7356</t>
  </si>
  <si>
    <t>Column7357</t>
  </si>
  <si>
    <t>Column7358</t>
  </si>
  <si>
    <t>Column7359</t>
  </si>
  <si>
    <t>Column7360</t>
  </si>
  <si>
    <t>Column7361</t>
  </si>
  <si>
    <t>Column7362</t>
  </si>
  <si>
    <t>Column7363</t>
  </si>
  <si>
    <t>Column7364</t>
  </si>
  <si>
    <t>Column7365</t>
  </si>
  <si>
    <t>Column7366</t>
  </si>
  <si>
    <t>Column7367</t>
  </si>
  <si>
    <t>Column7368</t>
  </si>
  <si>
    <t>Column7369</t>
  </si>
  <si>
    <t>Column7370</t>
  </si>
  <si>
    <t>Column7371</t>
  </si>
  <si>
    <t>Column7372</t>
  </si>
  <si>
    <t>Column7373</t>
  </si>
  <si>
    <t>Column7374</t>
  </si>
  <si>
    <t>Column7375</t>
  </si>
  <si>
    <t>Column7376</t>
  </si>
  <si>
    <t>Column7377</t>
  </si>
  <si>
    <t>Column7378</t>
  </si>
  <si>
    <t>Column7379</t>
  </si>
  <si>
    <t>Column7380</t>
  </si>
  <si>
    <t>Column7381</t>
  </si>
  <si>
    <t>Column7382</t>
  </si>
  <si>
    <t>Column7383</t>
  </si>
  <si>
    <t>Column7384</t>
  </si>
  <si>
    <t>Column7385</t>
  </si>
  <si>
    <t>Column7386</t>
  </si>
  <si>
    <t>Column7387</t>
  </si>
  <si>
    <t>Column7388</t>
  </si>
  <si>
    <t>Column7389</t>
  </si>
  <si>
    <t>Column7390</t>
  </si>
  <si>
    <t>Column7391</t>
  </si>
  <si>
    <t>Column7392</t>
  </si>
  <si>
    <t>Column7393</t>
  </si>
  <si>
    <t>Column7394</t>
  </si>
  <si>
    <t>Column7395</t>
  </si>
  <si>
    <t>Column7396</t>
  </si>
  <si>
    <t>Column7397</t>
  </si>
  <si>
    <t>Column7398</t>
  </si>
  <si>
    <t>Column7399</t>
  </si>
  <si>
    <t>Column7400</t>
  </si>
  <si>
    <t>Column7401</t>
  </si>
  <si>
    <t>Column7402</t>
  </si>
  <si>
    <t>Column7403</t>
  </si>
  <si>
    <t>Column7404</t>
  </si>
  <si>
    <t>Column7405</t>
  </si>
  <si>
    <t>Column7406</t>
  </si>
  <si>
    <t>Column7407</t>
  </si>
  <si>
    <t>Column7408</t>
  </si>
  <si>
    <t>Column7409</t>
  </si>
  <si>
    <t>Column7410</t>
  </si>
  <si>
    <t>Column7411</t>
  </si>
  <si>
    <t>Column7412</t>
  </si>
  <si>
    <t>Column7413</t>
  </si>
  <si>
    <t>Column7414</t>
  </si>
  <si>
    <t>Column7415</t>
  </si>
  <si>
    <t>Column7416</t>
  </si>
  <si>
    <t>Column7417</t>
  </si>
  <si>
    <t>Column7418</t>
  </si>
  <si>
    <t>Column7419</t>
  </si>
  <si>
    <t>Column7420</t>
  </si>
  <si>
    <t>Column7421</t>
  </si>
  <si>
    <t>Column7422</t>
  </si>
  <si>
    <t>Column7423</t>
  </si>
  <si>
    <t>Column7424</t>
  </si>
  <si>
    <t>Column7425</t>
  </si>
  <si>
    <t>Column7426</t>
  </si>
  <si>
    <t>Column7427</t>
  </si>
  <si>
    <t>Column7428</t>
  </si>
  <si>
    <t>Column7429</t>
  </si>
  <si>
    <t>Column7430</t>
  </si>
  <si>
    <t>Column7431</t>
  </si>
  <si>
    <t>Column7432</t>
  </si>
  <si>
    <t>Column7433</t>
  </si>
  <si>
    <t>Column7434</t>
  </si>
  <si>
    <t>Column7435</t>
  </si>
  <si>
    <t>Column7436</t>
  </si>
  <si>
    <t>Column7437</t>
  </si>
  <si>
    <t>Column7438</t>
  </si>
  <si>
    <t>Column7439</t>
  </si>
  <si>
    <t>Column7440</t>
  </si>
  <si>
    <t>Column7441</t>
  </si>
  <si>
    <t>Column7442</t>
  </si>
  <si>
    <t>Column7443</t>
  </si>
  <si>
    <t>Column7444</t>
  </si>
  <si>
    <t>Column7445</t>
  </si>
  <si>
    <t>Column7446</t>
  </si>
  <si>
    <t>Column7447</t>
  </si>
  <si>
    <t>Column7448</t>
  </si>
  <si>
    <t>Column7449</t>
  </si>
  <si>
    <t>Column7450</t>
  </si>
  <si>
    <t>Column7451</t>
  </si>
  <si>
    <t>Column7452</t>
  </si>
  <si>
    <t>Column7453</t>
  </si>
  <si>
    <t>Column7454</t>
  </si>
  <si>
    <t>Column7455</t>
  </si>
  <si>
    <t>Column7456</t>
  </si>
  <si>
    <t>Column7457</t>
  </si>
  <si>
    <t>Column7458</t>
  </si>
  <si>
    <t>Column7459</t>
  </si>
  <si>
    <t>Column7460</t>
  </si>
  <si>
    <t>Column7461</t>
  </si>
  <si>
    <t>Column7462</t>
  </si>
  <si>
    <t>Column7463</t>
  </si>
  <si>
    <t>Column7464</t>
  </si>
  <si>
    <t>Column7465</t>
  </si>
  <si>
    <t>Column7466</t>
  </si>
  <si>
    <t>Column7467</t>
  </si>
  <si>
    <t>Column7468</t>
  </si>
  <si>
    <t>Column7469</t>
  </si>
  <si>
    <t>Column7470</t>
  </si>
  <si>
    <t>Column7471</t>
  </si>
  <si>
    <t>Column7472</t>
  </si>
  <si>
    <t>Column7473</t>
  </si>
  <si>
    <t>Column7474</t>
  </si>
  <si>
    <t>Column7475</t>
  </si>
  <si>
    <t>Column7476</t>
  </si>
  <si>
    <t>Column7477</t>
  </si>
  <si>
    <t>Column7478</t>
  </si>
  <si>
    <t>Column7479</t>
  </si>
  <si>
    <t>Column7480</t>
  </si>
  <si>
    <t>Column7481</t>
  </si>
  <si>
    <t>Column7482</t>
  </si>
  <si>
    <t>Column7483</t>
  </si>
  <si>
    <t>Column7484</t>
  </si>
  <si>
    <t>Column7485</t>
  </si>
  <si>
    <t>Column7486</t>
  </si>
  <si>
    <t>Column7487</t>
  </si>
  <si>
    <t>Column7488</t>
  </si>
  <si>
    <t>Column7489</t>
  </si>
  <si>
    <t>Column7490</t>
  </si>
  <si>
    <t>Column7491</t>
  </si>
  <si>
    <t>Column7492</t>
  </si>
  <si>
    <t>Column7493</t>
  </si>
  <si>
    <t>Column7494</t>
  </si>
  <si>
    <t>Column7495</t>
  </si>
  <si>
    <t>Column7496</t>
  </si>
  <si>
    <t>Column7497</t>
  </si>
  <si>
    <t>Column7498</t>
  </si>
  <si>
    <t>Column7499</t>
  </si>
  <si>
    <t>Column7500</t>
  </si>
  <si>
    <t>Column7501</t>
  </si>
  <si>
    <t>Column7502</t>
  </si>
  <si>
    <t>Column7503</t>
  </si>
  <si>
    <t>Column7504</t>
  </si>
  <si>
    <t>Column7505</t>
  </si>
  <si>
    <t>Column7506</t>
  </si>
  <si>
    <t>Column7507</t>
  </si>
  <si>
    <t>Column7508</t>
  </si>
  <si>
    <t>Column7509</t>
  </si>
  <si>
    <t>Column7510</t>
  </si>
  <si>
    <t>Column7511</t>
  </si>
  <si>
    <t>Column7512</t>
  </si>
  <si>
    <t>Column7513</t>
  </si>
  <si>
    <t>Column7514</t>
  </si>
  <si>
    <t>Column7515</t>
  </si>
  <si>
    <t>Column7516</t>
  </si>
  <si>
    <t>Column7517</t>
  </si>
  <si>
    <t>Column7518</t>
  </si>
  <si>
    <t>Column7519</t>
  </si>
  <si>
    <t>Column7520</t>
  </si>
  <si>
    <t>Column7521</t>
  </si>
  <si>
    <t>Column7522</t>
  </si>
  <si>
    <t>Column7523</t>
  </si>
  <si>
    <t>Column7524</t>
  </si>
  <si>
    <t>Column7525</t>
  </si>
  <si>
    <t>Column7526</t>
  </si>
  <si>
    <t>Column7527</t>
  </si>
  <si>
    <t>Column7528</t>
  </si>
  <si>
    <t>Column7529</t>
  </si>
  <si>
    <t>Column7530</t>
  </si>
  <si>
    <t>Column7531</t>
  </si>
  <si>
    <t>Column7532</t>
  </si>
  <si>
    <t>Column7533</t>
  </si>
  <si>
    <t>Column7534</t>
  </si>
  <si>
    <t>Column7535</t>
  </si>
  <si>
    <t>Column7536</t>
  </si>
  <si>
    <t>Column7537</t>
  </si>
  <si>
    <t>Column7538</t>
  </si>
  <si>
    <t>Column7539</t>
  </si>
  <si>
    <t>Column7540</t>
  </si>
  <si>
    <t>Column7541</t>
  </si>
  <si>
    <t>Column7542</t>
  </si>
  <si>
    <t>Column7543</t>
  </si>
  <si>
    <t>Column7544</t>
  </si>
  <si>
    <t>Column7545</t>
  </si>
  <si>
    <t>Column7546</t>
  </si>
  <si>
    <t>Column7547</t>
  </si>
  <si>
    <t>Column7548</t>
  </si>
  <si>
    <t>Column7549</t>
  </si>
  <si>
    <t>Column7550</t>
  </si>
  <si>
    <t>Column7551</t>
  </si>
  <si>
    <t>Column7552</t>
  </si>
  <si>
    <t>Column7553</t>
  </si>
  <si>
    <t>Column7554</t>
  </si>
  <si>
    <t>Column7555</t>
  </si>
  <si>
    <t>Column7556</t>
  </si>
  <si>
    <t>Column7557</t>
  </si>
  <si>
    <t>Column7558</t>
  </si>
  <si>
    <t>Column7559</t>
  </si>
  <si>
    <t>Column7560</t>
  </si>
  <si>
    <t>Column7561</t>
  </si>
  <si>
    <t>Column7562</t>
  </si>
  <si>
    <t>Column7563</t>
  </si>
  <si>
    <t>Column7564</t>
  </si>
  <si>
    <t>Column7565</t>
  </si>
  <si>
    <t>Column7566</t>
  </si>
  <si>
    <t>Column7567</t>
  </si>
  <si>
    <t>Column7568</t>
  </si>
  <si>
    <t>Column7569</t>
  </si>
  <si>
    <t>Column7570</t>
  </si>
  <si>
    <t>Column7571</t>
  </si>
  <si>
    <t>Column7572</t>
  </si>
  <si>
    <t>Column7573</t>
  </si>
  <si>
    <t>Column7574</t>
  </si>
  <si>
    <t>Column7575</t>
  </si>
  <si>
    <t>Column7576</t>
  </si>
  <si>
    <t>Column7577</t>
  </si>
  <si>
    <t>Column7578</t>
  </si>
  <si>
    <t>Column7579</t>
  </si>
  <si>
    <t>Column7580</t>
  </si>
  <si>
    <t>Column7581</t>
  </si>
  <si>
    <t>Column7582</t>
  </si>
  <si>
    <t>Column7583</t>
  </si>
  <si>
    <t>Column7584</t>
  </si>
  <si>
    <t>Column7585</t>
  </si>
  <si>
    <t>Column7586</t>
  </si>
  <si>
    <t>Column7587</t>
  </si>
  <si>
    <t>Column7588</t>
  </si>
  <si>
    <t>Column7589</t>
  </si>
  <si>
    <t>Column7590</t>
  </si>
  <si>
    <t>Column7591</t>
  </si>
  <si>
    <t>Column7592</t>
  </si>
  <si>
    <t>Column7593</t>
  </si>
  <si>
    <t>Column7594</t>
  </si>
  <si>
    <t>Column7595</t>
  </si>
  <si>
    <t>Column7596</t>
  </si>
  <si>
    <t>Column7597</t>
  </si>
  <si>
    <t>Column7598</t>
  </si>
  <si>
    <t>Column7599</t>
  </si>
  <si>
    <t>Column7600</t>
  </si>
  <si>
    <t>Column7601</t>
  </si>
  <si>
    <t>Column7602</t>
  </si>
  <si>
    <t>Column7603</t>
  </si>
  <si>
    <t>Column7604</t>
  </si>
  <si>
    <t>Column7605</t>
  </si>
  <si>
    <t>Column7606</t>
  </si>
  <si>
    <t>Column7607</t>
  </si>
  <si>
    <t>Column7608</t>
  </si>
  <si>
    <t>Column7609</t>
  </si>
  <si>
    <t>Column7610</t>
  </si>
  <si>
    <t>Column7611</t>
  </si>
  <si>
    <t>Column7612</t>
  </si>
  <si>
    <t>Column7613</t>
  </si>
  <si>
    <t>Column7614</t>
  </si>
  <si>
    <t>Column7615</t>
  </si>
  <si>
    <t>Column7616</t>
  </si>
  <si>
    <t>Column7617</t>
  </si>
  <si>
    <t>Column7618</t>
  </si>
  <si>
    <t>Column7619</t>
  </si>
  <si>
    <t>Column7620</t>
  </si>
  <si>
    <t>Column7621</t>
  </si>
  <si>
    <t>Column7622</t>
  </si>
  <si>
    <t>Column7623</t>
  </si>
  <si>
    <t>Column7624</t>
  </si>
  <si>
    <t>Column7625</t>
  </si>
  <si>
    <t>Column7626</t>
  </si>
  <si>
    <t>Column7627</t>
  </si>
  <si>
    <t>Column7628</t>
  </si>
  <si>
    <t>Column7629</t>
  </si>
  <si>
    <t>Column7630</t>
  </si>
  <si>
    <t>Column7631</t>
  </si>
  <si>
    <t>Column7632</t>
  </si>
  <si>
    <t>Column7633</t>
  </si>
  <si>
    <t>Column7634</t>
  </si>
  <si>
    <t>Column7635</t>
  </si>
  <si>
    <t>Column7636</t>
  </si>
  <si>
    <t>Column7637</t>
  </si>
  <si>
    <t>Column7638</t>
  </si>
  <si>
    <t>Column7639</t>
  </si>
  <si>
    <t>Column7640</t>
  </si>
  <si>
    <t>Column7641</t>
  </si>
  <si>
    <t>Column7642</t>
  </si>
  <si>
    <t>Column7643</t>
  </si>
  <si>
    <t>Column7644</t>
  </si>
  <si>
    <t>Column7645</t>
  </si>
  <si>
    <t>Column7646</t>
  </si>
  <si>
    <t>Column7647</t>
  </si>
  <si>
    <t>Column7648</t>
  </si>
  <si>
    <t>Column7649</t>
  </si>
  <si>
    <t>Column7650</t>
  </si>
  <si>
    <t>Column7651</t>
  </si>
  <si>
    <t>Column7652</t>
  </si>
  <si>
    <t>Column7653</t>
  </si>
  <si>
    <t>Column7654</t>
  </si>
  <si>
    <t>Column7655</t>
  </si>
  <si>
    <t>Column7656</t>
  </si>
  <si>
    <t>Column7657</t>
  </si>
  <si>
    <t>Column7658</t>
  </si>
  <si>
    <t>Column7659</t>
  </si>
  <si>
    <t>Column7660</t>
  </si>
  <si>
    <t>Column7661</t>
  </si>
  <si>
    <t>Column7662</t>
  </si>
  <si>
    <t>Column7663</t>
  </si>
  <si>
    <t>Column7664</t>
  </si>
  <si>
    <t>Column7665</t>
  </si>
  <si>
    <t>Column7666</t>
  </si>
  <si>
    <t>Column7667</t>
  </si>
  <si>
    <t>Column7668</t>
  </si>
  <si>
    <t>Column7669</t>
  </si>
  <si>
    <t>Column7670</t>
  </si>
  <si>
    <t>Column7671</t>
  </si>
  <si>
    <t>Column7672</t>
  </si>
  <si>
    <t>Column7673</t>
  </si>
  <si>
    <t>Column7674</t>
  </si>
  <si>
    <t>Column7675</t>
  </si>
  <si>
    <t>Column7676</t>
  </si>
  <si>
    <t>Column7677</t>
  </si>
  <si>
    <t>Column7678</t>
  </si>
  <si>
    <t>Column7679</t>
  </si>
  <si>
    <t>Column7680</t>
  </si>
  <si>
    <t>Column7681</t>
  </si>
  <si>
    <t>Column7682</t>
  </si>
  <si>
    <t>Column7683</t>
  </si>
  <si>
    <t>Column7684</t>
  </si>
  <si>
    <t>Column7685</t>
  </si>
  <si>
    <t>Column7686</t>
  </si>
  <si>
    <t>Column7687</t>
  </si>
  <si>
    <t>Column7688</t>
  </si>
  <si>
    <t>Column7689</t>
  </si>
  <si>
    <t>Column7690</t>
  </si>
  <si>
    <t>Column7691</t>
  </si>
  <si>
    <t>Column7692</t>
  </si>
  <si>
    <t>Column7693</t>
  </si>
  <si>
    <t>Column7694</t>
  </si>
  <si>
    <t>Column7695</t>
  </si>
  <si>
    <t>Column7696</t>
  </si>
  <si>
    <t>Column7697</t>
  </si>
  <si>
    <t>Column7698</t>
  </si>
  <si>
    <t>Column7699</t>
  </si>
  <si>
    <t>Column7700</t>
  </si>
  <si>
    <t>Column7701</t>
  </si>
  <si>
    <t>Column7702</t>
  </si>
  <si>
    <t>Column7703</t>
  </si>
  <si>
    <t>Column7704</t>
  </si>
  <si>
    <t>Column7705</t>
  </si>
  <si>
    <t>Column7706</t>
  </si>
  <si>
    <t>Column7707</t>
  </si>
  <si>
    <t>Column7708</t>
  </si>
  <si>
    <t>Column7709</t>
  </si>
  <si>
    <t>Column7710</t>
  </si>
  <si>
    <t>Column7711</t>
  </si>
  <si>
    <t>Column7712</t>
  </si>
  <si>
    <t>Column7713</t>
  </si>
  <si>
    <t>Column7714</t>
  </si>
  <si>
    <t>Column7715</t>
  </si>
  <si>
    <t>Column7716</t>
  </si>
  <si>
    <t>Column7717</t>
  </si>
  <si>
    <t>Column7718</t>
  </si>
  <si>
    <t>Column7719</t>
  </si>
  <si>
    <t>Column7720</t>
  </si>
  <si>
    <t>Column7721</t>
  </si>
  <si>
    <t>Column7722</t>
  </si>
  <si>
    <t>Column7723</t>
  </si>
  <si>
    <t>Column7724</t>
  </si>
  <si>
    <t>Column7725</t>
  </si>
  <si>
    <t>Column7726</t>
  </si>
  <si>
    <t>Column7727</t>
  </si>
  <si>
    <t>Column7728</t>
  </si>
  <si>
    <t>Column7729</t>
  </si>
  <si>
    <t>Column7730</t>
  </si>
  <si>
    <t>Column7731</t>
  </si>
  <si>
    <t>Column7732</t>
  </si>
  <si>
    <t>Column7733</t>
  </si>
  <si>
    <t>Column7734</t>
  </si>
  <si>
    <t>Column7735</t>
  </si>
  <si>
    <t>Column7736</t>
  </si>
  <si>
    <t>Column7737</t>
  </si>
  <si>
    <t>Column7738</t>
  </si>
  <si>
    <t>Column7739</t>
  </si>
  <si>
    <t>Column7740</t>
  </si>
  <si>
    <t>Column7741</t>
  </si>
  <si>
    <t>Column7742</t>
  </si>
  <si>
    <t>Column7743</t>
  </si>
  <si>
    <t>Column7744</t>
  </si>
  <si>
    <t>Column7745</t>
  </si>
  <si>
    <t>Column7746</t>
  </si>
  <si>
    <t>Column7747</t>
  </si>
  <si>
    <t>Column7748</t>
  </si>
  <si>
    <t>Column7749</t>
  </si>
  <si>
    <t>Column7750</t>
  </si>
  <si>
    <t>Column7751</t>
  </si>
  <si>
    <t>Column7752</t>
  </si>
  <si>
    <t>Column7753</t>
  </si>
  <si>
    <t>Column7754</t>
  </si>
  <si>
    <t>Column7755</t>
  </si>
  <si>
    <t>Column7756</t>
  </si>
  <si>
    <t>Column7757</t>
  </si>
  <si>
    <t>Column7758</t>
  </si>
  <si>
    <t>Column7759</t>
  </si>
  <si>
    <t>Column7760</t>
  </si>
  <si>
    <t>Column7761</t>
  </si>
  <si>
    <t>Column7762</t>
  </si>
  <si>
    <t>Column7763</t>
  </si>
  <si>
    <t>Column7764</t>
  </si>
  <si>
    <t>Column7765</t>
  </si>
  <si>
    <t>Column7766</t>
  </si>
  <si>
    <t>Column7767</t>
  </si>
  <si>
    <t>Column7768</t>
  </si>
  <si>
    <t>Column7769</t>
  </si>
  <si>
    <t>Column7770</t>
  </si>
  <si>
    <t>Column7771</t>
  </si>
  <si>
    <t>Column7772</t>
  </si>
  <si>
    <t>Column7773</t>
  </si>
  <si>
    <t>Column7774</t>
  </si>
  <si>
    <t>Column7775</t>
  </si>
  <si>
    <t>Column7776</t>
  </si>
  <si>
    <t>Column7777</t>
  </si>
  <si>
    <t>Column7778</t>
  </si>
  <si>
    <t>Column7779</t>
  </si>
  <si>
    <t>Column7780</t>
  </si>
  <si>
    <t>Column7781</t>
  </si>
  <si>
    <t>Column7782</t>
  </si>
  <si>
    <t>Column7783</t>
  </si>
  <si>
    <t>Column7784</t>
  </si>
  <si>
    <t>Column7785</t>
  </si>
  <si>
    <t>Column7786</t>
  </si>
  <si>
    <t>Column7787</t>
  </si>
  <si>
    <t>Column7788</t>
  </si>
  <si>
    <t>Column7789</t>
  </si>
  <si>
    <t>Column7790</t>
  </si>
  <si>
    <t>Column7791</t>
  </si>
  <si>
    <t>Column7792</t>
  </si>
  <si>
    <t>Column7793</t>
  </si>
  <si>
    <t>Column7794</t>
  </si>
  <si>
    <t>Column7795</t>
  </si>
  <si>
    <t>Column7796</t>
  </si>
  <si>
    <t>Column7797</t>
  </si>
  <si>
    <t>Column7798</t>
  </si>
  <si>
    <t>Column7799</t>
  </si>
  <si>
    <t>Column7800</t>
  </si>
  <si>
    <t>Column7801</t>
  </si>
  <si>
    <t>Column7802</t>
  </si>
  <si>
    <t>Column7803</t>
  </si>
  <si>
    <t>Column7804</t>
  </si>
  <si>
    <t>Column7805</t>
  </si>
  <si>
    <t>Column7806</t>
  </si>
  <si>
    <t>Column7807</t>
  </si>
  <si>
    <t>Column7808</t>
  </si>
  <si>
    <t>Column7809</t>
  </si>
  <si>
    <t>Column7810</t>
  </si>
  <si>
    <t>Column7811</t>
  </si>
  <si>
    <t>Column7812</t>
  </si>
  <si>
    <t>Column7813</t>
  </si>
  <si>
    <t>Column7814</t>
  </si>
  <si>
    <t>Column7815</t>
  </si>
  <si>
    <t>Column7816</t>
  </si>
  <si>
    <t>Column7817</t>
  </si>
  <si>
    <t>Column7818</t>
  </si>
  <si>
    <t>Column7819</t>
  </si>
  <si>
    <t>Column7820</t>
  </si>
  <si>
    <t>Column7821</t>
  </si>
  <si>
    <t>Column7822</t>
  </si>
  <si>
    <t>Column7823</t>
  </si>
  <si>
    <t>Column7824</t>
  </si>
  <si>
    <t>Column7825</t>
  </si>
  <si>
    <t>Column7826</t>
  </si>
  <si>
    <t>Column7827</t>
  </si>
  <si>
    <t>Column7828</t>
  </si>
  <si>
    <t>Column7829</t>
  </si>
  <si>
    <t>Column7830</t>
  </si>
  <si>
    <t>Column7831</t>
  </si>
  <si>
    <t>Column7832</t>
  </si>
  <si>
    <t>Column7833</t>
  </si>
  <si>
    <t>Column7834</t>
  </si>
  <si>
    <t>Column7835</t>
  </si>
  <si>
    <t>Column7836</t>
  </si>
  <si>
    <t>Column7837</t>
  </si>
  <si>
    <t>Column7838</t>
  </si>
  <si>
    <t>Column7839</t>
  </si>
  <si>
    <t>Column7840</t>
  </si>
  <si>
    <t>Column7841</t>
  </si>
  <si>
    <t>Column7842</t>
  </si>
  <si>
    <t>Column7843</t>
  </si>
  <si>
    <t>Column7844</t>
  </si>
  <si>
    <t>Column7845</t>
  </si>
  <si>
    <t>Column7846</t>
  </si>
  <si>
    <t>Column7847</t>
  </si>
  <si>
    <t>Column7848</t>
  </si>
  <si>
    <t>Column7849</t>
  </si>
  <si>
    <t>Column7850</t>
  </si>
  <si>
    <t>Column7851</t>
  </si>
  <si>
    <t>Column7852</t>
  </si>
  <si>
    <t>Column7853</t>
  </si>
  <si>
    <t>Column7854</t>
  </si>
  <si>
    <t>Column7855</t>
  </si>
  <si>
    <t>Column7856</t>
  </si>
  <si>
    <t>Column7857</t>
  </si>
  <si>
    <t>Column7858</t>
  </si>
  <si>
    <t>Column7859</t>
  </si>
  <si>
    <t>Column7860</t>
  </si>
  <si>
    <t>Column7861</t>
  </si>
  <si>
    <t>Column7862</t>
  </si>
  <si>
    <t>Column7863</t>
  </si>
  <si>
    <t>Column7864</t>
  </si>
  <si>
    <t>Column7865</t>
  </si>
  <si>
    <t>Column7866</t>
  </si>
  <si>
    <t>Column7867</t>
  </si>
  <si>
    <t>Column7868</t>
  </si>
  <si>
    <t>Column7869</t>
  </si>
  <si>
    <t>Column7870</t>
  </si>
  <si>
    <t>Column7871</t>
  </si>
  <si>
    <t>Column7872</t>
  </si>
  <si>
    <t>Column7873</t>
  </si>
  <si>
    <t>Column7874</t>
  </si>
  <si>
    <t>Column7875</t>
  </si>
  <si>
    <t>Column7876</t>
  </si>
  <si>
    <t>Column7877</t>
  </si>
  <si>
    <t>Column7878</t>
  </si>
  <si>
    <t>Column7879</t>
  </si>
  <si>
    <t>Column7880</t>
  </si>
  <si>
    <t>Column7881</t>
  </si>
  <si>
    <t>Column7882</t>
  </si>
  <si>
    <t>Column7883</t>
  </si>
  <si>
    <t>Column7884</t>
  </si>
  <si>
    <t>Column7885</t>
  </si>
  <si>
    <t>Column7886</t>
  </si>
  <si>
    <t>Column7887</t>
  </si>
  <si>
    <t>Column7888</t>
  </si>
  <si>
    <t>Column7889</t>
  </si>
  <si>
    <t>Column7890</t>
  </si>
  <si>
    <t>Column7891</t>
  </si>
  <si>
    <t>Column7892</t>
  </si>
  <si>
    <t>Column7893</t>
  </si>
  <si>
    <t>Column7894</t>
  </si>
  <si>
    <t>Column7895</t>
  </si>
  <si>
    <t>Column7896</t>
  </si>
  <si>
    <t>Column7897</t>
  </si>
  <si>
    <t>Column7898</t>
  </si>
  <si>
    <t>Column7899</t>
  </si>
  <si>
    <t>Column7900</t>
  </si>
  <si>
    <t>Column7901</t>
  </si>
  <si>
    <t>Column7902</t>
  </si>
  <si>
    <t>Column7903</t>
  </si>
  <si>
    <t>Column7904</t>
  </si>
  <si>
    <t>Column7905</t>
  </si>
  <si>
    <t>Column7906</t>
  </si>
  <si>
    <t>Column7907</t>
  </si>
  <si>
    <t>Column7908</t>
  </si>
  <si>
    <t>Column7909</t>
  </si>
  <si>
    <t>Column7910</t>
  </si>
  <si>
    <t>Column7911</t>
  </si>
  <si>
    <t>Column7912</t>
  </si>
  <si>
    <t>Column7913</t>
  </si>
  <si>
    <t>Column7914</t>
  </si>
  <si>
    <t>Column7915</t>
  </si>
  <si>
    <t>Column7916</t>
  </si>
  <si>
    <t>Column7917</t>
  </si>
  <si>
    <t>Column7918</t>
  </si>
  <si>
    <t>Column7919</t>
  </si>
  <si>
    <t>Column7920</t>
  </si>
  <si>
    <t>Column7921</t>
  </si>
  <si>
    <t>Column7922</t>
  </si>
  <si>
    <t>Column7923</t>
  </si>
  <si>
    <t>Column7924</t>
  </si>
  <si>
    <t>Column7925</t>
  </si>
  <si>
    <t>Column7926</t>
  </si>
  <si>
    <t>Column7927</t>
  </si>
  <si>
    <t>Column7928</t>
  </si>
  <si>
    <t>Column7929</t>
  </si>
  <si>
    <t>Column7930</t>
  </si>
  <si>
    <t>Column7931</t>
  </si>
  <si>
    <t>Column7932</t>
  </si>
  <si>
    <t>Column7933</t>
  </si>
  <si>
    <t>Column7934</t>
  </si>
  <si>
    <t>Column7935</t>
  </si>
  <si>
    <t>Column7936</t>
  </si>
  <si>
    <t>Column7937</t>
  </si>
  <si>
    <t>Column7938</t>
  </si>
  <si>
    <t>Column7939</t>
  </si>
  <si>
    <t>Column7940</t>
  </si>
  <si>
    <t>Column7941</t>
  </si>
  <si>
    <t>Column7942</t>
  </si>
  <si>
    <t>Column7943</t>
  </si>
  <si>
    <t>Column7944</t>
  </si>
  <si>
    <t>Column7945</t>
  </si>
  <si>
    <t>Column7946</t>
  </si>
  <si>
    <t>Column7947</t>
  </si>
  <si>
    <t>Column7948</t>
  </si>
  <si>
    <t>Column7949</t>
  </si>
  <si>
    <t>Column7950</t>
  </si>
  <si>
    <t>Column7951</t>
  </si>
  <si>
    <t>Column7952</t>
  </si>
  <si>
    <t>Column7953</t>
  </si>
  <si>
    <t>Column7954</t>
  </si>
  <si>
    <t>Column7955</t>
  </si>
  <si>
    <t>Column7956</t>
  </si>
  <si>
    <t>Column7957</t>
  </si>
  <si>
    <t>Column7958</t>
  </si>
  <si>
    <t>Column7959</t>
  </si>
  <si>
    <t>Column7960</t>
  </si>
  <si>
    <t>Column7961</t>
  </si>
  <si>
    <t>Column7962</t>
  </si>
  <si>
    <t>Column7963</t>
  </si>
  <si>
    <t>Column7964</t>
  </si>
  <si>
    <t>Column7965</t>
  </si>
  <si>
    <t>Column7966</t>
  </si>
  <si>
    <t>Column7967</t>
  </si>
  <si>
    <t>Column7968</t>
  </si>
  <si>
    <t>Column7969</t>
  </si>
  <si>
    <t>Column7970</t>
  </si>
  <si>
    <t>Column7971</t>
  </si>
  <si>
    <t>Column7972</t>
  </si>
  <si>
    <t>Column7973</t>
  </si>
  <si>
    <t>Column7974</t>
  </si>
  <si>
    <t>Column7975</t>
  </si>
  <si>
    <t>Column7976</t>
  </si>
  <si>
    <t>Column7977</t>
  </si>
  <si>
    <t>Column7978</t>
  </si>
  <si>
    <t>Column7979</t>
  </si>
  <si>
    <t>Column7980</t>
  </si>
  <si>
    <t>Column7981</t>
  </si>
  <si>
    <t>Column7982</t>
  </si>
  <si>
    <t>Column7983</t>
  </si>
  <si>
    <t>Column7984</t>
  </si>
  <si>
    <t>Column7985</t>
  </si>
  <si>
    <t>Column7986</t>
  </si>
  <si>
    <t>Column7987</t>
  </si>
  <si>
    <t>Column7988</t>
  </si>
  <si>
    <t>Column7989</t>
  </si>
  <si>
    <t>Column7990</t>
  </si>
  <si>
    <t>Column7991</t>
  </si>
  <si>
    <t>Column7992</t>
  </si>
  <si>
    <t>Column7993</t>
  </si>
  <si>
    <t>Column7994</t>
  </si>
  <si>
    <t>Column7995</t>
  </si>
  <si>
    <t>Column7996</t>
  </si>
  <si>
    <t>Column7997</t>
  </si>
  <si>
    <t>Column7998</t>
  </si>
  <si>
    <t>Column7999</t>
  </si>
  <si>
    <t>Column8000</t>
  </si>
  <si>
    <t>Column8001</t>
  </si>
  <si>
    <t>Column8002</t>
  </si>
  <si>
    <t>Column8003</t>
  </si>
  <si>
    <t>Column8004</t>
  </si>
  <si>
    <t>Column8005</t>
  </si>
  <si>
    <t>Column8006</t>
  </si>
  <si>
    <t>Column8007</t>
  </si>
  <si>
    <t>Column8008</t>
  </si>
  <si>
    <t>Column8009</t>
  </si>
  <si>
    <t>Column8010</t>
  </si>
  <si>
    <t>Column8011</t>
  </si>
  <si>
    <t>Column8012</t>
  </si>
  <si>
    <t>Column8013</t>
  </si>
  <si>
    <t>Column8014</t>
  </si>
  <si>
    <t>Column8015</t>
  </si>
  <si>
    <t>Column8016</t>
  </si>
  <si>
    <t>Column8017</t>
  </si>
  <si>
    <t>Column8018</t>
  </si>
  <si>
    <t>Column8019</t>
  </si>
  <si>
    <t>Column8020</t>
  </si>
  <si>
    <t>Column8021</t>
  </si>
  <si>
    <t>Column8022</t>
  </si>
  <si>
    <t>Column8023</t>
  </si>
  <si>
    <t>Column8024</t>
  </si>
  <si>
    <t>Column8025</t>
  </si>
  <si>
    <t>Column8026</t>
  </si>
  <si>
    <t>Column8027</t>
  </si>
  <si>
    <t>Column8028</t>
  </si>
  <si>
    <t>Column8029</t>
  </si>
  <si>
    <t>Column8030</t>
  </si>
  <si>
    <t>Column8031</t>
  </si>
  <si>
    <t>Column8032</t>
  </si>
  <si>
    <t>Column8033</t>
  </si>
  <si>
    <t>Column8034</t>
  </si>
  <si>
    <t>Column8035</t>
  </si>
  <si>
    <t>Column8036</t>
  </si>
  <si>
    <t>Column8037</t>
  </si>
  <si>
    <t>Column8038</t>
  </si>
  <si>
    <t>Column8039</t>
  </si>
  <si>
    <t>Column8040</t>
  </si>
  <si>
    <t>Column8041</t>
  </si>
  <si>
    <t>Column8042</t>
  </si>
  <si>
    <t>Column8043</t>
  </si>
  <si>
    <t>Column8044</t>
  </si>
  <si>
    <t>Column8045</t>
  </si>
  <si>
    <t>Column8046</t>
  </si>
  <si>
    <t>Column8047</t>
  </si>
  <si>
    <t>Column8048</t>
  </si>
  <si>
    <t>Column8049</t>
  </si>
  <si>
    <t>Column8050</t>
  </si>
  <si>
    <t>Column8051</t>
  </si>
  <si>
    <t>Column8052</t>
  </si>
  <si>
    <t>Column8053</t>
  </si>
  <si>
    <t>Column8054</t>
  </si>
  <si>
    <t>Column8055</t>
  </si>
  <si>
    <t>Column8056</t>
  </si>
  <si>
    <t>Column8057</t>
  </si>
  <si>
    <t>Column8058</t>
  </si>
  <si>
    <t>Column8059</t>
  </si>
  <si>
    <t>Column8060</t>
  </si>
  <si>
    <t>Column8061</t>
  </si>
  <si>
    <t>Column8062</t>
  </si>
  <si>
    <t>Column8063</t>
  </si>
  <si>
    <t>Column8064</t>
  </si>
  <si>
    <t>Column8065</t>
  </si>
  <si>
    <t>Column8066</t>
  </si>
  <si>
    <t>Column8067</t>
  </si>
  <si>
    <t>Column8068</t>
  </si>
  <si>
    <t>Column8069</t>
  </si>
  <si>
    <t>Column8070</t>
  </si>
  <si>
    <t>Column8071</t>
  </si>
  <si>
    <t>Column8072</t>
  </si>
  <si>
    <t>Column8073</t>
  </si>
  <si>
    <t>Column8074</t>
  </si>
  <si>
    <t>Column8075</t>
  </si>
  <si>
    <t>Column8076</t>
  </si>
  <si>
    <t>Column8077</t>
  </si>
  <si>
    <t>Column8078</t>
  </si>
  <si>
    <t>Column8079</t>
  </si>
  <si>
    <t>Column8080</t>
  </si>
  <si>
    <t>Column8081</t>
  </si>
  <si>
    <t>Column8082</t>
  </si>
  <si>
    <t>Column8083</t>
  </si>
  <si>
    <t>Column8084</t>
  </si>
  <si>
    <t>Column8085</t>
  </si>
  <si>
    <t>Column8086</t>
  </si>
  <si>
    <t>Column8087</t>
  </si>
  <si>
    <t>Column8088</t>
  </si>
  <si>
    <t>Column8089</t>
  </si>
  <si>
    <t>Column8090</t>
  </si>
  <si>
    <t>Column8091</t>
  </si>
  <si>
    <t>Column8092</t>
  </si>
  <si>
    <t>Column8093</t>
  </si>
  <si>
    <t>Column8094</t>
  </si>
  <si>
    <t>Column8095</t>
  </si>
  <si>
    <t>Column8096</t>
  </si>
  <si>
    <t>Column8097</t>
  </si>
  <si>
    <t>Column8098</t>
  </si>
  <si>
    <t>Column8099</t>
  </si>
  <si>
    <t>Column8100</t>
  </si>
  <si>
    <t>Column8101</t>
  </si>
  <si>
    <t>Column8102</t>
  </si>
  <si>
    <t>Column8103</t>
  </si>
  <si>
    <t>Column8104</t>
  </si>
  <si>
    <t>Column8105</t>
  </si>
  <si>
    <t>Column8106</t>
  </si>
  <si>
    <t>Column8107</t>
  </si>
  <si>
    <t>Column8108</t>
  </si>
  <si>
    <t>Column8109</t>
  </si>
  <si>
    <t>Column8110</t>
  </si>
  <si>
    <t>Column8111</t>
  </si>
  <si>
    <t>Column8112</t>
  </si>
  <si>
    <t>Column8113</t>
  </si>
  <si>
    <t>Column8114</t>
  </si>
  <si>
    <t>Column8115</t>
  </si>
  <si>
    <t>Column8116</t>
  </si>
  <si>
    <t>Column8117</t>
  </si>
  <si>
    <t>Column8118</t>
  </si>
  <si>
    <t>Column8119</t>
  </si>
  <si>
    <t>Column8120</t>
  </si>
  <si>
    <t>Column8121</t>
  </si>
  <si>
    <t>Column8122</t>
  </si>
  <si>
    <t>Column8123</t>
  </si>
  <si>
    <t>Column8124</t>
  </si>
  <si>
    <t>Column8125</t>
  </si>
  <si>
    <t>Column8126</t>
  </si>
  <si>
    <t>Column8127</t>
  </si>
  <si>
    <t>Column8128</t>
  </si>
  <si>
    <t>Column8129</t>
  </si>
  <si>
    <t>Column8130</t>
  </si>
  <si>
    <t>Column8131</t>
  </si>
  <si>
    <t>Column8132</t>
  </si>
  <si>
    <t>Column8133</t>
  </si>
  <si>
    <t>Column8134</t>
  </si>
  <si>
    <t>Column8135</t>
  </si>
  <si>
    <t>Column8136</t>
  </si>
  <si>
    <t>Column8137</t>
  </si>
  <si>
    <t>Column8138</t>
  </si>
  <si>
    <t>Column8139</t>
  </si>
  <si>
    <t>Column8140</t>
  </si>
  <si>
    <t>Column8141</t>
  </si>
  <si>
    <t>Column8142</t>
  </si>
  <si>
    <t>Column8143</t>
  </si>
  <si>
    <t>Column8144</t>
  </si>
  <si>
    <t>Column8145</t>
  </si>
  <si>
    <t>Column8146</t>
  </si>
  <si>
    <t>Column8147</t>
  </si>
  <si>
    <t>Column8148</t>
  </si>
  <si>
    <t>Column8149</t>
  </si>
  <si>
    <t>Column8150</t>
  </si>
  <si>
    <t>Column8151</t>
  </si>
  <si>
    <t>Column8152</t>
  </si>
  <si>
    <t>Column8153</t>
  </si>
  <si>
    <t>Column8154</t>
  </si>
  <si>
    <t>Column8155</t>
  </si>
  <si>
    <t>Column8156</t>
  </si>
  <si>
    <t>Column8157</t>
  </si>
  <si>
    <t>Column8158</t>
  </si>
  <si>
    <t>Column8159</t>
  </si>
  <si>
    <t>Column8160</t>
  </si>
  <si>
    <t>Column8161</t>
  </si>
  <si>
    <t>Column8162</t>
  </si>
  <si>
    <t>Column8163</t>
  </si>
  <si>
    <t>Column8164</t>
  </si>
  <si>
    <t>Column8165</t>
  </si>
  <si>
    <t>Column8166</t>
  </si>
  <si>
    <t>Column8167</t>
  </si>
  <si>
    <t>Column8168</t>
  </si>
  <si>
    <t>Column8169</t>
  </si>
  <si>
    <t>Column8170</t>
  </si>
  <si>
    <t>Column8171</t>
  </si>
  <si>
    <t>Column8172</t>
  </si>
  <si>
    <t>Column8173</t>
  </si>
  <si>
    <t>Column8174</t>
  </si>
  <si>
    <t>Column8175</t>
  </si>
  <si>
    <t>Column8176</t>
  </si>
  <si>
    <t>Column8177</t>
  </si>
  <si>
    <t>Column8178</t>
  </si>
  <si>
    <t>Column8179</t>
  </si>
  <si>
    <t>Column8180</t>
  </si>
  <si>
    <t>Column8181</t>
  </si>
  <si>
    <t>Column8182</t>
  </si>
  <si>
    <t>Column8183</t>
  </si>
  <si>
    <t>Column8184</t>
  </si>
  <si>
    <t>Column8185</t>
  </si>
  <si>
    <t>Column8186</t>
  </si>
  <si>
    <t>Column8187</t>
  </si>
  <si>
    <t>Column8188</t>
  </si>
  <si>
    <t>Column8189</t>
  </si>
  <si>
    <t>Column8190</t>
  </si>
  <si>
    <t>Column8191</t>
  </si>
  <si>
    <t>Column8192</t>
  </si>
  <si>
    <t>Column8193</t>
  </si>
  <si>
    <t>Column8194</t>
  </si>
  <si>
    <t>Column8195</t>
  </si>
  <si>
    <t>Column8196</t>
  </si>
  <si>
    <t>Column8197</t>
  </si>
  <si>
    <t>Column8198</t>
  </si>
  <si>
    <t>Column8199</t>
  </si>
  <si>
    <t>Column8200</t>
  </si>
  <si>
    <t>Column8201</t>
  </si>
  <si>
    <t>Column8202</t>
  </si>
  <si>
    <t>Column8203</t>
  </si>
  <si>
    <t>Column8204</t>
  </si>
  <si>
    <t>Column8205</t>
  </si>
  <si>
    <t>Column8206</t>
  </si>
  <si>
    <t>Column8207</t>
  </si>
  <si>
    <t>Column8208</t>
  </si>
  <si>
    <t>Column8209</t>
  </si>
  <si>
    <t>Column8210</t>
  </si>
  <si>
    <t>Column8211</t>
  </si>
  <si>
    <t>Column8212</t>
  </si>
  <si>
    <t>Column8213</t>
  </si>
  <si>
    <t>Column8214</t>
  </si>
  <si>
    <t>Column8215</t>
  </si>
  <si>
    <t>Column8216</t>
  </si>
  <si>
    <t>Column8217</t>
  </si>
  <si>
    <t>Column8218</t>
  </si>
  <si>
    <t>Column8219</t>
  </si>
  <si>
    <t>Column8220</t>
  </si>
  <si>
    <t>Column8221</t>
  </si>
  <si>
    <t>Column8222</t>
  </si>
  <si>
    <t>Column8223</t>
  </si>
  <si>
    <t>Column8224</t>
  </si>
  <si>
    <t>Column8225</t>
  </si>
  <si>
    <t>Column8226</t>
  </si>
  <si>
    <t>Column8227</t>
  </si>
  <si>
    <t>Column8228</t>
  </si>
  <si>
    <t>Column8229</t>
  </si>
  <si>
    <t>Column8230</t>
  </si>
  <si>
    <t>Column8231</t>
  </si>
  <si>
    <t>Column8232</t>
  </si>
  <si>
    <t>Column8233</t>
  </si>
  <si>
    <t>Column8234</t>
  </si>
  <si>
    <t>Column8235</t>
  </si>
  <si>
    <t>Column8236</t>
  </si>
  <si>
    <t>Column8237</t>
  </si>
  <si>
    <t>Column8238</t>
  </si>
  <si>
    <t>Column8239</t>
  </si>
  <si>
    <t>Column8240</t>
  </si>
  <si>
    <t>Column8241</t>
  </si>
  <si>
    <t>Column8242</t>
  </si>
  <si>
    <t>Column8243</t>
  </si>
  <si>
    <t>Column8244</t>
  </si>
  <si>
    <t>Column8245</t>
  </si>
  <si>
    <t>Column8246</t>
  </si>
  <si>
    <t>Column8247</t>
  </si>
  <si>
    <t>Column8248</t>
  </si>
  <si>
    <t>Column8249</t>
  </si>
  <si>
    <t>Column8250</t>
  </si>
  <si>
    <t>Column8251</t>
  </si>
  <si>
    <t>Column8252</t>
  </si>
  <si>
    <t>Column8253</t>
  </si>
  <si>
    <t>Column8254</t>
  </si>
  <si>
    <t>Column8255</t>
  </si>
  <si>
    <t>Column8256</t>
  </si>
  <si>
    <t>Column8257</t>
  </si>
  <si>
    <t>Column8258</t>
  </si>
  <si>
    <t>Column8259</t>
  </si>
  <si>
    <t>Column8260</t>
  </si>
  <si>
    <t>Column8261</t>
  </si>
  <si>
    <t>Column8262</t>
  </si>
  <si>
    <t>Column8263</t>
  </si>
  <si>
    <t>Column8264</t>
  </si>
  <si>
    <t>Column8265</t>
  </si>
  <si>
    <t>Column8266</t>
  </si>
  <si>
    <t>Column8267</t>
  </si>
  <si>
    <t>Column8268</t>
  </si>
  <si>
    <t>Column8269</t>
  </si>
  <si>
    <t>Column8270</t>
  </si>
  <si>
    <t>Column8271</t>
  </si>
  <si>
    <t>Column8272</t>
  </si>
  <si>
    <t>Column8273</t>
  </si>
  <si>
    <t>Column8274</t>
  </si>
  <si>
    <t>Column8275</t>
  </si>
  <si>
    <t>Column8276</t>
  </si>
  <si>
    <t>Column8277</t>
  </si>
  <si>
    <t>Column8278</t>
  </si>
  <si>
    <t>Column8279</t>
  </si>
  <si>
    <t>Column8280</t>
  </si>
  <si>
    <t>Column8281</t>
  </si>
  <si>
    <t>Column8282</t>
  </si>
  <si>
    <t>Column8283</t>
  </si>
  <si>
    <t>Column8284</t>
  </si>
  <si>
    <t>Column8285</t>
  </si>
  <si>
    <t>Column8286</t>
  </si>
  <si>
    <t>Column8287</t>
  </si>
  <si>
    <t>Column8288</t>
  </si>
  <si>
    <t>Column8289</t>
  </si>
  <si>
    <t>Column8290</t>
  </si>
  <si>
    <t>Column8291</t>
  </si>
  <si>
    <t>Column8292</t>
  </si>
  <si>
    <t>Column8293</t>
  </si>
  <si>
    <t>Column8294</t>
  </si>
  <si>
    <t>Column8295</t>
  </si>
  <si>
    <t>Column8296</t>
  </si>
  <si>
    <t>Column8297</t>
  </si>
  <si>
    <t>Column8298</t>
  </si>
  <si>
    <t>Column8299</t>
  </si>
  <si>
    <t>Column8300</t>
  </si>
  <si>
    <t>Column8301</t>
  </si>
  <si>
    <t>Column8302</t>
  </si>
  <si>
    <t>Column8303</t>
  </si>
  <si>
    <t>Column8304</t>
  </si>
  <si>
    <t>Column8305</t>
  </si>
  <si>
    <t>Column8306</t>
  </si>
  <si>
    <t>Column8307</t>
  </si>
  <si>
    <t>Column8308</t>
  </si>
  <si>
    <t>Column8309</t>
  </si>
  <si>
    <t>Column8310</t>
  </si>
  <si>
    <t>Column8311</t>
  </si>
  <si>
    <t>Column8312</t>
  </si>
  <si>
    <t>Column8313</t>
  </si>
  <si>
    <t>Column8314</t>
  </si>
  <si>
    <t>Column8315</t>
  </si>
  <si>
    <t>Column8316</t>
  </si>
  <si>
    <t>Column8317</t>
  </si>
  <si>
    <t>Column8318</t>
  </si>
  <si>
    <t>Column8319</t>
  </si>
  <si>
    <t>Column8320</t>
  </si>
  <si>
    <t>Column8321</t>
  </si>
  <si>
    <t>Column8322</t>
  </si>
  <si>
    <t>Column8323</t>
  </si>
  <si>
    <t>Column8324</t>
  </si>
  <si>
    <t>Column8325</t>
  </si>
  <si>
    <t>Column8326</t>
  </si>
  <si>
    <t>Column8327</t>
  </si>
  <si>
    <t>Column8328</t>
  </si>
  <si>
    <t>Column8329</t>
  </si>
  <si>
    <t>Column8330</t>
  </si>
  <si>
    <t>Column8331</t>
  </si>
  <si>
    <t>Column8332</t>
  </si>
  <si>
    <t>Column8333</t>
  </si>
  <si>
    <t>Column8334</t>
  </si>
  <si>
    <t>Column8335</t>
  </si>
  <si>
    <t>Column8336</t>
  </si>
  <si>
    <t>Column8337</t>
  </si>
  <si>
    <t>Column8338</t>
  </si>
  <si>
    <t>Column8339</t>
  </si>
  <si>
    <t>Column8340</t>
  </si>
  <si>
    <t>Column8341</t>
  </si>
  <si>
    <t>Column8342</t>
  </si>
  <si>
    <t>Column8343</t>
  </si>
  <si>
    <t>Column8344</t>
  </si>
  <si>
    <t>Column8345</t>
  </si>
  <si>
    <t>Column8346</t>
  </si>
  <si>
    <t>Column8347</t>
  </si>
  <si>
    <t>Column8348</t>
  </si>
  <si>
    <t>Column8349</t>
  </si>
  <si>
    <t>Column8350</t>
  </si>
  <si>
    <t>Column8351</t>
  </si>
  <si>
    <t>Column8352</t>
  </si>
  <si>
    <t>Column8353</t>
  </si>
  <si>
    <t>Column8354</t>
  </si>
  <si>
    <t>Column8355</t>
  </si>
  <si>
    <t>Column8356</t>
  </si>
  <si>
    <t>Column8357</t>
  </si>
  <si>
    <t>Column8358</t>
  </si>
  <si>
    <t>Column8359</t>
  </si>
  <si>
    <t>Column8360</t>
  </si>
  <si>
    <t>Column8361</t>
  </si>
  <si>
    <t>Column8362</t>
  </si>
  <si>
    <t>Column8363</t>
  </si>
  <si>
    <t>Column8364</t>
  </si>
  <si>
    <t>Column8365</t>
  </si>
  <si>
    <t>Column8366</t>
  </si>
  <si>
    <t>Column8367</t>
  </si>
  <si>
    <t>Column8368</t>
  </si>
  <si>
    <t>Column8369</t>
  </si>
  <si>
    <t>Column8370</t>
  </si>
  <si>
    <t>Column8371</t>
  </si>
  <si>
    <t>Column8372</t>
  </si>
  <si>
    <t>Column8373</t>
  </si>
  <si>
    <t>Column8374</t>
  </si>
  <si>
    <t>Column8375</t>
  </si>
  <si>
    <t>Column8376</t>
  </si>
  <si>
    <t>Column8377</t>
  </si>
  <si>
    <t>Column8378</t>
  </si>
  <si>
    <t>Column8379</t>
  </si>
  <si>
    <t>Column8380</t>
  </si>
  <si>
    <t>Column8381</t>
  </si>
  <si>
    <t>Column8382</t>
  </si>
  <si>
    <t>Column8383</t>
  </si>
  <si>
    <t>Column8384</t>
  </si>
  <si>
    <t>Column8385</t>
  </si>
  <si>
    <t>Column8386</t>
  </si>
  <si>
    <t>Column8387</t>
  </si>
  <si>
    <t>Column8388</t>
  </si>
  <si>
    <t>Column8389</t>
  </si>
  <si>
    <t>Column8390</t>
  </si>
  <si>
    <t>Column8391</t>
  </si>
  <si>
    <t>Column8392</t>
  </si>
  <si>
    <t>Column8393</t>
  </si>
  <si>
    <t>Column8394</t>
  </si>
  <si>
    <t>Column8395</t>
  </si>
  <si>
    <t>Column8396</t>
  </si>
  <si>
    <t>Column8397</t>
  </si>
  <si>
    <t>Column8398</t>
  </si>
  <si>
    <t>Column8399</t>
  </si>
  <si>
    <t>Column8400</t>
  </si>
  <si>
    <t>Column8401</t>
  </si>
  <si>
    <t>Column8402</t>
  </si>
  <si>
    <t>Column8403</t>
  </si>
  <si>
    <t>Column8404</t>
  </si>
  <si>
    <t>Column8405</t>
  </si>
  <si>
    <t>Column8406</t>
  </si>
  <si>
    <t>Column8407</t>
  </si>
  <si>
    <t>Column8408</t>
  </si>
  <si>
    <t>Column8409</t>
  </si>
  <si>
    <t>Column8410</t>
  </si>
  <si>
    <t>Column8411</t>
  </si>
  <si>
    <t>Column8412</t>
  </si>
  <si>
    <t>Column8413</t>
  </si>
  <si>
    <t>Column8414</t>
  </si>
  <si>
    <t>Column8415</t>
  </si>
  <si>
    <t>Column8416</t>
  </si>
  <si>
    <t>Column8417</t>
  </si>
  <si>
    <t>Column8418</t>
  </si>
  <si>
    <t>Column8419</t>
  </si>
  <si>
    <t>Column8420</t>
  </si>
  <si>
    <t>Column8421</t>
  </si>
  <si>
    <t>Column8422</t>
  </si>
  <si>
    <t>Column8423</t>
  </si>
  <si>
    <t>Column8424</t>
  </si>
  <si>
    <t>Column8425</t>
  </si>
  <si>
    <t>Column8426</t>
  </si>
  <si>
    <t>Column8427</t>
  </si>
  <si>
    <t>Column8428</t>
  </si>
  <si>
    <t>Column8429</t>
  </si>
  <si>
    <t>Column8430</t>
  </si>
  <si>
    <t>Column8431</t>
  </si>
  <si>
    <t>Column8432</t>
  </si>
  <si>
    <t>Column8433</t>
  </si>
  <si>
    <t>Column8434</t>
  </si>
  <si>
    <t>Column8435</t>
  </si>
  <si>
    <t>Column8436</t>
  </si>
  <si>
    <t>Column8437</t>
  </si>
  <si>
    <t>Column8438</t>
  </si>
  <si>
    <t>Column8439</t>
  </si>
  <si>
    <t>Column8440</t>
  </si>
  <si>
    <t>Column8441</t>
  </si>
  <si>
    <t>Column8442</t>
  </si>
  <si>
    <t>Column8443</t>
  </si>
  <si>
    <t>Column8444</t>
  </si>
  <si>
    <t>Column8445</t>
  </si>
  <si>
    <t>Column8446</t>
  </si>
  <si>
    <t>Column8447</t>
  </si>
  <si>
    <t>Column8448</t>
  </si>
  <si>
    <t>Column8449</t>
  </si>
  <si>
    <t>Column8450</t>
  </si>
  <si>
    <t>Column8451</t>
  </si>
  <si>
    <t>Column8452</t>
  </si>
  <si>
    <t>Column8453</t>
  </si>
  <si>
    <t>Column8454</t>
  </si>
  <si>
    <t>Column8455</t>
  </si>
  <si>
    <t>Column8456</t>
  </si>
  <si>
    <t>Column8457</t>
  </si>
  <si>
    <t>Column8458</t>
  </si>
  <si>
    <t>Column8459</t>
  </si>
  <si>
    <t>Column8460</t>
  </si>
  <si>
    <t>Column8461</t>
  </si>
  <si>
    <t>Column8462</t>
  </si>
  <si>
    <t>Column8463</t>
  </si>
  <si>
    <t>Column8464</t>
  </si>
  <si>
    <t>Column8465</t>
  </si>
  <si>
    <t>Column8466</t>
  </si>
  <si>
    <t>Column8467</t>
  </si>
  <si>
    <t>Column8468</t>
  </si>
  <si>
    <t>Column8469</t>
  </si>
  <si>
    <t>Column8470</t>
  </si>
  <si>
    <t>Column8471</t>
  </si>
  <si>
    <t>Column8472</t>
  </si>
  <si>
    <t>Column8473</t>
  </si>
  <si>
    <t>Column8474</t>
  </si>
  <si>
    <t>Column8475</t>
  </si>
  <si>
    <t>Column8476</t>
  </si>
  <si>
    <t>Column8477</t>
  </si>
  <si>
    <t>Column8478</t>
  </si>
  <si>
    <t>Column8479</t>
  </si>
  <si>
    <t>Column8480</t>
  </si>
  <si>
    <t>Column8481</t>
  </si>
  <si>
    <t>Column8482</t>
  </si>
  <si>
    <t>Column8483</t>
  </si>
  <si>
    <t>Column8484</t>
  </si>
  <si>
    <t>Column8485</t>
  </si>
  <si>
    <t>Column8486</t>
  </si>
  <si>
    <t>Column8487</t>
  </si>
  <si>
    <t>Column8488</t>
  </si>
  <si>
    <t>Column8489</t>
  </si>
  <si>
    <t>Column8490</t>
  </si>
  <si>
    <t>Column8491</t>
  </si>
  <si>
    <t>Column8492</t>
  </si>
  <si>
    <t>Column8493</t>
  </si>
  <si>
    <t>Column8494</t>
  </si>
  <si>
    <t>Column8495</t>
  </si>
  <si>
    <t>Column8496</t>
  </si>
  <si>
    <t>Column8497</t>
  </si>
  <si>
    <t>Column8498</t>
  </si>
  <si>
    <t>Column8499</t>
  </si>
  <si>
    <t>Column8500</t>
  </si>
  <si>
    <t>Column8501</t>
  </si>
  <si>
    <t>Column8502</t>
  </si>
  <si>
    <t>Column8503</t>
  </si>
  <si>
    <t>Column8504</t>
  </si>
  <si>
    <t>Column8505</t>
  </si>
  <si>
    <t>Column8506</t>
  </si>
  <si>
    <t>Column8507</t>
  </si>
  <si>
    <t>Column8508</t>
  </si>
  <si>
    <t>Column8509</t>
  </si>
  <si>
    <t>Column8510</t>
  </si>
  <si>
    <t>Column8511</t>
  </si>
  <si>
    <t>Column8512</t>
  </si>
  <si>
    <t>Column8513</t>
  </si>
  <si>
    <t>Column8514</t>
  </si>
  <si>
    <t>Column8515</t>
  </si>
  <si>
    <t>Column8516</t>
  </si>
  <si>
    <t>Column8517</t>
  </si>
  <si>
    <t>Column8518</t>
  </si>
  <si>
    <t>Column8519</t>
  </si>
  <si>
    <t>Column8520</t>
  </si>
  <si>
    <t>Column8521</t>
  </si>
  <si>
    <t>Column8522</t>
  </si>
  <si>
    <t>Column8523</t>
  </si>
  <si>
    <t>Column8524</t>
  </si>
  <si>
    <t>Column8525</t>
  </si>
  <si>
    <t>Column8526</t>
  </si>
  <si>
    <t>Column8527</t>
  </si>
  <si>
    <t>Column8528</t>
  </si>
  <si>
    <t>Column8529</t>
  </si>
  <si>
    <t>Column8530</t>
  </si>
  <si>
    <t>Column8531</t>
  </si>
  <si>
    <t>Column8532</t>
  </si>
  <si>
    <t>Column8533</t>
  </si>
  <si>
    <t>Column8534</t>
  </si>
  <si>
    <t>Column8535</t>
  </si>
  <si>
    <t>Column8536</t>
  </si>
  <si>
    <t>Column8537</t>
  </si>
  <si>
    <t>Column8538</t>
  </si>
  <si>
    <t>Column8539</t>
  </si>
  <si>
    <t>Column8540</t>
  </si>
  <si>
    <t>Column8541</t>
  </si>
  <si>
    <t>Column8542</t>
  </si>
  <si>
    <t>Column8543</t>
  </si>
  <si>
    <t>Column8544</t>
  </si>
  <si>
    <t>Column8545</t>
  </si>
  <si>
    <t>Column8546</t>
  </si>
  <si>
    <t>Column8547</t>
  </si>
  <si>
    <t>Column8548</t>
  </si>
  <si>
    <t>Column8549</t>
  </si>
  <si>
    <t>Column8550</t>
  </si>
  <si>
    <t>Column8551</t>
  </si>
  <si>
    <t>Column8552</t>
  </si>
  <si>
    <t>Column8553</t>
  </si>
  <si>
    <t>Column8554</t>
  </si>
  <si>
    <t>Column8555</t>
  </si>
  <si>
    <t>Column8556</t>
  </si>
  <si>
    <t>Column8557</t>
  </si>
  <si>
    <t>Column8558</t>
  </si>
  <si>
    <t>Column8559</t>
  </si>
  <si>
    <t>Column8560</t>
  </si>
  <si>
    <t>Column8561</t>
  </si>
  <si>
    <t>Column8562</t>
  </si>
  <si>
    <t>Column8563</t>
  </si>
  <si>
    <t>Column8564</t>
  </si>
  <si>
    <t>Column8565</t>
  </si>
  <si>
    <t>Column8566</t>
  </si>
  <si>
    <t>Column8567</t>
  </si>
  <si>
    <t>Column8568</t>
  </si>
  <si>
    <t>Column8569</t>
  </si>
  <si>
    <t>Column8570</t>
  </si>
  <si>
    <t>Column8571</t>
  </si>
  <si>
    <t>Column8572</t>
  </si>
  <si>
    <t>Column8573</t>
  </si>
  <si>
    <t>Column8574</t>
  </si>
  <si>
    <t>Column8575</t>
  </si>
  <si>
    <t>Column8576</t>
  </si>
  <si>
    <t>Column8577</t>
  </si>
  <si>
    <t>Column8578</t>
  </si>
  <si>
    <t>Column8579</t>
  </si>
  <si>
    <t>Column8580</t>
  </si>
  <si>
    <t>Column8581</t>
  </si>
  <si>
    <t>Column8582</t>
  </si>
  <si>
    <t>Column8583</t>
  </si>
  <si>
    <t>Column8584</t>
  </si>
  <si>
    <t>Column8585</t>
  </si>
  <si>
    <t>Column8586</t>
  </si>
  <si>
    <t>Column8587</t>
  </si>
  <si>
    <t>Column8588</t>
  </si>
  <si>
    <t>Column8589</t>
  </si>
  <si>
    <t>Column8590</t>
  </si>
  <si>
    <t>Column8591</t>
  </si>
  <si>
    <t>Column8592</t>
  </si>
  <si>
    <t>Column8593</t>
  </si>
  <si>
    <t>Column8594</t>
  </si>
  <si>
    <t>Column8595</t>
  </si>
  <si>
    <t>Column8596</t>
  </si>
  <si>
    <t>Column8597</t>
  </si>
  <si>
    <t>Column8598</t>
  </si>
  <si>
    <t>Column8599</t>
  </si>
  <si>
    <t>Column8600</t>
  </si>
  <si>
    <t>Column8601</t>
  </si>
  <si>
    <t>Column8602</t>
  </si>
  <si>
    <t>Column8603</t>
  </si>
  <si>
    <t>Column8604</t>
  </si>
  <si>
    <t>Column8605</t>
  </si>
  <si>
    <t>Column8606</t>
  </si>
  <si>
    <t>Column8607</t>
  </si>
  <si>
    <t>Column8608</t>
  </si>
  <si>
    <t>Column8609</t>
  </si>
  <si>
    <t>Column8610</t>
  </si>
  <si>
    <t>Column8611</t>
  </si>
  <si>
    <t>Column8612</t>
  </si>
  <si>
    <t>Column8613</t>
  </si>
  <si>
    <t>Column8614</t>
  </si>
  <si>
    <t>Column8615</t>
  </si>
  <si>
    <t>Column8616</t>
  </si>
  <si>
    <t>Column8617</t>
  </si>
  <si>
    <t>Column8618</t>
  </si>
  <si>
    <t>Column8619</t>
  </si>
  <si>
    <t>Column8620</t>
  </si>
  <si>
    <t>Column8621</t>
  </si>
  <si>
    <t>Column8622</t>
  </si>
  <si>
    <t>Column8623</t>
  </si>
  <si>
    <t>Column8624</t>
  </si>
  <si>
    <t>Column8625</t>
  </si>
  <si>
    <t>Column8626</t>
  </si>
  <si>
    <t>Column8627</t>
  </si>
  <si>
    <t>Column8628</t>
  </si>
  <si>
    <t>Column8629</t>
  </si>
  <si>
    <t>Column8630</t>
  </si>
  <si>
    <t>Column8631</t>
  </si>
  <si>
    <t>Column8632</t>
  </si>
  <si>
    <t>Column8633</t>
  </si>
  <si>
    <t>Column8634</t>
  </si>
  <si>
    <t>Column8635</t>
  </si>
  <si>
    <t>Column8636</t>
  </si>
  <si>
    <t>Column8637</t>
  </si>
  <si>
    <t>Column8638</t>
  </si>
  <si>
    <t>Column8639</t>
  </si>
  <si>
    <t>Column8640</t>
  </si>
  <si>
    <t>Column8641</t>
  </si>
  <si>
    <t>Column8642</t>
  </si>
  <si>
    <t>Column8643</t>
  </si>
  <si>
    <t>Column8644</t>
  </si>
  <si>
    <t>Column8645</t>
  </si>
  <si>
    <t>Column8646</t>
  </si>
  <si>
    <t>Column8647</t>
  </si>
  <si>
    <t>Column8648</t>
  </si>
  <si>
    <t>Column8649</t>
  </si>
  <si>
    <t>Column8650</t>
  </si>
  <si>
    <t>Column8651</t>
  </si>
  <si>
    <t>Column8652</t>
  </si>
  <si>
    <t>Column8653</t>
  </si>
  <si>
    <t>Column8654</t>
  </si>
  <si>
    <t>Column8655</t>
  </si>
  <si>
    <t>Column8656</t>
  </si>
  <si>
    <t>Column8657</t>
  </si>
  <si>
    <t>Column8658</t>
  </si>
  <si>
    <t>Column8659</t>
  </si>
  <si>
    <t>Column8660</t>
  </si>
  <si>
    <t>Column8661</t>
  </si>
  <si>
    <t>Column8662</t>
  </si>
  <si>
    <t>Column8663</t>
  </si>
  <si>
    <t>Column8664</t>
  </si>
  <si>
    <t>Column8665</t>
  </si>
  <si>
    <t>Column8666</t>
  </si>
  <si>
    <t>Column8667</t>
  </si>
  <si>
    <t>Column8668</t>
  </si>
  <si>
    <t>Column8669</t>
  </si>
  <si>
    <t>Column8670</t>
  </si>
  <si>
    <t>Column8671</t>
  </si>
  <si>
    <t>Column8672</t>
  </si>
  <si>
    <t>Column8673</t>
  </si>
  <si>
    <t>Column8674</t>
  </si>
  <si>
    <t>Column8675</t>
  </si>
  <si>
    <t>Column8676</t>
  </si>
  <si>
    <t>Column8677</t>
  </si>
  <si>
    <t>Column8678</t>
  </si>
  <si>
    <t>Column8679</t>
  </si>
  <si>
    <t>Column8680</t>
  </si>
  <si>
    <t>Column8681</t>
  </si>
  <si>
    <t>Column8682</t>
  </si>
  <si>
    <t>Column8683</t>
  </si>
  <si>
    <t>Column8684</t>
  </si>
  <si>
    <t>Column8685</t>
  </si>
  <si>
    <t>Column8686</t>
  </si>
  <si>
    <t>Column8687</t>
  </si>
  <si>
    <t>Column8688</t>
  </si>
  <si>
    <t>Column8689</t>
  </si>
  <si>
    <t>Column8690</t>
  </si>
  <si>
    <t>Column8691</t>
  </si>
  <si>
    <t>Column8692</t>
  </si>
  <si>
    <t>Column8693</t>
  </si>
  <si>
    <t>Column8694</t>
  </si>
  <si>
    <t>Column8695</t>
  </si>
  <si>
    <t>Column8696</t>
  </si>
  <si>
    <t>Column8697</t>
  </si>
  <si>
    <t>Column8698</t>
  </si>
  <si>
    <t>Column8699</t>
  </si>
  <si>
    <t>Column8700</t>
  </si>
  <si>
    <t>Column8701</t>
  </si>
  <si>
    <t>Column8702</t>
  </si>
  <si>
    <t>Column8703</t>
  </si>
  <si>
    <t>Column8704</t>
  </si>
  <si>
    <t>Column8705</t>
  </si>
  <si>
    <t>Column8706</t>
  </si>
  <si>
    <t>Column8707</t>
  </si>
  <si>
    <t>Column8708</t>
  </si>
  <si>
    <t>Column8709</t>
  </si>
  <si>
    <t>Column8710</t>
  </si>
  <si>
    <t>Column8711</t>
  </si>
  <si>
    <t>Column8712</t>
  </si>
  <si>
    <t>Column8713</t>
  </si>
  <si>
    <t>Column8714</t>
  </si>
  <si>
    <t>Column8715</t>
  </si>
  <si>
    <t>Column8716</t>
  </si>
  <si>
    <t>Column8717</t>
  </si>
  <si>
    <t>Column8718</t>
  </si>
  <si>
    <t>Column8719</t>
  </si>
  <si>
    <t>Column8720</t>
  </si>
  <si>
    <t>Column8721</t>
  </si>
  <si>
    <t>Column8722</t>
  </si>
  <si>
    <t>Column8723</t>
  </si>
  <si>
    <t>Column8724</t>
  </si>
  <si>
    <t>Column8725</t>
  </si>
  <si>
    <t>Column8726</t>
  </si>
  <si>
    <t>Column8727</t>
  </si>
  <si>
    <t>Column8728</t>
  </si>
  <si>
    <t>Column8729</t>
  </si>
  <si>
    <t>Column8730</t>
  </si>
  <si>
    <t>Column8731</t>
  </si>
  <si>
    <t>Column8732</t>
  </si>
  <si>
    <t>Column8733</t>
  </si>
  <si>
    <t>Column8734</t>
  </si>
  <si>
    <t>Column8735</t>
  </si>
  <si>
    <t>Column8736</t>
  </si>
  <si>
    <t>Column8737</t>
  </si>
  <si>
    <t>Column8738</t>
  </si>
  <si>
    <t>Column8739</t>
  </si>
  <si>
    <t>Column8740</t>
  </si>
  <si>
    <t>Column8741</t>
  </si>
  <si>
    <t>Column8742</t>
  </si>
  <si>
    <t>Column8743</t>
  </si>
  <si>
    <t>Column8744</t>
  </si>
  <si>
    <t>Column8745</t>
  </si>
  <si>
    <t>Column8746</t>
  </si>
  <si>
    <t>Column8747</t>
  </si>
  <si>
    <t>Column8748</t>
  </si>
  <si>
    <t>Column8749</t>
  </si>
  <si>
    <t>Column8750</t>
  </si>
  <si>
    <t>Column8751</t>
  </si>
  <si>
    <t>Column8752</t>
  </si>
  <si>
    <t>Column8753</t>
  </si>
  <si>
    <t>Column8754</t>
  </si>
  <si>
    <t>Column8755</t>
  </si>
  <si>
    <t>Column8756</t>
  </si>
  <si>
    <t>Column8757</t>
  </si>
  <si>
    <t>Column8758</t>
  </si>
  <si>
    <t>Column8759</t>
  </si>
  <si>
    <t>Column8760</t>
  </si>
  <si>
    <t>Column8761</t>
  </si>
  <si>
    <t>Column8762</t>
  </si>
  <si>
    <t>Column8763</t>
  </si>
  <si>
    <t>Column8764</t>
  </si>
  <si>
    <t>Column8765</t>
  </si>
  <si>
    <t>Column8766</t>
  </si>
  <si>
    <t>Column8767</t>
  </si>
  <si>
    <t>Column8768</t>
  </si>
  <si>
    <t>Column8769</t>
  </si>
  <si>
    <t>Column8770</t>
  </si>
  <si>
    <t>Column8771</t>
  </si>
  <si>
    <t>Column8772</t>
  </si>
  <si>
    <t>Column8773</t>
  </si>
  <si>
    <t>Column8774</t>
  </si>
  <si>
    <t>Column8775</t>
  </si>
  <si>
    <t>Column8776</t>
  </si>
  <si>
    <t>Column8777</t>
  </si>
  <si>
    <t>Column8778</t>
  </si>
  <si>
    <t>Column8779</t>
  </si>
  <si>
    <t>Column8780</t>
  </si>
  <si>
    <t>Column8781</t>
  </si>
  <si>
    <t>Column8782</t>
  </si>
  <si>
    <t>Column8783</t>
  </si>
  <si>
    <t>Column8784</t>
  </si>
  <si>
    <t>Column8785</t>
  </si>
  <si>
    <t>Column8786</t>
  </si>
  <si>
    <t>Column8787</t>
  </si>
  <si>
    <t>Column8788</t>
  </si>
  <si>
    <t>Column8789</t>
  </si>
  <si>
    <t>Column8790</t>
  </si>
  <si>
    <t>Column8791</t>
  </si>
  <si>
    <t>Column8792</t>
  </si>
  <si>
    <t>Column8793</t>
  </si>
  <si>
    <t>Column8794</t>
  </si>
  <si>
    <t>Column8795</t>
  </si>
  <si>
    <t>Column8796</t>
  </si>
  <si>
    <t>Column8797</t>
  </si>
  <si>
    <t>Column8798</t>
  </si>
  <si>
    <t>Column8799</t>
  </si>
  <si>
    <t>Column8800</t>
  </si>
  <si>
    <t>Column8801</t>
  </si>
  <si>
    <t>Column8802</t>
  </si>
  <si>
    <t>Column8803</t>
  </si>
  <si>
    <t>Column8804</t>
  </si>
  <si>
    <t>Column8805</t>
  </si>
  <si>
    <t>Column8806</t>
  </si>
  <si>
    <t>Column8807</t>
  </si>
  <si>
    <t>Column8808</t>
  </si>
  <si>
    <t>Column8809</t>
  </si>
  <si>
    <t>Column8810</t>
  </si>
  <si>
    <t>Column8811</t>
  </si>
  <si>
    <t>Column8812</t>
  </si>
  <si>
    <t>Column8813</t>
  </si>
  <si>
    <t>Column8814</t>
  </si>
  <si>
    <t>Column8815</t>
  </si>
  <si>
    <t>Column8816</t>
  </si>
  <si>
    <t>Column8817</t>
  </si>
  <si>
    <t>Column8818</t>
  </si>
  <si>
    <t>Column8819</t>
  </si>
  <si>
    <t>Column8820</t>
  </si>
  <si>
    <t>Column8821</t>
  </si>
  <si>
    <t>Column8822</t>
  </si>
  <si>
    <t>Column8823</t>
  </si>
  <si>
    <t>Column8824</t>
  </si>
  <si>
    <t>Column8825</t>
  </si>
  <si>
    <t>Column8826</t>
  </si>
  <si>
    <t>Column8827</t>
  </si>
  <si>
    <t>Column8828</t>
  </si>
  <si>
    <t>Column8829</t>
  </si>
  <si>
    <t>Column8830</t>
  </si>
  <si>
    <t>Column8831</t>
  </si>
  <si>
    <t>Column8832</t>
  </si>
  <si>
    <t>Column8833</t>
  </si>
  <si>
    <t>Column8834</t>
  </si>
  <si>
    <t>Column8835</t>
  </si>
  <si>
    <t>Column8836</t>
  </si>
  <si>
    <t>Column8837</t>
  </si>
  <si>
    <t>Column8838</t>
  </si>
  <si>
    <t>Column8839</t>
  </si>
  <si>
    <t>Column8840</t>
  </si>
  <si>
    <t>Column8841</t>
  </si>
  <si>
    <t>Column8842</t>
  </si>
  <si>
    <t>Column8843</t>
  </si>
  <si>
    <t>Column8844</t>
  </si>
  <si>
    <t>Column8845</t>
  </si>
  <si>
    <t>Column8846</t>
  </si>
  <si>
    <t>Column8847</t>
  </si>
  <si>
    <t>Column8848</t>
  </si>
  <si>
    <t>Column8849</t>
  </si>
  <si>
    <t>Column8850</t>
  </si>
  <si>
    <t>Column8851</t>
  </si>
  <si>
    <t>Column8852</t>
  </si>
  <si>
    <t>Column8853</t>
  </si>
  <si>
    <t>Column8854</t>
  </si>
  <si>
    <t>Column8855</t>
  </si>
  <si>
    <t>Column8856</t>
  </si>
  <si>
    <t>Column8857</t>
  </si>
  <si>
    <t>Column8858</t>
  </si>
  <si>
    <t>Column8859</t>
  </si>
  <si>
    <t>Column8860</t>
  </si>
  <si>
    <t>Column8861</t>
  </si>
  <si>
    <t>Column8862</t>
  </si>
  <si>
    <t>Column8863</t>
  </si>
  <si>
    <t>Column8864</t>
  </si>
  <si>
    <t>Column8865</t>
  </si>
  <si>
    <t>Column8866</t>
  </si>
  <si>
    <t>Column8867</t>
  </si>
  <si>
    <t>Column8868</t>
  </si>
  <si>
    <t>Column8869</t>
  </si>
  <si>
    <t>Column8870</t>
  </si>
  <si>
    <t>Column8871</t>
  </si>
  <si>
    <t>Column8872</t>
  </si>
  <si>
    <t>Column8873</t>
  </si>
  <si>
    <t>Column8874</t>
  </si>
  <si>
    <t>Column8875</t>
  </si>
  <si>
    <t>Column8876</t>
  </si>
  <si>
    <t>Column8877</t>
  </si>
  <si>
    <t>Column8878</t>
  </si>
  <si>
    <t>Column8879</t>
  </si>
  <si>
    <t>Column8880</t>
  </si>
  <si>
    <t>Column8881</t>
  </si>
  <si>
    <t>Column8882</t>
  </si>
  <si>
    <t>Column8883</t>
  </si>
  <si>
    <t>Column8884</t>
  </si>
  <si>
    <t>Column8885</t>
  </si>
  <si>
    <t>Column8886</t>
  </si>
  <si>
    <t>Column8887</t>
  </si>
  <si>
    <t>Column8888</t>
  </si>
  <si>
    <t>Column8889</t>
  </si>
  <si>
    <t>Column8890</t>
  </si>
  <si>
    <t>Column8891</t>
  </si>
  <si>
    <t>Column8892</t>
  </si>
  <si>
    <t>Column8893</t>
  </si>
  <si>
    <t>Column8894</t>
  </si>
  <si>
    <t>Column8895</t>
  </si>
  <si>
    <t>Column8896</t>
  </si>
  <si>
    <t>Column8897</t>
  </si>
  <si>
    <t>Column8898</t>
  </si>
  <si>
    <t>Column8899</t>
  </si>
  <si>
    <t>Column8900</t>
  </si>
  <si>
    <t>Column8901</t>
  </si>
  <si>
    <t>Column8902</t>
  </si>
  <si>
    <t>Column8903</t>
  </si>
  <si>
    <t>Column8904</t>
  </si>
  <si>
    <t>Column8905</t>
  </si>
  <si>
    <t>Column8906</t>
  </si>
  <si>
    <t>Column8907</t>
  </si>
  <si>
    <t>Column8908</t>
  </si>
  <si>
    <t>Column8909</t>
  </si>
  <si>
    <t>Column8910</t>
  </si>
  <si>
    <t>Column8911</t>
  </si>
  <si>
    <t>Column8912</t>
  </si>
  <si>
    <t>Column8913</t>
  </si>
  <si>
    <t>Column8914</t>
  </si>
  <si>
    <t>Column8915</t>
  </si>
  <si>
    <t>Column8916</t>
  </si>
  <si>
    <t>Column8917</t>
  </si>
  <si>
    <t>Column8918</t>
  </si>
  <si>
    <t>Column8919</t>
  </si>
  <si>
    <t>Column8920</t>
  </si>
  <si>
    <t>Column8921</t>
  </si>
  <si>
    <t>Column8922</t>
  </si>
  <si>
    <t>Column8923</t>
  </si>
  <si>
    <t>Column8924</t>
  </si>
  <si>
    <t>Column8925</t>
  </si>
  <si>
    <t>Column8926</t>
  </si>
  <si>
    <t>Column8927</t>
  </si>
  <si>
    <t>Column8928</t>
  </si>
  <si>
    <t>Column8929</t>
  </si>
  <si>
    <t>Column8930</t>
  </si>
  <si>
    <t>Column8931</t>
  </si>
  <si>
    <t>Column8932</t>
  </si>
  <si>
    <t>Column8933</t>
  </si>
  <si>
    <t>Column8934</t>
  </si>
  <si>
    <t>Column8935</t>
  </si>
  <si>
    <t>Column8936</t>
  </si>
  <si>
    <t>Column8937</t>
  </si>
  <si>
    <t>Column8938</t>
  </si>
  <si>
    <t>Column8939</t>
  </si>
  <si>
    <t>Column8940</t>
  </si>
  <si>
    <t>Column8941</t>
  </si>
  <si>
    <t>Column8942</t>
  </si>
  <si>
    <t>Column8943</t>
  </si>
  <si>
    <t>Column8944</t>
  </si>
  <si>
    <t>Column8945</t>
  </si>
  <si>
    <t>Column8946</t>
  </si>
  <si>
    <t>Column8947</t>
  </si>
  <si>
    <t>Column8948</t>
  </si>
  <si>
    <t>Column8949</t>
  </si>
  <si>
    <t>Column8950</t>
  </si>
  <si>
    <t>Column8951</t>
  </si>
  <si>
    <t>Column8952</t>
  </si>
  <si>
    <t>Column8953</t>
  </si>
  <si>
    <t>Column8954</t>
  </si>
  <si>
    <t>Column8955</t>
  </si>
  <si>
    <t>Column8956</t>
  </si>
  <si>
    <t>Column8957</t>
  </si>
  <si>
    <t>Column8958</t>
  </si>
  <si>
    <t>Column8959</t>
  </si>
  <si>
    <t>Column8960</t>
  </si>
  <si>
    <t>Column8961</t>
  </si>
  <si>
    <t>Column8962</t>
  </si>
  <si>
    <t>Column8963</t>
  </si>
  <si>
    <t>Column8964</t>
  </si>
  <si>
    <t>Column8965</t>
  </si>
  <si>
    <t>Column8966</t>
  </si>
  <si>
    <t>Column8967</t>
  </si>
  <si>
    <t>Column8968</t>
  </si>
  <si>
    <t>Column8969</t>
  </si>
  <si>
    <t>Column8970</t>
  </si>
  <si>
    <t>Column8971</t>
  </si>
  <si>
    <t>Column8972</t>
  </si>
  <si>
    <t>Column8973</t>
  </si>
  <si>
    <t>Column8974</t>
  </si>
  <si>
    <t>Column8975</t>
  </si>
  <si>
    <t>Column8976</t>
  </si>
  <si>
    <t>Column8977</t>
  </si>
  <si>
    <t>Column8978</t>
  </si>
  <si>
    <t>Column8979</t>
  </si>
  <si>
    <t>Column8980</t>
  </si>
  <si>
    <t>Column8981</t>
  </si>
  <si>
    <t>Column8982</t>
  </si>
  <si>
    <t>Column8983</t>
  </si>
  <si>
    <t>Column8984</t>
  </si>
  <si>
    <t>Column8985</t>
  </si>
  <si>
    <t>Column8986</t>
  </si>
  <si>
    <t>Column8987</t>
  </si>
  <si>
    <t>Column8988</t>
  </si>
  <si>
    <t>Column8989</t>
  </si>
  <si>
    <t>Column8990</t>
  </si>
  <si>
    <t>Column8991</t>
  </si>
  <si>
    <t>Column8992</t>
  </si>
  <si>
    <t>Column8993</t>
  </si>
  <si>
    <t>Column8994</t>
  </si>
  <si>
    <t>Column8995</t>
  </si>
  <si>
    <t>Column8996</t>
  </si>
  <si>
    <t>Column8997</t>
  </si>
  <si>
    <t>Column8998</t>
  </si>
  <si>
    <t>Column8999</t>
  </si>
  <si>
    <t>Column9000</t>
  </si>
  <si>
    <t>Column9001</t>
  </si>
  <si>
    <t>Column9002</t>
  </si>
  <si>
    <t>Column9003</t>
  </si>
  <si>
    <t>Column9004</t>
  </si>
  <si>
    <t>Column9005</t>
  </si>
  <si>
    <t>Column9006</t>
  </si>
  <si>
    <t>Column9007</t>
  </si>
  <si>
    <t>Column9008</t>
  </si>
  <si>
    <t>Column9009</t>
  </si>
  <si>
    <t>Column9010</t>
  </si>
  <si>
    <t>Column9011</t>
  </si>
  <si>
    <t>Column9012</t>
  </si>
  <si>
    <t>Column9013</t>
  </si>
  <si>
    <t>Column9014</t>
  </si>
  <si>
    <t>Column9015</t>
  </si>
  <si>
    <t>Column9016</t>
  </si>
  <si>
    <t>Column9017</t>
  </si>
  <si>
    <t>Column9018</t>
  </si>
  <si>
    <t>Column9019</t>
  </si>
  <si>
    <t>Column9020</t>
  </si>
  <si>
    <t>Column9021</t>
  </si>
  <si>
    <t>Column9022</t>
  </si>
  <si>
    <t>Column9023</t>
  </si>
  <si>
    <t>Column9024</t>
  </si>
  <si>
    <t>Column9025</t>
  </si>
  <si>
    <t>Column9026</t>
  </si>
  <si>
    <t>Column9027</t>
  </si>
  <si>
    <t>Column9028</t>
  </si>
  <si>
    <t>Column9029</t>
  </si>
  <si>
    <t>Column9030</t>
  </si>
  <si>
    <t>Column9031</t>
  </si>
  <si>
    <t>Column9032</t>
  </si>
  <si>
    <t>Column9033</t>
  </si>
  <si>
    <t>Column9034</t>
  </si>
  <si>
    <t>Column9035</t>
  </si>
  <si>
    <t>Column9036</t>
  </si>
  <si>
    <t>Column9037</t>
  </si>
  <si>
    <t>Column9038</t>
  </si>
  <si>
    <t>Column9039</t>
  </si>
  <si>
    <t>Column9040</t>
  </si>
  <si>
    <t>Column9041</t>
  </si>
  <si>
    <t>Column9042</t>
  </si>
  <si>
    <t>Column9043</t>
  </si>
  <si>
    <t>Column9044</t>
  </si>
  <si>
    <t>Column9045</t>
  </si>
  <si>
    <t>Column9046</t>
  </si>
  <si>
    <t>Column9047</t>
  </si>
  <si>
    <t>Column9048</t>
  </si>
  <si>
    <t>Column9049</t>
  </si>
  <si>
    <t>Column9050</t>
  </si>
  <si>
    <t>Column9051</t>
  </si>
  <si>
    <t>Column9052</t>
  </si>
  <si>
    <t>Column9053</t>
  </si>
  <si>
    <t>Column9054</t>
  </si>
  <si>
    <t>Column9055</t>
  </si>
  <si>
    <t>Column9056</t>
  </si>
  <si>
    <t>Column9057</t>
  </si>
  <si>
    <t>Column9058</t>
  </si>
  <si>
    <t>Column9059</t>
  </si>
  <si>
    <t>Column9060</t>
  </si>
  <si>
    <t>Column9061</t>
  </si>
  <si>
    <t>Column9062</t>
  </si>
  <si>
    <t>Column9063</t>
  </si>
  <si>
    <t>Column9064</t>
  </si>
  <si>
    <t>Column9065</t>
  </si>
  <si>
    <t>Column9066</t>
  </si>
  <si>
    <t>Column9067</t>
  </si>
  <si>
    <t>Column9068</t>
  </si>
  <si>
    <t>Column9069</t>
  </si>
  <si>
    <t>Column9070</t>
  </si>
  <si>
    <t>Column9071</t>
  </si>
  <si>
    <t>Column9072</t>
  </si>
  <si>
    <t>Column9073</t>
  </si>
  <si>
    <t>Column9074</t>
  </si>
  <si>
    <t>Column9075</t>
  </si>
  <si>
    <t>Column9076</t>
  </si>
  <si>
    <t>Column9077</t>
  </si>
  <si>
    <t>Column9078</t>
  </si>
  <si>
    <t>Column9079</t>
  </si>
  <si>
    <t>Column9080</t>
  </si>
  <si>
    <t>Column9081</t>
  </si>
  <si>
    <t>Column9082</t>
  </si>
  <si>
    <t>Column9083</t>
  </si>
  <si>
    <t>Column9084</t>
  </si>
  <si>
    <t>Column9085</t>
  </si>
  <si>
    <t>Column9086</t>
  </si>
  <si>
    <t>Column9087</t>
  </si>
  <si>
    <t>Column9088</t>
  </si>
  <si>
    <t>Column9089</t>
  </si>
  <si>
    <t>Column9090</t>
  </si>
  <si>
    <t>Column9091</t>
  </si>
  <si>
    <t>Column9092</t>
  </si>
  <si>
    <t>Column9093</t>
  </si>
  <si>
    <t>Column9094</t>
  </si>
  <si>
    <t>Column9095</t>
  </si>
  <si>
    <t>Column9096</t>
  </si>
  <si>
    <t>Column9097</t>
  </si>
  <si>
    <t>Column9098</t>
  </si>
  <si>
    <t>Column9099</t>
  </si>
  <si>
    <t>Column9100</t>
  </si>
  <si>
    <t>Column9101</t>
  </si>
  <si>
    <t>Column9102</t>
  </si>
  <si>
    <t>Column9103</t>
  </si>
  <si>
    <t>Column9104</t>
  </si>
  <si>
    <t>Column9105</t>
  </si>
  <si>
    <t>Column9106</t>
  </si>
  <si>
    <t>Column9107</t>
  </si>
  <si>
    <t>Column9108</t>
  </si>
  <si>
    <t>Column9109</t>
  </si>
  <si>
    <t>Column9110</t>
  </si>
  <si>
    <t>Column9111</t>
  </si>
  <si>
    <t>Column9112</t>
  </si>
  <si>
    <t>Column9113</t>
  </si>
  <si>
    <t>Column9114</t>
  </si>
  <si>
    <t>Column9115</t>
  </si>
  <si>
    <t>Column9116</t>
  </si>
  <si>
    <t>Column9117</t>
  </si>
  <si>
    <t>Column9118</t>
  </si>
  <si>
    <t>Column9119</t>
  </si>
  <si>
    <t>Column9120</t>
  </si>
  <si>
    <t>Column9121</t>
  </si>
  <si>
    <t>Column9122</t>
  </si>
  <si>
    <t>Column9123</t>
  </si>
  <si>
    <t>Column9124</t>
  </si>
  <si>
    <t>Column9125</t>
  </si>
  <si>
    <t>Column9126</t>
  </si>
  <si>
    <t>Column9127</t>
  </si>
  <si>
    <t>Column9128</t>
  </si>
  <si>
    <t>Column9129</t>
  </si>
  <si>
    <t>Column9130</t>
  </si>
  <si>
    <t>Column9131</t>
  </si>
  <si>
    <t>Column9132</t>
  </si>
  <si>
    <t>Column9133</t>
  </si>
  <si>
    <t>Column9134</t>
  </si>
  <si>
    <t>Column9135</t>
  </si>
  <si>
    <t>Column9136</t>
  </si>
  <si>
    <t>Column9137</t>
  </si>
  <si>
    <t>Column9138</t>
  </si>
  <si>
    <t>Column9139</t>
  </si>
  <si>
    <t>Column9140</t>
  </si>
  <si>
    <t>Column9141</t>
  </si>
  <si>
    <t>Column9142</t>
  </si>
  <si>
    <t>Column9143</t>
  </si>
  <si>
    <t>Column9144</t>
  </si>
  <si>
    <t>Column9145</t>
  </si>
  <si>
    <t>Column9146</t>
  </si>
  <si>
    <t>Column9147</t>
  </si>
  <si>
    <t>Column9148</t>
  </si>
  <si>
    <t>Column9149</t>
  </si>
  <si>
    <t>Column9150</t>
  </si>
  <si>
    <t>Column9151</t>
  </si>
  <si>
    <t>Column9152</t>
  </si>
  <si>
    <t>Column9153</t>
  </si>
  <si>
    <t>Column9154</t>
  </si>
  <si>
    <t>Column9155</t>
  </si>
  <si>
    <t>Column9156</t>
  </si>
  <si>
    <t>Column9157</t>
  </si>
  <si>
    <t>Column9158</t>
  </si>
  <si>
    <t>Column9159</t>
  </si>
  <si>
    <t>Column9160</t>
  </si>
  <si>
    <t>Column9161</t>
  </si>
  <si>
    <t>Column9162</t>
  </si>
  <si>
    <t>Column9163</t>
  </si>
  <si>
    <t>Column9164</t>
  </si>
  <si>
    <t>Column9165</t>
  </si>
  <si>
    <t>Column9166</t>
  </si>
  <si>
    <t>Column9167</t>
  </si>
  <si>
    <t>Column9168</t>
  </si>
  <si>
    <t>Column9169</t>
  </si>
  <si>
    <t>Column9170</t>
  </si>
  <si>
    <t>Column9171</t>
  </si>
  <si>
    <t>Column9172</t>
  </si>
  <si>
    <t>Column9173</t>
  </si>
  <si>
    <t>Column9174</t>
  </si>
  <si>
    <t>Column9175</t>
  </si>
  <si>
    <t>Column9176</t>
  </si>
  <si>
    <t>Column9177</t>
  </si>
  <si>
    <t>Column9178</t>
  </si>
  <si>
    <t>Column9179</t>
  </si>
  <si>
    <t>Column9180</t>
  </si>
  <si>
    <t>Column9181</t>
  </si>
  <si>
    <t>Column9182</t>
  </si>
  <si>
    <t>Column9183</t>
  </si>
  <si>
    <t>Column9184</t>
  </si>
  <si>
    <t>Column9185</t>
  </si>
  <si>
    <t>Column9186</t>
  </si>
  <si>
    <t>Column9187</t>
  </si>
  <si>
    <t>Column9188</t>
  </si>
  <si>
    <t>Column9189</t>
  </si>
  <si>
    <t>Column9190</t>
  </si>
  <si>
    <t>Column9191</t>
  </si>
  <si>
    <t>Column9192</t>
  </si>
  <si>
    <t>Column9193</t>
  </si>
  <si>
    <t>Column9194</t>
  </si>
  <si>
    <t>Column9195</t>
  </si>
  <si>
    <t>Column9196</t>
  </si>
  <si>
    <t>Column9197</t>
  </si>
  <si>
    <t>Column9198</t>
  </si>
  <si>
    <t>Column9199</t>
  </si>
  <si>
    <t>Column9200</t>
  </si>
  <si>
    <t>Column9201</t>
  </si>
  <si>
    <t>Column9202</t>
  </si>
  <si>
    <t>Column9203</t>
  </si>
  <si>
    <t>Column9204</t>
  </si>
  <si>
    <t>Column9205</t>
  </si>
  <si>
    <t>Column9206</t>
  </si>
  <si>
    <t>Column9207</t>
  </si>
  <si>
    <t>Column9208</t>
  </si>
  <si>
    <t>Column9209</t>
  </si>
  <si>
    <t>Column9210</t>
  </si>
  <si>
    <t>Column9211</t>
  </si>
  <si>
    <t>Column9212</t>
  </si>
  <si>
    <t>Column9213</t>
  </si>
  <si>
    <t>Column9214</t>
  </si>
  <si>
    <t>Column9215</t>
  </si>
  <si>
    <t>Column9216</t>
  </si>
  <si>
    <t>Column9217</t>
  </si>
  <si>
    <t>Column9218</t>
  </si>
  <si>
    <t>Column9219</t>
  </si>
  <si>
    <t>Column9220</t>
  </si>
  <si>
    <t>Column9221</t>
  </si>
  <si>
    <t>Column9222</t>
  </si>
  <si>
    <t>Column9223</t>
  </si>
  <si>
    <t>Column9224</t>
  </si>
  <si>
    <t>Column9225</t>
  </si>
  <si>
    <t>Column9226</t>
  </si>
  <si>
    <t>Column9227</t>
  </si>
  <si>
    <t>Column9228</t>
  </si>
  <si>
    <t>Column9229</t>
  </si>
  <si>
    <t>Column9230</t>
  </si>
  <si>
    <t>Column9231</t>
  </si>
  <si>
    <t>Column9232</t>
  </si>
  <si>
    <t>Column9233</t>
  </si>
  <si>
    <t>Column9234</t>
  </si>
  <si>
    <t>Column9235</t>
  </si>
  <si>
    <t>Column9236</t>
  </si>
  <si>
    <t>Column9237</t>
  </si>
  <si>
    <t>Column9238</t>
  </si>
  <si>
    <t>Column9239</t>
  </si>
  <si>
    <t>Column9240</t>
  </si>
  <si>
    <t>Column9241</t>
  </si>
  <si>
    <t>Column9242</t>
  </si>
  <si>
    <t>Column9243</t>
  </si>
  <si>
    <t>Column9244</t>
  </si>
  <si>
    <t>Column9245</t>
  </si>
  <si>
    <t>Column9246</t>
  </si>
  <si>
    <t>Column9247</t>
  </si>
  <si>
    <t>Column9248</t>
  </si>
  <si>
    <t>Column9249</t>
  </si>
  <si>
    <t>Column9250</t>
  </si>
  <si>
    <t>Column9251</t>
  </si>
  <si>
    <t>Column9252</t>
  </si>
  <si>
    <t>Column9253</t>
  </si>
  <si>
    <t>Column9254</t>
  </si>
  <si>
    <t>Column9255</t>
  </si>
  <si>
    <t>Column9256</t>
  </si>
  <si>
    <t>Column9257</t>
  </si>
  <si>
    <t>Column9258</t>
  </si>
  <si>
    <t>Column9259</t>
  </si>
  <si>
    <t>Column9260</t>
  </si>
  <si>
    <t>Column9261</t>
  </si>
  <si>
    <t>Column9262</t>
  </si>
  <si>
    <t>Column9263</t>
  </si>
  <si>
    <t>Column9264</t>
  </si>
  <si>
    <t>Column9265</t>
  </si>
  <si>
    <t>Column9266</t>
  </si>
  <si>
    <t>Column9267</t>
  </si>
  <si>
    <t>Column9268</t>
  </si>
  <si>
    <t>Column9269</t>
  </si>
  <si>
    <t>Column9270</t>
  </si>
  <si>
    <t>Column9271</t>
  </si>
  <si>
    <t>Column9272</t>
  </si>
  <si>
    <t>Column9273</t>
  </si>
  <si>
    <t>Column9274</t>
  </si>
  <si>
    <t>Column9275</t>
  </si>
  <si>
    <t>Column9276</t>
  </si>
  <si>
    <t>Column9277</t>
  </si>
  <si>
    <t>Column9278</t>
  </si>
  <si>
    <t>Column9279</t>
  </si>
  <si>
    <t>Column9280</t>
  </si>
  <si>
    <t>Column9281</t>
  </si>
  <si>
    <t>Column9282</t>
  </si>
  <si>
    <t>Column9283</t>
  </si>
  <si>
    <t>Column9284</t>
  </si>
  <si>
    <t>Column9285</t>
  </si>
  <si>
    <t>Column9286</t>
  </si>
  <si>
    <t>Column9287</t>
  </si>
  <si>
    <t>Column9288</t>
  </si>
  <si>
    <t>Column9289</t>
  </si>
  <si>
    <t>Column9290</t>
  </si>
  <si>
    <t>Column9291</t>
  </si>
  <si>
    <t>Column9292</t>
  </si>
  <si>
    <t>Column9293</t>
  </si>
  <si>
    <t>Column9294</t>
  </si>
  <si>
    <t>Column9295</t>
  </si>
  <si>
    <t>Column9296</t>
  </si>
  <si>
    <t>Column9297</t>
  </si>
  <si>
    <t>Column9298</t>
  </si>
  <si>
    <t>Column9299</t>
  </si>
  <si>
    <t>Column9300</t>
  </si>
  <si>
    <t>Column9301</t>
  </si>
  <si>
    <t>Column9302</t>
  </si>
  <si>
    <t>Column9303</t>
  </si>
  <si>
    <t>Column9304</t>
  </si>
  <si>
    <t>Column9305</t>
  </si>
  <si>
    <t>Column9306</t>
  </si>
  <si>
    <t>Column9307</t>
  </si>
  <si>
    <t>Column9308</t>
  </si>
  <si>
    <t>Column9309</t>
  </si>
  <si>
    <t>Column9310</t>
  </si>
  <si>
    <t>Column9311</t>
  </si>
  <si>
    <t>Column9312</t>
  </si>
  <si>
    <t>Column9313</t>
  </si>
  <si>
    <t>Column9314</t>
  </si>
  <si>
    <t>Column9315</t>
  </si>
  <si>
    <t>Column9316</t>
  </si>
  <si>
    <t>Column9317</t>
  </si>
  <si>
    <t>Column9318</t>
  </si>
  <si>
    <t>Column9319</t>
  </si>
  <si>
    <t>Column9320</t>
  </si>
  <si>
    <t>Column9321</t>
  </si>
  <si>
    <t>Column9322</t>
  </si>
  <si>
    <t>Column9323</t>
  </si>
  <si>
    <t>Column9324</t>
  </si>
  <si>
    <t>Column9325</t>
  </si>
  <si>
    <t>Column9326</t>
  </si>
  <si>
    <t>Column9327</t>
  </si>
  <si>
    <t>Column9328</t>
  </si>
  <si>
    <t>Column9329</t>
  </si>
  <si>
    <t>Column9330</t>
  </si>
  <si>
    <t>Column9331</t>
  </si>
  <si>
    <t>Column9332</t>
  </si>
  <si>
    <t>Column9333</t>
  </si>
  <si>
    <t>Column9334</t>
  </si>
  <si>
    <t>Column9335</t>
  </si>
  <si>
    <t>Column9336</t>
  </si>
  <si>
    <t>Column9337</t>
  </si>
  <si>
    <t>Column9338</t>
  </si>
  <si>
    <t>Column9339</t>
  </si>
  <si>
    <t>Column9340</t>
  </si>
  <si>
    <t>Column9341</t>
  </si>
  <si>
    <t>Column9342</t>
  </si>
  <si>
    <t>Column9343</t>
  </si>
  <si>
    <t>Column9344</t>
  </si>
  <si>
    <t>Column9345</t>
  </si>
  <si>
    <t>Column9346</t>
  </si>
  <si>
    <t>Column9347</t>
  </si>
  <si>
    <t>Column9348</t>
  </si>
  <si>
    <t>Column9349</t>
  </si>
  <si>
    <t>Column9350</t>
  </si>
  <si>
    <t>Column9351</t>
  </si>
  <si>
    <t>Column9352</t>
  </si>
  <si>
    <t>Column9353</t>
  </si>
  <si>
    <t>Column9354</t>
  </si>
  <si>
    <t>Column9355</t>
  </si>
  <si>
    <t>Column9356</t>
  </si>
  <si>
    <t>Column9357</t>
  </si>
  <si>
    <t>Column9358</t>
  </si>
  <si>
    <t>Column9359</t>
  </si>
  <si>
    <t>Column9360</t>
  </si>
  <si>
    <t>Column9361</t>
  </si>
  <si>
    <t>Column9362</t>
  </si>
  <si>
    <t>Column9363</t>
  </si>
  <si>
    <t>Column9364</t>
  </si>
  <si>
    <t>Column9365</t>
  </si>
  <si>
    <t>Column9366</t>
  </si>
  <si>
    <t>Column9367</t>
  </si>
  <si>
    <t>Column9368</t>
  </si>
  <si>
    <t>Column9369</t>
  </si>
  <si>
    <t>Column9370</t>
  </si>
  <si>
    <t>Column9371</t>
  </si>
  <si>
    <t>Column9372</t>
  </si>
  <si>
    <t>Column9373</t>
  </si>
  <si>
    <t>Column9374</t>
  </si>
  <si>
    <t>Column9375</t>
  </si>
  <si>
    <t>Column9376</t>
  </si>
  <si>
    <t>Column9377</t>
  </si>
  <si>
    <t>Column9378</t>
  </si>
  <si>
    <t>Column9379</t>
  </si>
  <si>
    <t>Column9380</t>
  </si>
  <si>
    <t>Column9381</t>
  </si>
  <si>
    <t>Column9382</t>
  </si>
  <si>
    <t>Column9383</t>
  </si>
  <si>
    <t>Column9384</t>
  </si>
  <si>
    <t>Column9385</t>
  </si>
  <si>
    <t>Column9386</t>
  </si>
  <si>
    <t>Column9387</t>
  </si>
  <si>
    <t>Column9388</t>
  </si>
  <si>
    <t>Column9389</t>
  </si>
  <si>
    <t>Column9390</t>
  </si>
  <si>
    <t>Column9391</t>
  </si>
  <si>
    <t>Column9392</t>
  </si>
  <si>
    <t>Column9393</t>
  </si>
  <si>
    <t>Column9394</t>
  </si>
  <si>
    <t>Column9395</t>
  </si>
  <si>
    <t>Column9396</t>
  </si>
  <si>
    <t>Column9397</t>
  </si>
  <si>
    <t>Column9398</t>
  </si>
  <si>
    <t>Column9399</t>
  </si>
  <si>
    <t>Column9400</t>
  </si>
  <si>
    <t>Column9401</t>
  </si>
  <si>
    <t>Column9402</t>
  </si>
  <si>
    <t>Column9403</t>
  </si>
  <si>
    <t>Column9404</t>
  </si>
  <si>
    <t>Column9405</t>
  </si>
  <si>
    <t>Column9406</t>
  </si>
  <si>
    <t>Column9407</t>
  </si>
  <si>
    <t>Column9408</t>
  </si>
  <si>
    <t>Column9409</t>
  </si>
  <si>
    <t>Column9410</t>
  </si>
  <si>
    <t>Column9411</t>
  </si>
  <si>
    <t>Column9412</t>
  </si>
  <si>
    <t>Column9413</t>
  </si>
  <si>
    <t>Column9414</t>
  </si>
  <si>
    <t>Column9415</t>
  </si>
  <si>
    <t>Column9416</t>
  </si>
  <si>
    <t>Column9417</t>
  </si>
  <si>
    <t>Column9418</t>
  </si>
  <si>
    <t>Column9419</t>
  </si>
  <si>
    <t>Column9420</t>
  </si>
  <si>
    <t>Column9421</t>
  </si>
  <si>
    <t>Column9422</t>
  </si>
  <si>
    <t>Column9423</t>
  </si>
  <si>
    <t>Column9424</t>
  </si>
  <si>
    <t>Column9425</t>
  </si>
  <si>
    <t>Column9426</t>
  </si>
  <si>
    <t>Column9427</t>
  </si>
  <si>
    <t>Column9428</t>
  </si>
  <si>
    <t>Column9429</t>
  </si>
  <si>
    <t>Column9430</t>
  </si>
  <si>
    <t>Column9431</t>
  </si>
  <si>
    <t>Column9432</t>
  </si>
  <si>
    <t>Column9433</t>
  </si>
  <si>
    <t>Column9434</t>
  </si>
  <si>
    <t>Column9435</t>
  </si>
  <si>
    <t>Column9436</t>
  </si>
  <si>
    <t>Column9437</t>
  </si>
  <si>
    <t>Column9438</t>
  </si>
  <si>
    <t>Column9439</t>
  </si>
  <si>
    <t>Column9440</t>
  </si>
  <si>
    <t>Column9441</t>
  </si>
  <si>
    <t>Column9442</t>
  </si>
  <si>
    <t>Column9443</t>
  </si>
  <si>
    <t>Column9444</t>
  </si>
  <si>
    <t>Column9445</t>
  </si>
  <si>
    <t>Column9446</t>
  </si>
  <si>
    <t>Column9447</t>
  </si>
  <si>
    <t>Column9448</t>
  </si>
  <si>
    <t>Column9449</t>
  </si>
  <si>
    <t>Column9450</t>
  </si>
  <si>
    <t>Column9451</t>
  </si>
  <si>
    <t>Column9452</t>
  </si>
  <si>
    <t>Column9453</t>
  </si>
  <si>
    <t>Column9454</t>
  </si>
  <si>
    <t>Column9455</t>
  </si>
  <si>
    <t>Column9456</t>
  </si>
  <si>
    <t>Column9457</t>
  </si>
  <si>
    <t>Column9458</t>
  </si>
  <si>
    <t>Column9459</t>
  </si>
  <si>
    <t>Column9460</t>
  </si>
  <si>
    <t>Column9461</t>
  </si>
  <si>
    <t>Column9462</t>
  </si>
  <si>
    <t>Column9463</t>
  </si>
  <si>
    <t>Column9464</t>
  </si>
  <si>
    <t>Column9465</t>
  </si>
  <si>
    <t>Column9466</t>
  </si>
  <si>
    <t>Column9467</t>
  </si>
  <si>
    <t>Column9468</t>
  </si>
  <si>
    <t>Column9469</t>
  </si>
  <si>
    <t>Column9470</t>
  </si>
  <si>
    <t>Column9471</t>
  </si>
  <si>
    <t>Column9472</t>
  </si>
  <si>
    <t>Column9473</t>
  </si>
  <si>
    <t>Column9474</t>
  </si>
  <si>
    <t>Column9475</t>
  </si>
  <si>
    <t>Column9476</t>
  </si>
  <si>
    <t>Column9477</t>
  </si>
  <si>
    <t>Column9478</t>
  </si>
  <si>
    <t>Column9479</t>
  </si>
  <si>
    <t>Column9480</t>
  </si>
  <si>
    <t>Column9481</t>
  </si>
  <si>
    <t>Column9482</t>
  </si>
  <si>
    <t>Column9483</t>
  </si>
  <si>
    <t>Column9484</t>
  </si>
  <si>
    <t>Column9485</t>
  </si>
  <si>
    <t>Column9486</t>
  </si>
  <si>
    <t>Column9487</t>
  </si>
  <si>
    <t>Column9488</t>
  </si>
  <si>
    <t>Column9489</t>
  </si>
  <si>
    <t>Column9490</t>
  </si>
  <si>
    <t>Column9491</t>
  </si>
  <si>
    <t>Column9492</t>
  </si>
  <si>
    <t>Column9493</t>
  </si>
  <si>
    <t>Column9494</t>
  </si>
  <si>
    <t>Column9495</t>
  </si>
  <si>
    <t>Column9496</t>
  </si>
  <si>
    <t>Column9497</t>
  </si>
  <si>
    <t>Column9498</t>
  </si>
  <si>
    <t>Column9499</t>
  </si>
  <si>
    <t>Column9500</t>
  </si>
  <si>
    <t>Column9501</t>
  </si>
  <si>
    <t>Column9502</t>
  </si>
  <si>
    <t>Column9503</t>
  </si>
  <si>
    <t>Column9504</t>
  </si>
  <si>
    <t>Column9505</t>
  </si>
  <si>
    <t>Column9506</t>
  </si>
  <si>
    <t>Column9507</t>
  </si>
  <si>
    <t>Column9508</t>
  </si>
  <si>
    <t>Column9509</t>
  </si>
  <si>
    <t>Column9510</t>
  </si>
  <si>
    <t>Column9511</t>
  </si>
  <si>
    <t>Column9512</t>
  </si>
  <si>
    <t>Column9513</t>
  </si>
  <si>
    <t>Column9514</t>
  </si>
  <si>
    <t>Column9515</t>
  </si>
  <si>
    <t>Column9516</t>
  </si>
  <si>
    <t>Column9517</t>
  </si>
  <si>
    <t>Column9518</t>
  </si>
  <si>
    <t>Column9519</t>
  </si>
  <si>
    <t>Column9520</t>
  </si>
  <si>
    <t>Column9521</t>
  </si>
  <si>
    <t>Column9522</t>
  </si>
  <si>
    <t>Column9523</t>
  </si>
  <si>
    <t>Column9524</t>
  </si>
  <si>
    <t>Column9525</t>
  </si>
  <si>
    <t>Column9526</t>
  </si>
  <si>
    <t>Column9527</t>
  </si>
  <si>
    <t>Column9528</t>
  </si>
  <si>
    <t>Column9529</t>
  </si>
  <si>
    <t>Column9530</t>
  </si>
  <si>
    <t>Column9531</t>
  </si>
  <si>
    <t>Column9532</t>
  </si>
  <si>
    <t>Column9533</t>
  </si>
  <si>
    <t>Column9534</t>
  </si>
  <si>
    <t>Column9535</t>
  </si>
  <si>
    <t>Column9536</t>
  </si>
  <si>
    <t>Column9537</t>
  </si>
  <si>
    <t>Column9538</t>
  </si>
  <si>
    <t>Column9539</t>
  </si>
  <si>
    <t>Column9540</t>
  </si>
  <si>
    <t>Column9541</t>
  </si>
  <si>
    <t>Column9542</t>
  </si>
  <si>
    <t>Column9543</t>
  </si>
  <si>
    <t>Column9544</t>
  </si>
  <si>
    <t>Column9545</t>
  </si>
  <si>
    <t>Column9546</t>
  </si>
  <si>
    <t>Column9547</t>
  </si>
  <si>
    <t>Column9548</t>
  </si>
  <si>
    <t>Column9549</t>
  </si>
  <si>
    <t>Column9550</t>
  </si>
  <si>
    <t>Column9551</t>
  </si>
  <si>
    <t>Column9552</t>
  </si>
  <si>
    <t>Column9553</t>
  </si>
  <si>
    <t>Column9554</t>
  </si>
  <si>
    <t>Column9555</t>
  </si>
  <si>
    <t>Column9556</t>
  </si>
  <si>
    <t>Column9557</t>
  </si>
  <si>
    <t>Column9558</t>
  </si>
  <si>
    <t>Column9559</t>
  </si>
  <si>
    <t>Column9560</t>
  </si>
  <si>
    <t>Column9561</t>
  </si>
  <si>
    <t>Column9562</t>
  </si>
  <si>
    <t>Column9563</t>
  </si>
  <si>
    <t>Column9564</t>
  </si>
  <si>
    <t>Column9565</t>
  </si>
  <si>
    <t>Column9566</t>
  </si>
  <si>
    <t>Column9567</t>
  </si>
  <si>
    <t>Column9568</t>
  </si>
  <si>
    <t>Column9569</t>
  </si>
  <si>
    <t>Column9570</t>
  </si>
  <si>
    <t>Column9571</t>
  </si>
  <si>
    <t>Column9572</t>
  </si>
  <si>
    <t>Column9573</t>
  </si>
  <si>
    <t>Column9574</t>
  </si>
  <si>
    <t>Column9575</t>
  </si>
  <si>
    <t>Column9576</t>
  </si>
  <si>
    <t>Column9577</t>
  </si>
  <si>
    <t>Column9578</t>
  </si>
  <si>
    <t>Column9579</t>
  </si>
  <si>
    <t>Column9580</t>
  </si>
  <si>
    <t>Column9581</t>
  </si>
  <si>
    <t>Column9582</t>
  </si>
  <si>
    <t>Column9583</t>
  </si>
  <si>
    <t>Column9584</t>
  </si>
  <si>
    <t>Column9585</t>
  </si>
  <si>
    <t>Column9586</t>
  </si>
  <si>
    <t>Column9587</t>
  </si>
  <si>
    <t>Column9588</t>
  </si>
  <si>
    <t>Column9589</t>
  </si>
  <si>
    <t>Column9590</t>
  </si>
  <si>
    <t>Column9591</t>
  </si>
  <si>
    <t>Column9592</t>
  </si>
  <si>
    <t>Column9593</t>
  </si>
  <si>
    <t>Column9594</t>
  </si>
  <si>
    <t>Column9595</t>
  </si>
  <si>
    <t>Column9596</t>
  </si>
  <si>
    <t>Column9597</t>
  </si>
  <si>
    <t>Column9598</t>
  </si>
  <si>
    <t>Column9599</t>
  </si>
  <si>
    <t>Column9600</t>
  </si>
  <si>
    <t>Column9601</t>
  </si>
  <si>
    <t>Column9602</t>
  </si>
  <si>
    <t>Column9603</t>
  </si>
  <si>
    <t>Column9604</t>
  </si>
  <si>
    <t>Column9605</t>
  </si>
  <si>
    <t>Column9606</t>
  </si>
  <si>
    <t>Column9607</t>
  </si>
  <si>
    <t>Column9608</t>
  </si>
  <si>
    <t>Column9609</t>
  </si>
  <si>
    <t>Column9610</t>
  </si>
  <si>
    <t>Column9611</t>
  </si>
  <si>
    <t>Column9612</t>
  </si>
  <si>
    <t>Column9613</t>
  </si>
  <si>
    <t>Column9614</t>
  </si>
  <si>
    <t>Column9615</t>
  </si>
  <si>
    <t>Column9616</t>
  </si>
  <si>
    <t>Column9617</t>
  </si>
  <si>
    <t>Column9618</t>
  </si>
  <si>
    <t>Column9619</t>
  </si>
  <si>
    <t>Column9620</t>
  </si>
  <si>
    <t>Column9621</t>
  </si>
  <si>
    <t>Column9622</t>
  </si>
  <si>
    <t>Column9623</t>
  </si>
  <si>
    <t>Column9624</t>
  </si>
  <si>
    <t>Column9625</t>
  </si>
  <si>
    <t>Column9626</t>
  </si>
  <si>
    <t>Column9627</t>
  </si>
  <si>
    <t>Column9628</t>
  </si>
  <si>
    <t>Column9629</t>
  </si>
  <si>
    <t>Column9630</t>
  </si>
  <si>
    <t>Column9631</t>
  </si>
  <si>
    <t>Column9632</t>
  </si>
  <si>
    <t>Column9633</t>
  </si>
  <si>
    <t>Column9634</t>
  </si>
  <si>
    <t>Column9635</t>
  </si>
  <si>
    <t>Column9636</t>
  </si>
  <si>
    <t>Column9637</t>
  </si>
  <si>
    <t>Column9638</t>
  </si>
  <si>
    <t>Column9639</t>
  </si>
  <si>
    <t>Column9640</t>
  </si>
  <si>
    <t>Column9641</t>
  </si>
  <si>
    <t>Column9642</t>
  </si>
  <si>
    <t>Column9643</t>
  </si>
  <si>
    <t>Column9644</t>
  </si>
  <si>
    <t>Column9645</t>
  </si>
  <si>
    <t>Column9646</t>
  </si>
  <si>
    <t>Column9647</t>
  </si>
  <si>
    <t>Column9648</t>
  </si>
  <si>
    <t>Column9649</t>
  </si>
  <si>
    <t>Column9650</t>
  </si>
  <si>
    <t>Column9651</t>
  </si>
  <si>
    <t>Column9652</t>
  </si>
  <si>
    <t>Column9653</t>
  </si>
  <si>
    <t>Column9654</t>
  </si>
  <si>
    <t>Column9655</t>
  </si>
  <si>
    <t>Column9656</t>
  </si>
  <si>
    <t>Column9657</t>
  </si>
  <si>
    <t>Column9658</t>
  </si>
  <si>
    <t>Column9659</t>
  </si>
  <si>
    <t>Column9660</t>
  </si>
  <si>
    <t>Column9661</t>
  </si>
  <si>
    <t>Column9662</t>
  </si>
  <si>
    <t>Column9663</t>
  </si>
  <si>
    <t>Column9664</t>
  </si>
  <si>
    <t>Column9665</t>
  </si>
  <si>
    <t>Column9666</t>
  </si>
  <si>
    <t>Column9667</t>
  </si>
  <si>
    <t>Column9668</t>
  </si>
  <si>
    <t>Column9669</t>
  </si>
  <si>
    <t>Column9670</t>
  </si>
  <si>
    <t>Column9671</t>
  </si>
  <si>
    <t>Column9672</t>
  </si>
  <si>
    <t>Column9673</t>
  </si>
  <si>
    <t>Column9674</t>
  </si>
  <si>
    <t>Column9675</t>
  </si>
  <si>
    <t>Column9676</t>
  </si>
  <si>
    <t>Column9677</t>
  </si>
  <si>
    <t>Column9678</t>
  </si>
  <si>
    <t>Column9679</t>
  </si>
  <si>
    <t>Column9680</t>
  </si>
  <si>
    <t>Column9681</t>
  </si>
  <si>
    <t>Column9682</t>
  </si>
  <si>
    <t>Column9683</t>
  </si>
  <si>
    <t>Column9684</t>
  </si>
  <si>
    <t>Column9685</t>
  </si>
  <si>
    <t>Column9686</t>
  </si>
  <si>
    <t>Column9687</t>
  </si>
  <si>
    <t>Column9688</t>
  </si>
  <si>
    <t>Column9689</t>
  </si>
  <si>
    <t>Column9690</t>
  </si>
  <si>
    <t>Column9691</t>
  </si>
  <si>
    <t>Column9692</t>
  </si>
  <si>
    <t>Column9693</t>
  </si>
  <si>
    <t>Column9694</t>
  </si>
  <si>
    <t>Column9695</t>
  </si>
  <si>
    <t>Column9696</t>
  </si>
  <si>
    <t>Column9697</t>
  </si>
  <si>
    <t>Column9698</t>
  </si>
  <si>
    <t>Column9699</t>
  </si>
  <si>
    <t>Column9700</t>
  </si>
  <si>
    <t>Column9701</t>
  </si>
  <si>
    <t>Column9702</t>
  </si>
  <si>
    <t>Column9703</t>
  </si>
  <si>
    <t>Column9704</t>
  </si>
  <si>
    <t>Column9705</t>
  </si>
  <si>
    <t>Column9706</t>
  </si>
  <si>
    <t>Column9707</t>
  </si>
  <si>
    <t>Column9708</t>
  </si>
  <si>
    <t>Column9709</t>
  </si>
  <si>
    <t>Column9710</t>
  </si>
  <si>
    <t>Column9711</t>
  </si>
  <si>
    <t>Column9712</t>
  </si>
  <si>
    <t>Column9713</t>
  </si>
  <si>
    <t>Column9714</t>
  </si>
  <si>
    <t>Column9715</t>
  </si>
  <si>
    <t>Column9716</t>
  </si>
  <si>
    <t>Column9717</t>
  </si>
  <si>
    <t>Column9718</t>
  </si>
  <si>
    <t>Column9719</t>
  </si>
  <si>
    <t>Column9720</t>
  </si>
  <si>
    <t>Column9721</t>
  </si>
  <si>
    <t>Column9722</t>
  </si>
  <si>
    <t>Column9723</t>
  </si>
  <si>
    <t>Column9724</t>
  </si>
  <si>
    <t>Column9725</t>
  </si>
  <si>
    <t>Column9726</t>
  </si>
  <si>
    <t>Column9727</t>
  </si>
  <si>
    <t>Column9728</t>
  </si>
  <si>
    <t>Column9729</t>
  </si>
  <si>
    <t>Column9730</t>
  </si>
  <si>
    <t>Column9731</t>
  </si>
  <si>
    <t>Column9732</t>
  </si>
  <si>
    <t>Column9733</t>
  </si>
  <si>
    <t>Column9734</t>
  </si>
  <si>
    <t>Column9735</t>
  </si>
  <si>
    <t>Column9736</t>
  </si>
  <si>
    <t>Column9737</t>
  </si>
  <si>
    <t>Column9738</t>
  </si>
  <si>
    <t>Column9739</t>
  </si>
  <si>
    <t>Column9740</t>
  </si>
  <si>
    <t>Column9741</t>
  </si>
  <si>
    <t>Column9742</t>
  </si>
  <si>
    <t>Column9743</t>
  </si>
  <si>
    <t>Column9744</t>
  </si>
  <si>
    <t>Column9745</t>
  </si>
  <si>
    <t>Column9746</t>
  </si>
  <si>
    <t>Column9747</t>
  </si>
  <si>
    <t>Column9748</t>
  </si>
  <si>
    <t>Column9749</t>
  </si>
  <si>
    <t>Column9750</t>
  </si>
  <si>
    <t>Column9751</t>
  </si>
  <si>
    <t>Column9752</t>
  </si>
  <si>
    <t>Column9753</t>
  </si>
  <si>
    <t>Column9754</t>
  </si>
  <si>
    <t>Column9755</t>
  </si>
  <si>
    <t>Column9756</t>
  </si>
  <si>
    <t>Column9757</t>
  </si>
  <si>
    <t>Column9758</t>
  </si>
  <si>
    <t>Column9759</t>
  </si>
  <si>
    <t>Column9760</t>
  </si>
  <si>
    <t>Column9761</t>
  </si>
  <si>
    <t>Column9762</t>
  </si>
  <si>
    <t>Column9763</t>
  </si>
  <si>
    <t>Column9764</t>
  </si>
  <si>
    <t>Column9765</t>
  </si>
  <si>
    <t>Column9766</t>
  </si>
  <si>
    <t>Column9767</t>
  </si>
  <si>
    <t>Column9768</t>
  </si>
  <si>
    <t>Column9769</t>
  </si>
  <si>
    <t>Column9770</t>
  </si>
  <si>
    <t>Column9771</t>
  </si>
  <si>
    <t>Column9772</t>
  </si>
  <si>
    <t>Column9773</t>
  </si>
  <si>
    <t>Column9774</t>
  </si>
  <si>
    <t>Column9775</t>
  </si>
  <si>
    <t>Column9776</t>
  </si>
  <si>
    <t>Column9777</t>
  </si>
  <si>
    <t>Column9778</t>
  </si>
  <si>
    <t>Column9779</t>
  </si>
  <si>
    <t>Column9780</t>
  </si>
  <si>
    <t>Column9781</t>
  </si>
  <si>
    <t>Column9782</t>
  </si>
  <si>
    <t>Column9783</t>
  </si>
  <si>
    <t>Column9784</t>
  </si>
  <si>
    <t>Column9785</t>
  </si>
  <si>
    <t>Column9786</t>
  </si>
  <si>
    <t>Column9787</t>
  </si>
  <si>
    <t>Column9788</t>
  </si>
  <si>
    <t>Column9789</t>
  </si>
  <si>
    <t>Column9790</t>
  </si>
  <si>
    <t>Column9791</t>
  </si>
  <si>
    <t>Column9792</t>
  </si>
  <si>
    <t>Column9793</t>
  </si>
  <si>
    <t>Column9794</t>
  </si>
  <si>
    <t>Column9795</t>
  </si>
  <si>
    <t>Column9796</t>
  </si>
  <si>
    <t>Column9797</t>
  </si>
  <si>
    <t>Column9798</t>
  </si>
  <si>
    <t>Column9799</t>
  </si>
  <si>
    <t>Column9800</t>
  </si>
  <si>
    <t>Column9801</t>
  </si>
  <si>
    <t>Column9802</t>
  </si>
  <si>
    <t>Column9803</t>
  </si>
  <si>
    <t>Column9804</t>
  </si>
  <si>
    <t>Column9805</t>
  </si>
  <si>
    <t>Column9806</t>
  </si>
  <si>
    <t>Column9807</t>
  </si>
  <si>
    <t>Column9808</t>
  </si>
  <si>
    <t>Column9809</t>
  </si>
  <si>
    <t>Column9810</t>
  </si>
  <si>
    <t>Column9811</t>
  </si>
  <si>
    <t>Column9812</t>
  </si>
  <si>
    <t>Column9813</t>
  </si>
  <si>
    <t>Column9814</t>
  </si>
  <si>
    <t>Column9815</t>
  </si>
  <si>
    <t>Column9816</t>
  </si>
  <si>
    <t>Column9817</t>
  </si>
  <si>
    <t>Column9818</t>
  </si>
  <si>
    <t>Column9819</t>
  </si>
  <si>
    <t>Column9820</t>
  </si>
  <si>
    <t>Column9821</t>
  </si>
  <si>
    <t>Column9822</t>
  </si>
  <si>
    <t>Column9823</t>
  </si>
  <si>
    <t>Column9824</t>
  </si>
  <si>
    <t>Column9825</t>
  </si>
  <si>
    <t>Column9826</t>
  </si>
  <si>
    <t>Column9827</t>
  </si>
  <si>
    <t>Column9828</t>
  </si>
  <si>
    <t>Column9829</t>
  </si>
  <si>
    <t>Column9830</t>
  </si>
  <si>
    <t>Column9831</t>
  </si>
  <si>
    <t>Column9832</t>
  </si>
  <si>
    <t>Column9833</t>
  </si>
  <si>
    <t>Column9834</t>
  </si>
  <si>
    <t>Column9835</t>
  </si>
  <si>
    <t>Column9836</t>
  </si>
  <si>
    <t>Column9837</t>
  </si>
  <si>
    <t>Column9838</t>
  </si>
  <si>
    <t>Column9839</t>
  </si>
  <si>
    <t>Column9840</t>
  </si>
  <si>
    <t>Column9841</t>
  </si>
  <si>
    <t>Column9842</t>
  </si>
  <si>
    <t>Column9843</t>
  </si>
  <si>
    <t>Column9844</t>
  </si>
  <si>
    <t>Column9845</t>
  </si>
  <si>
    <t>Column9846</t>
  </si>
  <si>
    <t>Column9847</t>
  </si>
  <si>
    <t>Column9848</t>
  </si>
  <si>
    <t>Column9849</t>
  </si>
  <si>
    <t>Column9850</t>
  </si>
  <si>
    <t>Column9851</t>
  </si>
  <si>
    <t>Column9852</t>
  </si>
  <si>
    <t>Column9853</t>
  </si>
  <si>
    <t>Column9854</t>
  </si>
  <si>
    <t>Column9855</t>
  </si>
  <si>
    <t>Column9856</t>
  </si>
  <si>
    <t>Column9857</t>
  </si>
  <si>
    <t>Column9858</t>
  </si>
  <si>
    <t>Column9859</t>
  </si>
  <si>
    <t>Column9860</t>
  </si>
  <si>
    <t>Column9861</t>
  </si>
  <si>
    <t>Column9862</t>
  </si>
  <si>
    <t>Column9863</t>
  </si>
  <si>
    <t>Column9864</t>
  </si>
  <si>
    <t>Column9865</t>
  </si>
  <si>
    <t>Column9866</t>
  </si>
  <si>
    <t>Column9867</t>
  </si>
  <si>
    <t>Column9868</t>
  </si>
  <si>
    <t>Column9869</t>
  </si>
  <si>
    <t>Column9870</t>
  </si>
  <si>
    <t>Column9871</t>
  </si>
  <si>
    <t>Column9872</t>
  </si>
  <si>
    <t>Column9873</t>
  </si>
  <si>
    <t>Column9874</t>
  </si>
  <si>
    <t>Column9875</t>
  </si>
  <si>
    <t>Column9876</t>
  </si>
  <si>
    <t>Column9877</t>
  </si>
  <si>
    <t>Column9878</t>
  </si>
  <si>
    <t>Column9879</t>
  </si>
  <si>
    <t>Column9880</t>
  </si>
  <si>
    <t>Column9881</t>
  </si>
  <si>
    <t>Column9882</t>
  </si>
  <si>
    <t>Column9883</t>
  </si>
  <si>
    <t>Column9884</t>
  </si>
  <si>
    <t>Column9885</t>
  </si>
  <si>
    <t>Column9886</t>
  </si>
  <si>
    <t>Column9887</t>
  </si>
  <si>
    <t>Column9888</t>
  </si>
  <si>
    <t>Column9889</t>
  </si>
  <si>
    <t>Column9890</t>
  </si>
  <si>
    <t>Column9891</t>
  </si>
  <si>
    <t>Column9892</t>
  </si>
  <si>
    <t>Column9893</t>
  </si>
  <si>
    <t>Column9894</t>
  </si>
  <si>
    <t>Column9895</t>
  </si>
  <si>
    <t>Column9896</t>
  </si>
  <si>
    <t>Column9897</t>
  </si>
  <si>
    <t>Column9898</t>
  </si>
  <si>
    <t>Column9899</t>
  </si>
  <si>
    <t>Column9900</t>
  </si>
  <si>
    <t>Column9901</t>
  </si>
  <si>
    <t>Column9902</t>
  </si>
  <si>
    <t>Column9903</t>
  </si>
  <si>
    <t>Column9904</t>
  </si>
  <si>
    <t>Column9905</t>
  </si>
  <si>
    <t>Column9906</t>
  </si>
  <si>
    <t>Column9907</t>
  </si>
  <si>
    <t>Column9908</t>
  </si>
  <si>
    <t>Column9909</t>
  </si>
  <si>
    <t>Column9910</t>
  </si>
  <si>
    <t>Column9911</t>
  </si>
  <si>
    <t>Column9912</t>
  </si>
  <si>
    <t>Column9913</t>
  </si>
  <si>
    <t>Column9914</t>
  </si>
  <si>
    <t>Column9915</t>
  </si>
  <si>
    <t>Column9916</t>
  </si>
  <si>
    <t>Column9917</t>
  </si>
  <si>
    <t>Column9918</t>
  </si>
  <si>
    <t>Column9919</t>
  </si>
  <si>
    <t>Column9920</t>
  </si>
  <si>
    <t>Column9921</t>
  </si>
  <si>
    <t>Column9922</t>
  </si>
  <si>
    <t>Column9923</t>
  </si>
  <si>
    <t>Column9924</t>
  </si>
  <si>
    <t>Column9925</t>
  </si>
  <si>
    <t>Column9926</t>
  </si>
  <si>
    <t>Column9927</t>
  </si>
  <si>
    <t>Column9928</t>
  </si>
  <si>
    <t>Column9929</t>
  </si>
  <si>
    <t>Column9930</t>
  </si>
  <si>
    <t>Column9931</t>
  </si>
  <si>
    <t>Column9932</t>
  </si>
  <si>
    <t>Column9933</t>
  </si>
  <si>
    <t>Column9934</t>
  </si>
  <si>
    <t>Column9935</t>
  </si>
  <si>
    <t>Column9936</t>
  </si>
  <si>
    <t>Column9937</t>
  </si>
  <si>
    <t>Column9938</t>
  </si>
  <si>
    <t>Column9939</t>
  </si>
  <si>
    <t>Column9940</t>
  </si>
  <si>
    <t>Column9941</t>
  </si>
  <si>
    <t>Column9942</t>
  </si>
  <si>
    <t>Column9943</t>
  </si>
  <si>
    <t>Column9944</t>
  </si>
  <si>
    <t>Column9945</t>
  </si>
  <si>
    <t>Column9946</t>
  </si>
  <si>
    <t>Column9947</t>
  </si>
  <si>
    <t>Column9948</t>
  </si>
  <si>
    <t>Column9949</t>
  </si>
  <si>
    <t>Column9950</t>
  </si>
  <si>
    <t>Column9951</t>
  </si>
  <si>
    <t>Column9952</t>
  </si>
  <si>
    <t>Column9953</t>
  </si>
  <si>
    <t>Column9954</t>
  </si>
  <si>
    <t>Column9955</t>
  </si>
  <si>
    <t>Column9956</t>
  </si>
  <si>
    <t>Column9957</t>
  </si>
  <si>
    <t>Column9958</t>
  </si>
  <si>
    <t>Column9959</t>
  </si>
  <si>
    <t>Column9960</t>
  </si>
  <si>
    <t>Column9961</t>
  </si>
  <si>
    <t>Column9962</t>
  </si>
  <si>
    <t>Column9963</t>
  </si>
  <si>
    <t>Column9964</t>
  </si>
  <si>
    <t>Column9965</t>
  </si>
  <si>
    <t>Column9966</t>
  </si>
  <si>
    <t>Column9967</t>
  </si>
  <si>
    <t>Column9968</t>
  </si>
  <si>
    <t>Column9969</t>
  </si>
  <si>
    <t>Column9970</t>
  </si>
  <si>
    <t>Column9971</t>
  </si>
  <si>
    <t>Column9972</t>
  </si>
  <si>
    <t>Column9973</t>
  </si>
  <si>
    <t>Column9974</t>
  </si>
  <si>
    <t>Column9975</t>
  </si>
  <si>
    <t>Column9976</t>
  </si>
  <si>
    <t>Column9977</t>
  </si>
  <si>
    <t>Column9978</t>
  </si>
  <si>
    <t>Column9979</t>
  </si>
  <si>
    <t>Column9980</t>
  </si>
  <si>
    <t>Column9981</t>
  </si>
  <si>
    <t>Column9982</t>
  </si>
  <si>
    <t>Column9983</t>
  </si>
  <si>
    <t>Column9984</t>
  </si>
  <si>
    <t>Column9985</t>
  </si>
  <si>
    <t>Column9986</t>
  </si>
  <si>
    <t>Column9987</t>
  </si>
  <si>
    <t>Column9988</t>
  </si>
  <si>
    <t>Column9989</t>
  </si>
  <si>
    <t>Column9990</t>
  </si>
  <si>
    <t>Column9991</t>
  </si>
  <si>
    <t>Column9992</t>
  </si>
  <si>
    <t>Column9993</t>
  </si>
  <si>
    <t>Column9994</t>
  </si>
  <si>
    <t>Column9995</t>
  </si>
  <si>
    <t>Column9996</t>
  </si>
  <si>
    <t>Column9997</t>
  </si>
  <si>
    <t>Column9998</t>
  </si>
  <si>
    <t>Column9999</t>
  </si>
  <si>
    <t>Column10000</t>
  </si>
  <si>
    <t>Column10001</t>
  </si>
  <si>
    <t>Column10002</t>
  </si>
  <si>
    <t>Column10003</t>
  </si>
  <si>
    <t>Column10004</t>
  </si>
  <si>
    <t>Column10005</t>
  </si>
  <si>
    <t>Column10006</t>
  </si>
  <si>
    <t>Column10007</t>
  </si>
  <si>
    <t>Column10008</t>
  </si>
  <si>
    <t>Column10009</t>
  </si>
  <si>
    <t>Column10010</t>
  </si>
  <si>
    <t>Column10011</t>
  </si>
  <si>
    <t>Column10012</t>
  </si>
  <si>
    <t>Column10013</t>
  </si>
  <si>
    <t>Column10014</t>
  </si>
  <si>
    <t>Column10015</t>
  </si>
  <si>
    <t>Column10016</t>
  </si>
  <si>
    <t>Column10017</t>
  </si>
  <si>
    <t>Column10018</t>
  </si>
  <si>
    <t>Column10019</t>
  </si>
  <si>
    <t>Column10020</t>
  </si>
  <si>
    <t>Column10021</t>
  </si>
  <si>
    <t>Column10022</t>
  </si>
  <si>
    <t>Column10023</t>
  </si>
  <si>
    <t>Column10024</t>
  </si>
  <si>
    <t>Column10025</t>
  </si>
  <si>
    <t>Column10026</t>
  </si>
  <si>
    <t>Column10027</t>
  </si>
  <si>
    <t>Column10028</t>
  </si>
  <si>
    <t>Column10029</t>
  </si>
  <si>
    <t>Column10030</t>
  </si>
  <si>
    <t>Column10031</t>
  </si>
  <si>
    <t>Column10032</t>
  </si>
  <si>
    <t>Column10033</t>
  </si>
  <si>
    <t>Column10034</t>
  </si>
  <si>
    <t>Column10035</t>
  </si>
  <si>
    <t>Column10036</t>
  </si>
  <si>
    <t>Column10037</t>
  </si>
  <si>
    <t>Column10038</t>
  </si>
  <si>
    <t>Column10039</t>
  </si>
  <si>
    <t>Column10040</t>
  </si>
  <si>
    <t>Column10041</t>
  </si>
  <si>
    <t>Column10042</t>
  </si>
  <si>
    <t>Column10043</t>
  </si>
  <si>
    <t>Column10044</t>
  </si>
  <si>
    <t>Column10045</t>
  </si>
  <si>
    <t>Column10046</t>
  </si>
  <si>
    <t>Column10047</t>
  </si>
  <si>
    <t>Column10048</t>
  </si>
  <si>
    <t>Column10049</t>
  </si>
  <si>
    <t>Column10050</t>
  </si>
  <si>
    <t>Column10051</t>
  </si>
  <si>
    <t>Column10052</t>
  </si>
  <si>
    <t>Column10053</t>
  </si>
  <si>
    <t>Column10054</t>
  </si>
  <si>
    <t>Column10055</t>
  </si>
  <si>
    <t>Column10056</t>
  </si>
  <si>
    <t>Column10057</t>
  </si>
  <si>
    <t>Column10058</t>
  </si>
  <si>
    <t>Column10059</t>
  </si>
  <si>
    <t>Column10060</t>
  </si>
  <si>
    <t>Column10061</t>
  </si>
  <si>
    <t>Column10062</t>
  </si>
  <si>
    <t>Column10063</t>
  </si>
  <si>
    <t>Column10064</t>
  </si>
  <si>
    <t>Column10065</t>
  </si>
  <si>
    <t>Column10066</t>
  </si>
  <si>
    <t>Column10067</t>
  </si>
  <si>
    <t>Column10068</t>
  </si>
  <si>
    <t>Column10069</t>
  </si>
  <si>
    <t>Column10070</t>
  </si>
  <si>
    <t>Column10071</t>
  </si>
  <si>
    <t>Column10072</t>
  </si>
  <si>
    <t>Column10073</t>
  </si>
  <si>
    <t>Column10074</t>
  </si>
  <si>
    <t>Column10075</t>
  </si>
  <si>
    <t>Column10076</t>
  </si>
  <si>
    <t>Column10077</t>
  </si>
  <si>
    <t>Column10078</t>
  </si>
  <si>
    <t>Column10079</t>
  </si>
  <si>
    <t>Column10080</t>
  </si>
  <si>
    <t>Column10081</t>
  </si>
  <si>
    <t>Column10082</t>
  </si>
  <si>
    <t>Column10083</t>
  </si>
  <si>
    <t>Column10084</t>
  </si>
  <si>
    <t>Column10085</t>
  </si>
  <si>
    <t>Column10086</t>
  </si>
  <si>
    <t>Column10087</t>
  </si>
  <si>
    <t>Column10088</t>
  </si>
  <si>
    <t>Column10089</t>
  </si>
  <si>
    <t>Column10090</t>
  </si>
  <si>
    <t>Column10091</t>
  </si>
  <si>
    <t>Column10092</t>
  </si>
  <si>
    <t>Column10093</t>
  </si>
  <si>
    <t>Column10094</t>
  </si>
  <si>
    <t>Column10095</t>
  </si>
  <si>
    <t>Column10096</t>
  </si>
  <si>
    <t>Column10097</t>
  </si>
  <si>
    <t>Column10098</t>
  </si>
  <si>
    <t>Column10099</t>
  </si>
  <si>
    <t>Column10100</t>
  </si>
  <si>
    <t>Column10101</t>
  </si>
  <si>
    <t>Column10102</t>
  </si>
  <si>
    <t>Column10103</t>
  </si>
  <si>
    <t>Column10104</t>
  </si>
  <si>
    <t>Column10105</t>
  </si>
  <si>
    <t>Column10106</t>
  </si>
  <si>
    <t>Column10107</t>
  </si>
  <si>
    <t>Column10108</t>
  </si>
  <si>
    <t>Column10109</t>
  </si>
  <si>
    <t>Column10110</t>
  </si>
  <si>
    <t>Column10111</t>
  </si>
  <si>
    <t>Column10112</t>
  </si>
  <si>
    <t>Column10113</t>
  </si>
  <si>
    <t>Column10114</t>
  </si>
  <si>
    <t>Column10115</t>
  </si>
  <si>
    <t>Column10116</t>
  </si>
  <si>
    <t>Column10117</t>
  </si>
  <si>
    <t>Column10118</t>
  </si>
  <si>
    <t>Column10119</t>
  </si>
  <si>
    <t>Column10120</t>
  </si>
  <si>
    <t>Column10121</t>
  </si>
  <si>
    <t>Column10122</t>
  </si>
  <si>
    <t>Column10123</t>
  </si>
  <si>
    <t>Column10124</t>
  </si>
  <si>
    <t>Column10125</t>
  </si>
  <si>
    <t>Column10126</t>
  </si>
  <si>
    <t>Column10127</t>
  </si>
  <si>
    <t>Column10128</t>
  </si>
  <si>
    <t>Column10129</t>
  </si>
  <si>
    <t>Column10130</t>
  </si>
  <si>
    <t>Column10131</t>
  </si>
  <si>
    <t>Column10132</t>
  </si>
  <si>
    <t>Column10133</t>
  </si>
  <si>
    <t>Column10134</t>
  </si>
  <si>
    <t>Column10135</t>
  </si>
  <si>
    <t>Column10136</t>
  </si>
  <si>
    <t>Column10137</t>
  </si>
  <si>
    <t>Column10138</t>
  </si>
  <si>
    <t>Column10139</t>
  </si>
  <si>
    <t>Column10140</t>
  </si>
  <si>
    <t>Column10141</t>
  </si>
  <si>
    <t>Column10142</t>
  </si>
  <si>
    <t>Column10143</t>
  </si>
  <si>
    <t>Column10144</t>
  </si>
  <si>
    <t>Column10145</t>
  </si>
  <si>
    <t>Column10146</t>
  </si>
  <si>
    <t>Column10147</t>
  </si>
  <si>
    <t>Column10148</t>
  </si>
  <si>
    <t>Column10149</t>
  </si>
  <si>
    <t>Column10150</t>
  </si>
  <si>
    <t>Column10151</t>
  </si>
  <si>
    <t>Column10152</t>
  </si>
  <si>
    <t>Column10153</t>
  </si>
  <si>
    <t>Column10154</t>
  </si>
  <si>
    <t>Column10155</t>
  </si>
  <si>
    <t>Column10156</t>
  </si>
  <si>
    <t>Column10157</t>
  </si>
  <si>
    <t>Column10158</t>
  </si>
  <si>
    <t>Column10159</t>
  </si>
  <si>
    <t>Column10160</t>
  </si>
  <si>
    <t>Column10161</t>
  </si>
  <si>
    <t>Column10162</t>
  </si>
  <si>
    <t>Column10163</t>
  </si>
  <si>
    <t>Column10164</t>
  </si>
  <si>
    <t>Column10165</t>
  </si>
  <si>
    <t>Column10166</t>
  </si>
  <si>
    <t>Column10167</t>
  </si>
  <si>
    <t>Column10168</t>
  </si>
  <si>
    <t>Column10169</t>
  </si>
  <si>
    <t>Column10170</t>
  </si>
  <si>
    <t>Column10171</t>
  </si>
  <si>
    <t>Column10172</t>
  </si>
  <si>
    <t>Column10173</t>
  </si>
  <si>
    <t>Column10174</t>
  </si>
  <si>
    <t>Column10175</t>
  </si>
  <si>
    <t>Column10176</t>
  </si>
  <si>
    <t>Column10177</t>
  </si>
  <si>
    <t>Column10178</t>
  </si>
  <si>
    <t>Column10179</t>
  </si>
  <si>
    <t>Column10180</t>
  </si>
  <si>
    <t>Column10181</t>
  </si>
  <si>
    <t>Column10182</t>
  </si>
  <si>
    <t>Column10183</t>
  </si>
  <si>
    <t>Column10184</t>
  </si>
  <si>
    <t>Column10185</t>
  </si>
  <si>
    <t>Column10186</t>
  </si>
  <si>
    <t>Column10187</t>
  </si>
  <si>
    <t>Column10188</t>
  </si>
  <si>
    <t>Column10189</t>
  </si>
  <si>
    <t>Column10190</t>
  </si>
  <si>
    <t>Column10191</t>
  </si>
  <si>
    <t>Column10192</t>
  </si>
  <si>
    <t>Column10193</t>
  </si>
  <si>
    <t>Column10194</t>
  </si>
  <si>
    <t>Column10195</t>
  </si>
  <si>
    <t>Column10196</t>
  </si>
  <si>
    <t>Column10197</t>
  </si>
  <si>
    <t>Column10198</t>
  </si>
  <si>
    <t>Column10199</t>
  </si>
  <si>
    <t>Column10200</t>
  </si>
  <si>
    <t>Column10201</t>
  </si>
  <si>
    <t>Column10202</t>
  </si>
  <si>
    <t>Column10203</t>
  </si>
  <si>
    <t>Column10204</t>
  </si>
  <si>
    <t>Column10205</t>
  </si>
  <si>
    <t>Column10206</t>
  </si>
  <si>
    <t>Column10207</t>
  </si>
  <si>
    <t>Column10208</t>
  </si>
  <si>
    <t>Column10209</t>
  </si>
  <si>
    <t>Column10210</t>
  </si>
  <si>
    <t>Column10211</t>
  </si>
  <si>
    <t>Column10212</t>
  </si>
  <si>
    <t>Column10213</t>
  </si>
  <si>
    <t>Column10214</t>
  </si>
  <si>
    <t>Column10215</t>
  </si>
  <si>
    <t>Column10216</t>
  </si>
  <si>
    <t>Column10217</t>
  </si>
  <si>
    <t>Column10218</t>
  </si>
  <si>
    <t>Column10219</t>
  </si>
  <si>
    <t>Column10220</t>
  </si>
  <si>
    <t>Column10221</t>
  </si>
  <si>
    <t>Column10222</t>
  </si>
  <si>
    <t>Column10223</t>
  </si>
  <si>
    <t>Column10224</t>
  </si>
  <si>
    <t>Column10225</t>
  </si>
  <si>
    <t>Column10226</t>
  </si>
  <si>
    <t>Column10227</t>
  </si>
  <si>
    <t>Column10228</t>
  </si>
  <si>
    <t>Column10229</t>
  </si>
  <si>
    <t>Column10230</t>
  </si>
  <si>
    <t>Column10231</t>
  </si>
  <si>
    <t>Column10232</t>
  </si>
  <si>
    <t>Column10233</t>
  </si>
  <si>
    <t>Column10234</t>
  </si>
  <si>
    <t>Column10235</t>
  </si>
  <si>
    <t>Column10236</t>
  </si>
  <si>
    <t>Column10237</t>
  </si>
  <si>
    <t>Column10238</t>
  </si>
  <si>
    <t>Column10239</t>
  </si>
  <si>
    <t>Column10240</t>
  </si>
  <si>
    <t>Column10241</t>
  </si>
  <si>
    <t>Column10242</t>
  </si>
  <si>
    <t>Column10243</t>
  </si>
  <si>
    <t>Column10244</t>
  </si>
  <si>
    <t>Column10245</t>
  </si>
  <si>
    <t>Column10246</t>
  </si>
  <si>
    <t>Column10247</t>
  </si>
  <si>
    <t>Column10248</t>
  </si>
  <si>
    <t>Column10249</t>
  </si>
  <si>
    <t>Column10250</t>
  </si>
  <si>
    <t>Column10251</t>
  </si>
  <si>
    <t>Column10252</t>
  </si>
  <si>
    <t>Column10253</t>
  </si>
  <si>
    <t>Column10254</t>
  </si>
  <si>
    <t>Column10255</t>
  </si>
  <si>
    <t>Column10256</t>
  </si>
  <si>
    <t>Column10257</t>
  </si>
  <si>
    <t>Column10258</t>
  </si>
  <si>
    <t>Column10259</t>
  </si>
  <si>
    <t>Column10260</t>
  </si>
  <si>
    <t>Column10261</t>
  </si>
  <si>
    <t>Column10262</t>
  </si>
  <si>
    <t>Column10263</t>
  </si>
  <si>
    <t>Column10264</t>
  </si>
  <si>
    <t>Column10265</t>
  </si>
  <si>
    <t>Column10266</t>
  </si>
  <si>
    <t>Column10267</t>
  </si>
  <si>
    <t>Column10268</t>
  </si>
  <si>
    <t>Column10269</t>
  </si>
  <si>
    <t>Column10270</t>
  </si>
  <si>
    <t>Column10271</t>
  </si>
  <si>
    <t>Column10272</t>
  </si>
  <si>
    <t>Column10273</t>
  </si>
  <si>
    <t>Column10274</t>
  </si>
  <si>
    <t>Column10275</t>
  </si>
  <si>
    <t>Column10276</t>
  </si>
  <si>
    <t>Column10277</t>
  </si>
  <si>
    <t>Column10278</t>
  </si>
  <si>
    <t>Column10279</t>
  </si>
  <si>
    <t>Column10280</t>
  </si>
  <si>
    <t>Column10281</t>
  </si>
  <si>
    <t>Column10282</t>
  </si>
  <si>
    <t>Column10283</t>
  </si>
  <si>
    <t>Column10284</t>
  </si>
  <si>
    <t>Column10285</t>
  </si>
  <si>
    <t>Column10286</t>
  </si>
  <si>
    <t>Column10287</t>
  </si>
  <si>
    <t>Column10288</t>
  </si>
  <si>
    <t>Column10289</t>
  </si>
  <si>
    <t>Column10290</t>
  </si>
  <si>
    <t>Column10291</t>
  </si>
  <si>
    <t>Column10292</t>
  </si>
  <si>
    <t>Column10293</t>
  </si>
  <si>
    <t>Column10294</t>
  </si>
  <si>
    <t>Column10295</t>
  </si>
  <si>
    <t>Column10296</t>
  </si>
  <si>
    <t>Column10297</t>
  </si>
  <si>
    <t>Column10298</t>
  </si>
  <si>
    <t>Column10299</t>
  </si>
  <si>
    <t>Column10300</t>
  </si>
  <si>
    <t>Column10301</t>
  </si>
  <si>
    <t>Column10302</t>
  </si>
  <si>
    <t>Column10303</t>
  </si>
  <si>
    <t>Column10304</t>
  </si>
  <si>
    <t>Column10305</t>
  </si>
  <si>
    <t>Column10306</t>
  </si>
  <si>
    <t>Column10307</t>
  </si>
  <si>
    <t>Column10308</t>
  </si>
  <si>
    <t>Column10309</t>
  </si>
  <si>
    <t>Column10310</t>
  </si>
  <si>
    <t>Column10311</t>
  </si>
  <si>
    <t>Column10312</t>
  </si>
  <si>
    <t>Column10313</t>
  </si>
  <si>
    <t>Column10314</t>
  </si>
  <si>
    <t>Column10315</t>
  </si>
  <si>
    <t>Column10316</t>
  </si>
  <si>
    <t>Column10317</t>
  </si>
  <si>
    <t>Column10318</t>
  </si>
  <si>
    <t>Column10319</t>
  </si>
  <si>
    <t>Column10320</t>
  </si>
  <si>
    <t>Column10321</t>
  </si>
  <si>
    <t>Column10322</t>
  </si>
  <si>
    <t>Column10323</t>
  </si>
  <si>
    <t>Column10324</t>
  </si>
  <si>
    <t>Column10325</t>
  </si>
  <si>
    <t>Column10326</t>
  </si>
  <si>
    <t>Column10327</t>
  </si>
  <si>
    <t>Column10328</t>
  </si>
  <si>
    <t>Column10329</t>
  </si>
  <si>
    <t>Column10330</t>
  </si>
  <si>
    <t>Column10331</t>
  </si>
  <si>
    <t>Column10332</t>
  </si>
  <si>
    <t>Column10333</t>
  </si>
  <si>
    <t>Column10334</t>
  </si>
  <si>
    <t>Column10335</t>
  </si>
  <si>
    <t>Column10336</t>
  </si>
  <si>
    <t>Column10337</t>
  </si>
  <si>
    <t>Column10338</t>
  </si>
  <si>
    <t>Column10339</t>
  </si>
  <si>
    <t>Column10340</t>
  </si>
  <si>
    <t>Column10341</t>
  </si>
  <si>
    <t>Column10342</t>
  </si>
  <si>
    <t>Column10343</t>
  </si>
  <si>
    <t>Column10344</t>
  </si>
  <si>
    <t>Column10345</t>
  </si>
  <si>
    <t>Column10346</t>
  </si>
  <si>
    <t>Column10347</t>
  </si>
  <si>
    <t>Column10348</t>
  </si>
  <si>
    <t>Column10349</t>
  </si>
  <si>
    <t>Column10350</t>
  </si>
  <si>
    <t>Column10351</t>
  </si>
  <si>
    <t>Column10352</t>
  </si>
  <si>
    <t>Column10353</t>
  </si>
  <si>
    <t>Column10354</t>
  </si>
  <si>
    <t>Column10355</t>
  </si>
  <si>
    <t>Column10356</t>
  </si>
  <si>
    <t>Column10357</t>
  </si>
  <si>
    <t>Column10358</t>
  </si>
  <si>
    <t>Column10359</t>
  </si>
  <si>
    <t>Column10360</t>
  </si>
  <si>
    <t>Column10361</t>
  </si>
  <si>
    <t>Column10362</t>
  </si>
  <si>
    <t>Column10363</t>
  </si>
  <si>
    <t>Column10364</t>
  </si>
  <si>
    <t>Column10365</t>
  </si>
  <si>
    <t>Column10366</t>
  </si>
  <si>
    <t>Column10367</t>
  </si>
  <si>
    <t>Column10368</t>
  </si>
  <si>
    <t>Column10369</t>
  </si>
  <si>
    <t>Column10370</t>
  </si>
  <si>
    <t>Column10371</t>
  </si>
  <si>
    <t>Column10372</t>
  </si>
  <si>
    <t>Column10373</t>
  </si>
  <si>
    <t>Column10374</t>
  </si>
  <si>
    <t>Column10375</t>
  </si>
  <si>
    <t>Column10376</t>
  </si>
  <si>
    <t>Column10377</t>
  </si>
  <si>
    <t>Column10378</t>
  </si>
  <si>
    <t>Column10379</t>
  </si>
  <si>
    <t>Column10380</t>
  </si>
  <si>
    <t>Column10381</t>
  </si>
  <si>
    <t>Column10382</t>
  </si>
  <si>
    <t>Column10383</t>
  </si>
  <si>
    <t>Column10384</t>
  </si>
  <si>
    <t>Column10385</t>
  </si>
  <si>
    <t>Column10386</t>
  </si>
  <si>
    <t>Column10387</t>
  </si>
  <si>
    <t>Column10388</t>
  </si>
  <si>
    <t>Column10389</t>
  </si>
  <si>
    <t>Column10390</t>
  </si>
  <si>
    <t>Column10391</t>
  </si>
  <si>
    <t>Column10392</t>
  </si>
  <si>
    <t>Column10393</t>
  </si>
  <si>
    <t>Column10394</t>
  </si>
  <si>
    <t>Column10395</t>
  </si>
  <si>
    <t>Column10396</t>
  </si>
  <si>
    <t>Column10397</t>
  </si>
  <si>
    <t>Column10398</t>
  </si>
  <si>
    <t>Column10399</t>
  </si>
  <si>
    <t>Column10400</t>
  </si>
  <si>
    <t>Column10401</t>
  </si>
  <si>
    <t>Column10402</t>
  </si>
  <si>
    <t>Column10403</t>
  </si>
  <si>
    <t>Column10404</t>
  </si>
  <si>
    <t>Column10405</t>
  </si>
  <si>
    <t>Column10406</t>
  </si>
  <si>
    <t>Column10407</t>
  </si>
  <si>
    <t>Column10408</t>
  </si>
  <si>
    <t>Column10409</t>
  </si>
  <si>
    <t>Column10410</t>
  </si>
  <si>
    <t>Column10411</t>
  </si>
  <si>
    <t>Column10412</t>
  </si>
  <si>
    <t>Column10413</t>
  </si>
  <si>
    <t>Column10414</t>
  </si>
  <si>
    <t>Column10415</t>
  </si>
  <si>
    <t>Column10416</t>
  </si>
  <si>
    <t>Column10417</t>
  </si>
  <si>
    <t>Column10418</t>
  </si>
  <si>
    <t>Column10419</t>
  </si>
  <si>
    <t>Column10420</t>
  </si>
  <si>
    <t>Column10421</t>
  </si>
  <si>
    <t>Column10422</t>
  </si>
  <si>
    <t>Column10423</t>
  </si>
  <si>
    <t>Column10424</t>
  </si>
  <si>
    <t>Column10425</t>
  </si>
  <si>
    <t>Column10426</t>
  </si>
  <si>
    <t>Column10427</t>
  </si>
  <si>
    <t>Column10428</t>
  </si>
  <si>
    <t>Column10429</t>
  </si>
  <si>
    <t>Column10430</t>
  </si>
  <si>
    <t>Column10431</t>
  </si>
  <si>
    <t>Column10432</t>
  </si>
  <si>
    <t>Column10433</t>
  </si>
  <si>
    <t>Column10434</t>
  </si>
  <si>
    <t>Column10435</t>
  </si>
  <si>
    <t>Column10436</t>
  </si>
  <si>
    <t>Column10437</t>
  </si>
  <si>
    <t>Column10438</t>
  </si>
  <si>
    <t>Column10439</t>
  </si>
  <si>
    <t>Column10440</t>
  </si>
  <si>
    <t>Column10441</t>
  </si>
  <si>
    <t>Column10442</t>
  </si>
  <si>
    <t>Column10443</t>
  </si>
  <si>
    <t>Column10444</t>
  </si>
  <si>
    <t>Column10445</t>
  </si>
  <si>
    <t>Column10446</t>
  </si>
  <si>
    <t>Column10447</t>
  </si>
  <si>
    <t>Column10448</t>
  </si>
  <si>
    <t>Column10449</t>
  </si>
  <si>
    <t>Column10450</t>
  </si>
  <si>
    <t>Column10451</t>
  </si>
  <si>
    <t>Column10452</t>
  </si>
  <si>
    <t>Column10453</t>
  </si>
  <si>
    <t>Column10454</t>
  </si>
  <si>
    <t>Column10455</t>
  </si>
  <si>
    <t>Column10456</t>
  </si>
  <si>
    <t>Column10457</t>
  </si>
  <si>
    <t>Column10458</t>
  </si>
  <si>
    <t>Column10459</t>
  </si>
  <si>
    <t>Column10460</t>
  </si>
  <si>
    <t>Column10461</t>
  </si>
  <si>
    <t>Column10462</t>
  </si>
  <si>
    <t>Column10463</t>
  </si>
  <si>
    <t>Column10464</t>
  </si>
  <si>
    <t>Column10465</t>
  </si>
  <si>
    <t>Column10466</t>
  </si>
  <si>
    <t>Column10467</t>
  </si>
  <si>
    <t>Column10468</t>
  </si>
  <si>
    <t>Column10469</t>
  </si>
  <si>
    <t>Column10470</t>
  </si>
  <si>
    <t>Column10471</t>
  </si>
  <si>
    <t>Column10472</t>
  </si>
  <si>
    <t>Column10473</t>
  </si>
  <si>
    <t>Column10474</t>
  </si>
  <si>
    <t>Column10475</t>
  </si>
  <si>
    <t>Column10476</t>
  </si>
  <si>
    <t>Column10477</t>
  </si>
  <si>
    <t>Column10478</t>
  </si>
  <si>
    <t>Column10479</t>
  </si>
  <si>
    <t>Column10480</t>
  </si>
  <si>
    <t>Column10481</t>
  </si>
  <si>
    <t>Column10482</t>
  </si>
  <si>
    <t>Column10483</t>
  </si>
  <si>
    <t>Column10484</t>
  </si>
  <si>
    <t>Column10485</t>
  </si>
  <si>
    <t>Column10486</t>
  </si>
  <si>
    <t>Column10487</t>
  </si>
  <si>
    <t>Column10488</t>
  </si>
  <si>
    <t>Column10489</t>
  </si>
  <si>
    <t>Column10490</t>
  </si>
  <si>
    <t>Column10491</t>
  </si>
  <si>
    <t>Column10492</t>
  </si>
  <si>
    <t>Column10493</t>
  </si>
  <si>
    <t>Column10494</t>
  </si>
  <si>
    <t>Column10495</t>
  </si>
  <si>
    <t>Column10496</t>
  </si>
  <si>
    <t>Column10497</t>
  </si>
  <si>
    <t>Column10498</t>
  </si>
  <si>
    <t>Column10499</t>
  </si>
  <si>
    <t>Column10500</t>
  </si>
  <si>
    <t>Column10501</t>
  </si>
  <si>
    <t>Column10502</t>
  </si>
  <si>
    <t>Column10503</t>
  </si>
  <si>
    <t>Column10504</t>
  </si>
  <si>
    <t>Column10505</t>
  </si>
  <si>
    <t>Column10506</t>
  </si>
  <si>
    <t>Column10507</t>
  </si>
  <si>
    <t>Column10508</t>
  </si>
  <si>
    <t>Column10509</t>
  </si>
  <si>
    <t>Column10510</t>
  </si>
  <si>
    <t>Column10511</t>
  </si>
  <si>
    <t>Column10512</t>
  </si>
  <si>
    <t>Column10513</t>
  </si>
  <si>
    <t>Column10514</t>
  </si>
  <si>
    <t>Column10515</t>
  </si>
  <si>
    <t>Column10516</t>
  </si>
  <si>
    <t>Column10517</t>
  </si>
  <si>
    <t>Column10518</t>
  </si>
  <si>
    <t>Column10519</t>
  </si>
  <si>
    <t>Column10520</t>
  </si>
  <si>
    <t>Column10521</t>
  </si>
  <si>
    <t>Column10522</t>
  </si>
  <si>
    <t>Column10523</t>
  </si>
  <si>
    <t>Column10524</t>
  </si>
  <si>
    <t>Column10525</t>
  </si>
  <si>
    <t>Column10526</t>
  </si>
  <si>
    <t>Column10527</t>
  </si>
  <si>
    <t>Column10528</t>
  </si>
  <si>
    <t>Column10529</t>
  </si>
  <si>
    <t>Column10530</t>
  </si>
  <si>
    <t>Column10531</t>
  </si>
  <si>
    <t>Column10532</t>
  </si>
  <si>
    <t>Column10533</t>
  </si>
  <si>
    <t>Column10534</t>
  </si>
  <si>
    <t>Column10535</t>
  </si>
  <si>
    <t>Column10536</t>
  </si>
  <si>
    <t>Column10537</t>
  </si>
  <si>
    <t>Column10538</t>
  </si>
  <si>
    <t>Column10539</t>
  </si>
  <si>
    <t>Column10540</t>
  </si>
  <si>
    <t>Column10541</t>
  </si>
  <si>
    <t>Column10542</t>
  </si>
  <si>
    <t>Column10543</t>
  </si>
  <si>
    <t>Column10544</t>
  </si>
  <si>
    <t>Column10545</t>
  </si>
  <si>
    <t>Column10546</t>
  </si>
  <si>
    <t>Column10547</t>
  </si>
  <si>
    <t>Column10548</t>
  </si>
  <si>
    <t>Column10549</t>
  </si>
  <si>
    <t>Column10550</t>
  </si>
  <si>
    <t>Column10551</t>
  </si>
  <si>
    <t>Column10552</t>
  </si>
  <si>
    <t>Column10553</t>
  </si>
  <si>
    <t>Column10554</t>
  </si>
  <si>
    <t>Column10555</t>
  </si>
  <si>
    <t>Column10556</t>
  </si>
  <si>
    <t>Column10557</t>
  </si>
  <si>
    <t>Column10558</t>
  </si>
  <si>
    <t>Column10559</t>
  </si>
  <si>
    <t>Column10560</t>
  </si>
  <si>
    <t>Column10561</t>
  </si>
  <si>
    <t>Column10562</t>
  </si>
  <si>
    <t>Column10563</t>
  </si>
  <si>
    <t>Column10564</t>
  </si>
  <si>
    <t>Column10565</t>
  </si>
  <si>
    <t>Column10566</t>
  </si>
  <si>
    <t>Column10567</t>
  </si>
  <si>
    <t>Column10568</t>
  </si>
  <si>
    <t>Column10569</t>
  </si>
  <si>
    <t>Column10570</t>
  </si>
  <si>
    <t>Column10571</t>
  </si>
  <si>
    <t>Column10572</t>
  </si>
  <si>
    <t>Column10573</t>
  </si>
  <si>
    <t>Column10574</t>
  </si>
  <si>
    <t>Column10575</t>
  </si>
  <si>
    <t>Column10576</t>
  </si>
  <si>
    <t>Column10577</t>
  </si>
  <si>
    <t>Column10578</t>
  </si>
  <si>
    <t>Column10579</t>
  </si>
  <si>
    <t>Column10580</t>
  </si>
  <si>
    <t>Column10581</t>
  </si>
  <si>
    <t>Column10582</t>
  </si>
  <si>
    <t>Column10583</t>
  </si>
  <si>
    <t>Column10584</t>
  </si>
  <si>
    <t>Column10585</t>
  </si>
  <si>
    <t>Column10586</t>
  </si>
  <si>
    <t>Column10587</t>
  </si>
  <si>
    <t>Column10588</t>
  </si>
  <si>
    <t>Column10589</t>
  </si>
  <si>
    <t>Column10590</t>
  </si>
  <si>
    <t>Column10591</t>
  </si>
  <si>
    <t>Column10592</t>
  </si>
  <si>
    <t>Column10593</t>
  </si>
  <si>
    <t>Column10594</t>
  </si>
  <si>
    <t>Column10595</t>
  </si>
  <si>
    <t>Column10596</t>
  </si>
  <si>
    <t>Column10597</t>
  </si>
  <si>
    <t>Column10598</t>
  </si>
  <si>
    <t>Column10599</t>
  </si>
  <si>
    <t>Column10600</t>
  </si>
  <si>
    <t>Column10601</t>
  </si>
  <si>
    <t>Column10602</t>
  </si>
  <si>
    <t>Column10603</t>
  </si>
  <si>
    <t>Column10604</t>
  </si>
  <si>
    <t>Column10605</t>
  </si>
  <si>
    <t>Column10606</t>
  </si>
  <si>
    <t>Column10607</t>
  </si>
  <si>
    <t>Column10608</t>
  </si>
  <si>
    <t>Column10609</t>
  </si>
  <si>
    <t>Column10610</t>
  </si>
  <si>
    <t>Column10611</t>
  </si>
  <si>
    <t>Column10612</t>
  </si>
  <si>
    <t>Column10613</t>
  </si>
  <si>
    <t>Column10614</t>
  </si>
  <si>
    <t>Column10615</t>
  </si>
  <si>
    <t>Column10616</t>
  </si>
  <si>
    <t>Column10617</t>
  </si>
  <si>
    <t>Column10618</t>
  </si>
  <si>
    <t>Column10619</t>
  </si>
  <si>
    <t>Column10620</t>
  </si>
  <si>
    <t>Column10621</t>
  </si>
  <si>
    <t>Column10622</t>
  </si>
  <si>
    <t>Column10623</t>
  </si>
  <si>
    <t>Column10624</t>
  </si>
  <si>
    <t>Column10625</t>
  </si>
  <si>
    <t>Column10626</t>
  </si>
  <si>
    <t>Column10627</t>
  </si>
  <si>
    <t>Column10628</t>
  </si>
  <si>
    <t>Column10629</t>
  </si>
  <si>
    <t>Column10630</t>
  </si>
  <si>
    <t>Column10631</t>
  </si>
  <si>
    <t>Column10632</t>
  </si>
  <si>
    <t>Column10633</t>
  </si>
  <si>
    <t>Column10634</t>
  </si>
  <si>
    <t>Column10635</t>
  </si>
  <si>
    <t>Column10636</t>
  </si>
  <si>
    <t>Column10637</t>
  </si>
  <si>
    <t>Column10638</t>
  </si>
  <si>
    <t>Column10639</t>
  </si>
  <si>
    <t>Column10640</t>
  </si>
  <si>
    <t>Column10641</t>
  </si>
  <si>
    <t>Column10642</t>
  </si>
  <si>
    <t>Column10643</t>
  </si>
  <si>
    <t>Column10644</t>
  </si>
  <si>
    <t>Column10645</t>
  </si>
  <si>
    <t>Column10646</t>
  </si>
  <si>
    <t>Column10647</t>
  </si>
  <si>
    <t>Column10648</t>
  </si>
  <si>
    <t>Column10649</t>
  </si>
  <si>
    <t>Column10650</t>
  </si>
  <si>
    <t>Column10651</t>
  </si>
  <si>
    <t>Column10652</t>
  </si>
  <si>
    <t>Column10653</t>
  </si>
  <si>
    <t>Column10654</t>
  </si>
  <si>
    <t>Column10655</t>
  </si>
  <si>
    <t>Column10656</t>
  </si>
  <si>
    <t>Column10657</t>
  </si>
  <si>
    <t>Column10658</t>
  </si>
  <si>
    <t>Column10659</t>
  </si>
  <si>
    <t>Column10660</t>
  </si>
  <si>
    <t>Column10661</t>
  </si>
  <si>
    <t>Column10662</t>
  </si>
  <si>
    <t>Column10663</t>
  </si>
  <si>
    <t>Column10664</t>
  </si>
  <si>
    <t>Column10665</t>
  </si>
  <si>
    <t>Column10666</t>
  </si>
  <si>
    <t>Column10667</t>
  </si>
  <si>
    <t>Column10668</t>
  </si>
  <si>
    <t>Column10669</t>
  </si>
  <si>
    <t>Column10670</t>
  </si>
  <si>
    <t>Column10671</t>
  </si>
  <si>
    <t>Column10672</t>
  </si>
  <si>
    <t>Column10673</t>
  </si>
  <si>
    <t>Column10674</t>
  </si>
  <si>
    <t>Column10675</t>
  </si>
  <si>
    <t>Column10676</t>
  </si>
  <si>
    <t>Column10677</t>
  </si>
  <si>
    <t>Column10678</t>
  </si>
  <si>
    <t>Column10679</t>
  </si>
  <si>
    <t>Column10680</t>
  </si>
  <si>
    <t>Column10681</t>
  </si>
  <si>
    <t>Column10682</t>
  </si>
  <si>
    <t>Column10683</t>
  </si>
  <si>
    <t>Column10684</t>
  </si>
  <si>
    <t>Column10685</t>
  </si>
  <si>
    <t>Column10686</t>
  </si>
  <si>
    <t>Column10687</t>
  </si>
  <si>
    <t>Column10688</t>
  </si>
  <si>
    <t>Column10689</t>
  </si>
  <si>
    <t>Column10690</t>
  </si>
  <si>
    <t>Column10691</t>
  </si>
  <si>
    <t>Column10692</t>
  </si>
  <si>
    <t>Column10693</t>
  </si>
  <si>
    <t>Column10694</t>
  </si>
  <si>
    <t>Column10695</t>
  </si>
  <si>
    <t>Column10696</t>
  </si>
  <si>
    <t>Column10697</t>
  </si>
  <si>
    <t>Column10698</t>
  </si>
  <si>
    <t>Column10699</t>
  </si>
  <si>
    <t>Column10700</t>
  </si>
  <si>
    <t>Column10701</t>
  </si>
  <si>
    <t>Column10702</t>
  </si>
  <si>
    <t>Column10703</t>
  </si>
  <si>
    <t>Column10704</t>
  </si>
  <si>
    <t>Column10705</t>
  </si>
  <si>
    <t>Column10706</t>
  </si>
  <si>
    <t>Column10707</t>
  </si>
  <si>
    <t>Column10708</t>
  </si>
  <si>
    <t>Column10709</t>
  </si>
  <si>
    <t>Column10710</t>
  </si>
  <si>
    <t>Column10711</t>
  </si>
  <si>
    <t>Column10712</t>
  </si>
  <si>
    <t>Column10713</t>
  </si>
  <si>
    <t>Column10714</t>
  </si>
  <si>
    <t>Column10715</t>
  </si>
  <si>
    <t>Column10716</t>
  </si>
  <si>
    <t>Column10717</t>
  </si>
  <si>
    <t>Column10718</t>
  </si>
  <si>
    <t>Column10719</t>
  </si>
  <si>
    <t>Column10720</t>
  </si>
  <si>
    <t>Column10721</t>
  </si>
  <si>
    <t>Column10722</t>
  </si>
  <si>
    <t>Column10723</t>
  </si>
  <si>
    <t>Column10724</t>
  </si>
  <si>
    <t>Column10725</t>
  </si>
  <si>
    <t>Column10726</t>
  </si>
  <si>
    <t>Column10727</t>
  </si>
  <si>
    <t>Column10728</t>
  </si>
  <si>
    <t>Column10729</t>
  </si>
  <si>
    <t>Column10730</t>
  </si>
  <si>
    <t>Column10731</t>
  </si>
  <si>
    <t>Column10732</t>
  </si>
  <si>
    <t>Column10733</t>
  </si>
  <si>
    <t>Column10734</t>
  </si>
  <si>
    <t>Column10735</t>
  </si>
  <si>
    <t>Column10736</t>
  </si>
  <si>
    <t>Column10737</t>
  </si>
  <si>
    <t>Column10738</t>
  </si>
  <si>
    <t>Column10739</t>
  </si>
  <si>
    <t>Column10740</t>
  </si>
  <si>
    <t>Column10741</t>
  </si>
  <si>
    <t>Column10742</t>
  </si>
  <si>
    <t>Column10743</t>
  </si>
  <si>
    <t>Column10744</t>
  </si>
  <si>
    <t>Column10745</t>
  </si>
  <si>
    <t>Column10746</t>
  </si>
  <si>
    <t>Column10747</t>
  </si>
  <si>
    <t>Column10748</t>
  </si>
  <si>
    <t>Column10749</t>
  </si>
  <si>
    <t>Column10750</t>
  </si>
  <si>
    <t>Column10751</t>
  </si>
  <si>
    <t>Column10752</t>
  </si>
  <si>
    <t>Column10753</t>
  </si>
  <si>
    <t>Column10754</t>
  </si>
  <si>
    <t>Column10755</t>
  </si>
  <si>
    <t>Column10756</t>
  </si>
  <si>
    <t>Column10757</t>
  </si>
  <si>
    <t>Column10758</t>
  </si>
  <si>
    <t>Column10759</t>
  </si>
  <si>
    <t>Column10760</t>
  </si>
  <si>
    <t>Column10761</t>
  </si>
  <si>
    <t>Column10762</t>
  </si>
  <si>
    <t>Column10763</t>
  </si>
  <si>
    <t>Column10764</t>
  </si>
  <si>
    <t>Column10765</t>
  </si>
  <si>
    <t>Column10766</t>
  </si>
  <si>
    <t>Column10767</t>
  </si>
  <si>
    <t>Column10768</t>
  </si>
  <si>
    <t>Column10769</t>
  </si>
  <si>
    <t>Column10770</t>
  </si>
  <si>
    <t>Column10771</t>
  </si>
  <si>
    <t>Column10772</t>
  </si>
  <si>
    <t>Column10773</t>
  </si>
  <si>
    <t>Column10774</t>
  </si>
  <si>
    <t>Column10775</t>
  </si>
  <si>
    <t>Column10776</t>
  </si>
  <si>
    <t>Column10777</t>
  </si>
  <si>
    <t>Column10778</t>
  </si>
  <si>
    <t>Column10779</t>
  </si>
  <si>
    <t>Column10780</t>
  </si>
  <si>
    <t>Column10781</t>
  </si>
  <si>
    <t>Column10782</t>
  </si>
  <si>
    <t>Column10783</t>
  </si>
  <si>
    <t>Column10784</t>
  </si>
  <si>
    <t>Column10785</t>
  </si>
  <si>
    <t>Column10786</t>
  </si>
  <si>
    <t>Column10787</t>
  </si>
  <si>
    <t>Column10788</t>
  </si>
  <si>
    <t>Column10789</t>
  </si>
  <si>
    <t>Column10790</t>
  </si>
  <si>
    <t>Column10791</t>
  </si>
  <si>
    <t>Column10792</t>
  </si>
  <si>
    <t>Column10793</t>
  </si>
  <si>
    <t>Column10794</t>
  </si>
  <si>
    <t>Column10795</t>
  </si>
  <si>
    <t>Column10796</t>
  </si>
  <si>
    <t>Column10797</t>
  </si>
  <si>
    <t>Column10798</t>
  </si>
  <si>
    <t>Column10799</t>
  </si>
  <si>
    <t>Column10800</t>
  </si>
  <si>
    <t>Column10801</t>
  </si>
  <si>
    <t>Column10802</t>
  </si>
  <si>
    <t>Column10803</t>
  </si>
  <si>
    <t>Column10804</t>
  </si>
  <si>
    <t>Column10805</t>
  </si>
  <si>
    <t>Column10806</t>
  </si>
  <si>
    <t>Column10807</t>
  </si>
  <si>
    <t>Column10808</t>
  </si>
  <si>
    <t>Column10809</t>
  </si>
  <si>
    <t>Column10810</t>
  </si>
  <si>
    <t>Column10811</t>
  </si>
  <si>
    <t>Column10812</t>
  </si>
  <si>
    <t>Column10813</t>
  </si>
  <si>
    <t>Column10814</t>
  </si>
  <si>
    <t>Column10815</t>
  </si>
  <si>
    <t>Column10816</t>
  </si>
  <si>
    <t>Column10817</t>
  </si>
  <si>
    <t>Column10818</t>
  </si>
  <si>
    <t>Column10819</t>
  </si>
  <si>
    <t>Column10820</t>
  </si>
  <si>
    <t>Column10821</t>
  </si>
  <si>
    <t>Column10822</t>
  </si>
  <si>
    <t>Column10823</t>
  </si>
  <si>
    <t>Column10824</t>
  </si>
  <si>
    <t>Column10825</t>
  </si>
  <si>
    <t>Column10826</t>
  </si>
  <si>
    <t>Column10827</t>
  </si>
  <si>
    <t>Column10828</t>
  </si>
  <si>
    <t>Column10829</t>
  </si>
  <si>
    <t>Column10830</t>
  </si>
  <si>
    <t>Column10831</t>
  </si>
  <si>
    <t>Column10832</t>
  </si>
  <si>
    <t>Column10833</t>
  </si>
  <si>
    <t>Column10834</t>
  </si>
  <si>
    <t>Column10835</t>
  </si>
  <si>
    <t>Column10836</t>
  </si>
  <si>
    <t>Column10837</t>
  </si>
  <si>
    <t>Column10838</t>
  </si>
  <si>
    <t>Column10839</t>
  </si>
  <si>
    <t>Column10840</t>
  </si>
  <si>
    <t>Column10841</t>
  </si>
  <si>
    <t>Column10842</t>
  </si>
  <si>
    <t>Column10843</t>
  </si>
  <si>
    <t>Column10844</t>
  </si>
  <si>
    <t>Column10845</t>
  </si>
  <si>
    <t>Column10846</t>
  </si>
  <si>
    <t>Column10847</t>
  </si>
  <si>
    <t>Column10848</t>
  </si>
  <si>
    <t>Column10849</t>
  </si>
  <si>
    <t>Column10850</t>
  </si>
  <si>
    <t>Column10851</t>
  </si>
  <si>
    <t>Column10852</t>
  </si>
  <si>
    <t>Column10853</t>
  </si>
  <si>
    <t>Column10854</t>
  </si>
  <si>
    <t>Column10855</t>
  </si>
  <si>
    <t>Column10856</t>
  </si>
  <si>
    <t>Column10857</t>
  </si>
  <si>
    <t>Column10858</t>
  </si>
  <si>
    <t>Column10859</t>
  </si>
  <si>
    <t>Column10860</t>
  </si>
  <si>
    <t>Column10861</t>
  </si>
  <si>
    <t>Column10862</t>
  </si>
  <si>
    <t>Column10863</t>
  </si>
  <si>
    <t>Column10864</t>
  </si>
  <si>
    <t>Column10865</t>
  </si>
  <si>
    <t>Column10866</t>
  </si>
  <si>
    <t>Column10867</t>
  </si>
  <si>
    <t>Column10868</t>
  </si>
  <si>
    <t>Column10869</t>
  </si>
  <si>
    <t>Column10870</t>
  </si>
  <si>
    <t>Column10871</t>
  </si>
  <si>
    <t>Column10872</t>
  </si>
  <si>
    <t>Column10873</t>
  </si>
  <si>
    <t>Column10874</t>
  </si>
  <si>
    <t>Column10875</t>
  </si>
  <si>
    <t>Column10876</t>
  </si>
  <si>
    <t>Column10877</t>
  </si>
  <si>
    <t>Column10878</t>
  </si>
  <si>
    <t>Column10879</t>
  </si>
  <si>
    <t>Column10880</t>
  </si>
  <si>
    <t>Column10881</t>
  </si>
  <si>
    <t>Column10882</t>
  </si>
  <si>
    <t>Column10883</t>
  </si>
  <si>
    <t>Column10884</t>
  </si>
  <si>
    <t>Column10885</t>
  </si>
  <si>
    <t>Column10886</t>
  </si>
  <si>
    <t>Column10887</t>
  </si>
  <si>
    <t>Column10888</t>
  </si>
  <si>
    <t>Column10889</t>
  </si>
  <si>
    <t>Column10890</t>
  </si>
  <si>
    <t>Column10891</t>
  </si>
  <si>
    <t>Column10892</t>
  </si>
  <si>
    <t>Column10893</t>
  </si>
  <si>
    <t>Column10894</t>
  </si>
  <si>
    <t>Column10895</t>
  </si>
  <si>
    <t>Column10896</t>
  </si>
  <si>
    <t>Column10897</t>
  </si>
  <si>
    <t>Column10898</t>
  </si>
  <si>
    <t>Column10899</t>
  </si>
  <si>
    <t>Column10900</t>
  </si>
  <si>
    <t>Column10901</t>
  </si>
  <si>
    <t>Column10902</t>
  </si>
  <si>
    <t>Column10903</t>
  </si>
  <si>
    <t>Column10904</t>
  </si>
  <si>
    <t>Column10905</t>
  </si>
  <si>
    <t>Column10906</t>
  </si>
  <si>
    <t>Column10907</t>
  </si>
  <si>
    <t>Column10908</t>
  </si>
  <si>
    <t>Column10909</t>
  </si>
  <si>
    <t>Column10910</t>
  </si>
  <si>
    <t>Column10911</t>
  </si>
  <si>
    <t>Column10912</t>
  </si>
  <si>
    <t>Column10913</t>
  </si>
  <si>
    <t>Column10914</t>
  </si>
  <si>
    <t>Column10915</t>
  </si>
  <si>
    <t>Column10916</t>
  </si>
  <si>
    <t>Column10917</t>
  </si>
  <si>
    <t>Column10918</t>
  </si>
  <si>
    <t>Column10919</t>
  </si>
  <si>
    <t>Column10920</t>
  </si>
  <si>
    <t>Column10921</t>
  </si>
  <si>
    <t>Column10922</t>
  </si>
  <si>
    <t>Column10923</t>
  </si>
  <si>
    <t>Column10924</t>
  </si>
  <si>
    <t>Column10925</t>
  </si>
  <si>
    <t>Column10926</t>
  </si>
  <si>
    <t>Column10927</t>
  </si>
  <si>
    <t>Column10928</t>
  </si>
  <si>
    <t>Column10929</t>
  </si>
  <si>
    <t>Column10930</t>
  </si>
  <si>
    <t>Column10931</t>
  </si>
  <si>
    <t>Column10932</t>
  </si>
  <si>
    <t>Column10933</t>
  </si>
  <si>
    <t>Column10934</t>
  </si>
  <si>
    <t>Column10935</t>
  </si>
  <si>
    <t>Column10936</t>
  </si>
  <si>
    <t>Column10937</t>
  </si>
  <si>
    <t>Column10938</t>
  </si>
  <si>
    <t>Column10939</t>
  </si>
  <si>
    <t>Column10940</t>
  </si>
  <si>
    <t>Column10941</t>
  </si>
  <si>
    <t>Column10942</t>
  </si>
  <si>
    <t>Column10943</t>
  </si>
  <si>
    <t>Column10944</t>
  </si>
  <si>
    <t>Column10945</t>
  </si>
  <si>
    <t>Column10946</t>
  </si>
  <si>
    <t>Column10947</t>
  </si>
  <si>
    <t>Column10948</t>
  </si>
  <si>
    <t>Column10949</t>
  </si>
  <si>
    <t>Column10950</t>
  </si>
  <si>
    <t>Column10951</t>
  </si>
  <si>
    <t>Column10952</t>
  </si>
  <si>
    <t>Column10953</t>
  </si>
  <si>
    <t>Column10954</t>
  </si>
  <si>
    <t>Column10955</t>
  </si>
  <si>
    <t>Column10956</t>
  </si>
  <si>
    <t>Column10957</t>
  </si>
  <si>
    <t>Column10958</t>
  </si>
  <si>
    <t>Column10959</t>
  </si>
  <si>
    <t>Column10960</t>
  </si>
  <si>
    <t>Column10961</t>
  </si>
  <si>
    <t>Column10962</t>
  </si>
  <si>
    <t>Column10963</t>
  </si>
  <si>
    <t>Column10964</t>
  </si>
  <si>
    <t>Column10965</t>
  </si>
  <si>
    <t>Column10966</t>
  </si>
  <si>
    <t>Column10967</t>
  </si>
  <si>
    <t>Column10968</t>
  </si>
  <si>
    <t>Column10969</t>
  </si>
  <si>
    <t>Column10970</t>
  </si>
  <si>
    <t>Column10971</t>
  </si>
  <si>
    <t>Column10972</t>
  </si>
  <si>
    <t>Column10973</t>
  </si>
  <si>
    <t>Column10974</t>
  </si>
  <si>
    <t>Column10975</t>
  </si>
  <si>
    <t>Column10976</t>
  </si>
  <si>
    <t>Column10977</t>
  </si>
  <si>
    <t>Column10978</t>
  </si>
  <si>
    <t>Column10979</t>
  </si>
  <si>
    <t>Column10980</t>
  </si>
  <si>
    <t>Column10981</t>
  </si>
  <si>
    <t>Column10982</t>
  </si>
  <si>
    <t>Column10983</t>
  </si>
  <si>
    <t>Column10984</t>
  </si>
  <si>
    <t>Column10985</t>
  </si>
  <si>
    <t>Column10986</t>
  </si>
  <si>
    <t>Column10987</t>
  </si>
  <si>
    <t>Column10988</t>
  </si>
  <si>
    <t>Column10989</t>
  </si>
  <si>
    <t>Column10990</t>
  </si>
  <si>
    <t>Column10991</t>
  </si>
  <si>
    <t>Column10992</t>
  </si>
  <si>
    <t>Column10993</t>
  </si>
  <si>
    <t>Column10994</t>
  </si>
  <si>
    <t>Column10995</t>
  </si>
  <si>
    <t>Column10996</t>
  </si>
  <si>
    <t>Column10997</t>
  </si>
  <si>
    <t>Column10998</t>
  </si>
  <si>
    <t>Column10999</t>
  </si>
  <si>
    <t>Column11000</t>
  </si>
  <si>
    <t>Column11001</t>
  </si>
  <si>
    <t>Column11002</t>
  </si>
  <si>
    <t>Column11003</t>
  </si>
  <si>
    <t>Column11004</t>
  </si>
  <si>
    <t>Column11005</t>
  </si>
  <si>
    <t>Column11006</t>
  </si>
  <si>
    <t>Column11007</t>
  </si>
  <si>
    <t>Column11008</t>
  </si>
  <si>
    <t>Column11009</t>
  </si>
  <si>
    <t>Column11010</t>
  </si>
  <si>
    <t>Column11011</t>
  </si>
  <si>
    <t>Column11012</t>
  </si>
  <si>
    <t>Column11013</t>
  </si>
  <si>
    <t>Column11014</t>
  </si>
  <si>
    <t>Column11015</t>
  </si>
  <si>
    <t>Column11016</t>
  </si>
  <si>
    <t>Column11017</t>
  </si>
  <si>
    <t>Column11018</t>
  </si>
  <si>
    <t>Column11019</t>
  </si>
  <si>
    <t>Column11020</t>
  </si>
  <si>
    <t>Column11021</t>
  </si>
  <si>
    <t>Column11022</t>
  </si>
  <si>
    <t>Column11023</t>
  </si>
  <si>
    <t>Column11024</t>
  </si>
  <si>
    <t>Column11025</t>
  </si>
  <si>
    <t>Column11026</t>
  </si>
  <si>
    <t>Column11027</t>
  </si>
  <si>
    <t>Column11028</t>
  </si>
  <si>
    <t>Column11029</t>
  </si>
  <si>
    <t>Column11030</t>
  </si>
  <si>
    <t>Column11031</t>
  </si>
  <si>
    <t>Column11032</t>
  </si>
  <si>
    <t>Column11033</t>
  </si>
  <si>
    <t>Column11034</t>
  </si>
  <si>
    <t>Column11035</t>
  </si>
  <si>
    <t>Column11036</t>
  </si>
  <si>
    <t>Column11037</t>
  </si>
  <si>
    <t>Column11038</t>
  </si>
  <si>
    <t>Column11039</t>
  </si>
  <si>
    <t>Column11040</t>
  </si>
  <si>
    <t>Column11041</t>
  </si>
  <si>
    <t>Column11042</t>
  </si>
  <si>
    <t>Column11043</t>
  </si>
  <si>
    <t>Column11044</t>
  </si>
  <si>
    <t>Column11045</t>
  </si>
  <si>
    <t>Column11046</t>
  </si>
  <si>
    <t>Column11047</t>
  </si>
  <si>
    <t>Column11048</t>
  </si>
  <si>
    <t>Column11049</t>
  </si>
  <si>
    <t>Column11050</t>
  </si>
  <si>
    <t>Column11051</t>
  </si>
  <si>
    <t>Column11052</t>
  </si>
  <si>
    <t>Column11053</t>
  </si>
  <si>
    <t>Column11054</t>
  </si>
  <si>
    <t>Column11055</t>
  </si>
  <si>
    <t>Column11056</t>
  </si>
  <si>
    <t>Column11057</t>
  </si>
  <si>
    <t>Column11058</t>
  </si>
  <si>
    <t>Column11059</t>
  </si>
  <si>
    <t>Column11060</t>
  </si>
  <si>
    <t>Column11061</t>
  </si>
  <si>
    <t>Column11062</t>
  </si>
  <si>
    <t>Column11063</t>
  </si>
  <si>
    <t>Column11064</t>
  </si>
  <si>
    <t>Column11065</t>
  </si>
  <si>
    <t>Column11066</t>
  </si>
  <si>
    <t>Column11067</t>
  </si>
  <si>
    <t>Column11068</t>
  </si>
  <si>
    <t>Column11069</t>
  </si>
  <si>
    <t>Column11070</t>
  </si>
  <si>
    <t>Column11071</t>
  </si>
  <si>
    <t>Column11072</t>
  </si>
  <si>
    <t>Column11073</t>
  </si>
  <si>
    <t>Column11074</t>
  </si>
  <si>
    <t>Column11075</t>
  </si>
  <si>
    <t>Column11076</t>
  </si>
  <si>
    <t>Column11077</t>
  </si>
  <si>
    <t>Column11078</t>
  </si>
  <si>
    <t>Column11079</t>
  </si>
  <si>
    <t>Column11080</t>
  </si>
  <si>
    <t>Column11081</t>
  </si>
  <si>
    <t>Column11082</t>
  </si>
  <si>
    <t>Column11083</t>
  </si>
  <si>
    <t>Column11084</t>
  </si>
  <si>
    <t>Column11085</t>
  </si>
  <si>
    <t>Column11086</t>
  </si>
  <si>
    <t>Column11087</t>
  </si>
  <si>
    <t>Column11088</t>
  </si>
  <si>
    <t>Column11089</t>
  </si>
  <si>
    <t>Column11090</t>
  </si>
  <si>
    <t>Column11091</t>
  </si>
  <si>
    <t>Column11092</t>
  </si>
  <si>
    <t>Column11093</t>
  </si>
  <si>
    <t>Column11094</t>
  </si>
  <si>
    <t>Column11095</t>
  </si>
  <si>
    <t>Column11096</t>
  </si>
  <si>
    <t>Column11097</t>
  </si>
  <si>
    <t>Column11098</t>
  </si>
  <si>
    <t>Column11099</t>
  </si>
  <si>
    <t>Column11100</t>
  </si>
  <si>
    <t>Column11101</t>
  </si>
  <si>
    <t>Column11102</t>
  </si>
  <si>
    <t>Column11103</t>
  </si>
  <si>
    <t>Column11104</t>
  </si>
  <si>
    <t>Column11105</t>
  </si>
  <si>
    <t>Column11106</t>
  </si>
  <si>
    <t>Column11107</t>
  </si>
  <si>
    <t>Column11108</t>
  </si>
  <si>
    <t>Column11109</t>
  </si>
  <si>
    <t>Column11110</t>
  </si>
  <si>
    <t>Column11111</t>
  </si>
  <si>
    <t>Column11112</t>
  </si>
  <si>
    <t>Column11113</t>
  </si>
  <si>
    <t>Column11114</t>
  </si>
  <si>
    <t>Column11115</t>
  </si>
  <si>
    <t>Column11116</t>
  </si>
  <si>
    <t>Column11117</t>
  </si>
  <si>
    <t>Column11118</t>
  </si>
  <si>
    <t>Column11119</t>
  </si>
  <si>
    <t>Column11120</t>
  </si>
  <si>
    <t>Column11121</t>
  </si>
  <si>
    <t>Column11122</t>
  </si>
  <si>
    <t>Column11123</t>
  </si>
  <si>
    <t>Column11124</t>
  </si>
  <si>
    <t>Column11125</t>
  </si>
  <si>
    <t>Column11126</t>
  </si>
  <si>
    <t>Column11127</t>
  </si>
  <si>
    <t>Column11128</t>
  </si>
  <si>
    <t>Column11129</t>
  </si>
  <si>
    <t>Column11130</t>
  </si>
  <si>
    <t>Column11131</t>
  </si>
  <si>
    <t>Column11132</t>
  </si>
  <si>
    <t>Column11133</t>
  </si>
  <si>
    <t>Column11134</t>
  </si>
  <si>
    <t>Column11135</t>
  </si>
  <si>
    <t>Column11136</t>
  </si>
  <si>
    <t>Column11137</t>
  </si>
  <si>
    <t>Column11138</t>
  </si>
  <si>
    <t>Column11139</t>
  </si>
  <si>
    <t>Column11140</t>
  </si>
  <si>
    <t>Column11141</t>
  </si>
  <si>
    <t>Column11142</t>
  </si>
  <si>
    <t>Column11143</t>
  </si>
  <si>
    <t>Column11144</t>
  </si>
  <si>
    <t>Column11145</t>
  </si>
  <si>
    <t>Column11146</t>
  </si>
  <si>
    <t>Column11147</t>
  </si>
  <si>
    <t>Column11148</t>
  </si>
  <si>
    <t>Column11149</t>
  </si>
  <si>
    <t>Column11150</t>
  </si>
  <si>
    <t>Column11151</t>
  </si>
  <si>
    <t>Column11152</t>
  </si>
  <si>
    <t>Column11153</t>
  </si>
  <si>
    <t>Column11154</t>
  </si>
  <si>
    <t>Column11155</t>
  </si>
  <si>
    <t>Column11156</t>
  </si>
  <si>
    <t>Column11157</t>
  </si>
  <si>
    <t>Column11158</t>
  </si>
  <si>
    <t>Column11159</t>
  </si>
  <si>
    <t>Column11160</t>
  </si>
  <si>
    <t>Column11161</t>
  </si>
  <si>
    <t>Column11162</t>
  </si>
  <si>
    <t>Column11163</t>
  </si>
  <si>
    <t>Column11164</t>
  </si>
  <si>
    <t>Column11165</t>
  </si>
  <si>
    <t>Column11166</t>
  </si>
  <si>
    <t>Column11167</t>
  </si>
  <si>
    <t>Column11168</t>
  </si>
  <si>
    <t>Column11169</t>
  </si>
  <si>
    <t>Column11170</t>
  </si>
  <si>
    <t>Column11171</t>
  </si>
  <si>
    <t>Column11172</t>
  </si>
  <si>
    <t>Column11173</t>
  </si>
  <si>
    <t>Column11174</t>
  </si>
  <si>
    <t>Column11175</t>
  </si>
  <si>
    <t>Column11176</t>
  </si>
  <si>
    <t>Column11177</t>
  </si>
  <si>
    <t>Column11178</t>
  </si>
  <si>
    <t>Column11179</t>
  </si>
  <si>
    <t>Column11180</t>
  </si>
  <si>
    <t>Column11181</t>
  </si>
  <si>
    <t>Column11182</t>
  </si>
  <si>
    <t>Column11183</t>
  </si>
  <si>
    <t>Column11184</t>
  </si>
  <si>
    <t>Column11185</t>
  </si>
  <si>
    <t>Column11186</t>
  </si>
  <si>
    <t>Column11187</t>
  </si>
  <si>
    <t>Column11188</t>
  </si>
  <si>
    <t>Column11189</t>
  </si>
  <si>
    <t>Column11190</t>
  </si>
  <si>
    <t>Column11191</t>
  </si>
  <si>
    <t>Column11192</t>
  </si>
  <si>
    <t>Column11193</t>
  </si>
  <si>
    <t>Column11194</t>
  </si>
  <si>
    <t>Column11195</t>
  </si>
  <si>
    <t>Column11196</t>
  </si>
  <si>
    <t>Column11197</t>
  </si>
  <si>
    <t>Column11198</t>
  </si>
  <si>
    <t>Column11199</t>
  </si>
  <si>
    <t>Column11200</t>
  </si>
  <si>
    <t>Column11201</t>
  </si>
  <si>
    <t>Column11202</t>
  </si>
  <si>
    <t>Column11203</t>
  </si>
  <si>
    <t>Column11204</t>
  </si>
  <si>
    <t>Column11205</t>
  </si>
  <si>
    <t>Column11206</t>
  </si>
  <si>
    <t>Column11207</t>
  </si>
  <si>
    <t>Column11208</t>
  </si>
  <si>
    <t>Column11209</t>
  </si>
  <si>
    <t>Column11210</t>
  </si>
  <si>
    <t>Column11211</t>
  </si>
  <si>
    <t>Column11212</t>
  </si>
  <si>
    <t>Column11213</t>
  </si>
  <si>
    <t>Column11214</t>
  </si>
  <si>
    <t>Column11215</t>
  </si>
  <si>
    <t>Column11216</t>
  </si>
  <si>
    <t>Column11217</t>
  </si>
  <si>
    <t>Column11218</t>
  </si>
  <si>
    <t>Column11219</t>
  </si>
  <si>
    <t>Column11220</t>
  </si>
  <si>
    <t>Column11221</t>
  </si>
  <si>
    <t>Column11222</t>
  </si>
  <si>
    <t>Column11223</t>
  </si>
  <si>
    <t>Column11224</t>
  </si>
  <si>
    <t>Column11225</t>
  </si>
  <si>
    <t>Column11226</t>
  </si>
  <si>
    <t>Column11227</t>
  </si>
  <si>
    <t>Column11228</t>
  </si>
  <si>
    <t>Column11229</t>
  </si>
  <si>
    <t>Column11230</t>
  </si>
  <si>
    <t>Column11231</t>
  </si>
  <si>
    <t>Column11232</t>
  </si>
  <si>
    <t>Column11233</t>
  </si>
  <si>
    <t>Column11234</t>
  </si>
  <si>
    <t>Column11235</t>
  </si>
  <si>
    <t>Column11236</t>
  </si>
  <si>
    <t>Column11237</t>
  </si>
  <si>
    <t>Column11238</t>
  </si>
  <si>
    <t>Column11239</t>
  </si>
  <si>
    <t>Column11240</t>
  </si>
  <si>
    <t>Column11241</t>
  </si>
  <si>
    <t>Column11242</t>
  </si>
  <si>
    <t>Column11243</t>
  </si>
  <si>
    <t>Column11244</t>
  </si>
  <si>
    <t>Column11245</t>
  </si>
  <si>
    <t>Column11246</t>
  </si>
  <si>
    <t>Column11247</t>
  </si>
  <si>
    <t>Column11248</t>
  </si>
  <si>
    <t>Column11249</t>
  </si>
  <si>
    <t>Column11250</t>
  </si>
  <si>
    <t>Column11251</t>
  </si>
  <si>
    <t>Column11252</t>
  </si>
  <si>
    <t>Column11253</t>
  </si>
  <si>
    <t>Column11254</t>
  </si>
  <si>
    <t>Column11255</t>
  </si>
  <si>
    <t>Column11256</t>
  </si>
  <si>
    <t>Column11257</t>
  </si>
  <si>
    <t>Column11258</t>
  </si>
  <si>
    <t>Column11259</t>
  </si>
  <si>
    <t>Column11260</t>
  </si>
  <si>
    <t>Column11261</t>
  </si>
  <si>
    <t>Column11262</t>
  </si>
  <si>
    <t>Column11263</t>
  </si>
  <si>
    <t>Column11264</t>
  </si>
  <si>
    <t>Column11265</t>
  </si>
  <si>
    <t>Column11266</t>
  </si>
  <si>
    <t>Column11267</t>
  </si>
  <si>
    <t>Column11268</t>
  </si>
  <si>
    <t>Column11269</t>
  </si>
  <si>
    <t>Column11270</t>
  </si>
  <si>
    <t>Column11271</t>
  </si>
  <si>
    <t>Column11272</t>
  </si>
  <si>
    <t>Column11273</t>
  </si>
  <si>
    <t>Column11274</t>
  </si>
  <si>
    <t>Column11275</t>
  </si>
  <si>
    <t>Column11276</t>
  </si>
  <si>
    <t>Column11277</t>
  </si>
  <si>
    <t>Column11278</t>
  </si>
  <si>
    <t>Column11279</t>
  </si>
  <si>
    <t>Column11280</t>
  </si>
  <si>
    <t>Column11281</t>
  </si>
  <si>
    <t>Column11282</t>
  </si>
  <si>
    <t>Column11283</t>
  </si>
  <si>
    <t>Column11284</t>
  </si>
  <si>
    <t>Column11285</t>
  </si>
  <si>
    <t>Column11286</t>
  </si>
  <si>
    <t>Column11287</t>
  </si>
  <si>
    <t>Column11288</t>
  </si>
  <si>
    <t>Column11289</t>
  </si>
  <si>
    <t>Column11290</t>
  </si>
  <si>
    <t>Column11291</t>
  </si>
  <si>
    <t>Column11292</t>
  </si>
  <si>
    <t>Column11293</t>
  </si>
  <si>
    <t>Column11294</t>
  </si>
  <si>
    <t>Column11295</t>
  </si>
  <si>
    <t>Column11296</t>
  </si>
  <si>
    <t>Column11297</t>
  </si>
  <si>
    <t>Column11298</t>
  </si>
  <si>
    <t>Column11299</t>
  </si>
  <si>
    <t>Column11300</t>
  </si>
  <si>
    <t>Column11301</t>
  </si>
  <si>
    <t>Column11302</t>
  </si>
  <si>
    <t>Column11303</t>
  </si>
  <si>
    <t>Column11304</t>
  </si>
  <si>
    <t>Column11305</t>
  </si>
  <si>
    <t>Column11306</t>
  </si>
  <si>
    <t>Column11307</t>
  </si>
  <si>
    <t>Column11308</t>
  </si>
  <si>
    <t>Column11309</t>
  </si>
  <si>
    <t>Column11310</t>
  </si>
  <si>
    <t>Column11311</t>
  </si>
  <si>
    <t>Column11312</t>
  </si>
  <si>
    <t>Column11313</t>
  </si>
  <si>
    <t>Column11314</t>
  </si>
  <si>
    <t>Column11315</t>
  </si>
  <si>
    <t>Column11316</t>
  </si>
  <si>
    <t>Column11317</t>
  </si>
  <si>
    <t>Column11318</t>
  </si>
  <si>
    <t>Column11319</t>
  </si>
  <si>
    <t>Column11320</t>
  </si>
  <si>
    <t>Column11321</t>
  </si>
  <si>
    <t>Column11322</t>
  </si>
  <si>
    <t>Column11323</t>
  </si>
  <si>
    <t>Column11324</t>
  </si>
  <si>
    <t>Column11325</t>
  </si>
  <si>
    <t>Column11326</t>
  </si>
  <si>
    <t>Column11327</t>
  </si>
  <si>
    <t>Column11328</t>
  </si>
  <si>
    <t>Column11329</t>
  </si>
  <si>
    <t>Column11330</t>
  </si>
  <si>
    <t>Column11331</t>
  </si>
  <si>
    <t>Column11332</t>
  </si>
  <si>
    <t>Column11333</t>
  </si>
  <si>
    <t>Column11334</t>
  </si>
  <si>
    <t>Column11335</t>
  </si>
  <si>
    <t>Column11336</t>
  </si>
  <si>
    <t>Column11337</t>
  </si>
  <si>
    <t>Column11338</t>
  </si>
  <si>
    <t>Column11339</t>
  </si>
  <si>
    <t>Column11340</t>
  </si>
  <si>
    <t>Column11341</t>
  </si>
  <si>
    <t>Column11342</t>
  </si>
  <si>
    <t>Column11343</t>
  </si>
  <si>
    <t>Column11344</t>
  </si>
  <si>
    <t>Column11345</t>
  </si>
  <si>
    <t>Column11346</t>
  </si>
  <si>
    <t>Column11347</t>
  </si>
  <si>
    <t>Column11348</t>
  </si>
  <si>
    <t>Column11349</t>
  </si>
  <si>
    <t>Column11350</t>
  </si>
  <si>
    <t>Column11351</t>
  </si>
  <si>
    <t>Column11352</t>
  </si>
  <si>
    <t>Column11353</t>
  </si>
  <si>
    <t>Column11354</t>
  </si>
  <si>
    <t>Column11355</t>
  </si>
  <si>
    <t>Column11356</t>
  </si>
  <si>
    <t>Column11357</t>
  </si>
  <si>
    <t>Column11358</t>
  </si>
  <si>
    <t>Column11359</t>
  </si>
  <si>
    <t>Column11360</t>
  </si>
  <si>
    <t>Column11361</t>
  </si>
  <si>
    <t>Column11362</t>
  </si>
  <si>
    <t>Column11363</t>
  </si>
  <si>
    <t>Column11364</t>
  </si>
  <si>
    <t>Column11365</t>
  </si>
  <si>
    <t>Column11366</t>
  </si>
  <si>
    <t>Column11367</t>
  </si>
  <si>
    <t>Column11368</t>
  </si>
  <si>
    <t>Column11369</t>
  </si>
  <si>
    <t>Column11370</t>
  </si>
  <si>
    <t>Column11371</t>
  </si>
  <si>
    <t>Column11372</t>
  </si>
  <si>
    <t>Column11373</t>
  </si>
  <si>
    <t>Column11374</t>
  </si>
  <si>
    <t>Column11375</t>
  </si>
  <si>
    <t>Column11376</t>
  </si>
  <si>
    <t>Column11377</t>
  </si>
  <si>
    <t>Column11378</t>
  </si>
  <si>
    <t>Column11379</t>
  </si>
  <si>
    <t>Column11380</t>
  </si>
  <si>
    <t>Column11381</t>
  </si>
  <si>
    <t>Column11382</t>
  </si>
  <si>
    <t>Column11383</t>
  </si>
  <si>
    <t>Column11384</t>
  </si>
  <si>
    <t>Column11385</t>
  </si>
  <si>
    <t>Column11386</t>
  </si>
  <si>
    <t>Column11387</t>
  </si>
  <si>
    <t>Column11388</t>
  </si>
  <si>
    <t>Column11389</t>
  </si>
  <si>
    <t>Column11390</t>
  </si>
  <si>
    <t>Column11391</t>
  </si>
  <si>
    <t>Column11392</t>
  </si>
  <si>
    <t>Column11393</t>
  </si>
  <si>
    <t>Column11394</t>
  </si>
  <si>
    <t>Column11395</t>
  </si>
  <si>
    <t>Column11396</t>
  </si>
  <si>
    <t>Column11397</t>
  </si>
  <si>
    <t>Column11398</t>
  </si>
  <si>
    <t>Column11399</t>
  </si>
  <si>
    <t>Column11400</t>
  </si>
  <si>
    <t>Column11401</t>
  </si>
  <si>
    <t>Column11402</t>
  </si>
  <si>
    <t>Column11403</t>
  </si>
  <si>
    <t>Column11404</t>
  </si>
  <si>
    <t>Column11405</t>
  </si>
  <si>
    <t>Column11406</t>
  </si>
  <si>
    <t>Column11407</t>
  </si>
  <si>
    <t>Column11408</t>
  </si>
  <si>
    <t>Column11409</t>
  </si>
  <si>
    <t>Column11410</t>
  </si>
  <si>
    <t>Column11411</t>
  </si>
  <si>
    <t>Column11412</t>
  </si>
  <si>
    <t>Column11413</t>
  </si>
  <si>
    <t>Column11414</t>
  </si>
  <si>
    <t>Column11415</t>
  </si>
  <si>
    <t>Column11416</t>
  </si>
  <si>
    <t>Column11417</t>
  </si>
  <si>
    <t>Column11418</t>
  </si>
  <si>
    <t>Column11419</t>
  </si>
  <si>
    <t>Column11420</t>
  </si>
  <si>
    <t>Column11421</t>
  </si>
  <si>
    <t>Column11422</t>
  </si>
  <si>
    <t>Column11423</t>
  </si>
  <si>
    <t>Column11424</t>
  </si>
  <si>
    <t>Column11425</t>
  </si>
  <si>
    <t>Column11426</t>
  </si>
  <si>
    <t>Column11427</t>
  </si>
  <si>
    <t>Column11428</t>
  </si>
  <si>
    <t>Column11429</t>
  </si>
  <si>
    <t>Column11430</t>
  </si>
  <si>
    <t>Column11431</t>
  </si>
  <si>
    <t>Column11432</t>
  </si>
  <si>
    <t>Column11433</t>
  </si>
  <si>
    <t>Column11434</t>
  </si>
  <si>
    <t>Column11435</t>
  </si>
  <si>
    <t>Column11436</t>
  </si>
  <si>
    <t>Column11437</t>
  </si>
  <si>
    <t>Column11438</t>
  </si>
  <si>
    <t>Column11439</t>
  </si>
  <si>
    <t>Column11440</t>
  </si>
  <si>
    <t>Column11441</t>
  </si>
  <si>
    <t>Column11442</t>
  </si>
  <si>
    <t>Column11443</t>
  </si>
  <si>
    <t>Column11444</t>
  </si>
  <si>
    <t>Column11445</t>
  </si>
  <si>
    <t>Column11446</t>
  </si>
  <si>
    <t>Column11447</t>
  </si>
  <si>
    <t>Column11448</t>
  </si>
  <si>
    <t>Column11449</t>
  </si>
  <si>
    <t>Column11450</t>
  </si>
  <si>
    <t>Column11451</t>
  </si>
  <si>
    <t>Column11452</t>
  </si>
  <si>
    <t>Column11453</t>
  </si>
  <si>
    <t>Column11454</t>
  </si>
  <si>
    <t>Column11455</t>
  </si>
  <si>
    <t>Column11456</t>
  </si>
  <si>
    <t>Column11457</t>
  </si>
  <si>
    <t>Column11458</t>
  </si>
  <si>
    <t>Column11459</t>
  </si>
  <si>
    <t>Column11460</t>
  </si>
  <si>
    <t>Column11461</t>
  </si>
  <si>
    <t>Column11462</t>
  </si>
  <si>
    <t>Column11463</t>
  </si>
  <si>
    <t>Column11464</t>
  </si>
  <si>
    <t>Column11465</t>
  </si>
  <si>
    <t>Column11466</t>
  </si>
  <si>
    <t>Column11467</t>
  </si>
  <si>
    <t>Column11468</t>
  </si>
  <si>
    <t>Column11469</t>
  </si>
  <si>
    <t>Column11470</t>
  </si>
  <si>
    <t>Column11471</t>
  </si>
  <si>
    <t>Column11472</t>
  </si>
  <si>
    <t>Column11473</t>
  </si>
  <si>
    <t>Column11474</t>
  </si>
  <si>
    <t>Column11475</t>
  </si>
  <si>
    <t>Column11476</t>
  </si>
  <si>
    <t>Column11477</t>
  </si>
  <si>
    <t>Column11478</t>
  </si>
  <si>
    <t>Column11479</t>
  </si>
  <si>
    <t>Column11480</t>
  </si>
  <si>
    <t>Column11481</t>
  </si>
  <si>
    <t>Column11482</t>
  </si>
  <si>
    <t>Column11483</t>
  </si>
  <si>
    <t>Column11484</t>
  </si>
  <si>
    <t>Column11485</t>
  </si>
  <si>
    <t>Column11486</t>
  </si>
  <si>
    <t>Column11487</t>
  </si>
  <si>
    <t>Column11488</t>
  </si>
  <si>
    <t>Column11489</t>
  </si>
  <si>
    <t>Column11490</t>
  </si>
  <si>
    <t>Column11491</t>
  </si>
  <si>
    <t>Column11492</t>
  </si>
  <si>
    <t>Column11493</t>
  </si>
  <si>
    <t>Column11494</t>
  </si>
  <si>
    <t>Column11495</t>
  </si>
  <si>
    <t>Column11496</t>
  </si>
  <si>
    <t>Column11497</t>
  </si>
  <si>
    <t>Column11498</t>
  </si>
  <si>
    <t>Column11499</t>
  </si>
  <si>
    <t>Column11500</t>
  </si>
  <si>
    <t>Column11501</t>
  </si>
  <si>
    <t>Column11502</t>
  </si>
  <si>
    <t>Column11503</t>
  </si>
  <si>
    <t>Column11504</t>
  </si>
  <si>
    <t>Column11505</t>
  </si>
  <si>
    <t>Column11506</t>
  </si>
  <si>
    <t>Column11507</t>
  </si>
  <si>
    <t>Column11508</t>
  </si>
  <si>
    <t>Column11509</t>
  </si>
  <si>
    <t>Column11510</t>
  </si>
  <si>
    <t>Column11511</t>
  </si>
  <si>
    <t>Column11512</t>
  </si>
  <si>
    <t>Column11513</t>
  </si>
  <si>
    <t>Column11514</t>
  </si>
  <si>
    <t>Column11515</t>
  </si>
  <si>
    <t>Column11516</t>
  </si>
  <si>
    <t>Column11517</t>
  </si>
  <si>
    <t>Column11518</t>
  </si>
  <si>
    <t>Column11519</t>
  </si>
  <si>
    <t>Column11520</t>
  </si>
  <si>
    <t>Column11521</t>
  </si>
  <si>
    <t>Column11522</t>
  </si>
  <si>
    <t>Column11523</t>
  </si>
  <si>
    <t>Column11524</t>
  </si>
  <si>
    <t>Column11525</t>
  </si>
  <si>
    <t>Column11526</t>
  </si>
  <si>
    <t>Column11527</t>
  </si>
  <si>
    <t>Column11528</t>
  </si>
  <si>
    <t>Column11529</t>
  </si>
  <si>
    <t>Column11530</t>
  </si>
  <si>
    <t>Column11531</t>
  </si>
  <si>
    <t>Column11532</t>
  </si>
  <si>
    <t>Column11533</t>
  </si>
  <si>
    <t>Column11534</t>
  </si>
  <si>
    <t>Column11535</t>
  </si>
  <si>
    <t>Column11536</t>
  </si>
  <si>
    <t>Column11537</t>
  </si>
  <si>
    <t>Column11538</t>
  </si>
  <si>
    <t>Column11539</t>
  </si>
  <si>
    <t>Column11540</t>
  </si>
  <si>
    <t>Column11541</t>
  </si>
  <si>
    <t>Column11542</t>
  </si>
  <si>
    <t>Column11543</t>
  </si>
  <si>
    <t>Column11544</t>
  </si>
  <si>
    <t>Column11545</t>
  </si>
  <si>
    <t>Column11546</t>
  </si>
  <si>
    <t>Column11547</t>
  </si>
  <si>
    <t>Column11548</t>
  </si>
  <si>
    <t>Column11549</t>
  </si>
  <si>
    <t>Column11550</t>
  </si>
  <si>
    <t>Column11551</t>
  </si>
  <si>
    <t>Column11552</t>
  </si>
  <si>
    <t>Column11553</t>
  </si>
  <si>
    <t>Column11554</t>
  </si>
  <si>
    <t>Column11555</t>
  </si>
  <si>
    <t>Column11556</t>
  </si>
  <si>
    <t>Column11557</t>
  </si>
  <si>
    <t>Column11558</t>
  </si>
  <si>
    <t>Column11559</t>
  </si>
  <si>
    <t>Column11560</t>
  </si>
  <si>
    <t>Column11561</t>
  </si>
  <si>
    <t>Column11562</t>
  </si>
  <si>
    <t>Column11563</t>
  </si>
  <si>
    <t>Column11564</t>
  </si>
  <si>
    <t>Column11565</t>
  </si>
  <si>
    <t>Column11566</t>
  </si>
  <si>
    <t>Column11567</t>
  </si>
  <si>
    <t>Column11568</t>
  </si>
  <si>
    <t>Column11569</t>
  </si>
  <si>
    <t>Column11570</t>
  </si>
  <si>
    <t>Column11571</t>
  </si>
  <si>
    <t>Column11572</t>
  </si>
  <si>
    <t>Column11573</t>
  </si>
  <si>
    <t>Column11574</t>
  </si>
  <si>
    <t>Column11575</t>
  </si>
  <si>
    <t>Column11576</t>
  </si>
  <si>
    <t>Column11577</t>
  </si>
  <si>
    <t>Column11578</t>
  </si>
  <si>
    <t>Column11579</t>
  </si>
  <si>
    <t>Column11580</t>
  </si>
  <si>
    <t>Column11581</t>
  </si>
  <si>
    <t>Column11582</t>
  </si>
  <si>
    <t>Column11583</t>
  </si>
  <si>
    <t>Column11584</t>
  </si>
  <si>
    <t>Column11585</t>
  </si>
  <si>
    <t>Column11586</t>
  </si>
  <si>
    <t>Column11587</t>
  </si>
  <si>
    <t>Column11588</t>
  </si>
  <si>
    <t>Column11589</t>
  </si>
  <si>
    <t>Column11590</t>
  </si>
  <si>
    <t>Column11591</t>
  </si>
  <si>
    <t>Column11592</t>
  </si>
  <si>
    <t>Column11593</t>
  </si>
  <si>
    <t>Column11594</t>
  </si>
  <si>
    <t>Column11595</t>
  </si>
  <si>
    <t>Column11596</t>
  </si>
  <si>
    <t>Column11597</t>
  </si>
  <si>
    <t>Column11598</t>
  </si>
  <si>
    <t>Column11599</t>
  </si>
  <si>
    <t>Column11600</t>
  </si>
  <si>
    <t>Column11601</t>
  </si>
  <si>
    <t>Column11602</t>
  </si>
  <si>
    <t>Column11603</t>
  </si>
  <si>
    <t>Column11604</t>
  </si>
  <si>
    <t>Column11605</t>
  </si>
  <si>
    <t>Column11606</t>
  </si>
  <si>
    <t>Column11607</t>
  </si>
  <si>
    <t>Column11608</t>
  </si>
  <si>
    <t>Column11609</t>
  </si>
  <si>
    <t>Column11610</t>
  </si>
  <si>
    <t>Column11611</t>
  </si>
  <si>
    <t>Column11612</t>
  </si>
  <si>
    <t>Column11613</t>
  </si>
  <si>
    <t>Column11614</t>
  </si>
  <si>
    <t>Column11615</t>
  </si>
  <si>
    <t>Column11616</t>
  </si>
  <si>
    <t>Column11617</t>
  </si>
  <si>
    <t>Column11618</t>
  </si>
  <si>
    <t>Column11619</t>
  </si>
  <si>
    <t>Column11620</t>
  </si>
  <si>
    <t>Column11621</t>
  </si>
  <si>
    <t>Column11622</t>
  </si>
  <si>
    <t>Column11623</t>
  </si>
  <si>
    <t>Column11624</t>
  </si>
  <si>
    <t>Column11625</t>
  </si>
  <si>
    <t>Column11626</t>
  </si>
  <si>
    <t>Column11627</t>
  </si>
  <si>
    <t>Column11628</t>
  </si>
  <si>
    <t>Column11629</t>
  </si>
  <si>
    <t>Column11630</t>
  </si>
  <si>
    <t>Column11631</t>
  </si>
  <si>
    <t>Column11632</t>
  </si>
  <si>
    <t>Column11633</t>
  </si>
  <si>
    <t>Column11634</t>
  </si>
  <si>
    <t>Column11635</t>
  </si>
  <si>
    <t>Column11636</t>
  </si>
  <si>
    <t>Column11637</t>
  </si>
  <si>
    <t>Column11638</t>
  </si>
  <si>
    <t>Column11639</t>
  </si>
  <si>
    <t>Column11640</t>
  </si>
  <si>
    <t>Column11641</t>
  </si>
  <si>
    <t>Column11642</t>
  </si>
  <si>
    <t>Column11643</t>
  </si>
  <si>
    <t>Column11644</t>
  </si>
  <si>
    <t>Column11645</t>
  </si>
  <si>
    <t>Column11646</t>
  </si>
  <si>
    <t>Column11647</t>
  </si>
  <si>
    <t>Column11648</t>
  </si>
  <si>
    <t>Column11649</t>
  </si>
  <si>
    <t>Column11650</t>
  </si>
  <si>
    <t>Column11651</t>
  </si>
  <si>
    <t>Column11652</t>
  </si>
  <si>
    <t>Column11653</t>
  </si>
  <si>
    <t>Column11654</t>
  </si>
  <si>
    <t>Column11655</t>
  </si>
  <si>
    <t>Column11656</t>
  </si>
  <si>
    <t>Column11657</t>
  </si>
  <si>
    <t>Column11658</t>
  </si>
  <si>
    <t>Column11659</t>
  </si>
  <si>
    <t>Column11660</t>
  </si>
  <si>
    <t>Column11661</t>
  </si>
  <si>
    <t>Column11662</t>
  </si>
  <si>
    <t>Column11663</t>
  </si>
  <si>
    <t>Column11664</t>
  </si>
  <si>
    <t>Column11665</t>
  </si>
  <si>
    <t>Column11666</t>
  </si>
  <si>
    <t>Column11667</t>
  </si>
  <si>
    <t>Column11668</t>
  </si>
  <si>
    <t>Column11669</t>
  </si>
  <si>
    <t>Column11670</t>
  </si>
  <si>
    <t>Column11671</t>
  </si>
  <si>
    <t>Column11672</t>
  </si>
  <si>
    <t>Column11673</t>
  </si>
  <si>
    <t>Column11674</t>
  </si>
  <si>
    <t>Column11675</t>
  </si>
  <si>
    <t>Column11676</t>
  </si>
  <si>
    <t>Column11677</t>
  </si>
  <si>
    <t>Column11678</t>
  </si>
  <si>
    <t>Column11679</t>
  </si>
  <si>
    <t>Column11680</t>
  </si>
  <si>
    <t>Column11681</t>
  </si>
  <si>
    <t>Column11682</t>
  </si>
  <si>
    <t>Column11683</t>
  </si>
  <si>
    <t>Column11684</t>
  </si>
  <si>
    <t>Column11685</t>
  </si>
  <si>
    <t>Column11686</t>
  </si>
  <si>
    <t>Column11687</t>
  </si>
  <si>
    <t>Column11688</t>
  </si>
  <si>
    <t>Column11689</t>
  </si>
  <si>
    <t>Column11690</t>
  </si>
  <si>
    <t>Column11691</t>
  </si>
  <si>
    <t>Column11692</t>
  </si>
  <si>
    <t>Column11693</t>
  </si>
  <si>
    <t>Column11694</t>
  </si>
  <si>
    <t>Column11695</t>
  </si>
  <si>
    <t>Column11696</t>
  </si>
  <si>
    <t>Column11697</t>
  </si>
  <si>
    <t>Column11698</t>
  </si>
  <si>
    <t>Column11699</t>
  </si>
  <si>
    <t>Column11700</t>
  </si>
  <si>
    <t>Column11701</t>
  </si>
  <si>
    <t>Column11702</t>
  </si>
  <si>
    <t>Column11703</t>
  </si>
  <si>
    <t>Column11704</t>
  </si>
  <si>
    <t>Column11705</t>
  </si>
  <si>
    <t>Column11706</t>
  </si>
  <si>
    <t>Column11707</t>
  </si>
  <si>
    <t>Column11708</t>
  </si>
  <si>
    <t>Column11709</t>
  </si>
  <si>
    <t>Column11710</t>
  </si>
  <si>
    <t>Column11711</t>
  </si>
  <si>
    <t>Column11712</t>
  </si>
  <si>
    <t>Column11713</t>
  </si>
  <si>
    <t>Column11714</t>
  </si>
  <si>
    <t>Column11715</t>
  </si>
  <si>
    <t>Column11716</t>
  </si>
  <si>
    <t>Column11717</t>
  </si>
  <si>
    <t>Column11718</t>
  </si>
  <si>
    <t>Column11719</t>
  </si>
  <si>
    <t>Column11720</t>
  </si>
  <si>
    <t>Column11721</t>
  </si>
  <si>
    <t>Column11722</t>
  </si>
  <si>
    <t>Column11723</t>
  </si>
  <si>
    <t>Column11724</t>
  </si>
  <si>
    <t>Column11725</t>
  </si>
  <si>
    <t>Column11726</t>
  </si>
  <si>
    <t>Column11727</t>
  </si>
  <si>
    <t>Column11728</t>
  </si>
  <si>
    <t>Column11729</t>
  </si>
  <si>
    <t>Column11730</t>
  </si>
  <si>
    <t>Column11731</t>
  </si>
  <si>
    <t>Column11732</t>
  </si>
  <si>
    <t>Column11733</t>
  </si>
  <si>
    <t>Column11734</t>
  </si>
  <si>
    <t>Column11735</t>
  </si>
  <si>
    <t>Column11736</t>
  </si>
  <si>
    <t>Column11737</t>
  </si>
  <si>
    <t>Column11738</t>
  </si>
  <si>
    <t>Column11739</t>
  </si>
  <si>
    <t>Column11740</t>
  </si>
  <si>
    <t>Column11741</t>
  </si>
  <si>
    <t>Column11742</t>
  </si>
  <si>
    <t>Column11743</t>
  </si>
  <si>
    <t>Column11744</t>
  </si>
  <si>
    <t>Column11745</t>
  </si>
  <si>
    <t>Column11746</t>
  </si>
  <si>
    <t>Column11747</t>
  </si>
  <si>
    <t>Column11748</t>
  </si>
  <si>
    <t>Column11749</t>
  </si>
  <si>
    <t>Column11750</t>
  </si>
  <si>
    <t>Column11751</t>
  </si>
  <si>
    <t>Column11752</t>
  </si>
  <si>
    <t>Column11753</t>
  </si>
  <si>
    <t>Column11754</t>
  </si>
  <si>
    <t>Column11755</t>
  </si>
  <si>
    <t>Column11756</t>
  </si>
  <si>
    <t>Column11757</t>
  </si>
  <si>
    <t>Column11758</t>
  </si>
  <si>
    <t>Column11759</t>
  </si>
  <si>
    <t>Column11760</t>
  </si>
  <si>
    <t>Column11761</t>
  </si>
  <si>
    <t>Column11762</t>
  </si>
  <si>
    <t>Column11763</t>
  </si>
  <si>
    <t>Column11764</t>
  </si>
  <si>
    <t>Column11765</t>
  </si>
  <si>
    <t>Column11766</t>
  </si>
  <si>
    <t>Column11767</t>
  </si>
  <si>
    <t>Column11768</t>
  </si>
  <si>
    <t>Column11769</t>
  </si>
  <si>
    <t>Column11770</t>
  </si>
  <si>
    <t>Column11771</t>
  </si>
  <si>
    <t>Column11772</t>
  </si>
  <si>
    <t>Column11773</t>
  </si>
  <si>
    <t>Column11774</t>
  </si>
  <si>
    <t>Column11775</t>
  </si>
  <si>
    <t>Column11776</t>
  </si>
  <si>
    <t>Column11777</t>
  </si>
  <si>
    <t>Column11778</t>
  </si>
  <si>
    <t>Column11779</t>
  </si>
  <si>
    <t>Column11780</t>
  </si>
  <si>
    <t>Column11781</t>
  </si>
  <si>
    <t>Column11782</t>
  </si>
  <si>
    <t>Column11783</t>
  </si>
  <si>
    <t>Column11784</t>
  </si>
  <si>
    <t>Column11785</t>
  </si>
  <si>
    <t>Column11786</t>
  </si>
  <si>
    <t>Column11787</t>
  </si>
  <si>
    <t>Column11788</t>
  </si>
  <si>
    <t>Column11789</t>
  </si>
  <si>
    <t>Column11790</t>
  </si>
  <si>
    <t>Column11791</t>
  </si>
  <si>
    <t>Column11792</t>
  </si>
  <si>
    <t>Column11793</t>
  </si>
  <si>
    <t>Column11794</t>
  </si>
  <si>
    <t>Column11795</t>
  </si>
  <si>
    <t>Column11796</t>
  </si>
  <si>
    <t>Column11797</t>
  </si>
  <si>
    <t>Column11798</t>
  </si>
  <si>
    <t>Column11799</t>
  </si>
  <si>
    <t>Column11800</t>
  </si>
  <si>
    <t>Column11801</t>
  </si>
  <si>
    <t>Column11802</t>
  </si>
  <si>
    <t>Column11803</t>
  </si>
  <si>
    <t>Column11804</t>
  </si>
  <si>
    <t>Column11805</t>
  </si>
  <si>
    <t>Column11806</t>
  </si>
  <si>
    <t>Column11807</t>
  </si>
  <si>
    <t>Column11808</t>
  </si>
  <si>
    <t>Column11809</t>
  </si>
  <si>
    <t>Column11810</t>
  </si>
  <si>
    <t>Column11811</t>
  </si>
  <si>
    <t>Column11812</t>
  </si>
  <si>
    <t>Column11813</t>
  </si>
  <si>
    <t>Column11814</t>
  </si>
  <si>
    <t>Column11815</t>
  </si>
  <si>
    <t>Column11816</t>
  </si>
  <si>
    <t>Column11817</t>
  </si>
  <si>
    <t>Column11818</t>
  </si>
  <si>
    <t>Column11819</t>
  </si>
  <si>
    <t>Column11820</t>
  </si>
  <si>
    <t>Column11821</t>
  </si>
  <si>
    <t>Column11822</t>
  </si>
  <si>
    <t>Column11823</t>
  </si>
  <si>
    <t>Column11824</t>
  </si>
  <si>
    <t>Column11825</t>
  </si>
  <si>
    <t>Column11826</t>
  </si>
  <si>
    <t>Column11827</t>
  </si>
  <si>
    <t>Column11828</t>
  </si>
  <si>
    <t>Column11829</t>
  </si>
  <si>
    <t>Column11830</t>
  </si>
  <si>
    <t>Column11831</t>
  </si>
  <si>
    <t>Column11832</t>
  </si>
  <si>
    <t>Column11833</t>
  </si>
  <si>
    <t>Column11834</t>
  </si>
  <si>
    <t>Column11835</t>
  </si>
  <si>
    <t>Column11836</t>
  </si>
  <si>
    <t>Column11837</t>
  </si>
  <si>
    <t>Column11838</t>
  </si>
  <si>
    <t>Column11839</t>
  </si>
  <si>
    <t>Column11840</t>
  </si>
  <si>
    <t>Column11841</t>
  </si>
  <si>
    <t>Column11842</t>
  </si>
  <si>
    <t>Column11843</t>
  </si>
  <si>
    <t>Column11844</t>
  </si>
  <si>
    <t>Column11845</t>
  </si>
  <si>
    <t>Column11846</t>
  </si>
  <si>
    <t>Column11847</t>
  </si>
  <si>
    <t>Column11848</t>
  </si>
  <si>
    <t>Column11849</t>
  </si>
  <si>
    <t>Column11850</t>
  </si>
  <si>
    <t>Column11851</t>
  </si>
  <si>
    <t>Column11852</t>
  </si>
  <si>
    <t>Column11853</t>
  </si>
  <si>
    <t>Column11854</t>
  </si>
  <si>
    <t>Column11855</t>
  </si>
  <si>
    <t>Column11856</t>
  </si>
  <si>
    <t>Column11857</t>
  </si>
  <si>
    <t>Column11858</t>
  </si>
  <si>
    <t>Column11859</t>
  </si>
  <si>
    <t>Column11860</t>
  </si>
  <si>
    <t>Column11861</t>
  </si>
  <si>
    <t>Column11862</t>
  </si>
  <si>
    <t>Column11863</t>
  </si>
  <si>
    <t>Column11864</t>
  </si>
  <si>
    <t>Column11865</t>
  </si>
  <si>
    <t>Column11866</t>
  </si>
  <si>
    <t>Column11867</t>
  </si>
  <si>
    <t>Column11868</t>
  </si>
  <si>
    <t>Column11869</t>
  </si>
  <si>
    <t>Column11870</t>
  </si>
  <si>
    <t>Column11871</t>
  </si>
  <si>
    <t>Column11872</t>
  </si>
  <si>
    <t>Column11873</t>
  </si>
  <si>
    <t>Column11874</t>
  </si>
  <si>
    <t>Column11875</t>
  </si>
  <si>
    <t>Column11876</t>
  </si>
  <si>
    <t>Column11877</t>
  </si>
  <si>
    <t>Column11878</t>
  </si>
  <si>
    <t>Column11879</t>
  </si>
  <si>
    <t>Column11880</t>
  </si>
  <si>
    <t>Column11881</t>
  </si>
  <si>
    <t>Column11882</t>
  </si>
  <si>
    <t>Column11883</t>
  </si>
  <si>
    <t>Column11884</t>
  </si>
  <si>
    <t>Column11885</t>
  </si>
  <si>
    <t>Column11886</t>
  </si>
  <si>
    <t>Column11887</t>
  </si>
  <si>
    <t>Column11888</t>
  </si>
  <si>
    <t>Column11889</t>
  </si>
  <si>
    <t>Column11890</t>
  </si>
  <si>
    <t>Column11891</t>
  </si>
  <si>
    <t>Column11892</t>
  </si>
  <si>
    <t>Column11893</t>
  </si>
  <si>
    <t>Column11894</t>
  </si>
  <si>
    <t>Column11895</t>
  </si>
  <si>
    <t>Column11896</t>
  </si>
  <si>
    <t>Column11897</t>
  </si>
  <si>
    <t>Column11898</t>
  </si>
  <si>
    <t>Column11899</t>
  </si>
  <si>
    <t>Column11900</t>
  </si>
  <si>
    <t>Column11901</t>
  </si>
  <si>
    <t>Column11902</t>
  </si>
  <si>
    <t>Column11903</t>
  </si>
  <si>
    <t>Column11904</t>
  </si>
  <si>
    <t>Column11905</t>
  </si>
  <si>
    <t>Column11906</t>
  </si>
  <si>
    <t>Column11907</t>
  </si>
  <si>
    <t>Column11908</t>
  </si>
  <si>
    <t>Column11909</t>
  </si>
  <si>
    <t>Column11910</t>
  </si>
  <si>
    <t>Column11911</t>
  </si>
  <si>
    <t>Column11912</t>
  </si>
  <si>
    <t>Column11913</t>
  </si>
  <si>
    <t>Column11914</t>
  </si>
  <si>
    <t>Column11915</t>
  </si>
  <si>
    <t>Column11916</t>
  </si>
  <si>
    <t>Column11917</t>
  </si>
  <si>
    <t>Column11918</t>
  </si>
  <si>
    <t>Column11919</t>
  </si>
  <si>
    <t>Column11920</t>
  </si>
  <si>
    <t>Column11921</t>
  </si>
  <si>
    <t>Column11922</t>
  </si>
  <si>
    <t>Column11923</t>
  </si>
  <si>
    <t>Column11924</t>
  </si>
  <si>
    <t>Column11925</t>
  </si>
  <si>
    <t>Column11926</t>
  </si>
  <si>
    <t>Column11927</t>
  </si>
  <si>
    <t>Column11928</t>
  </si>
  <si>
    <t>Column11929</t>
  </si>
  <si>
    <t>Column11930</t>
  </si>
  <si>
    <t>Column11931</t>
  </si>
  <si>
    <t>Column11932</t>
  </si>
  <si>
    <t>Column11933</t>
  </si>
  <si>
    <t>Column11934</t>
  </si>
  <si>
    <t>Column11935</t>
  </si>
  <si>
    <t>Column11936</t>
  </si>
  <si>
    <t>Column11937</t>
  </si>
  <si>
    <t>Column11938</t>
  </si>
  <si>
    <t>Column11939</t>
  </si>
  <si>
    <t>Column11940</t>
  </si>
  <si>
    <t>Column11941</t>
  </si>
  <si>
    <t>Column11942</t>
  </si>
  <si>
    <t>Column11943</t>
  </si>
  <si>
    <t>Column11944</t>
  </si>
  <si>
    <t>Column11945</t>
  </si>
  <si>
    <t>Column11946</t>
  </si>
  <si>
    <t>Column11947</t>
  </si>
  <si>
    <t>Column11948</t>
  </si>
  <si>
    <t>Column11949</t>
  </si>
  <si>
    <t>Column11950</t>
  </si>
  <si>
    <t>Column11951</t>
  </si>
  <si>
    <t>Column11952</t>
  </si>
  <si>
    <t>Column11953</t>
  </si>
  <si>
    <t>Column11954</t>
  </si>
  <si>
    <t>Column11955</t>
  </si>
  <si>
    <t>Column11956</t>
  </si>
  <si>
    <t>Column11957</t>
  </si>
  <si>
    <t>Column11958</t>
  </si>
  <si>
    <t>Column11959</t>
  </si>
  <si>
    <t>Column11960</t>
  </si>
  <si>
    <t>Column11961</t>
  </si>
  <si>
    <t>Column11962</t>
  </si>
  <si>
    <t>Column11963</t>
  </si>
  <si>
    <t>Column11964</t>
  </si>
  <si>
    <t>Column11965</t>
  </si>
  <si>
    <t>Column11966</t>
  </si>
  <si>
    <t>Column11967</t>
  </si>
  <si>
    <t>Column11968</t>
  </si>
  <si>
    <t>Column11969</t>
  </si>
  <si>
    <t>Column11970</t>
  </si>
  <si>
    <t>Column11971</t>
  </si>
  <si>
    <t>Column11972</t>
  </si>
  <si>
    <t>Column11973</t>
  </si>
  <si>
    <t>Column11974</t>
  </si>
  <si>
    <t>Column11975</t>
  </si>
  <si>
    <t>Column11976</t>
  </si>
  <si>
    <t>Column11977</t>
  </si>
  <si>
    <t>Column11978</t>
  </si>
  <si>
    <t>Column11979</t>
  </si>
  <si>
    <t>Column11980</t>
  </si>
  <si>
    <t>Column11981</t>
  </si>
  <si>
    <t>Column11982</t>
  </si>
  <si>
    <t>Column11983</t>
  </si>
  <si>
    <t>Column11984</t>
  </si>
  <si>
    <t>Column11985</t>
  </si>
  <si>
    <t>Column11986</t>
  </si>
  <si>
    <t>Column11987</t>
  </si>
  <si>
    <t>Column11988</t>
  </si>
  <si>
    <t>Column11989</t>
  </si>
  <si>
    <t>Column11990</t>
  </si>
  <si>
    <t>Column11991</t>
  </si>
  <si>
    <t>Column11992</t>
  </si>
  <si>
    <t>Column11993</t>
  </si>
  <si>
    <t>Column11994</t>
  </si>
  <si>
    <t>Column11995</t>
  </si>
  <si>
    <t>Column11996</t>
  </si>
  <si>
    <t>Column11997</t>
  </si>
  <si>
    <t>Column11998</t>
  </si>
  <si>
    <t>Column11999</t>
  </si>
  <si>
    <t>Column12000</t>
  </si>
  <si>
    <t>Column12001</t>
  </si>
  <si>
    <t>Column12002</t>
  </si>
  <si>
    <t>Column12003</t>
  </si>
  <si>
    <t>Column12004</t>
  </si>
  <si>
    <t>Column12005</t>
  </si>
  <si>
    <t>Column12006</t>
  </si>
  <si>
    <t>Column12007</t>
  </si>
  <si>
    <t>Column12008</t>
  </si>
  <si>
    <t>Column12009</t>
  </si>
  <si>
    <t>Column12010</t>
  </si>
  <si>
    <t>Column12011</t>
  </si>
  <si>
    <t>Column12012</t>
  </si>
  <si>
    <t>Column12013</t>
  </si>
  <si>
    <t>Column12014</t>
  </si>
  <si>
    <t>Column12015</t>
  </si>
  <si>
    <t>Column12016</t>
  </si>
  <si>
    <t>Column12017</t>
  </si>
  <si>
    <t>Column12018</t>
  </si>
  <si>
    <t>Column12019</t>
  </si>
  <si>
    <t>Column12020</t>
  </si>
  <si>
    <t>Column12021</t>
  </si>
  <si>
    <t>Column12022</t>
  </si>
  <si>
    <t>Column12023</t>
  </si>
  <si>
    <t>Column12024</t>
  </si>
  <si>
    <t>Column12025</t>
  </si>
  <si>
    <t>Column12026</t>
  </si>
  <si>
    <t>Column12027</t>
  </si>
  <si>
    <t>Column12028</t>
  </si>
  <si>
    <t>Column12029</t>
  </si>
  <si>
    <t>Column12030</t>
  </si>
  <si>
    <t>Column12031</t>
  </si>
  <si>
    <t>Column12032</t>
  </si>
  <si>
    <t>Column12033</t>
  </si>
  <si>
    <t>Column12034</t>
  </si>
  <si>
    <t>Column12035</t>
  </si>
  <si>
    <t>Column12036</t>
  </si>
  <si>
    <t>Column12037</t>
  </si>
  <si>
    <t>Column12038</t>
  </si>
  <si>
    <t>Column12039</t>
  </si>
  <si>
    <t>Column12040</t>
  </si>
  <si>
    <t>Column12041</t>
  </si>
  <si>
    <t>Column12042</t>
  </si>
  <si>
    <t>Column12043</t>
  </si>
  <si>
    <t>Column12044</t>
  </si>
  <si>
    <t>Column12045</t>
  </si>
  <si>
    <t>Column12046</t>
  </si>
  <si>
    <t>Column12047</t>
  </si>
  <si>
    <t>Column12048</t>
  </si>
  <si>
    <t>Column12049</t>
  </si>
  <si>
    <t>Column12050</t>
  </si>
  <si>
    <t>Column12051</t>
  </si>
  <si>
    <t>Column12052</t>
  </si>
  <si>
    <t>Column12053</t>
  </si>
  <si>
    <t>Column12054</t>
  </si>
  <si>
    <t>Column12055</t>
  </si>
  <si>
    <t>Column12056</t>
  </si>
  <si>
    <t>Column12057</t>
  </si>
  <si>
    <t>Column12058</t>
  </si>
  <si>
    <t>Column12059</t>
  </si>
  <si>
    <t>Column12060</t>
  </si>
  <si>
    <t>Column12061</t>
  </si>
  <si>
    <t>Column12062</t>
  </si>
  <si>
    <t>Column12063</t>
  </si>
  <si>
    <t>Column12064</t>
  </si>
  <si>
    <t>Column12065</t>
  </si>
  <si>
    <t>Column12066</t>
  </si>
  <si>
    <t>Column12067</t>
  </si>
  <si>
    <t>Column12068</t>
  </si>
  <si>
    <t>Column12069</t>
  </si>
  <si>
    <t>Column12070</t>
  </si>
  <si>
    <t>Column12071</t>
  </si>
  <si>
    <t>Column12072</t>
  </si>
  <si>
    <t>Column12073</t>
  </si>
  <si>
    <t>Column12074</t>
  </si>
  <si>
    <t>Column12075</t>
  </si>
  <si>
    <t>Column12076</t>
  </si>
  <si>
    <t>Column12077</t>
  </si>
  <si>
    <t>Column12078</t>
  </si>
  <si>
    <t>Column12079</t>
  </si>
  <si>
    <t>Column12080</t>
  </si>
  <si>
    <t>Column12081</t>
  </si>
  <si>
    <t>Column12082</t>
  </si>
  <si>
    <t>Column12083</t>
  </si>
  <si>
    <t>Column12084</t>
  </si>
  <si>
    <t>Column12085</t>
  </si>
  <si>
    <t>Column12086</t>
  </si>
  <si>
    <t>Column12087</t>
  </si>
  <si>
    <t>Column12088</t>
  </si>
  <si>
    <t>Column12089</t>
  </si>
  <si>
    <t>Column12090</t>
  </si>
  <si>
    <t>Column12091</t>
  </si>
  <si>
    <t>Column12092</t>
  </si>
  <si>
    <t>Column12093</t>
  </si>
  <si>
    <t>Column12094</t>
  </si>
  <si>
    <t>Column12095</t>
  </si>
  <si>
    <t>Column12096</t>
  </si>
  <si>
    <t>Column12097</t>
  </si>
  <si>
    <t>Column12098</t>
  </si>
  <si>
    <t>Column12099</t>
  </si>
  <si>
    <t>Column12100</t>
  </si>
  <si>
    <t>Column12101</t>
  </si>
  <si>
    <t>Column12102</t>
  </si>
  <si>
    <t>Column12103</t>
  </si>
  <si>
    <t>Column12104</t>
  </si>
  <si>
    <t>Column12105</t>
  </si>
  <si>
    <t>Column12106</t>
  </si>
  <si>
    <t>Column12107</t>
  </si>
  <si>
    <t>Column12108</t>
  </si>
  <si>
    <t>Column12109</t>
  </si>
  <si>
    <t>Column12110</t>
  </si>
  <si>
    <t>Column12111</t>
  </si>
  <si>
    <t>Column12112</t>
  </si>
  <si>
    <t>Column12113</t>
  </si>
  <si>
    <t>Column12114</t>
  </si>
  <si>
    <t>Column12115</t>
  </si>
  <si>
    <t>Column12116</t>
  </si>
  <si>
    <t>Column12117</t>
  </si>
  <si>
    <t>Column12118</t>
  </si>
  <si>
    <t>Column12119</t>
  </si>
  <si>
    <t>Column12120</t>
  </si>
  <si>
    <t>Column12121</t>
  </si>
  <si>
    <t>Column12122</t>
  </si>
  <si>
    <t>Column12123</t>
  </si>
  <si>
    <t>Column12124</t>
  </si>
  <si>
    <t>Column12125</t>
  </si>
  <si>
    <t>Column12126</t>
  </si>
  <si>
    <t>Column12127</t>
  </si>
  <si>
    <t>Column12128</t>
  </si>
  <si>
    <t>Column12129</t>
  </si>
  <si>
    <t>Column12130</t>
  </si>
  <si>
    <t>Column12131</t>
  </si>
  <si>
    <t>Column12132</t>
  </si>
  <si>
    <t>Column12133</t>
  </si>
  <si>
    <t>Column12134</t>
  </si>
  <si>
    <t>Column12135</t>
  </si>
  <si>
    <t>Column12136</t>
  </si>
  <si>
    <t>Column12137</t>
  </si>
  <si>
    <t>Column12138</t>
  </si>
  <si>
    <t>Column12139</t>
  </si>
  <si>
    <t>Column12140</t>
  </si>
  <si>
    <t>Column12141</t>
  </si>
  <si>
    <t>Column12142</t>
  </si>
  <si>
    <t>Column12143</t>
  </si>
  <si>
    <t>Column12144</t>
  </si>
  <si>
    <t>Column12145</t>
  </si>
  <si>
    <t>Column12146</t>
  </si>
  <si>
    <t>Column12147</t>
  </si>
  <si>
    <t>Column12148</t>
  </si>
  <si>
    <t>Column12149</t>
  </si>
  <si>
    <t>Column12150</t>
  </si>
  <si>
    <t>Column12151</t>
  </si>
  <si>
    <t>Column12152</t>
  </si>
  <si>
    <t>Column12153</t>
  </si>
  <si>
    <t>Column12154</t>
  </si>
  <si>
    <t>Column12155</t>
  </si>
  <si>
    <t>Column12156</t>
  </si>
  <si>
    <t>Column12157</t>
  </si>
  <si>
    <t>Column12158</t>
  </si>
  <si>
    <t>Column12159</t>
  </si>
  <si>
    <t>Column12160</t>
  </si>
  <si>
    <t>Column12161</t>
  </si>
  <si>
    <t>Column12162</t>
  </si>
  <si>
    <t>Column12163</t>
  </si>
  <si>
    <t>Column12164</t>
  </si>
  <si>
    <t>Column12165</t>
  </si>
  <si>
    <t>Column12166</t>
  </si>
  <si>
    <t>Column12167</t>
  </si>
  <si>
    <t>Column12168</t>
  </si>
  <si>
    <t>Column12169</t>
  </si>
  <si>
    <t>Column12170</t>
  </si>
  <si>
    <t>Column12171</t>
  </si>
  <si>
    <t>Column12172</t>
  </si>
  <si>
    <t>Column12173</t>
  </si>
  <si>
    <t>Column12174</t>
  </si>
  <si>
    <t>Column12175</t>
  </si>
  <si>
    <t>Column12176</t>
  </si>
  <si>
    <t>Column12177</t>
  </si>
  <si>
    <t>Column12178</t>
  </si>
  <si>
    <t>Column12179</t>
  </si>
  <si>
    <t>Column12180</t>
  </si>
  <si>
    <t>Column12181</t>
  </si>
  <si>
    <t>Column12182</t>
  </si>
  <si>
    <t>Column12183</t>
  </si>
  <si>
    <t>Column12184</t>
  </si>
  <si>
    <t>Column12185</t>
  </si>
  <si>
    <t>Column12186</t>
  </si>
  <si>
    <t>Column12187</t>
  </si>
  <si>
    <t>Column12188</t>
  </si>
  <si>
    <t>Column12189</t>
  </si>
  <si>
    <t>Column12190</t>
  </si>
  <si>
    <t>Column12191</t>
  </si>
  <si>
    <t>Column12192</t>
  </si>
  <si>
    <t>Column12193</t>
  </si>
  <si>
    <t>Column12194</t>
  </si>
  <si>
    <t>Column12195</t>
  </si>
  <si>
    <t>Column12196</t>
  </si>
  <si>
    <t>Column12197</t>
  </si>
  <si>
    <t>Column12198</t>
  </si>
  <si>
    <t>Column12199</t>
  </si>
  <si>
    <t>Column12200</t>
  </si>
  <si>
    <t>Column12201</t>
  </si>
  <si>
    <t>Column12202</t>
  </si>
  <si>
    <t>Column12203</t>
  </si>
  <si>
    <t>Column12204</t>
  </si>
  <si>
    <t>Column12205</t>
  </si>
  <si>
    <t>Column12206</t>
  </si>
  <si>
    <t>Column12207</t>
  </si>
  <si>
    <t>Column12208</t>
  </si>
  <si>
    <t>Column12209</t>
  </si>
  <si>
    <t>Column12210</t>
  </si>
  <si>
    <t>Column12211</t>
  </si>
  <si>
    <t>Column12212</t>
  </si>
  <si>
    <t>Column12213</t>
  </si>
  <si>
    <t>Column12214</t>
  </si>
  <si>
    <t>Column12215</t>
  </si>
  <si>
    <t>Column12216</t>
  </si>
  <si>
    <t>Column12217</t>
  </si>
  <si>
    <t>Column12218</t>
  </si>
  <si>
    <t>Column12219</t>
  </si>
  <si>
    <t>Column12220</t>
  </si>
  <si>
    <t>Column12221</t>
  </si>
  <si>
    <t>Column12222</t>
  </si>
  <si>
    <t>Column12223</t>
  </si>
  <si>
    <t>Column12224</t>
  </si>
  <si>
    <t>Column12225</t>
  </si>
  <si>
    <t>Column12226</t>
  </si>
  <si>
    <t>Column12227</t>
  </si>
  <si>
    <t>Column12228</t>
  </si>
  <si>
    <t>Column12229</t>
  </si>
  <si>
    <t>Column12230</t>
  </si>
  <si>
    <t>Column12231</t>
  </si>
  <si>
    <t>Column12232</t>
  </si>
  <si>
    <t>Column12233</t>
  </si>
  <si>
    <t>Column12234</t>
  </si>
  <si>
    <t>Column12235</t>
  </si>
  <si>
    <t>Column12236</t>
  </si>
  <si>
    <t>Column12237</t>
  </si>
  <si>
    <t>Column12238</t>
  </si>
  <si>
    <t>Column12239</t>
  </si>
  <si>
    <t>Column12240</t>
  </si>
  <si>
    <t>Column12241</t>
  </si>
  <si>
    <t>Column12242</t>
  </si>
  <si>
    <t>Column12243</t>
  </si>
  <si>
    <t>Column12244</t>
  </si>
  <si>
    <t>Column12245</t>
  </si>
  <si>
    <t>Column12246</t>
  </si>
  <si>
    <t>Column12247</t>
  </si>
  <si>
    <t>Column12248</t>
  </si>
  <si>
    <t>Column12249</t>
  </si>
  <si>
    <t>Column12250</t>
  </si>
  <si>
    <t>Column12251</t>
  </si>
  <si>
    <t>Column12252</t>
  </si>
  <si>
    <t>Column12253</t>
  </si>
  <si>
    <t>Column12254</t>
  </si>
  <si>
    <t>Column12255</t>
  </si>
  <si>
    <t>Column12256</t>
  </si>
  <si>
    <t>Column12257</t>
  </si>
  <si>
    <t>Column12258</t>
  </si>
  <si>
    <t>Column12259</t>
  </si>
  <si>
    <t>Column12260</t>
  </si>
  <si>
    <t>Column12261</t>
  </si>
  <si>
    <t>Column12262</t>
  </si>
  <si>
    <t>Column12263</t>
  </si>
  <si>
    <t>Column12264</t>
  </si>
  <si>
    <t>Column12265</t>
  </si>
  <si>
    <t>Column12266</t>
  </si>
  <si>
    <t>Column12267</t>
  </si>
  <si>
    <t>Column12268</t>
  </si>
  <si>
    <t>Column12269</t>
  </si>
  <si>
    <t>Column12270</t>
  </si>
  <si>
    <t>Column12271</t>
  </si>
  <si>
    <t>Column12272</t>
  </si>
  <si>
    <t>Column12273</t>
  </si>
  <si>
    <t>Column12274</t>
  </si>
  <si>
    <t>Column12275</t>
  </si>
  <si>
    <t>Column12276</t>
  </si>
  <si>
    <t>Column12277</t>
  </si>
  <si>
    <t>Column12278</t>
  </si>
  <si>
    <t>Column12279</t>
  </si>
  <si>
    <t>Column12280</t>
  </si>
  <si>
    <t>Column12281</t>
  </si>
  <si>
    <t>Column12282</t>
  </si>
  <si>
    <t>Column12283</t>
  </si>
  <si>
    <t>Column12284</t>
  </si>
  <si>
    <t>Column12285</t>
  </si>
  <si>
    <t>Column12286</t>
  </si>
  <si>
    <t>Column12287</t>
  </si>
  <si>
    <t>Column12288</t>
  </si>
  <si>
    <t>Column12289</t>
  </si>
  <si>
    <t>Column12290</t>
  </si>
  <si>
    <t>Column12291</t>
  </si>
  <si>
    <t>Column12292</t>
  </si>
  <si>
    <t>Column12293</t>
  </si>
  <si>
    <t>Column12294</t>
  </si>
  <si>
    <t>Column12295</t>
  </si>
  <si>
    <t>Column12296</t>
  </si>
  <si>
    <t>Column12297</t>
  </si>
  <si>
    <t>Column12298</t>
  </si>
  <si>
    <t>Column12299</t>
  </si>
  <si>
    <t>Column12300</t>
  </si>
  <si>
    <t>Column12301</t>
  </si>
  <si>
    <t>Column12302</t>
  </si>
  <si>
    <t>Column12303</t>
  </si>
  <si>
    <t>Column12304</t>
  </si>
  <si>
    <t>Column12305</t>
  </si>
  <si>
    <t>Column12306</t>
  </si>
  <si>
    <t>Column12307</t>
  </si>
  <si>
    <t>Column12308</t>
  </si>
  <si>
    <t>Column12309</t>
  </si>
  <si>
    <t>Column12310</t>
  </si>
  <si>
    <t>Column12311</t>
  </si>
  <si>
    <t>Column12312</t>
  </si>
  <si>
    <t>Column12313</t>
  </si>
  <si>
    <t>Column12314</t>
  </si>
  <si>
    <t>Column12315</t>
  </si>
  <si>
    <t>Column12316</t>
  </si>
  <si>
    <t>Column12317</t>
  </si>
  <si>
    <t>Column12318</t>
  </si>
  <si>
    <t>Column12319</t>
  </si>
  <si>
    <t>Column12320</t>
  </si>
  <si>
    <t>Column12321</t>
  </si>
  <si>
    <t>Column12322</t>
  </si>
  <si>
    <t>Column12323</t>
  </si>
  <si>
    <t>Column12324</t>
  </si>
  <si>
    <t>Column12325</t>
  </si>
  <si>
    <t>Column12326</t>
  </si>
  <si>
    <t>Column12327</t>
  </si>
  <si>
    <t>Column12328</t>
  </si>
  <si>
    <t>Column12329</t>
  </si>
  <si>
    <t>Column12330</t>
  </si>
  <si>
    <t>Column12331</t>
  </si>
  <si>
    <t>Column12332</t>
  </si>
  <si>
    <t>Column12333</t>
  </si>
  <si>
    <t>Column12334</t>
  </si>
  <si>
    <t>Column12335</t>
  </si>
  <si>
    <t>Column12336</t>
  </si>
  <si>
    <t>Column12337</t>
  </si>
  <si>
    <t>Column12338</t>
  </si>
  <si>
    <t>Column12339</t>
  </si>
  <si>
    <t>Column12340</t>
  </si>
  <si>
    <t>Column12341</t>
  </si>
  <si>
    <t>Column12342</t>
  </si>
  <si>
    <t>Column12343</t>
  </si>
  <si>
    <t>Column12344</t>
  </si>
  <si>
    <t>Column12345</t>
  </si>
  <si>
    <t>Column12346</t>
  </si>
  <si>
    <t>Column12347</t>
  </si>
  <si>
    <t>Column12348</t>
  </si>
  <si>
    <t>Column12349</t>
  </si>
  <si>
    <t>Column12350</t>
  </si>
  <si>
    <t>Column12351</t>
  </si>
  <si>
    <t>Column12352</t>
  </si>
  <si>
    <t>Column12353</t>
  </si>
  <si>
    <t>Column12354</t>
  </si>
  <si>
    <t>Column12355</t>
  </si>
  <si>
    <t>Column12356</t>
  </si>
  <si>
    <t>Column12357</t>
  </si>
  <si>
    <t>Column12358</t>
  </si>
  <si>
    <t>Column12359</t>
  </si>
  <si>
    <t>Column12360</t>
  </si>
  <si>
    <t>Column12361</t>
  </si>
  <si>
    <t>Column12362</t>
  </si>
  <si>
    <t>Column12363</t>
  </si>
  <si>
    <t>Column12364</t>
  </si>
  <si>
    <t>Column12365</t>
  </si>
  <si>
    <t>Column12366</t>
  </si>
  <si>
    <t>Column12367</t>
  </si>
  <si>
    <t>Column12368</t>
  </si>
  <si>
    <t>Column12369</t>
  </si>
  <si>
    <t>Column12370</t>
  </si>
  <si>
    <t>Column12371</t>
  </si>
  <si>
    <t>Column12372</t>
  </si>
  <si>
    <t>Column12373</t>
  </si>
  <si>
    <t>Column12374</t>
  </si>
  <si>
    <t>Column12375</t>
  </si>
  <si>
    <t>Column12376</t>
  </si>
  <si>
    <t>Column12377</t>
  </si>
  <si>
    <t>Column12378</t>
  </si>
  <si>
    <t>Column12379</t>
  </si>
  <si>
    <t>Column12380</t>
  </si>
  <si>
    <t>Column12381</t>
  </si>
  <si>
    <t>Column12382</t>
  </si>
  <si>
    <t>Column12383</t>
  </si>
  <si>
    <t>Column12384</t>
  </si>
  <si>
    <t>Column12385</t>
  </si>
  <si>
    <t>Column12386</t>
  </si>
  <si>
    <t>Column12387</t>
  </si>
  <si>
    <t>Column12388</t>
  </si>
  <si>
    <t>Column12389</t>
  </si>
  <si>
    <t>Column12390</t>
  </si>
  <si>
    <t>Column12391</t>
  </si>
  <si>
    <t>Column12392</t>
  </si>
  <si>
    <t>Column12393</t>
  </si>
  <si>
    <t>Column12394</t>
  </si>
  <si>
    <t>Column12395</t>
  </si>
  <si>
    <t>Column12396</t>
  </si>
  <si>
    <t>Column12397</t>
  </si>
  <si>
    <t>Column12398</t>
  </si>
  <si>
    <t>Column12399</t>
  </si>
  <si>
    <t>Column12400</t>
  </si>
  <si>
    <t>Column12401</t>
  </si>
  <si>
    <t>Column12402</t>
  </si>
  <si>
    <t>Column12403</t>
  </si>
  <si>
    <t>Column12404</t>
  </si>
  <si>
    <t>Column12405</t>
  </si>
  <si>
    <t>Column12406</t>
  </si>
  <si>
    <t>Column12407</t>
  </si>
  <si>
    <t>Column12408</t>
  </si>
  <si>
    <t>Column12409</t>
  </si>
  <si>
    <t>Column12410</t>
  </si>
  <si>
    <t>Column12411</t>
  </si>
  <si>
    <t>Column12412</t>
  </si>
  <si>
    <t>Column12413</t>
  </si>
  <si>
    <t>Column12414</t>
  </si>
  <si>
    <t>Column12415</t>
  </si>
  <si>
    <t>Column12416</t>
  </si>
  <si>
    <t>Column12417</t>
  </si>
  <si>
    <t>Column12418</t>
  </si>
  <si>
    <t>Column12419</t>
  </si>
  <si>
    <t>Column12420</t>
  </si>
  <si>
    <t>Column12421</t>
  </si>
  <si>
    <t>Column12422</t>
  </si>
  <si>
    <t>Column12423</t>
  </si>
  <si>
    <t>Column12424</t>
  </si>
  <si>
    <t>Column12425</t>
  </si>
  <si>
    <t>Column12426</t>
  </si>
  <si>
    <t>Column12427</t>
  </si>
  <si>
    <t>Column12428</t>
  </si>
  <si>
    <t>Column12429</t>
  </si>
  <si>
    <t>Column12430</t>
  </si>
  <si>
    <t>Column12431</t>
  </si>
  <si>
    <t>Column12432</t>
  </si>
  <si>
    <t>Column12433</t>
  </si>
  <si>
    <t>Column12434</t>
  </si>
  <si>
    <t>Column12435</t>
  </si>
  <si>
    <t>Column12436</t>
  </si>
  <si>
    <t>Column12437</t>
  </si>
  <si>
    <t>Column12438</t>
  </si>
  <si>
    <t>Column12439</t>
  </si>
  <si>
    <t>Column12440</t>
  </si>
  <si>
    <t>Column12441</t>
  </si>
  <si>
    <t>Column12442</t>
  </si>
  <si>
    <t>Column12443</t>
  </si>
  <si>
    <t>Column12444</t>
  </si>
  <si>
    <t>Column12445</t>
  </si>
  <si>
    <t>Column12446</t>
  </si>
  <si>
    <t>Column12447</t>
  </si>
  <si>
    <t>Column12448</t>
  </si>
  <si>
    <t>Column12449</t>
  </si>
  <si>
    <t>Column12450</t>
  </si>
  <si>
    <t>Column12451</t>
  </si>
  <si>
    <t>Column12452</t>
  </si>
  <si>
    <t>Column12453</t>
  </si>
  <si>
    <t>Column12454</t>
  </si>
  <si>
    <t>Column12455</t>
  </si>
  <si>
    <t>Column12456</t>
  </si>
  <si>
    <t>Column12457</t>
  </si>
  <si>
    <t>Column12458</t>
  </si>
  <si>
    <t>Column12459</t>
  </si>
  <si>
    <t>Column12460</t>
  </si>
  <si>
    <t>Column12461</t>
  </si>
  <si>
    <t>Column12462</t>
  </si>
  <si>
    <t>Column12463</t>
  </si>
  <si>
    <t>Column12464</t>
  </si>
  <si>
    <t>Column12465</t>
  </si>
  <si>
    <t>Column12466</t>
  </si>
  <si>
    <t>Column12467</t>
  </si>
  <si>
    <t>Column12468</t>
  </si>
  <si>
    <t>Column12469</t>
  </si>
  <si>
    <t>Column12470</t>
  </si>
  <si>
    <t>Column12471</t>
  </si>
  <si>
    <t>Column12472</t>
  </si>
  <si>
    <t>Column12473</t>
  </si>
  <si>
    <t>Column12474</t>
  </si>
  <si>
    <t>Column12475</t>
  </si>
  <si>
    <t>Column12476</t>
  </si>
  <si>
    <t>Column12477</t>
  </si>
  <si>
    <t>Column12478</t>
  </si>
  <si>
    <t>Column12479</t>
  </si>
  <si>
    <t>Column12480</t>
  </si>
  <si>
    <t>Column12481</t>
  </si>
  <si>
    <t>Column12482</t>
  </si>
  <si>
    <t>Column12483</t>
  </si>
  <si>
    <t>Column12484</t>
  </si>
  <si>
    <t>Column12485</t>
  </si>
  <si>
    <t>Column12486</t>
  </si>
  <si>
    <t>Column12487</t>
  </si>
  <si>
    <t>Column12488</t>
  </si>
  <si>
    <t>Column12489</t>
  </si>
  <si>
    <t>Column12490</t>
  </si>
  <si>
    <t>Column12491</t>
  </si>
  <si>
    <t>Column12492</t>
  </si>
  <si>
    <t>Column12493</t>
  </si>
  <si>
    <t>Column12494</t>
  </si>
  <si>
    <t>Column12495</t>
  </si>
  <si>
    <t>Column12496</t>
  </si>
  <si>
    <t>Column12497</t>
  </si>
  <si>
    <t>Column12498</t>
  </si>
  <si>
    <t>Column12499</t>
  </si>
  <si>
    <t>Column12500</t>
  </si>
  <si>
    <t>Column12501</t>
  </si>
  <si>
    <t>Column12502</t>
  </si>
  <si>
    <t>Column12503</t>
  </si>
  <si>
    <t>Column12504</t>
  </si>
  <si>
    <t>Column12505</t>
  </si>
  <si>
    <t>Column12506</t>
  </si>
  <si>
    <t>Column12507</t>
  </si>
  <si>
    <t>Column12508</t>
  </si>
  <si>
    <t>Column12509</t>
  </si>
  <si>
    <t>Column12510</t>
  </si>
  <si>
    <t>Column12511</t>
  </si>
  <si>
    <t>Column12512</t>
  </si>
  <si>
    <t>Column12513</t>
  </si>
  <si>
    <t>Column12514</t>
  </si>
  <si>
    <t>Column12515</t>
  </si>
  <si>
    <t>Column12516</t>
  </si>
  <si>
    <t>Column12517</t>
  </si>
  <si>
    <t>Column12518</t>
  </si>
  <si>
    <t>Column12519</t>
  </si>
  <si>
    <t>Column12520</t>
  </si>
  <si>
    <t>Column12521</t>
  </si>
  <si>
    <t>Column12522</t>
  </si>
  <si>
    <t>Column12523</t>
  </si>
  <si>
    <t>Column12524</t>
  </si>
  <si>
    <t>Column12525</t>
  </si>
  <si>
    <t>Column12526</t>
  </si>
  <si>
    <t>Column12527</t>
  </si>
  <si>
    <t>Column12528</t>
  </si>
  <si>
    <t>Column12529</t>
  </si>
  <si>
    <t>Column12530</t>
  </si>
  <si>
    <t>Column12531</t>
  </si>
  <si>
    <t>Column12532</t>
  </si>
  <si>
    <t>Column12533</t>
  </si>
  <si>
    <t>Column12534</t>
  </si>
  <si>
    <t>Column12535</t>
  </si>
  <si>
    <t>Column12536</t>
  </si>
  <si>
    <t>Column12537</t>
  </si>
  <si>
    <t>Column12538</t>
  </si>
  <si>
    <t>Column12539</t>
  </si>
  <si>
    <t>Column12540</t>
  </si>
  <si>
    <t>Column12541</t>
  </si>
  <si>
    <t>Column12542</t>
  </si>
  <si>
    <t>Column12543</t>
  </si>
  <si>
    <t>Column12544</t>
  </si>
  <si>
    <t>Column12545</t>
  </si>
  <si>
    <t>Column12546</t>
  </si>
  <si>
    <t>Column12547</t>
  </si>
  <si>
    <t>Column12548</t>
  </si>
  <si>
    <t>Column12549</t>
  </si>
  <si>
    <t>Column12550</t>
  </si>
  <si>
    <t>Column12551</t>
  </si>
  <si>
    <t>Column12552</t>
  </si>
  <si>
    <t>Column12553</t>
  </si>
  <si>
    <t>Column12554</t>
  </si>
  <si>
    <t>Column12555</t>
  </si>
  <si>
    <t>Column12556</t>
  </si>
  <si>
    <t>Column12557</t>
  </si>
  <si>
    <t>Column12558</t>
  </si>
  <si>
    <t>Column12559</t>
  </si>
  <si>
    <t>Column12560</t>
  </si>
  <si>
    <t>Column12561</t>
  </si>
  <si>
    <t>Column12562</t>
  </si>
  <si>
    <t>Column12563</t>
  </si>
  <si>
    <t>Column12564</t>
  </si>
  <si>
    <t>Column12565</t>
  </si>
  <si>
    <t>Column12566</t>
  </si>
  <si>
    <t>Column12567</t>
  </si>
  <si>
    <t>Column12568</t>
  </si>
  <si>
    <t>Column12569</t>
  </si>
  <si>
    <t>Column12570</t>
  </si>
  <si>
    <t>Column12571</t>
  </si>
  <si>
    <t>Column12572</t>
  </si>
  <si>
    <t>Column12573</t>
  </si>
  <si>
    <t>Column12574</t>
  </si>
  <si>
    <t>Column12575</t>
  </si>
  <si>
    <t>Column12576</t>
  </si>
  <si>
    <t>Column12577</t>
  </si>
  <si>
    <t>Column12578</t>
  </si>
  <si>
    <t>Column12579</t>
  </si>
  <si>
    <t>Column12580</t>
  </si>
  <si>
    <t>Column12581</t>
  </si>
  <si>
    <t>Column12582</t>
  </si>
  <si>
    <t>Column12583</t>
  </si>
  <si>
    <t>Column12584</t>
  </si>
  <si>
    <t>Column12585</t>
  </si>
  <si>
    <t>Column12586</t>
  </si>
  <si>
    <t>Column12587</t>
  </si>
  <si>
    <t>Column12588</t>
  </si>
  <si>
    <t>Column12589</t>
  </si>
  <si>
    <t>Column12590</t>
  </si>
  <si>
    <t>Column12591</t>
  </si>
  <si>
    <t>Column12592</t>
  </si>
  <si>
    <t>Column12593</t>
  </si>
  <si>
    <t>Column12594</t>
  </si>
  <si>
    <t>Column12595</t>
  </si>
  <si>
    <t>Column12596</t>
  </si>
  <si>
    <t>Column12597</t>
  </si>
  <si>
    <t>Column12598</t>
  </si>
  <si>
    <t>Column12599</t>
  </si>
  <si>
    <t>Column12600</t>
  </si>
  <si>
    <t>Column12601</t>
  </si>
  <si>
    <t>Column12602</t>
  </si>
  <si>
    <t>Column12603</t>
  </si>
  <si>
    <t>Column12604</t>
  </si>
  <si>
    <t>Column12605</t>
  </si>
  <si>
    <t>Column12606</t>
  </si>
  <si>
    <t>Column12607</t>
  </si>
  <si>
    <t>Column12608</t>
  </si>
  <si>
    <t>Column12609</t>
  </si>
  <si>
    <t>Column12610</t>
  </si>
  <si>
    <t>Column12611</t>
  </si>
  <si>
    <t>Column12612</t>
  </si>
  <si>
    <t>Column12613</t>
  </si>
  <si>
    <t>Column12614</t>
  </si>
  <si>
    <t>Column12615</t>
  </si>
  <si>
    <t>Column12616</t>
  </si>
  <si>
    <t>Column12617</t>
  </si>
  <si>
    <t>Column12618</t>
  </si>
  <si>
    <t>Column12619</t>
  </si>
  <si>
    <t>Column12620</t>
  </si>
  <si>
    <t>Column12621</t>
  </si>
  <si>
    <t>Column12622</t>
  </si>
  <si>
    <t>Column12623</t>
  </si>
  <si>
    <t>Column12624</t>
  </si>
  <si>
    <t>Column12625</t>
  </si>
  <si>
    <t>Column12626</t>
  </si>
  <si>
    <t>Column12627</t>
  </si>
  <si>
    <t>Column12628</t>
  </si>
  <si>
    <t>Column12629</t>
  </si>
  <si>
    <t>Column12630</t>
  </si>
  <si>
    <t>Column12631</t>
  </si>
  <si>
    <t>Column12632</t>
  </si>
  <si>
    <t>Column12633</t>
  </si>
  <si>
    <t>Column12634</t>
  </si>
  <si>
    <t>Column12635</t>
  </si>
  <si>
    <t>Column12636</t>
  </si>
  <si>
    <t>Column12637</t>
  </si>
  <si>
    <t>Column12638</t>
  </si>
  <si>
    <t>Column12639</t>
  </si>
  <si>
    <t>Column12640</t>
  </si>
  <si>
    <t>Column12641</t>
  </si>
  <si>
    <t>Column12642</t>
  </si>
  <si>
    <t>Column12643</t>
  </si>
  <si>
    <t>Column12644</t>
  </si>
  <si>
    <t>Column12645</t>
  </si>
  <si>
    <t>Column12646</t>
  </si>
  <si>
    <t>Column12647</t>
  </si>
  <si>
    <t>Column12648</t>
  </si>
  <si>
    <t>Column12649</t>
  </si>
  <si>
    <t>Column12650</t>
  </si>
  <si>
    <t>Column12651</t>
  </si>
  <si>
    <t>Column12652</t>
  </si>
  <si>
    <t>Column12653</t>
  </si>
  <si>
    <t>Column12654</t>
  </si>
  <si>
    <t>Column12655</t>
  </si>
  <si>
    <t>Column12656</t>
  </si>
  <si>
    <t>Column12657</t>
  </si>
  <si>
    <t>Column12658</t>
  </si>
  <si>
    <t>Column12659</t>
  </si>
  <si>
    <t>Column12660</t>
  </si>
  <si>
    <t>Column12661</t>
  </si>
  <si>
    <t>Column12662</t>
  </si>
  <si>
    <t>Column12663</t>
  </si>
  <si>
    <t>Column12664</t>
  </si>
  <si>
    <t>Column12665</t>
  </si>
  <si>
    <t>Column12666</t>
  </si>
  <si>
    <t>Column12667</t>
  </si>
  <si>
    <t>Column12668</t>
  </si>
  <si>
    <t>Column12669</t>
  </si>
  <si>
    <t>Column12670</t>
  </si>
  <si>
    <t>Column12671</t>
  </si>
  <si>
    <t>Column12672</t>
  </si>
  <si>
    <t>Column12673</t>
  </si>
  <si>
    <t>Column12674</t>
  </si>
  <si>
    <t>Column12675</t>
  </si>
  <si>
    <t>Column12676</t>
  </si>
  <si>
    <t>Column12677</t>
  </si>
  <si>
    <t>Column12678</t>
  </si>
  <si>
    <t>Column12679</t>
  </si>
  <si>
    <t>Column12680</t>
  </si>
  <si>
    <t>Column12681</t>
  </si>
  <si>
    <t>Column12682</t>
  </si>
  <si>
    <t>Column12683</t>
  </si>
  <si>
    <t>Column12684</t>
  </si>
  <si>
    <t>Column12685</t>
  </si>
  <si>
    <t>Column12686</t>
  </si>
  <si>
    <t>Column12687</t>
  </si>
  <si>
    <t>Column12688</t>
  </si>
  <si>
    <t>Column12689</t>
  </si>
  <si>
    <t>Column12690</t>
  </si>
  <si>
    <t>Column12691</t>
  </si>
  <si>
    <t>Column12692</t>
  </si>
  <si>
    <t>Column12693</t>
  </si>
  <si>
    <t>Column12694</t>
  </si>
  <si>
    <t>Column12695</t>
  </si>
  <si>
    <t>Column12696</t>
  </si>
  <si>
    <t>Column12697</t>
  </si>
  <si>
    <t>Column12698</t>
  </si>
  <si>
    <t>Column12699</t>
  </si>
  <si>
    <t>Column12700</t>
  </si>
  <si>
    <t>Column12701</t>
  </si>
  <si>
    <t>Column12702</t>
  </si>
  <si>
    <t>Column12703</t>
  </si>
  <si>
    <t>Column12704</t>
  </si>
  <si>
    <t>Column12705</t>
  </si>
  <si>
    <t>Column12706</t>
  </si>
  <si>
    <t>Column12707</t>
  </si>
  <si>
    <t>Column12708</t>
  </si>
  <si>
    <t>Column12709</t>
  </si>
  <si>
    <t>Column12710</t>
  </si>
  <si>
    <t>Column12711</t>
  </si>
  <si>
    <t>Column12712</t>
  </si>
  <si>
    <t>Column12713</t>
  </si>
  <si>
    <t>Column12714</t>
  </si>
  <si>
    <t>Column12715</t>
  </si>
  <si>
    <t>Column12716</t>
  </si>
  <si>
    <t>Column12717</t>
  </si>
  <si>
    <t>Column12718</t>
  </si>
  <si>
    <t>Column12719</t>
  </si>
  <si>
    <t>Column12720</t>
  </si>
  <si>
    <t>Column12721</t>
  </si>
  <si>
    <t>Column12722</t>
  </si>
  <si>
    <t>Column12723</t>
  </si>
  <si>
    <t>Column12724</t>
  </si>
  <si>
    <t>Column12725</t>
  </si>
  <si>
    <t>Column12726</t>
  </si>
  <si>
    <t>Column12727</t>
  </si>
  <si>
    <t>Column12728</t>
  </si>
  <si>
    <t>Column12729</t>
  </si>
  <si>
    <t>Column12730</t>
  </si>
  <si>
    <t>Column12731</t>
  </si>
  <si>
    <t>Column12732</t>
  </si>
  <si>
    <t>Column12733</t>
  </si>
  <si>
    <t>Column12734</t>
  </si>
  <si>
    <t>Column12735</t>
  </si>
  <si>
    <t>Column12736</t>
  </si>
  <si>
    <t>Column12737</t>
  </si>
  <si>
    <t>Column12738</t>
  </si>
  <si>
    <t>Column12739</t>
  </si>
  <si>
    <t>Column12740</t>
  </si>
  <si>
    <t>Column12741</t>
  </si>
  <si>
    <t>Column12742</t>
  </si>
  <si>
    <t>Column12743</t>
  </si>
  <si>
    <t>Column12744</t>
  </si>
  <si>
    <t>Column12745</t>
  </si>
  <si>
    <t>Column12746</t>
  </si>
  <si>
    <t>Column12747</t>
  </si>
  <si>
    <t>Column12748</t>
  </si>
  <si>
    <t>Column12749</t>
  </si>
  <si>
    <t>Column12750</t>
  </si>
  <si>
    <t>Column12751</t>
  </si>
  <si>
    <t>Column12752</t>
  </si>
  <si>
    <t>Column12753</t>
  </si>
  <si>
    <t>Column12754</t>
  </si>
  <si>
    <t>Column12755</t>
  </si>
  <si>
    <t>Column12756</t>
  </si>
  <si>
    <t>Column12757</t>
  </si>
  <si>
    <t>Column12758</t>
  </si>
  <si>
    <t>Column12759</t>
  </si>
  <si>
    <t>Column12760</t>
  </si>
  <si>
    <t>Column12761</t>
  </si>
  <si>
    <t>Column12762</t>
  </si>
  <si>
    <t>Column12763</t>
  </si>
  <si>
    <t>Column12764</t>
  </si>
  <si>
    <t>Column12765</t>
  </si>
  <si>
    <t>Column12766</t>
  </si>
  <si>
    <t>Column12767</t>
  </si>
  <si>
    <t>Column12768</t>
  </si>
  <si>
    <t>Column12769</t>
  </si>
  <si>
    <t>Column12770</t>
  </si>
  <si>
    <t>Column12771</t>
  </si>
  <si>
    <t>Column12772</t>
  </si>
  <si>
    <t>Column12773</t>
  </si>
  <si>
    <t>Column12774</t>
  </si>
  <si>
    <t>Column12775</t>
  </si>
  <si>
    <t>Column12776</t>
  </si>
  <si>
    <t>Column12777</t>
  </si>
  <si>
    <t>Column12778</t>
  </si>
  <si>
    <t>Column12779</t>
  </si>
  <si>
    <t>Column12780</t>
  </si>
  <si>
    <t>Column12781</t>
  </si>
  <si>
    <t>Column12782</t>
  </si>
  <si>
    <t>Column12783</t>
  </si>
  <si>
    <t>Column12784</t>
  </si>
  <si>
    <t>Column12785</t>
  </si>
  <si>
    <t>Column12786</t>
  </si>
  <si>
    <t>Column12787</t>
  </si>
  <si>
    <t>Column12788</t>
  </si>
  <si>
    <t>Column12789</t>
  </si>
  <si>
    <t>Column12790</t>
  </si>
  <si>
    <t>Column12791</t>
  </si>
  <si>
    <t>Column12792</t>
  </si>
  <si>
    <t>Column12793</t>
  </si>
  <si>
    <t>Column12794</t>
  </si>
  <si>
    <t>Column12795</t>
  </si>
  <si>
    <t>Column12796</t>
  </si>
  <si>
    <t>Column12797</t>
  </si>
  <si>
    <t>Column12798</t>
  </si>
  <si>
    <t>Column12799</t>
  </si>
  <si>
    <t>Column12800</t>
  </si>
  <si>
    <t>Column12801</t>
  </si>
  <si>
    <t>Column12802</t>
  </si>
  <si>
    <t>Column12803</t>
  </si>
  <si>
    <t>Column12804</t>
  </si>
  <si>
    <t>Column12805</t>
  </si>
  <si>
    <t>Column12806</t>
  </si>
  <si>
    <t>Column12807</t>
  </si>
  <si>
    <t>Column12808</t>
  </si>
  <si>
    <t>Column12809</t>
  </si>
  <si>
    <t>Column12810</t>
  </si>
  <si>
    <t>Column12811</t>
  </si>
  <si>
    <t>Column12812</t>
  </si>
  <si>
    <t>Column12813</t>
  </si>
  <si>
    <t>Column12814</t>
  </si>
  <si>
    <t>Column12815</t>
  </si>
  <si>
    <t>Column12816</t>
  </si>
  <si>
    <t>Column12817</t>
  </si>
  <si>
    <t>Column12818</t>
  </si>
  <si>
    <t>Column12819</t>
  </si>
  <si>
    <t>Column12820</t>
  </si>
  <si>
    <t>Column12821</t>
  </si>
  <si>
    <t>Column12822</t>
  </si>
  <si>
    <t>Column12823</t>
  </si>
  <si>
    <t>Column12824</t>
  </si>
  <si>
    <t>Column12825</t>
  </si>
  <si>
    <t>Column12826</t>
  </si>
  <si>
    <t>Column12827</t>
  </si>
  <si>
    <t>Column12828</t>
  </si>
  <si>
    <t>Column12829</t>
  </si>
  <si>
    <t>Column12830</t>
  </si>
  <si>
    <t>Column12831</t>
  </si>
  <si>
    <t>Column12832</t>
  </si>
  <si>
    <t>Column12833</t>
  </si>
  <si>
    <t>Column12834</t>
  </si>
  <si>
    <t>Column12835</t>
  </si>
  <si>
    <t>Column12836</t>
  </si>
  <si>
    <t>Column12837</t>
  </si>
  <si>
    <t>Column12838</t>
  </si>
  <si>
    <t>Column12839</t>
  </si>
  <si>
    <t>Column12840</t>
  </si>
  <si>
    <t>Column12841</t>
  </si>
  <si>
    <t>Column12842</t>
  </si>
  <si>
    <t>Column12843</t>
  </si>
  <si>
    <t>Column12844</t>
  </si>
  <si>
    <t>Column12845</t>
  </si>
  <si>
    <t>Column12846</t>
  </si>
  <si>
    <t>Column12847</t>
  </si>
  <si>
    <t>Column12848</t>
  </si>
  <si>
    <t>Column12849</t>
  </si>
  <si>
    <t>Column12850</t>
  </si>
  <si>
    <t>Column12851</t>
  </si>
  <si>
    <t>Column12852</t>
  </si>
  <si>
    <t>Column12853</t>
  </si>
  <si>
    <t>Column12854</t>
  </si>
  <si>
    <t>Column12855</t>
  </si>
  <si>
    <t>Column12856</t>
  </si>
  <si>
    <t>Column12857</t>
  </si>
  <si>
    <t>Column12858</t>
  </si>
  <si>
    <t>Column12859</t>
  </si>
  <si>
    <t>Column12860</t>
  </si>
  <si>
    <t>Column12861</t>
  </si>
  <si>
    <t>Column12862</t>
  </si>
  <si>
    <t>Column12863</t>
  </si>
  <si>
    <t>Column12864</t>
  </si>
  <si>
    <t>Column12865</t>
  </si>
  <si>
    <t>Column12866</t>
  </si>
  <si>
    <t>Column12867</t>
  </si>
  <si>
    <t>Column12868</t>
  </si>
  <si>
    <t>Column12869</t>
  </si>
  <si>
    <t>Column12870</t>
  </si>
  <si>
    <t>Column12871</t>
  </si>
  <si>
    <t>Column12872</t>
  </si>
  <si>
    <t>Column12873</t>
  </si>
  <si>
    <t>Column12874</t>
  </si>
  <si>
    <t>Column12875</t>
  </si>
  <si>
    <t>Column12876</t>
  </si>
  <si>
    <t>Column12877</t>
  </si>
  <si>
    <t>Column12878</t>
  </si>
  <si>
    <t>Column12879</t>
  </si>
  <si>
    <t>Column12880</t>
  </si>
  <si>
    <t>Column12881</t>
  </si>
  <si>
    <t>Column12882</t>
  </si>
  <si>
    <t>Column12883</t>
  </si>
  <si>
    <t>Column12884</t>
  </si>
  <si>
    <t>Column12885</t>
  </si>
  <si>
    <t>Column12886</t>
  </si>
  <si>
    <t>Column12887</t>
  </si>
  <si>
    <t>Column12888</t>
  </si>
  <si>
    <t>Column12889</t>
  </si>
  <si>
    <t>Column12890</t>
  </si>
  <si>
    <t>Column12891</t>
  </si>
  <si>
    <t>Column12892</t>
  </si>
  <si>
    <t>Column12893</t>
  </si>
  <si>
    <t>Column12894</t>
  </si>
  <si>
    <t>Column12895</t>
  </si>
  <si>
    <t>Column12896</t>
  </si>
  <si>
    <t>Column12897</t>
  </si>
  <si>
    <t>Column12898</t>
  </si>
  <si>
    <t>Column12899</t>
  </si>
  <si>
    <t>Column12900</t>
  </si>
  <si>
    <t>Column12901</t>
  </si>
  <si>
    <t>Column12902</t>
  </si>
  <si>
    <t>Column12903</t>
  </si>
  <si>
    <t>Column12904</t>
  </si>
  <si>
    <t>Column12905</t>
  </si>
  <si>
    <t>Column12906</t>
  </si>
  <si>
    <t>Column12907</t>
  </si>
  <si>
    <t>Column12908</t>
  </si>
  <si>
    <t>Column12909</t>
  </si>
  <si>
    <t>Column12910</t>
  </si>
  <si>
    <t>Column12911</t>
  </si>
  <si>
    <t>Column12912</t>
  </si>
  <si>
    <t>Column12913</t>
  </si>
  <si>
    <t>Column12914</t>
  </si>
  <si>
    <t>Column12915</t>
  </si>
  <si>
    <t>Column12916</t>
  </si>
  <si>
    <t>Column12917</t>
  </si>
  <si>
    <t>Column12918</t>
  </si>
  <si>
    <t>Column12919</t>
  </si>
  <si>
    <t>Column12920</t>
  </si>
  <si>
    <t>Column12921</t>
  </si>
  <si>
    <t>Column12922</t>
  </si>
  <si>
    <t>Column12923</t>
  </si>
  <si>
    <t>Column12924</t>
  </si>
  <si>
    <t>Column12925</t>
  </si>
  <si>
    <t>Column12926</t>
  </si>
  <si>
    <t>Column12927</t>
  </si>
  <si>
    <t>Column12928</t>
  </si>
  <si>
    <t>Column12929</t>
  </si>
  <si>
    <t>Column12930</t>
  </si>
  <si>
    <t>Column12931</t>
  </si>
  <si>
    <t>Column12932</t>
  </si>
  <si>
    <t>Column12933</t>
  </si>
  <si>
    <t>Column12934</t>
  </si>
  <si>
    <t>Column12935</t>
  </si>
  <si>
    <t>Column12936</t>
  </si>
  <si>
    <t>Column12937</t>
  </si>
  <si>
    <t>Column12938</t>
  </si>
  <si>
    <t>Column12939</t>
  </si>
  <si>
    <t>Column12940</t>
  </si>
  <si>
    <t>Column12941</t>
  </si>
  <si>
    <t>Column12942</t>
  </si>
  <si>
    <t>Column12943</t>
  </si>
  <si>
    <t>Column12944</t>
  </si>
  <si>
    <t>Column12945</t>
  </si>
  <si>
    <t>Column12946</t>
  </si>
  <si>
    <t>Column12947</t>
  </si>
  <si>
    <t>Column12948</t>
  </si>
  <si>
    <t>Column12949</t>
  </si>
  <si>
    <t>Column12950</t>
  </si>
  <si>
    <t>Column12951</t>
  </si>
  <si>
    <t>Column12952</t>
  </si>
  <si>
    <t>Column12953</t>
  </si>
  <si>
    <t>Column12954</t>
  </si>
  <si>
    <t>Column12955</t>
  </si>
  <si>
    <t>Column12956</t>
  </si>
  <si>
    <t>Column12957</t>
  </si>
  <si>
    <t>Column12958</t>
  </si>
  <si>
    <t>Column12959</t>
  </si>
  <si>
    <t>Column12960</t>
  </si>
  <si>
    <t>Column12961</t>
  </si>
  <si>
    <t>Column12962</t>
  </si>
  <si>
    <t>Column12963</t>
  </si>
  <si>
    <t>Column12964</t>
  </si>
  <si>
    <t>Column12965</t>
  </si>
  <si>
    <t>Column12966</t>
  </si>
  <si>
    <t>Column12967</t>
  </si>
  <si>
    <t>Column12968</t>
  </si>
  <si>
    <t>Column12969</t>
  </si>
  <si>
    <t>Column12970</t>
  </si>
  <si>
    <t>Column12971</t>
  </si>
  <si>
    <t>Column12972</t>
  </si>
  <si>
    <t>Column12973</t>
  </si>
  <si>
    <t>Column12974</t>
  </si>
  <si>
    <t>Column12975</t>
  </si>
  <si>
    <t>Column12976</t>
  </si>
  <si>
    <t>Column12977</t>
  </si>
  <si>
    <t>Column12978</t>
  </si>
  <si>
    <t>Column12979</t>
  </si>
  <si>
    <t>Column12980</t>
  </si>
  <si>
    <t>Column12981</t>
  </si>
  <si>
    <t>Column12982</t>
  </si>
  <si>
    <t>Column12983</t>
  </si>
  <si>
    <t>Column12984</t>
  </si>
  <si>
    <t>Column12985</t>
  </si>
  <si>
    <t>Column12986</t>
  </si>
  <si>
    <t>Column12987</t>
  </si>
  <si>
    <t>Column12988</t>
  </si>
  <si>
    <t>Column12989</t>
  </si>
  <si>
    <t>Column12990</t>
  </si>
  <si>
    <t>Column12991</t>
  </si>
  <si>
    <t>Column12992</t>
  </si>
  <si>
    <t>Column12993</t>
  </si>
  <si>
    <t>Column12994</t>
  </si>
  <si>
    <t>Column12995</t>
  </si>
  <si>
    <t>Column12996</t>
  </si>
  <si>
    <t>Column12997</t>
  </si>
  <si>
    <t>Column12998</t>
  </si>
  <si>
    <t>Column12999</t>
  </si>
  <si>
    <t>Column13000</t>
  </si>
  <si>
    <t>Column13001</t>
  </si>
  <si>
    <t>Column13002</t>
  </si>
  <si>
    <t>Column13003</t>
  </si>
  <si>
    <t>Column13004</t>
  </si>
  <si>
    <t>Column13005</t>
  </si>
  <si>
    <t>Column13006</t>
  </si>
  <si>
    <t>Column13007</t>
  </si>
  <si>
    <t>Column13008</t>
  </si>
  <si>
    <t>Column13009</t>
  </si>
  <si>
    <t>Column13010</t>
  </si>
  <si>
    <t>Column13011</t>
  </si>
  <si>
    <t>Column13012</t>
  </si>
  <si>
    <t>Column13013</t>
  </si>
  <si>
    <t>Column13014</t>
  </si>
  <si>
    <t>Column13015</t>
  </si>
  <si>
    <t>Column13016</t>
  </si>
  <si>
    <t>Column13017</t>
  </si>
  <si>
    <t>Column13018</t>
  </si>
  <si>
    <t>Column13019</t>
  </si>
  <si>
    <t>Column13020</t>
  </si>
  <si>
    <t>Column13021</t>
  </si>
  <si>
    <t>Column13022</t>
  </si>
  <si>
    <t>Column13023</t>
  </si>
  <si>
    <t>Column13024</t>
  </si>
  <si>
    <t>Column13025</t>
  </si>
  <si>
    <t>Column13026</t>
  </si>
  <si>
    <t>Column13027</t>
  </si>
  <si>
    <t>Column13028</t>
  </si>
  <si>
    <t>Column13029</t>
  </si>
  <si>
    <t>Column13030</t>
  </si>
  <si>
    <t>Column13031</t>
  </si>
  <si>
    <t>Column13032</t>
  </si>
  <si>
    <t>Column13033</t>
  </si>
  <si>
    <t>Column13034</t>
  </si>
  <si>
    <t>Column13035</t>
  </si>
  <si>
    <t>Column13036</t>
  </si>
  <si>
    <t>Column13037</t>
  </si>
  <si>
    <t>Column13038</t>
  </si>
  <si>
    <t>Column13039</t>
  </si>
  <si>
    <t>Column13040</t>
  </si>
  <si>
    <t>Column13041</t>
  </si>
  <si>
    <t>Column13042</t>
  </si>
  <si>
    <t>Column13043</t>
  </si>
  <si>
    <t>Column13044</t>
  </si>
  <si>
    <t>Column13045</t>
  </si>
  <si>
    <t>Column13046</t>
  </si>
  <si>
    <t>Column13047</t>
  </si>
  <si>
    <t>Column13048</t>
  </si>
  <si>
    <t>Column13049</t>
  </si>
  <si>
    <t>Column13050</t>
  </si>
  <si>
    <t>Column13051</t>
  </si>
  <si>
    <t>Column13052</t>
  </si>
  <si>
    <t>Column13053</t>
  </si>
  <si>
    <t>Column13054</t>
  </si>
  <si>
    <t>Column13055</t>
  </si>
  <si>
    <t>Column13056</t>
  </si>
  <si>
    <t>Column13057</t>
  </si>
  <si>
    <t>Column13058</t>
  </si>
  <si>
    <t>Column13059</t>
  </si>
  <si>
    <t>Column13060</t>
  </si>
  <si>
    <t>Column13061</t>
  </si>
  <si>
    <t>Column13062</t>
  </si>
  <si>
    <t>Column13063</t>
  </si>
  <si>
    <t>Column13064</t>
  </si>
  <si>
    <t>Column13065</t>
  </si>
  <si>
    <t>Column13066</t>
  </si>
  <si>
    <t>Column13067</t>
  </si>
  <si>
    <t>Column13068</t>
  </si>
  <si>
    <t>Column13069</t>
  </si>
  <si>
    <t>Column13070</t>
  </si>
  <si>
    <t>Column13071</t>
  </si>
  <si>
    <t>Column13072</t>
  </si>
  <si>
    <t>Column13073</t>
  </si>
  <si>
    <t>Column13074</t>
  </si>
  <si>
    <t>Column13075</t>
  </si>
  <si>
    <t>Column13076</t>
  </si>
  <si>
    <t>Column13077</t>
  </si>
  <si>
    <t>Column13078</t>
  </si>
  <si>
    <t>Column13079</t>
  </si>
  <si>
    <t>Column13080</t>
  </si>
  <si>
    <t>Column13081</t>
  </si>
  <si>
    <t>Column13082</t>
  </si>
  <si>
    <t>Column13083</t>
  </si>
  <si>
    <t>Column13084</t>
  </si>
  <si>
    <t>Column13085</t>
  </si>
  <si>
    <t>Column13086</t>
  </si>
  <si>
    <t>Column13087</t>
  </si>
  <si>
    <t>Column13088</t>
  </si>
  <si>
    <t>Column13089</t>
  </si>
  <si>
    <t>Column13090</t>
  </si>
  <si>
    <t>Column13091</t>
  </si>
  <si>
    <t>Column13092</t>
  </si>
  <si>
    <t>Column13093</t>
  </si>
  <si>
    <t>Column13094</t>
  </si>
  <si>
    <t>Column13095</t>
  </si>
  <si>
    <t>Column13096</t>
  </si>
  <si>
    <t>Column13097</t>
  </si>
  <si>
    <t>Column13098</t>
  </si>
  <si>
    <t>Column13099</t>
  </si>
  <si>
    <t>Column13100</t>
  </si>
  <si>
    <t>Column13101</t>
  </si>
  <si>
    <t>Column13102</t>
  </si>
  <si>
    <t>Column13103</t>
  </si>
  <si>
    <t>Column13104</t>
  </si>
  <si>
    <t>Column13105</t>
  </si>
  <si>
    <t>Column13106</t>
  </si>
  <si>
    <t>Column13107</t>
  </si>
  <si>
    <t>Column13108</t>
  </si>
  <si>
    <t>Column13109</t>
  </si>
  <si>
    <t>Column13110</t>
  </si>
  <si>
    <t>Column13111</t>
  </si>
  <si>
    <t>Column13112</t>
  </si>
  <si>
    <t>Column13113</t>
  </si>
  <si>
    <t>Column13114</t>
  </si>
  <si>
    <t>Column13115</t>
  </si>
  <si>
    <t>Column13116</t>
  </si>
  <si>
    <t>Column13117</t>
  </si>
  <si>
    <t>Column13118</t>
  </si>
  <si>
    <t>Column13119</t>
  </si>
  <si>
    <t>Column13120</t>
  </si>
  <si>
    <t>Column13121</t>
  </si>
  <si>
    <t>Column13122</t>
  </si>
  <si>
    <t>Column13123</t>
  </si>
  <si>
    <t>Column13124</t>
  </si>
  <si>
    <t>Column13125</t>
  </si>
  <si>
    <t>Column13126</t>
  </si>
  <si>
    <t>Column13127</t>
  </si>
  <si>
    <t>Column13128</t>
  </si>
  <si>
    <t>Column13129</t>
  </si>
  <si>
    <t>Column13130</t>
  </si>
  <si>
    <t>Column13131</t>
  </si>
  <si>
    <t>Column13132</t>
  </si>
  <si>
    <t>Column13133</t>
  </si>
  <si>
    <t>Column13134</t>
  </si>
  <si>
    <t>Column13135</t>
  </si>
  <si>
    <t>Column13136</t>
  </si>
  <si>
    <t>Column13137</t>
  </si>
  <si>
    <t>Column13138</t>
  </si>
  <si>
    <t>Column13139</t>
  </si>
  <si>
    <t>Column13140</t>
  </si>
  <si>
    <t>Column13141</t>
  </si>
  <si>
    <t>Column13142</t>
  </si>
  <si>
    <t>Column13143</t>
  </si>
  <si>
    <t>Column13144</t>
  </si>
  <si>
    <t>Column13145</t>
  </si>
  <si>
    <t>Column13146</t>
  </si>
  <si>
    <t>Column13147</t>
  </si>
  <si>
    <t>Column13148</t>
  </si>
  <si>
    <t>Column13149</t>
  </si>
  <si>
    <t>Column13150</t>
  </si>
  <si>
    <t>Column13151</t>
  </si>
  <si>
    <t>Column13152</t>
  </si>
  <si>
    <t>Column13153</t>
  </si>
  <si>
    <t>Column13154</t>
  </si>
  <si>
    <t>Column13155</t>
  </si>
  <si>
    <t>Column13156</t>
  </si>
  <si>
    <t>Column13157</t>
  </si>
  <si>
    <t>Column13158</t>
  </si>
  <si>
    <t>Column13159</t>
  </si>
  <si>
    <t>Column13160</t>
  </si>
  <si>
    <t>Column13161</t>
  </si>
  <si>
    <t>Column13162</t>
  </si>
  <si>
    <t>Column13163</t>
  </si>
  <si>
    <t>Column13164</t>
  </si>
  <si>
    <t>Column13165</t>
  </si>
  <si>
    <t>Column13166</t>
  </si>
  <si>
    <t>Column13167</t>
  </si>
  <si>
    <t>Column13168</t>
  </si>
  <si>
    <t>Column13169</t>
  </si>
  <si>
    <t>Column13170</t>
  </si>
  <si>
    <t>Column13171</t>
  </si>
  <si>
    <t>Column13172</t>
  </si>
  <si>
    <t>Column13173</t>
  </si>
  <si>
    <t>Column13174</t>
  </si>
  <si>
    <t>Column13175</t>
  </si>
  <si>
    <t>Column13176</t>
  </si>
  <si>
    <t>Column13177</t>
  </si>
  <si>
    <t>Column13178</t>
  </si>
  <si>
    <t>Column13179</t>
  </si>
  <si>
    <t>Column13180</t>
  </si>
  <si>
    <t>Column13181</t>
  </si>
  <si>
    <t>Column13182</t>
  </si>
  <si>
    <t>Column13183</t>
  </si>
  <si>
    <t>Column13184</t>
  </si>
  <si>
    <t>Column13185</t>
  </si>
  <si>
    <t>Column13186</t>
  </si>
  <si>
    <t>Column13187</t>
  </si>
  <si>
    <t>Column13188</t>
  </si>
  <si>
    <t>Column13189</t>
  </si>
  <si>
    <t>Column13190</t>
  </si>
  <si>
    <t>Column13191</t>
  </si>
  <si>
    <t>Column13192</t>
  </si>
  <si>
    <t>Column13193</t>
  </si>
  <si>
    <t>Column13194</t>
  </si>
  <si>
    <t>Column13195</t>
  </si>
  <si>
    <t>Column13196</t>
  </si>
  <si>
    <t>Column13197</t>
  </si>
  <si>
    <t>Column13198</t>
  </si>
  <si>
    <t>Column13199</t>
  </si>
  <si>
    <t>Column13200</t>
  </si>
  <si>
    <t>Column13201</t>
  </si>
  <si>
    <t>Column13202</t>
  </si>
  <si>
    <t>Column13203</t>
  </si>
  <si>
    <t>Column13204</t>
  </si>
  <si>
    <t>Column13205</t>
  </si>
  <si>
    <t>Column13206</t>
  </si>
  <si>
    <t>Column13207</t>
  </si>
  <si>
    <t>Column13208</t>
  </si>
  <si>
    <t>Column13209</t>
  </si>
  <si>
    <t>Column13210</t>
  </si>
  <si>
    <t>Column13211</t>
  </si>
  <si>
    <t>Column13212</t>
  </si>
  <si>
    <t>Column13213</t>
  </si>
  <si>
    <t>Column13214</t>
  </si>
  <si>
    <t>Column13215</t>
  </si>
  <si>
    <t>Column13216</t>
  </si>
  <si>
    <t>Column13217</t>
  </si>
  <si>
    <t>Column13218</t>
  </si>
  <si>
    <t>Column13219</t>
  </si>
  <si>
    <t>Column13220</t>
  </si>
  <si>
    <t>Column13221</t>
  </si>
  <si>
    <t>Column13222</t>
  </si>
  <si>
    <t>Column13223</t>
  </si>
  <si>
    <t>Column13224</t>
  </si>
  <si>
    <t>Column13225</t>
  </si>
  <si>
    <t>Column13226</t>
  </si>
  <si>
    <t>Column13227</t>
  </si>
  <si>
    <t>Column13228</t>
  </si>
  <si>
    <t>Column13229</t>
  </si>
  <si>
    <t>Column13230</t>
  </si>
  <si>
    <t>Column13231</t>
  </si>
  <si>
    <t>Column13232</t>
  </si>
  <si>
    <t>Column13233</t>
  </si>
  <si>
    <t>Column13234</t>
  </si>
  <si>
    <t>Column13235</t>
  </si>
  <si>
    <t>Column13236</t>
  </si>
  <si>
    <t>Column13237</t>
  </si>
  <si>
    <t>Column13238</t>
  </si>
  <si>
    <t>Column13239</t>
  </si>
  <si>
    <t>Column13240</t>
  </si>
  <si>
    <t>Column13241</t>
  </si>
  <si>
    <t>Column13242</t>
  </si>
  <si>
    <t>Column13243</t>
  </si>
  <si>
    <t>Column13244</t>
  </si>
  <si>
    <t>Column13245</t>
  </si>
  <si>
    <t>Column13246</t>
  </si>
  <si>
    <t>Column13247</t>
  </si>
  <si>
    <t>Column13248</t>
  </si>
  <si>
    <t>Column13249</t>
  </si>
  <si>
    <t>Column13250</t>
  </si>
  <si>
    <t>Column13251</t>
  </si>
  <si>
    <t>Column13252</t>
  </si>
  <si>
    <t>Column13253</t>
  </si>
  <si>
    <t>Column13254</t>
  </si>
  <si>
    <t>Column13255</t>
  </si>
  <si>
    <t>Column13256</t>
  </si>
  <si>
    <t>Column13257</t>
  </si>
  <si>
    <t>Column13258</t>
  </si>
  <si>
    <t>Column13259</t>
  </si>
  <si>
    <t>Column13260</t>
  </si>
  <si>
    <t>Column13261</t>
  </si>
  <si>
    <t>Column13262</t>
  </si>
  <si>
    <t>Column13263</t>
  </si>
  <si>
    <t>Column13264</t>
  </si>
  <si>
    <t>Column13265</t>
  </si>
  <si>
    <t>Column13266</t>
  </si>
  <si>
    <t>Column13267</t>
  </si>
  <si>
    <t>Column13268</t>
  </si>
  <si>
    <t>Column13269</t>
  </si>
  <si>
    <t>Column13270</t>
  </si>
  <si>
    <t>Column13271</t>
  </si>
  <si>
    <t>Column13272</t>
  </si>
  <si>
    <t>Column13273</t>
  </si>
  <si>
    <t>Column13274</t>
  </si>
  <si>
    <t>Column13275</t>
  </si>
  <si>
    <t>Column13276</t>
  </si>
  <si>
    <t>Column13277</t>
  </si>
  <si>
    <t>Column13278</t>
  </si>
  <si>
    <t>Column13279</t>
  </si>
  <si>
    <t>Column13280</t>
  </si>
  <si>
    <t>Column13281</t>
  </si>
  <si>
    <t>Column13282</t>
  </si>
  <si>
    <t>Column13283</t>
  </si>
  <si>
    <t>Column13284</t>
  </si>
  <si>
    <t>Column13285</t>
  </si>
  <si>
    <t>Column13286</t>
  </si>
  <si>
    <t>Column13287</t>
  </si>
  <si>
    <t>Column13288</t>
  </si>
  <si>
    <t>Column13289</t>
  </si>
  <si>
    <t>Column13290</t>
  </si>
  <si>
    <t>Column13291</t>
  </si>
  <si>
    <t>Column13292</t>
  </si>
  <si>
    <t>Column13293</t>
  </si>
  <si>
    <t>Column13294</t>
  </si>
  <si>
    <t>Column13295</t>
  </si>
  <si>
    <t>Column13296</t>
  </si>
  <si>
    <t>Column13297</t>
  </si>
  <si>
    <t>Column13298</t>
  </si>
  <si>
    <t>Column13299</t>
  </si>
  <si>
    <t>Column13300</t>
  </si>
  <si>
    <t>Column13301</t>
  </si>
  <si>
    <t>Column13302</t>
  </si>
  <si>
    <t>Column13303</t>
  </si>
  <si>
    <t>Column13304</t>
  </si>
  <si>
    <t>Column13305</t>
  </si>
  <si>
    <t>Column13306</t>
  </si>
  <si>
    <t>Column13307</t>
  </si>
  <si>
    <t>Column13308</t>
  </si>
  <si>
    <t>Column13309</t>
  </si>
  <si>
    <t>Column13310</t>
  </si>
  <si>
    <t>Column13311</t>
  </si>
  <si>
    <t>Column13312</t>
  </si>
  <si>
    <t>Column13313</t>
  </si>
  <si>
    <t>Column13314</t>
  </si>
  <si>
    <t>Column13315</t>
  </si>
  <si>
    <t>Column13316</t>
  </si>
  <si>
    <t>Column13317</t>
  </si>
  <si>
    <t>Column13318</t>
  </si>
  <si>
    <t>Column13319</t>
  </si>
  <si>
    <t>Column13320</t>
  </si>
  <si>
    <t>Column13321</t>
  </si>
  <si>
    <t>Column13322</t>
  </si>
  <si>
    <t>Column13323</t>
  </si>
  <si>
    <t>Column13324</t>
  </si>
  <si>
    <t>Column13325</t>
  </si>
  <si>
    <t>Column13326</t>
  </si>
  <si>
    <t>Column13327</t>
  </si>
  <si>
    <t>Column13328</t>
  </si>
  <si>
    <t>Column13329</t>
  </si>
  <si>
    <t>Column13330</t>
  </si>
  <si>
    <t>Column13331</t>
  </si>
  <si>
    <t>Column13332</t>
  </si>
  <si>
    <t>Column13333</t>
  </si>
  <si>
    <t>Column13334</t>
  </si>
  <si>
    <t>Column13335</t>
  </si>
  <si>
    <t>Column13336</t>
  </si>
  <si>
    <t>Column13337</t>
  </si>
  <si>
    <t>Column13338</t>
  </si>
  <si>
    <t>Column13339</t>
  </si>
  <si>
    <t>Column13340</t>
  </si>
  <si>
    <t>Column13341</t>
  </si>
  <si>
    <t>Column13342</t>
  </si>
  <si>
    <t>Column13343</t>
  </si>
  <si>
    <t>Column13344</t>
  </si>
  <si>
    <t>Column13345</t>
  </si>
  <si>
    <t>Column13346</t>
  </si>
  <si>
    <t>Column13347</t>
  </si>
  <si>
    <t>Column13348</t>
  </si>
  <si>
    <t>Column13349</t>
  </si>
  <si>
    <t>Column13350</t>
  </si>
  <si>
    <t>Column13351</t>
  </si>
  <si>
    <t>Column13352</t>
  </si>
  <si>
    <t>Column13353</t>
  </si>
  <si>
    <t>Column13354</t>
  </si>
  <si>
    <t>Column13355</t>
  </si>
  <si>
    <t>Column13356</t>
  </si>
  <si>
    <t>Column13357</t>
  </si>
  <si>
    <t>Column13358</t>
  </si>
  <si>
    <t>Column13359</t>
  </si>
  <si>
    <t>Column13360</t>
  </si>
  <si>
    <t>Column13361</t>
  </si>
  <si>
    <t>Column13362</t>
  </si>
  <si>
    <t>Column13363</t>
  </si>
  <si>
    <t>Column13364</t>
  </si>
  <si>
    <t>Column13365</t>
  </si>
  <si>
    <t>Column13366</t>
  </si>
  <si>
    <t>Column13367</t>
  </si>
  <si>
    <t>Column13368</t>
  </si>
  <si>
    <t>Column13369</t>
  </si>
  <si>
    <t>Column13370</t>
  </si>
  <si>
    <t>Column13371</t>
  </si>
  <si>
    <t>Column13372</t>
  </si>
  <si>
    <t>Column13373</t>
  </si>
  <si>
    <t>Column13374</t>
  </si>
  <si>
    <t>Column13375</t>
  </si>
  <si>
    <t>Column13376</t>
  </si>
  <si>
    <t>Column13377</t>
  </si>
  <si>
    <t>Column13378</t>
  </si>
  <si>
    <t>Column13379</t>
  </si>
  <si>
    <t>Column13380</t>
  </si>
  <si>
    <t>Column13381</t>
  </si>
  <si>
    <t>Column13382</t>
  </si>
  <si>
    <t>Column13383</t>
  </si>
  <si>
    <t>Column13384</t>
  </si>
  <si>
    <t>Column13385</t>
  </si>
  <si>
    <t>Column13386</t>
  </si>
  <si>
    <t>Column13387</t>
  </si>
  <si>
    <t>Column13388</t>
  </si>
  <si>
    <t>Column13389</t>
  </si>
  <si>
    <t>Column13390</t>
  </si>
  <si>
    <t>Column13391</t>
  </si>
  <si>
    <t>Column13392</t>
  </si>
  <si>
    <t>Column13393</t>
  </si>
  <si>
    <t>Column13394</t>
  </si>
  <si>
    <t>Column13395</t>
  </si>
  <si>
    <t>Column13396</t>
  </si>
  <si>
    <t>Column13397</t>
  </si>
  <si>
    <t>Column13398</t>
  </si>
  <si>
    <t>Column13399</t>
  </si>
  <si>
    <t>Column13400</t>
  </si>
  <si>
    <t>Column13401</t>
  </si>
  <si>
    <t>Column13402</t>
  </si>
  <si>
    <t>Column13403</t>
  </si>
  <si>
    <t>Column13404</t>
  </si>
  <si>
    <t>Column13405</t>
  </si>
  <si>
    <t>Column13406</t>
  </si>
  <si>
    <t>Column13407</t>
  </si>
  <si>
    <t>Column13408</t>
  </si>
  <si>
    <t>Column13409</t>
  </si>
  <si>
    <t>Column13410</t>
  </si>
  <si>
    <t>Column13411</t>
  </si>
  <si>
    <t>Column13412</t>
  </si>
  <si>
    <t>Column13413</t>
  </si>
  <si>
    <t>Column13414</t>
  </si>
  <si>
    <t>Column13415</t>
  </si>
  <si>
    <t>Column13416</t>
  </si>
  <si>
    <t>Column13417</t>
  </si>
  <si>
    <t>Column13418</t>
  </si>
  <si>
    <t>Column13419</t>
  </si>
  <si>
    <t>Column13420</t>
  </si>
  <si>
    <t>Column13421</t>
  </si>
  <si>
    <t>Column13422</t>
  </si>
  <si>
    <t>Column13423</t>
  </si>
  <si>
    <t>Column13424</t>
  </si>
  <si>
    <t>Column13425</t>
  </si>
  <si>
    <t>Column13426</t>
  </si>
  <si>
    <t>Column13427</t>
  </si>
  <si>
    <t>Column13428</t>
  </si>
  <si>
    <t>Column13429</t>
  </si>
  <si>
    <t>Column13430</t>
  </si>
  <si>
    <t>Column13431</t>
  </si>
  <si>
    <t>Column13432</t>
  </si>
  <si>
    <t>Column13433</t>
  </si>
  <si>
    <t>Column13434</t>
  </si>
  <si>
    <t>Column13435</t>
  </si>
  <si>
    <t>Column13436</t>
  </si>
  <si>
    <t>Column13437</t>
  </si>
  <si>
    <t>Column13438</t>
  </si>
  <si>
    <t>Column13439</t>
  </si>
  <si>
    <t>Column13440</t>
  </si>
  <si>
    <t>Column13441</t>
  </si>
  <si>
    <t>Column13442</t>
  </si>
  <si>
    <t>Column13443</t>
  </si>
  <si>
    <t>Column13444</t>
  </si>
  <si>
    <t>Column13445</t>
  </si>
  <si>
    <t>Column13446</t>
  </si>
  <si>
    <t>Column13447</t>
  </si>
  <si>
    <t>Column13448</t>
  </si>
  <si>
    <t>Column13449</t>
  </si>
  <si>
    <t>Column13450</t>
  </si>
  <si>
    <t>Column13451</t>
  </si>
  <si>
    <t>Column13452</t>
  </si>
  <si>
    <t>Column13453</t>
  </si>
  <si>
    <t>Column13454</t>
  </si>
  <si>
    <t>Column13455</t>
  </si>
  <si>
    <t>Column13456</t>
  </si>
  <si>
    <t>Column13457</t>
  </si>
  <si>
    <t>Column13458</t>
  </si>
  <si>
    <t>Column13459</t>
  </si>
  <si>
    <t>Column13460</t>
  </si>
  <si>
    <t>Column13461</t>
  </si>
  <si>
    <t>Column13462</t>
  </si>
  <si>
    <t>Column13463</t>
  </si>
  <si>
    <t>Column13464</t>
  </si>
  <si>
    <t>Column13465</t>
  </si>
  <si>
    <t>Column13466</t>
  </si>
  <si>
    <t>Column13467</t>
  </si>
  <si>
    <t>Column13468</t>
  </si>
  <si>
    <t>Column13469</t>
  </si>
  <si>
    <t>Column13470</t>
  </si>
  <si>
    <t>Column13471</t>
  </si>
  <si>
    <t>Column13472</t>
  </si>
  <si>
    <t>Column13473</t>
  </si>
  <si>
    <t>Column13474</t>
  </si>
  <si>
    <t>Column13475</t>
  </si>
  <si>
    <t>Column13476</t>
  </si>
  <si>
    <t>Column13477</t>
  </si>
  <si>
    <t>Column13478</t>
  </si>
  <si>
    <t>Column13479</t>
  </si>
  <si>
    <t>Column13480</t>
  </si>
  <si>
    <t>Column13481</t>
  </si>
  <si>
    <t>Column13482</t>
  </si>
  <si>
    <t>Column13483</t>
  </si>
  <si>
    <t>Column13484</t>
  </si>
  <si>
    <t>Column13485</t>
  </si>
  <si>
    <t>Column13486</t>
  </si>
  <si>
    <t>Column13487</t>
  </si>
  <si>
    <t>Column13488</t>
  </si>
  <si>
    <t>Column13489</t>
  </si>
  <si>
    <t>Column13490</t>
  </si>
  <si>
    <t>Column13491</t>
  </si>
  <si>
    <t>Column13492</t>
  </si>
  <si>
    <t>Column13493</t>
  </si>
  <si>
    <t>Column13494</t>
  </si>
  <si>
    <t>Column13495</t>
  </si>
  <si>
    <t>Column13496</t>
  </si>
  <si>
    <t>Column13497</t>
  </si>
  <si>
    <t>Column13498</t>
  </si>
  <si>
    <t>Column13499</t>
  </si>
  <si>
    <t>Column13500</t>
  </si>
  <si>
    <t>Column13501</t>
  </si>
  <si>
    <t>Column13502</t>
  </si>
  <si>
    <t>Column13503</t>
  </si>
  <si>
    <t>Column13504</t>
  </si>
  <si>
    <t>Column13505</t>
  </si>
  <si>
    <t>Column13506</t>
  </si>
  <si>
    <t>Column13507</t>
  </si>
  <si>
    <t>Column13508</t>
  </si>
  <si>
    <t>Column13509</t>
  </si>
  <si>
    <t>Column13510</t>
  </si>
  <si>
    <t>Column13511</t>
  </si>
  <si>
    <t>Column13512</t>
  </si>
  <si>
    <t>Column13513</t>
  </si>
  <si>
    <t>Column13514</t>
  </si>
  <si>
    <t>Column13515</t>
  </si>
  <si>
    <t>Column13516</t>
  </si>
  <si>
    <t>Column13517</t>
  </si>
  <si>
    <t>Column13518</t>
  </si>
  <si>
    <t>Column13519</t>
  </si>
  <si>
    <t>Column13520</t>
  </si>
  <si>
    <t>Column13521</t>
  </si>
  <si>
    <t>Column13522</t>
  </si>
  <si>
    <t>Column13523</t>
  </si>
  <si>
    <t>Column13524</t>
  </si>
  <si>
    <t>Column13525</t>
  </si>
  <si>
    <t>Column13526</t>
  </si>
  <si>
    <t>Column13527</t>
  </si>
  <si>
    <t>Column13528</t>
  </si>
  <si>
    <t>Column13529</t>
  </si>
  <si>
    <t>Column13530</t>
  </si>
  <si>
    <t>Column13531</t>
  </si>
  <si>
    <t>Column13532</t>
  </si>
  <si>
    <t>Column13533</t>
  </si>
  <si>
    <t>Column13534</t>
  </si>
  <si>
    <t>Column13535</t>
  </si>
  <si>
    <t>Column13536</t>
  </si>
  <si>
    <t>Column13537</t>
  </si>
  <si>
    <t>Column13538</t>
  </si>
  <si>
    <t>Column13539</t>
  </si>
  <si>
    <t>Column13540</t>
  </si>
  <si>
    <t>Column13541</t>
  </si>
  <si>
    <t>Column13542</t>
  </si>
  <si>
    <t>Column13543</t>
  </si>
  <si>
    <t>Column13544</t>
  </si>
  <si>
    <t>Column13545</t>
  </si>
  <si>
    <t>Column13546</t>
  </si>
  <si>
    <t>Column13547</t>
  </si>
  <si>
    <t>Column13548</t>
  </si>
  <si>
    <t>Column13549</t>
  </si>
  <si>
    <t>Column13550</t>
  </si>
  <si>
    <t>Column13551</t>
  </si>
  <si>
    <t>Column13552</t>
  </si>
  <si>
    <t>Column13553</t>
  </si>
  <si>
    <t>Column13554</t>
  </si>
  <si>
    <t>Column13555</t>
  </si>
  <si>
    <t>Column13556</t>
  </si>
  <si>
    <t>Column13557</t>
  </si>
  <si>
    <t>Column13558</t>
  </si>
  <si>
    <t>Column13559</t>
  </si>
  <si>
    <t>Column13560</t>
  </si>
  <si>
    <t>Column13561</t>
  </si>
  <si>
    <t>Column13562</t>
  </si>
  <si>
    <t>Column13563</t>
  </si>
  <si>
    <t>Column13564</t>
  </si>
  <si>
    <t>Column13565</t>
  </si>
  <si>
    <t>Column13566</t>
  </si>
  <si>
    <t>Column13567</t>
  </si>
  <si>
    <t>Column13568</t>
  </si>
  <si>
    <t>Column13569</t>
  </si>
  <si>
    <t>Column13570</t>
  </si>
  <si>
    <t>Column13571</t>
  </si>
  <si>
    <t>Column13572</t>
  </si>
  <si>
    <t>Column13573</t>
  </si>
  <si>
    <t>Column13574</t>
  </si>
  <si>
    <t>Column13575</t>
  </si>
  <si>
    <t>Column13576</t>
  </si>
  <si>
    <t>Column13577</t>
  </si>
  <si>
    <t>Column13578</t>
  </si>
  <si>
    <t>Column13579</t>
  </si>
  <si>
    <t>Column13580</t>
  </si>
  <si>
    <t>Column13581</t>
  </si>
  <si>
    <t>Column13582</t>
  </si>
  <si>
    <t>Column13583</t>
  </si>
  <si>
    <t>Column13584</t>
  </si>
  <si>
    <t>Column13585</t>
  </si>
  <si>
    <t>Column13586</t>
  </si>
  <si>
    <t>Column13587</t>
  </si>
  <si>
    <t>Column13588</t>
  </si>
  <si>
    <t>Column13589</t>
  </si>
  <si>
    <t>Column13590</t>
  </si>
  <si>
    <t>Column13591</t>
  </si>
  <si>
    <t>Column13592</t>
  </si>
  <si>
    <t>Column13593</t>
  </si>
  <si>
    <t>Column13594</t>
  </si>
  <si>
    <t>Column13595</t>
  </si>
  <si>
    <t>Column13596</t>
  </si>
  <si>
    <t>Column13597</t>
  </si>
  <si>
    <t>Column13598</t>
  </si>
  <si>
    <t>Column13599</t>
  </si>
  <si>
    <t>Column13600</t>
  </si>
  <si>
    <t>Column13601</t>
  </si>
  <si>
    <t>Column13602</t>
  </si>
  <si>
    <t>Column13603</t>
  </si>
  <si>
    <t>Column13604</t>
  </si>
  <si>
    <t>Column13605</t>
  </si>
  <si>
    <t>Column13606</t>
  </si>
  <si>
    <t>Column13607</t>
  </si>
  <si>
    <t>Column13608</t>
  </si>
  <si>
    <t>Column13609</t>
  </si>
  <si>
    <t>Column13610</t>
  </si>
  <si>
    <t>Column13611</t>
  </si>
  <si>
    <t>Column13612</t>
  </si>
  <si>
    <t>Column13613</t>
  </si>
  <si>
    <t>Column13614</t>
  </si>
  <si>
    <t>Column13615</t>
  </si>
  <si>
    <t>Column13616</t>
  </si>
  <si>
    <t>Column13617</t>
  </si>
  <si>
    <t>Column13618</t>
  </si>
  <si>
    <t>Column13619</t>
  </si>
  <si>
    <t>Column13620</t>
  </si>
  <si>
    <t>Column13621</t>
  </si>
  <si>
    <t>Column13622</t>
  </si>
  <si>
    <t>Column13623</t>
  </si>
  <si>
    <t>Column13624</t>
  </si>
  <si>
    <t>Column13625</t>
  </si>
  <si>
    <t>Column13626</t>
  </si>
  <si>
    <t>Column13627</t>
  </si>
  <si>
    <t>Column13628</t>
  </si>
  <si>
    <t>Column13629</t>
  </si>
  <si>
    <t>Column13630</t>
  </si>
  <si>
    <t>Column13631</t>
  </si>
  <si>
    <t>Column13632</t>
  </si>
  <si>
    <t>Column13633</t>
  </si>
  <si>
    <t>Column13634</t>
  </si>
  <si>
    <t>Column13635</t>
  </si>
  <si>
    <t>Column13636</t>
  </si>
  <si>
    <t>Column13637</t>
  </si>
  <si>
    <t>Column13638</t>
  </si>
  <si>
    <t>Column13639</t>
  </si>
  <si>
    <t>Column13640</t>
  </si>
  <si>
    <t>Column13641</t>
  </si>
  <si>
    <t>Column13642</t>
  </si>
  <si>
    <t>Column13643</t>
  </si>
  <si>
    <t>Column13644</t>
  </si>
  <si>
    <t>Column13645</t>
  </si>
  <si>
    <t>Column13646</t>
  </si>
  <si>
    <t>Column13647</t>
  </si>
  <si>
    <t>Column13648</t>
  </si>
  <si>
    <t>Column13649</t>
  </si>
  <si>
    <t>Column13650</t>
  </si>
  <si>
    <t>Column13651</t>
  </si>
  <si>
    <t>Column13652</t>
  </si>
  <si>
    <t>Column13653</t>
  </si>
  <si>
    <t>Column13654</t>
  </si>
  <si>
    <t>Column13655</t>
  </si>
  <si>
    <t>Column13656</t>
  </si>
  <si>
    <t>Column13657</t>
  </si>
  <si>
    <t>Column13658</t>
  </si>
  <si>
    <t>Column13659</t>
  </si>
  <si>
    <t>Column13660</t>
  </si>
  <si>
    <t>Column13661</t>
  </si>
  <si>
    <t>Column13662</t>
  </si>
  <si>
    <t>Column13663</t>
  </si>
  <si>
    <t>Column13664</t>
  </si>
  <si>
    <t>Column13665</t>
  </si>
  <si>
    <t>Column13666</t>
  </si>
  <si>
    <t>Column13667</t>
  </si>
  <si>
    <t>Column13668</t>
  </si>
  <si>
    <t>Column13669</t>
  </si>
  <si>
    <t>Column13670</t>
  </si>
  <si>
    <t>Column13671</t>
  </si>
  <si>
    <t>Column13672</t>
  </si>
  <si>
    <t>Column13673</t>
  </si>
  <si>
    <t>Column13674</t>
  </si>
  <si>
    <t>Column13675</t>
  </si>
  <si>
    <t>Column13676</t>
  </si>
  <si>
    <t>Column13677</t>
  </si>
  <si>
    <t>Column13678</t>
  </si>
  <si>
    <t>Column13679</t>
  </si>
  <si>
    <t>Column13680</t>
  </si>
  <si>
    <t>Column13681</t>
  </si>
  <si>
    <t>Column13682</t>
  </si>
  <si>
    <t>Column13683</t>
  </si>
  <si>
    <t>Column13684</t>
  </si>
  <si>
    <t>Column13685</t>
  </si>
  <si>
    <t>Column13686</t>
  </si>
  <si>
    <t>Column13687</t>
  </si>
  <si>
    <t>Column13688</t>
  </si>
  <si>
    <t>Column13689</t>
  </si>
  <si>
    <t>Column13690</t>
  </si>
  <si>
    <t>Column13691</t>
  </si>
  <si>
    <t>Column13692</t>
  </si>
  <si>
    <t>Column13693</t>
  </si>
  <si>
    <t>Column13694</t>
  </si>
  <si>
    <t>Column13695</t>
  </si>
  <si>
    <t>Column13696</t>
  </si>
  <si>
    <t>Column13697</t>
  </si>
  <si>
    <t>Column13698</t>
  </si>
  <si>
    <t>Column13699</t>
  </si>
  <si>
    <t>Column13700</t>
  </si>
  <si>
    <t>Column13701</t>
  </si>
  <si>
    <t>Column13702</t>
  </si>
  <si>
    <t>Column13703</t>
  </si>
  <si>
    <t>Column13704</t>
  </si>
  <si>
    <t>Column13705</t>
  </si>
  <si>
    <t>Column13706</t>
  </si>
  <si>
    <t>Column13707</t>
  </si>
  <si>
    <t>Column13708</t>
  </si>
  <si>
    <t>Column13709</t>
  </si>
  <si>
    <t>Column13710</t>
  </si>
  <si>
    <t>Column13711</t>
  </si>
  <si>
    <t>Column13712</t>
  </si>
  <si>
    <t>Column13713</t>
  </si>
  <si>
    <t>Column13714</t>
  </si>
  <si>
    <t>Column13715</t>
  </si>
  <si>
    <t>Column13716</t>
  </si>
  <si>
    <t>Column13717</t>
  </si>
  <si>
    <t>Column13718</t>
  </si>
  <si>
    <t>Column13719</t>
  </si>
  <si>
    <t>Column13720</t>
  </si>
  <si>
    <t>Column13721</t>
  </si>
  <si>
    <t>Column13722</t>
  </si>
  <si>
    <t>Column13723</t>
  </si>
  <si>
    <t>Column13724</t>
  </si>
  <si>
    <t>Column13725</t>
  </si>
  <si>
    <t>Column13726</t>
  </si>
  <si>
    <t>Column13727</t>
  </si>
  <si>
    <t>Column13728</t>
  </si>
  <si>
    <t>Column13729</t>
  </si>
  <si>
    <t>Column13730</t>
  </si>
  <si>
    <t>Column13731</t>
  </si>
  <si>
    <t>Column13732</t>
  </si>
  <si>
    <t>Column13733</t>
  </si>
  <si>
    <t>Column13734</t>
  </si>
  <si>
    <t>Column13735</t>
  </si>
  <si>
    <t>Column13736</t>
  </si>
  <si>
    <t>Column13737</t>
  </si>
  <si>
    <t>Column13738</t>
  </si>
  <si>
    <t>Column13739</t>
  </si>
  <si>
    <t>Column13740</t>
  </si>
  <si>
    <t>Column13741</t>
  </si>
  <si>
    <t>Column13742</t>
  </si>
  <si>
    <t>Column13743</t>
  </si>
  <si>
    <t>Column13744</t>
  </si>
  <si>
    <t>Column13745</t>
  </si>
  <si>
    <t>Column13746</t>
  </si>
  <si>
    <t>Column13747</t>
  </si>
  <si>
    <t>Column13748</t>
  </si>
  <si>
    <t>Column13749</t>
  </si>
  <si>
    <t>Column13750</t>
  </si>
  <si>
    <t>Column13751</t>
  </si>
  <si>
    <t>Column13752</t>
  </si>
  <si>
    <t>Column13753</t>
  </si>
  <si>
    <t>Column13754</t>
  </si>
  <si>
    <t>Column13755</t>
  </si>
  <si>
    <t>Column13756</t>
  </si>
  <si>
    <t>Column13757</t>
  </si>
  <si>
    <t>Column13758</t>
  </si>
  <si>
    <t>Column13759</t>
  </si>
  <si>
    <t>Column13760</t>
  </si>
  <si>
    <t>Column13761</t>
  </si>
  <si>
    <t>Column13762</t>
  </si>
  <si>
    <t>Column13763</t>
  </si>
  <si>
    <t>Column13764</t>
  </si>
  <si>
    <t>Column13765</t>
  </si>
  <si>
    <t>Column13766</t>
  </si>
  <si>
    <t>Column13767</t>
  </si>
  <si>
    <t>Column13768</t>
  </si>
  <si>
    <t>Column13769</t>
  </si>
  <si>
    <t>Column13770</t>
  </si>
  <si>
    <t>Column13771</t>
  </si>
  <si>
    <t>Column13772</t>
  </si>
  <si>
    <t>Column13773</t>
  </si>
  <si>
    <t>Column13774</t>
  </si>
  <si>
    <t>Column13775</t>
  </si>
  <si>
    <t>Column13776</t>
  </si>
  <si>
    <t>Column13777</t>
  </si>
  <si>
    <t>Column13778</t>
  </si>
  <si>
    <t>Column13779</t>
  </si>
  <si>
    <t>Column13780</t>
  </si>
  <si>
    <t>Column13781</t>
  </si>
  <si>
    <t>Column13782</t>
  </si>
  <si>
    <t>Column13783</t>
  </si>
  <si>
    <t>Column13784</t>
  </si>
  <si>
    <t>Column13785</t>
  </si>
  <si>
    <t>Column13786</t>
  </si>
  <si>
    <t>Column13787</t>
  </si>
  <si>
    <t>Column13788</t>
  </si>
  <si>
    <t>Column13789</t>
  </si>
  <si>
    <t>Column13790</t>
  </si>
  <si>
    <t>Column13791</t>
  </si>
  <si>
    <t>Column13792</t>
  </si>
  <si>
    <t>Column13793</t>
  </si>
  <si>
    <t>Column13794</t>
  </si>
  <si>
    <t>Column13795</t>
  </si>
  <si>
    <t>Column13796</t>
  </si>
  <si>
    <t>Column13797</t>
  </si>
  <si>
    <t>Column13798</t>
  </si>
  <si>
    <t>Column13799</t>
  </si>
  <si>
    <t>Column13800</t>
  </si>
  <si>
    <t>Column13801</t>
  </si>
  <si>
    <t>Column13802</t>
  </si>
  <si>
    <t>Column13803</t>
  </si>
  <si>
    <t>Column13804</t>
  </si>
  <si>
    <t>Column13805</t>
  </si>
  <si>
    <t>Column13806</t>
  </si>
  <si>
    <t>Column13807</t>
  </si>
  <si>
    <t>Column13808</t>
  </si>
  <si>
    <t>Column13809</t>
  </si>
  <si>
    <t>Column13810</t>
  </si>
  <si>
    <t>Column13811</t>
  </si>
  <si>
    <t>Column13812</t>
  </si>
  <si>
    <t>Column13813</t>
  </si>
  <si>
    <t>Column13814</t>
  </si>
  <si>
    <t>Column13815</t>
  </si>
  <si>
    <t>Column13816</t>
  </si>
  <si>
    <t>Column13817</t>
  </si>
  <si>
    <t>Column13818</t>
  </si>
  <si>
    <t>Column13819</t>
  </si>
  <si>
    <t>Column13820</t>
  </si>
  <si>
    <t>Column13821</t>
  </si>
  <si>
    <t>Column13822</t>
  </si>
  <si>
    <t>Column13823</t>
  </si>
  <si>
    <t>Column13824</t>
  </si>
  <si>
    <t>Column13825</t>
  </si>
  <si>
    <t>Column13826</t>
  </si>
  <si>
    <t>Column13827</t>
  </si>
  <si>
    <t>Column13828</t>
  </si>
  <si>
    <t>Column13829</t>
  </si>
  <si>
    <t>Column13830</t>
  </si>
  <si>
    <t>Column13831</t>
  </si>
  <si>
    <t>Column13832</t>
  </si>
  <si>
    <t>Column13833</t>
  </si>
  <si>
    <t>Column13834</t>
  </si>
  <si>
    <t>Column13835</t>
  </si>
  <si>
    <t>Column13836</t>
  </si>
  <si>
    <t>Column13837</t>
  </si>
  <si>
    <t>Column13838</t>
  </si>
  <si>
    <t>Column13839</t>
  </si>
  <si>
    <t>Column13840</t>
  </si>
  <si>
    <t>Column13841</t>
  </si>
  <si>
    <t>Column13842</t>
  </si>
  <si>
    <t>Column13843</t>
  </si>
  <si>
    <t>Column13844</t>
  </si>
  <si>
    <t>Column13845</t>
  </si>
  <si>
    <t>Column13846</t>
  </si>
  <si>
    <t>Column13847</t>
  </si>
  <si>
    <t>Column13848</t>
  </si>
  <si>
    <t>Column13849</t>
  </si>
  <si>
    <t>Column13850</t>
  </si>
  <si>
    <t>Column13851</t>
  </si>
  <si>
    <t>Column13852</t>
  </si>
  <si>
    <t>Column13853</t>
  </si>
  <si>
    <t>Column13854</t>
  </si>
  <si>
    <t>Column13855</t>
  </si>
  <si>
    <t>Column13856</t>
  </si>
  <si>
    <t>Column13857</t>
  </si>
  <si>
    <t>Column13858</t>
  </si>
  <si>
    <t>Column13859</t>
  </si>
  <si>
    <t>Column13860</t>
  </si>
  <si>
    <t>Column13861</t>
  </si>
  <si>
    <t>Column13862</t>
  </si>
  <si>
    <t>Column13863</t>
  </si>
  <si>
    <t>Column13864</t>
  </si>
  <si>
    <t>Column13865</t>
  </si>
  <si>
    <t>Column13866</t>
  </si>
  <si>
    <t>Column13867</t>
  </si>
  <si>
    <t>Column13868</t>
  </si>
  <si>
    <t>Column13869</t>
  </si>
  <si>
    <t>Column13870</t>
  </si>
  <si>
    <t>Column13871</t>
  </si>
  <si>
    <t>Column13872</t>
  </si>
  <si>
    <t>Column13873</t>
  </si>
  <si>
    <t>Column13874</t>
  </si>
  <si>
    <t>Column13875</t>
  </si>
  <si>
    <t>Column13876</t>
  </si>
  <si>
    <t>Column13877</t>
  </si>
  <si>
    <t>Column13878</t>
  </si>
  <si>
    <t>Column13879</t>
  </si>
  <si>
    <t>Column13880</t>
  </si>
  <si>
    <t>Column13881</t>
  </si>
  <si>
    <t>Column13882</t>
  </si>
  <si>
    <t>Column13883</t>
  </si>
  <si>
    <t>Column13884</t>
  </si>
  <si>
    <t>Column13885</t>
  </si>
  <si>
    <t>Column13886</t>
  </si>
  <si>
    <t>Column13887</t>
  </si>
  <si>
    <t>Column13888</t>
  </si>
  <si>
    <t>Column13889</t>
  </si>
  <si>
    <t>Column13890</t>
  </si>
  <si>
    <t>Column13891</t>
  </si>
  <si>
    <t>Column13892</t>
  </si>
  <si>
    <t>Column13893</t>
  </si>
  <si>
    <t>Column13894</t>
  </si>
  <si>
    <t>Column13895</t>
  </si>
  <si>
    <t>Column13896</t>
  </si>
  <si>
    <t>Column13897</t>
  </si>
  <si>
    <t>Column13898</t>
  </si>
  <si>
    <t>Column13899</t>
  </si>
  <si>
    <t>Column13900</t>
  </si>
  <si>
    <t>Column13901</t>
  </si>
  <si>
    <t>Column13902</t>
  </si>
  <si>
    <t>Column13903</t>
  </si>
  <si>
    <t>Column13904</t>
  </si>
  <si>
    <t>Column13905</t>
  </si>
  <si>
    <t>Column13906</t>
  </si>
  <si>
    <t>Column13907</t>
  </si>
  <si>
    <t>Column13908</t>
  </si>
  <si>
    <t>Column13909</t>
  </si>
  <si>
    <t>Column13910</t>
  </si>
  <si>
    <t>Column13911</t>
  </si>
  <si>
    <t>Column13912</t>
  </si>
  <si>
    <t>Column13913</t>
  </si>
  <si>
    <t>Column13914</t>
  </si>
  <si>
    <t>Column13915</t>
  </si>
  <si>
    <t>Column13916</t>
  </si>
  <si>
    <t>Column13917</t>
  </si>
  <si>
    <t>Column13918</t>
  </si>
  <si>
    <t>Column13919</t>
  </si>
  <si>
    <t>Column13920</t>
  </si>
  <si>
    <t>Column13921</t>
  </si>
  <si>
    <t>Column13922</t>
  </si>
  <si>
    <t>Column13923</t>
  </si>
  <si>
    <t>Column13924</t>
  </si>
  <si>
    <t>Column13925</t>
  </si>
  <si>
    <t>Column13926</t>
  </si>
  <si>
    <t>Column13927</t>
  </si>
  <si>
    <t>Column13928</t>
  </si>
  <si>
    <t>Column13929</t>
  </si>
  <si>
    <t>Column13930</t>
  </si>
  <si>
    <t>Column13931</t>
  </si>
  <si>
    <t>Column13932</t>
  </si>
  <si>
    <t>Column13933</t>
  </si>
  <si>
    <t>Column13934</t>
  </si>
  <si>
    <t>Column13935</t>
  </si>
  <si>
    <t>Column13936</t>
  </si>
  <si>
    <t>Column13937</t>
  </si>
  <si>
    <t>Column13938</t>
  </si>
  <si>
    <t>Column13939</t>
  </si>
  <si>
    <t>Column13940</t>
  </si>
  <si>
    <t>Column13941</t>
  </si>
  <si>
    <t>Column13942</t>
  </si>
  <si>
    <t>Column13943</t>
  </si>
  <si>
    <t>Column13944</t>
  </si>
  <si>
    <t>Column13945</t>
  </si>
  <si>
    <t>Column13946</t>
  </si>
  <si>
    <t>Column13947</t>
  </si>
  <si>
    <t>Column13948</t>
  </si>
  <si>
    <t>Column13949</t>
  </si>
  <si>
    <t>Column13950</t>
  </si>
  <si>
    <t>Column13951</t>
  </si>
  <si>
    <t>Column13952</t>
  </si>
  <si>
    <t>Column13953</t>
  </si>
  <si>
    <t>Column13954</t>
  </si>
  <si>
    <t>Column13955</t>
  </si>
  <si>
    <t>Column13956</t>
  </si>
  <si>
    <t>Column13957</t>
  </si>
  <si>
    <t>Column13958</t>
  </si>
  <si>
    <t>Column13959</t>
  </si>
  <si>
    <t>Column13960</t>
  </si>
  <si>
    <t>Column13961</t>
  </si>
  <si>
    <t>Column13962</t>
  </si>
  <si>
    <t>Column13963</t>
  </si>
  <si>
    <t>Column13964</t>
  </si>
  <si>
    <t>Column13965</t>
  </si>
  <si>
    <t>Column13966</t>
  </si>
  <si>
    <t>Column13967</t>
  </si>
  <si>
    <t>Column13968</t>
  </si>
  <si>
    <t>Column13969</t>
  </si>
  <si>
    <t>Column13970</t>
  </si>
  <si>
    <t>Column13971</t>
  </si>
  <si>
    <t>Column13972</t>
  </si>
  <si>
    <t>Column13973</t>
  </si>
  <si>
    <t>Column13974</t>
  </si>
  <si>
    <t>Column13975</t>
  </si>
  <si>
    <t>Column13976</t>
  </si>
  <si>
    <t>Column13977</t>
  </si>
  <si>
    <t>Column13978</t>
  </si>
  <si>
    <t>Column13979</t>
  </si>
  <si>
    <t>Column13980</t>
  </si>
  <si>
    <t>Column13981</t>
  </si>
  <si>
    <t>Column13982</t>
  </si>
  <si>
    <t>Column13983</t>
  </si>
  <si>
    <t>Column13984</t>
  </si>
  <si>
    <t>Column13985</t>
  </si>
  <si>
    <t>Column13986</t>
  </si>
  <si>
    <t>Column13987</t>
  </si>
  <si>
    <t>Column13988</t>
  </si>
  <si>
    <t>Column13989</t>
  </si>
  <si>
    <t>Column13990</t>
  </si>
  <si>
    <t>Column13991</t>
  </si>
  <si>
    <t>Column13992</t>
  </si>
  <si>
    <t>Column13993</t>
  </si>
  <si>
    <t>Column13994</t>
  </si>
  <si>
    <t>Column13995</t>
  </si>
  <si>
    <t>Column13996</t>
  </si>
  <si>
    <t>Column13997</t>
  </si>
  <si>
    <t>Column13998</t>
  </si>
  <si>
    <t>Column13999</t>
  </si>
  <si>
    <t>Column14000</t>
  </si>
  <si>
    <t>Column14001</t>
  </si>
  <si>
    <t>Column14002</t>
  </si>
  <si>
    <t>Column14003</t>
  </si>
  <si>
    <t>Column14004</t>
  </si>
  <si>
    <t>Column14005</t>
  </si>
  <si>
    <t>Column14006</t>
  </si>
  <si>
    <t>Column14007</t>
  </si>
  <si>
    <t>Column14008</t>
  </si>
  <si>
    <t>Column14009</t>
  </si>
  <si>
    <t>Column14010</t>
  </si>
  <si>
    <t>Column14011</t>
  </si>
  <si>
    <t>Column14012</t>
  </si>
  <si>
    <t>Column14013</t>
  </si>
  <si>
    <t>Column14014</t>
  </si>
  <si>
    <t>Column14015</t>
  </si>
  <si>
    <t>Column14016</t>
  </si>
  <si>
    <t>Column14017</t>
  </si>
  <si>
    <t>Column14018</t>
  </si>
  <si>
    <t>Column14019</t>
  </si>
  <si>
    <t>Column14020</t>
  </si>
  <si>
    <t>Column14021</t>
  </si>
  <si>
    <t>Column14022</t>
  </si>
  <si>
    <t>Column14023</t>
  </si>
  <si>
    <t>Column14024</t>
  </si>
  <si>
    <t>Column14025</t>
  </si>
  <si>
    <t>Column14026</t>
  </si>
  <si>
    <t>Column14027</t>
  </si>
  <si>
    <t>Column14028</t>
  </si>
  <si>
    <t>Column14029</t>
  </si>
  <si>
    <t>Column14030</t>
  </si>
  <si>
    <t>Column14031</t>
  </si>
  <si>
    <t>Column14032</t>
  </si>
  <si>
    <t>Column14033</t>
  </si>
  <si>
    <t>Column14034</t>
  </si>
  <si>
    <t>Column14035</t>
  </si>
  <si>
    <t>Column14036</t>
  </si>
  <si>
    <t>Column14037</t>
  </si>
  <si>
    <t>Column14038</t>
  </si>
  <si>
    <t>Column14039</t>
  </si>
  <si>
    <t>Column14040</t>
  </si>
  <si>
    <t>Column14041</t>
  </si>
  <si>
    <t>Column14042</t>
  </si>
  <si>
    <t>Column14043</t>
  </si>
  <si>
    <t>Column14044</t>
  </si>
  <si>
    <t>Column14045</t>
  </si>
  <si>
    <t>Column14046</t>
  </si>
  <si>
    <t>Column14047</t>
  </si>
  <si>
    <t>Column14048</t>
  </si>
  <si>
    <t>Column14049</t>
  </si>
  <si>
    <t>Column14050</t>
  </si>
  <si>
    <t>Column14051</t>
  </si>
  <si>
    <t>Column14052</t>
  </si>
  <si>
    <t>Column14053</t>
  </si>
  <si>
    <t>Column14054</t>
  </si>
  <si>
    <t>Column14055</t>
  </si>
  <si>
    <t>Column14056</t>
  </si>
  <si>
    <t>Column14057</t>
  </si>
  <si>
    <t>Column14058</t>
  </si>
  <si>
    <t>Column14059</t>
  </si>
  <si>
    <t>Column14060</t>
  </si>
  <si>
    <t>Column14061</t>
  </si>
  <si>
    <t>Column14062</t>
  </si>
  <si>
    <t>Column14063</t>
  </si>
  <si>
    <t>Column14064</t>
  </si>
  <si>
    <t>Column14065</t>
  </si>
  <si>
    <t>Column14066</t>
  </si>
  <si>
    <t>Column14067</t>
  </si>
  <si>
    <t>Column14068</t>
  </si>
  <si>
    <t>Column14069</t>
  </si>
  <si>
    <t>Column14070</t>
  </si>
  <si>
    <t>Column14071</t>
  </si>
  <si>
    <t>Column14072</t>
  </si>
  <si>
    <t>Column14073</t>
  </si>
  <si>
    <t>Column14074</t>
  </si>
  <si>
    <t>Column14075</t>
  </si>
  <si>
    <t>Column14076</t>
  </si>
  <si>
    <t>Column14077</t>
  </si>
  <si>
    <t>Column14078</t>
  </si>
  <si>
    <t>Column14079</t>
  </si>
  <si>
    <t>Column14080</t>
  </si>
  <si>
    <t>Column14081</t>
  </si>
  <si>
    <t>Column14082</t>
  </si>
  <si>
    <t>Column14083</t>
  </si>
  <si>
    <t>Column14084</t>
  </si>
  <si>
    <t>Column14085</t>
  </si>
  <si>
    <t>Column14086</t>
  </si>
  <si>
    <t>Column14087</t>
  </si>
  <si>
    <t>Column14088</t>
  </si>
  <si>
    <t>Column14089</t>
  </si>
  <si>
    <t>Column14090</t>
  </si>
  <si>
    <t>Column14091</t>
  </si>
  <si>
    <t>Column14092</t>
  </si>
  <si>
    <t>Column14093</t>
  </si>
  <si>
    <t>Column14094</t>
  </si>
  <si>
    <t>Column14095</t>
  </si>
  <si>
    <t>Column14096</t>
  </si>
  <si>
    <t>Column14097</t>
  </si>
  <si>
    <t>Column14098</t>
  </si>
  <si>
    <t>Column14099</t>
  </si>
  <si>
    <t>Column14100</t>
  </si>
  <si>
    <t>Column14101</t>
  </si>
  <si>
    <t>Column14102</t>
  </si>
  <si>
    <t>Column14103</t>
  </si>
  <si>
    <t>Column14104</t>
  </si>
  <si>
    <t>Column14105</t>
  </si>
  <si>
    <t>Column14106</t>
  </si>
  <si>
    <t>Column14107</t>
  </si>
  <si>
    <t>Column14108</t>
  </si>
  <si>
    <t>Column14109</t>
  </si>
  <si>
    <t>Column14110</t>
  </si>
  <si>
    <t>Column14111</t>
  </si>
  <si>
    <t>Column14112</t>
  </si>
  <si>
    <t>Column14113</t>
  </si>
  <si>
    <t>Column14114</t>
  </si>
  <si>
    <t>Column14115</t>
  </si>
  <si>
    <t>Column14116</t>
  </si>
  <si>
    <t>Column14117</t>
  </si>
  <si>
    <t>Column14118</t>
  </si>
  <si>
    <t>Column14119</t>
  </si>
  <si>
    <t>Column14120</t>
  </si>
  <si>
    <t>Column14121</t>
  </si>
  <si>
    <t>Column14122</t>
  </si>
  <si>
    <t>Column14123</t>
  </si>
  <si>
    <t>Column14124</t>
  </si>
  <si>
    <t>Column14125</t>
  </si>
  <si>
    <t>Column14126</t>
  </si>
  <si>
    <t>Column14127</t>
  </si>
  <si>
    <t>Column14128</t>
  </si>
  <si>
    <t>Column14129</t>
  </si>
  <si>
    <t>Column14130</t>
  </si>
  <si>
    <t>Column14131</t>
  </si>
  <si>
    <t>Column14132</t>
  </si>
  <si>
    <t>Column14133</t>
  </si>
  <si>
    <t>Column14134</t>
  </si>
  <si>
    <t>Column14135</t>
  </si>
  <si>
    <t>Column14136</t>
  </si>
  <si>
    <t>Column14137</t>
  </si>
  <si>
    <t>Column14138</t>
  </si>
  <si>
    <t>Column14139</t>
  </si>
  <si>
    <t>Column14140</t>
  </si>
  <si>
    <t>Column14141</t>
  </si>
  <si>
    <t>Column14142</t>
  </si>
  <si>
    <t>Column14143</t>
  </si>
  <si>
    <t>Column14144</t>
  </si>
  <si>
    <t>Column14145</t>
  </si>
  <si>
    <t>Column14146</t>
  </si>
  <si>
    <t>Column14147</t>
  </si>
  <si>
    <t>Column14148</t>
  </si>
  <si>
    <t>Column14149</t>
  </si>
  <si>
    <t>Column14150</t>
  </si>
  <si>
    <t>Column14151</t>
  </si>
  <si>
    <t>Column14152</t>
  </si>
  <si>
    <t>Column14153</t>
  </si>
  <si>
    <t>Column14154</t>
  </si>
  <si>
    <t>Column14155</t>
  </si>
  <si>
    <t>Column14156</t>
  </si>
  <si>
    <t>Column14157</t>
  </si>
  <si>
    <t>Column14158</t>
  </si>
  <si>
    <t>Column14159</t>
  </si>
  <si>
    <t>Column14160</t>
  </si>
  <si>
    <t>Column14161</t>
  </si>
  <si>
    <t>Column14162</t>
  </si>
  <si>
    <t>Column14163</t>
  </si>
  <si>
    <t>Column14164</t>
  </si>
  <si>
    <t>Column14165</t>
  </si>
  <si>
    <t>Column14166</t>
  </si>
  <si>
    <t>Column14167</t>
  </si>
  <si>
    <t>Column14168</t>
  </si>
  <si>
    <t>Column14169</t>
  </si>
  <si>
    <t>Column14170</t>
  </si>
  <si>
    <t>Column14171</t>
  </si>
  <si>
    <t>Column14172</t>
  </si>
  <si>
    <t>Column14173</t>
  </si>
  <si>
    <t>Column14174</t>
  </si>
  <si>
    <t>Column14175</t>
  </si>
  <si>
    <t>Column14176</t>
  </si>
  <si>
    <t>Column14177</t>
  </si>
  <si>
    <t>Column14178</t>
  </si>
  <si>
    <t>Column14179</t>
  </si>
  <si>
    <t>Column14180</t>
  </si>
  <si>
    <t>Column14181</t>
  </si>
  <si>
    <t>Column14182</t>
  </si>
  <si>
    <t>Column14183</t>
  </si>
  <si>
    <t>Column14184</t>
  </si>
  <si>
    <t>Column14185</t>
  </si>
  <si>
    <t>Column14186</t>
  </si>
  <si>
    <t>Column14187</t>
  </si>
  <si>
    <t>Column14188</t>
  </si>
  <si>
    <t>Column14189</t>
  </si>
  <si>
    <t>Column14190</t>
  </si>
  <si>
    <t>Column14191</t>
  </si>
  <si>
    <t>Column14192</t>
  </si>
  <si>
    <t>Column14193</t>
  </si>
  <si>
    <t>Column14194</t>
  </si>
  <si>
    <t>Column14195</t>
  </si>
  <si>
    <t>Column14196</t>
  </si>
  <si>
    <t>Column14197</t>
  </si>
  <si>
    <t>Column14198</t>
  </si>
  <si>
    <t>Column14199</t>
  </si>
  <si>
    <t>Column14200</t>
  </si>
  <si>
    <t>Column14201</t>
  </si>
  <si>
    <t>Column14202</t>
  </si>
  <si>
    <t>Column14203</t>
  </si>
  <si>
    <t>Column14204</t>
  </si>
  <si>
    <t>Column14205</t>
  </si>
  <si>
    <t>Column14206</t>
  </si>
  <si>
    <t>Column14207</t>
  </si>
  <si>
    <t>Column14208</t>
  </si>
  <si>
    <t>Column14209</t>
  </si>
  <si>
    <t>Column14210</t>
  </si>
  <si>
    <t>Column14211</t>
  </si>
  <si>
    <t>Column14212</t>
  </si>
  <si>
    <t>Column14213</t>
  </si>
  <si>
    <t>Column14214</t>
  </si>
  <si>
    <t>Column14215</t>
  </si>
  <si>
    <t>Column14216</t>
  </si>
  <si>
    <t>Column14217</t>
  </si>
  <si>
    <t>Column14218</t>
  </si>
  <si>
    <t>Column14219</t>
  </si>
  <si>
    <t>Column14220</t>
  </si>
  <si>
    <t>Column14221</t>
  </si>
  <si>
    <t>Column14222</t>
  </si>
  <si>
    <t>Column14223</t>
  </si>
  <si>
    <t>Column14224</t>
  </si>
  <si>
    <t>Column14225</t>
  </si>
  <si>
    <t>Column14226</t>
  </si>
  <si>
    <t>Column14227</t>
  </si>
  <si>
    <t>Column14228</t>
  </si>
  <si>
    <t>Column14229</t>
  </si>
  <si>
    <t>Column14230</t>
  </si>
  <si>
    <t>Column14231</t>
  </si>
  <si>
    <t>Column14232</t>
  </si>
  <si>
    <t>Column14233</t>
  </si>
  <si>
    <t>Column14234</t>
  </si>
  <si>
    <t>Column14235</t>
  </si>
  <si>
    <t>Column14236</t>
  </si>
  <si>
    <t>Column14237</t>
  </si>
  <si>
    <t>Column14238</t>
  </si>
  <si>
    <t>Column14239</t>
  </si>
  <si>
    <t>Column14240</t>
  </si>
  <si>
    <t>Column14241</t>
  </si>
  <si>
    <t>Column14242</t>
  </si>
  <si>
    <t>Column14243</t>
  </si>
  <si>
    <t>Column14244</t>
  </si>
  <si>
    <t>Column14245</t>
  </si>
  <si>
    <t>Column14246</t>
  </si>
  <si>
    <t>Column14247</t>
  </si>
  <si>
    <t>Column14248</t>
  </si>
  <si>
    <t>Column14249</t>
  </si>
  <si>
    <t>Column14250</t>
  </si>
  <si>
    <t>Column14251</t>
  </si>
  <si>
    <t>Column14252</t>
  </si>
  <si>
    <t>Column14253</t>
  </si>
  <si>
    <t>Column14254</t>
  </si>
  <si>
    <t>Column14255</t>
  </si>
  <si>
    <t>Column14256</t>
  </si>
  <si>
    <t>Column14257</t>
  </si>
  <si>
    <t>Column14258</t>
  </si>
  <si>
    <t>Column14259</t>
  </si>
  <si>
    <t>Column14260</t>
  </si>
  <si>
    <t>Column14261</t>
  </si>
  <si>
    <t>Column14262</t>
  </si>
  <si>
    <t>Column14263</t>
  </si>
  <si>
    <t>Column14264</t>
  </si>
  <si>
    <t>Column14265</t>
  </si>
  <si>
    <t>Column14266</t>
  </si>
  <si>
    <t>Column14267</t>
  </si>
  <si>
    <t>Column14268</t>
  </si>
  <si>
    <t>Column14269</t>
  </si>
  <si>
    <t>Column14270</t>
  </si>
  <si>
    <t>Column14271</t>
  </si>
  <si>
    <t>Column14272</t>
  </si>
  <si>
    <t>Column14273</t>
  </si>
  <si>
    <t>Column14274</t>
  </si>
  <si>
    <t>Column14275</t>
  </si>
  <si>
    <t>Column14276</t>
  </si>
  <si>
    <t>Column14277</t>
  </si>
  <si>
    <t>Column14278</t>
  </si>
  <si>
    <t>Column14279</t>
  </si>
  <si>
    <t>Column14280</t>
  </si>
  <si>
    <t>Column14281</t>
  </si>
  <si>
    <t>Column14282</t>
  </si>
  <si>
    <t>Column14283</t>
  </si>
  <si>
    <t>Column14284</t>
  </si>
  <si>
    <t>Column14285</t>
  </si>
  <si>
    <t>Column14286</t>
  </si>
  <si>
    <t>Column14287</t>
  </si>
  <si>
    <t>Column14288</t>
  </si>
  <si>
    <t>Column14289</t>
  </si>
  <si>
    <t>Column14290</t>
  </si>
  <si>
    <t>Column14291</t>
  </si>
  <si>
    <t>Column14292</t>
  </si>
  <si>
    <t>Column14293</t>
  </si>
  <si>
    <t>Column14294</t>
  </si>
  <si>
    <t>Column14295</t>
  </si>
  <si>
    <t>Column14296</t>
  </si>
  <si>
    <t>Column14297</t>
  </si>
  <si>
    <t>Column14298</t>
  </si>
  <si>
    <t>Column14299</t>
  </si>
  <si>
    <t>Column14300</t>
  </si>
  <si>
    <t>Column14301</t>
  </si>
  <si>
    <t>Column14302</t>
  </si>
  <si>
    <t>Column14303</t>
  </si>
  <si>
    <t>Column14304</t>
  </si>
  <si>
    <t>Column14305</t>
  </si>
  <si>
    <t>Column14306</t>
  </si>
  <si>
    <t>Column14307</t>
  </si>
  <si>
    <t>Column14308</t>
  </si>
  <si>
    <t>Column14309</t>
  </si>
  <si>
    <t>Column14310</t>
  </si>
  <si>
    <t>Column14311</t>
  </si>
  <si>
    <t>Column14312</t>
  </si>
  <si>
    <t>Column14313</t>
  </si>
  <si>
    <t>Column14314</t>
  </si>
  <si>
    <t>Column14315</t>
  </si>
  <si>
    <t>Column14316</t>
  </si>
  <si>
    <t>Column14317</t>
  </si>
  <si>
    <t>Column14318</t>
  </si>
  <si>
    <t>Column14319</t>
  </si>
  <si>
    <t>Column14320</t>
  </si>
  <si>
    <t>Column14321</t>
  </si>
  <si>
    <t>Column14322</t>
  </si>
  <si>
    <t>Column14323</t>
  </si>
  <si>
    <t>Column14324</t>
  </si>
  <si>
    <t>Column14325</t>
  </si>
  <si>
    <t>Column14326</t>
  </si>
  <si>
    <t>Column14327</t>
  </si>
  <si>
    <t>Column14328</t>
  </si>
  <si>
    <t>Column14329</t>
  </si>
  <si>
    <t>Column14330</t>
  </si>
  <si>
    <t>Column14331</t>
  </si>
  <si>
    <t>Column14332</t>
  </si>
  <si>
    <t>Column14333</t>
  </si>
  <si>
    <t>Column14334</t>
  </si>
  <si>
    <t>Column14335</t>
  </si>
  <si>
    <t>Column14336</t>
  </si>
  <si>
    <t>Column14337</t>
  </si>
  <si>
    <t>Column14338</t>
  </si>
  <si>
    <t>Column14339</t>
  </si>
  <si>
    <t>Column14340</t>
  </si>
  <si>
    <t>Column14341</t>
  </si>
  <si>
    <t>Column14342</t>
  </si>
  <si>
    <t>Column14343</t>
  </si>
  <si>
    <t>Column14344</t>
  </si>
  <si>
    <t>Column14345</t>
  </si>
  <si>
    <t>Column14346</t>
  </si>
  <si>
    <t>Column14347</t>
  </si>
  <si>
    <t>Column14348</t>
  </si>
  <si>
    <t>Column14349</t>
  </si>
  <si>
    <t>Column14350</t>
  </si>
  <si>
    <t>Column14351</t>
  </si>
  <si>
    <t>Column14352</t>
  </si>
  <si>
    <t>Column14353</t>
  </si>
  <si>
    <t>Column14354</t>
  </si>
  <si>
    <t>Column14355</t>
  </si>
  <si>
    <t>Column14356</t>
  </si>
  <si>
    <t>Column14357</t>
  </si>
  <si>
    <t>Column14358</t>
  </si>
  <si>
    <t>Column14359</t>
  </si>
  <si>
    <t>Column14360</t>
  </si>
  <si>
    <t>Column14361</t>
  </si>
  <si>
    <t>Column14362</t>
  </si>
  <si>
    <t>Column14363</t>
  </si>
  <si>
    <t>Column14364</t>
  </si>
  <si>
    <t>Column14365</t>
  </si>
  <si>
    <t>Column14366</t>
  </si>
  <si>
    <t>Column14367</t>
  </si>
  <si>
    <t>Column14368</t>
  </si>
  <si>
    <t>Column14369</t>
  </si>
  <si>
    <t>Column14370</t>
  </si>
  <si>
    <t>Column14371</t>
  </si>
  <si>
    <t>Column14372</t>
  </si>
  <si>
    <t>Column14373</t>
  </si>
  <si>
    <t>Column14374</t>
  </si>
  <si>
    <t>Column14375</t>
  </si>
  <si>
    <t>Column14376</t>
  </si>
  <si>
    <t>Column14377</t>
  </si>
  <si>
    <t>Column14378</t>
  </si>
  <si>
    <t>Column14379</t>
  </si>
  <si>
    <t>Column14380</t>
  </si>
  <si>
    <t>Column14381</t>
  </si>
  <si>
    <t>Column14382</t>
  </si>
  <si>
    <t>Column14383</t>
  </si>
  <si>
    <t>Column14384</t>
  </si>
  <si>
    <t>Column14385</t>
  </si>
  <si>
    <t>Column14386</t>
  </si>
  <si>
    <t>Column14387</t>
  </si>
  <si>
    <t>Column14388</t>
  </si>
  <si>
    <t>Column14389</t>
  </si>
  <si>
    <t>Column14390</t>
  </si>
  <si>
    <t>Column14391</t>
  </si>
  <si>
    <t>Column14392</t>
  </si>
  <si>
    <t>Column14393</t>
  </si>
  <si>
    <t>Column14394</t>
  </si>
  <si>
    <t>Column14395</t>
  </si>
  <si>
    <t>Column14396</t>
  </si>
  <si>
    <t>Column14397</t>
  </si>
  <si>
    <t>Column14398</t>
  </si>
  <si>
    <t>Column14399</t>
  </si>
  <si>
    <t>Column14400</t>
  </si>
  <si>
    <t>Column14401</t>
  </si>
  <si>
    <t>Column14402</t>
  </si>
  <si>
    <t>Column14403</t>
  </si>
  <si>
    <t>Column14404</t>
  </si>
  <si>
    <t>Column14405</t>
  </si>
  <si>
    <t>Column14406</t>
  </si>
  <si>
    <t>Column14407</t>
  </si>
  <si>
    <t>Column14408</t>
  </si>
  <si>
    <t>Column14409</t>
  </si>
  <si>
    <t>Column14410</t>
  </si>
  <si>
    <t>Column14411</t>
  </si>
  <si>
    <t>Column14412</t>
  </si>
  <si>
    <t>Column14413</t>
  </si>
  <si>
    <t>Column14414</t>
  </si>
  <si>
    <t>Column14415</t>
  </si>
  <si>
    <t>Column14416</t>
  </si>
  <si>
    <t>Column14417</t>
  </si>
  <si>
    <t>Column14418</t>
  </si>
  <si>
    <t>Column14419</t>
  </si>
  <si>
    <t>Column14420</t>
  </si>
  <si>
    <t>Column14421</t>
  </si>
  <si>
    <t>Column14422</t>
  </si>
  <si>
    <t>Column14423</t>
  </si>
  <si>
    <t>Column14424</t>
  </si>
  <si>
    <t>Column14425</t>
  </si>
  <si>
    <t>Column14426</t>
  </si>
  <si>
    <t>Column14427</t>
  </si>
  <si>
    <t>Column14428</t>
  </si>
  <si>
    <t>Column14429</t>
  </si>
  <si>
    <t>Column14430</t>
  </si>
  <si>
    <t>Column14431</t>
  </si>
  <si>
    <t>Column14432</t>
  </si>
  <si>
    <t>Column14433</t>
  </si>
  <si>
    <t>Column14434</t>
  </si>
  <si>
    <t>Column14435</t>
  </si>
  <si>
    <t>Column14436</t>
  </si>
  <si>
    <t>Column14437</t>
  </si>
  <si>
    <t>Column14438</t>
  </si>
  <si>
    <t>Column14439</t>
  </si>
  <si>
    <t>Column14440</t>
  </si>
  <si>
    <t>Column14441</t>
  </si>
  <si>
    <t>Column14442</t>
  </si>
  <si>
    <t>Column14443</t>
  </si>
  <si>
    <t>Column14444</t>
  </si>
  <si>
    <t>Column14445</t>
  </si>
  <si>
    <t>Column14446</t>
  </si>
  <si>
    <t>Column14447</t>
  </si>
  <si>
    <t>Column14448</t>
  </si>
  <si>
    <t>Column14449</t>
  </si>
  <si>
    <t>Column14450</t>
  </si>
  <si>
    <t>Column14451</t>
  </si>
  <si>
    <t>Column14452</t>
  </si>
  <si>
    <t>Column14453</t>
  </si>
  <si>
    <t>Column14454</t>
  </si>
  <si>
    <t>Column14455</t>
  </si>
  <si>
    <t>Column14456</t>
  </si>
  <si>
    <t>Column14457</t>
  </si>
  <si>
    <t>Column14458</t>
  </si>
  <si>
    <t>Column14459</t>
  </si>
  <si>
    <t>Column14460</t>
  </si>
  <si>
    <t>Column14461</t>
  </si>
  <si>
    <t>Column14462</t>
  </si>
  <si>
    <t>Column14463</t>
  </si>
  <si>
    <t>Column14464</t>
  </si>
  <si>
    <t>Column14465</t>
  </si>
  <si>
    <t>Column14466</t>
  </si>
  <si>
    <t>Column14467</t>
  </si>
  <si>
    <t>Column14468</t>
  </si>
  <si>
    <t>Column14469</t>
  </si>
  <si>
    <t>Column14470</t>
  </si>
  <si>
    <t>Column14471</t>
  </si>
  <si>
    <t>Column14472</t>
  </si>
  <si>
    <t>Column14473</t>
  </si>
  <si>
    <t>Column14474</t>
  </si>
  <si>
    <t>Column14475</t>
  </si>
  <si>
    <t>Column14476</t>
  </si>
  <si>
    <t>Column14477</t>
  </si>
  <si>
    <t>Column14478</t>
  </si>
  <si>
    <t>Column14479</t>
  </si>
  <si>
    <t>Column14480</t>
  </si>
  <si>
    <t>Column14481</t>
  </si>
  <si>
    <t>Column14482</t>
  </si>
  <si>
    <t>Column14483</t>
  </si>
  <si>
    <t>Column14484</t>
  </si>
  <si>
    <t>Column14485</t>
  </si>
  <si>
    <t>Column14486</t>
  </si>
  <si>
    <t>Column14487</t>
  </si>
  <si>
    <t>Column14488</t>
  </si>
  <si>
    <t>Column14489</t>
  </si>
  <si>
    <t>Column14490</t>
  </si>
  <si>
    <t>Column14491</t>
  </si>
  <si>
    <t>Column14492</t>
  </si>
  <si>
    <t>Column14493</t>
  </si>
  <si>
    <t>Column14494</t>
  </si>
  <si>
    <t>Column14495</t>
  </si>
  <si>
    <t>Column14496</t>
  </si>
  <si>
    <t>Column14497</t>
  </si>
  <si>
    <t>Column14498</t>
  </si>
  <si>
    <t>Column14499</t>
  </si>
  <si>
    <t>Column14500</t>
  </si>
  <si>
    <t>Column14501</t>
  </si>
  <si>
    <t>Column14502</t>
  </si>
  <si>
    <t>Column14503</t>
  </si>
  <si>
    <t>Column14504</t>
  </si>
  <si>
    <t>Column14505</t>
  </si>
  <si>
    <t>Column14506</t>
  </si>
  <si>
    <t>Column14507</t>
  </si>
  <si>
    <t>Column14508</t>
  </si>
  <si>
    <t>Column14509</t>
  </si>
  <si>
    <t>Column14510</t>
  </si>
  <si>
    <t>Column14511</t>
  </si>
  <si>
    <t>Column14512</t>
  </si>
  <si>
    <t>Column14513</t>
  </si>
  <si>
    <t>Column14514</t>
  </si>
  <si>
    <t>Column14515</t>
  </si>
  <si>
    <t>Column14516</t>
  </si>
  <si>
    <t>Column14517</t>
  </si>
  <si>
    <t>Column14518</t>
  </si>
  <si>
    <t>Column14519</t>
  </si>
  <si>
    <t>Column14520</t>
  </si>
  <si>
    <t>Column14521</t>
  </si>
  <si>
    <t>Column14522</t>
  </si>
  <si>
    <t>Column14523</t>
  </si>
  <si>
    <t>Column14524</t>
  </si>
  <si>
    <t>Column14525</t>
  </si>
  <si>
    <t>Column14526</t>
  </si>
  <si>
    <t>Column14527</t>
  </si>
  <si>
    <t>Column14528</t>
  </si>
  <si>
    <t>Column14529</t>
  </si>
  <si>
    <t>Column14530</t>
  </si>
  <si>
    <t>Column14531</t>
  </si>
  <si>
    <t>Column14532</t>
  </si>
  <si>
    <t>Column14533</t>
  </si>
  <si>
    <t>Column14534</t>
  </si>
  <si>
    <t>Column14535</t>
  </si>
  <si>
    <t>Column14536</t>
  </si>
  <si>
    <t>Column14537</t>
  </si>
  <si>
    <t>Column14538</t>
  </si>
  <si>
    <t>Column14539</t>
  </si>
  <si>
    <t>Column14540</t>
  </si>
  <si>
    <t>Column14541</t>
  </si>
  <si>
    <t>Column14542</t>
  </si>
  <si>
    <t>Column14543</t>
  </si>
  <si>
    <t>Column14544</t>
  </si>
  <si>
    <t>Column14545</t>
  </si>
  <si>
    <t>Column14546</t>
  </si>
  <si>
    <t>Column14547</t>
  </si>
  <si>
    <t>Column14548</t>
  </si>
  <si>
    <t>Column14549</t>
  </si>
  <si>
    <t>Column14550</t>
  </si>
  <si>
    <t>Column14551</t>
  </si>
  <si>
    <t>Column14552</t>
  </si>
  <si>
    <t>Column14553</t>
  </si>
  <si>
    <t>Column14554</t>
  </si>
  <si>
    <t>Column14555</t>
  </si>
  <si>
    <t>Column14556</t>
  </si>
  <si>
    <t>Column14557</t>
  </si>
  <si>
    <t>Column14558</t>
  </si>
  <si>
    <t>Column14559</t>
  </si>
  <si>
    <t>Column14560</t>
  </si>
  <si>
    <t>Column14561</t>
  </si>
  <si>
    <t>Column14562</t>
  </si>
  <si>
    <t>Column14563</t>
  </si>
  <si>
    <t>Column14564</t>
  </si>
  <si>
    <t>Column14565</t>
  </si>
  <si>
    <t>Column14566</t>
  </si>
  <si>
    <t>Column14567</t>
  </si>
  <si>
    <t>Column14568</t>
  </si>
  <si>
    <t>Column14569</t>
  </si>
  <si>
    <t>Column14570</t>
  </si>
  <si>
    <t>Column14571</t>
  </si>
  <si>
    <t>Column14572</t>
  </si>
  <si>
    <t>Column14573</t>
  </si>
  <si>
    <t>Column14574</t>
  </si>
  <si>
    <t>Column14575</t>
  </si>
  <si>
    <t>Column14576</t>
  </si>
  <si>
    <t>Column14577</t>
  </si>
  <si>
    <t>Column14578</t>
  </si>
  <si>
    <t>Column14579</t>
  </si>
  <si>
    <t>Column14580</t>
  </si>
  <si>
    <t>Column14581</t>
  </si>
  <si>
    <t>Column14582</t>
  </si>
  <si>
    <t>Column14583</t>
  </si>
  <si>
    <t>Column14584</t>
  </si>
  <si>
    <t>Column14585</t>
  </si>
  <si>
    <t>Column14586</t>
  </si>
  <si>
    <t>Column14587</t>
  </si>
  <si>
    <t>Column14588</t>
  </si>
  <si>
    <t>Column14589</t>
  </si>
  <si>
    <t>Column14590</t>
  </si>
  <si>
    <t>Column14591</t>
  </si>
  <si>
    <t>Column14592</t>
  </si>
  <si>
    <t>Column14593</t>
  </si>
  <si>
    <t>Column14594</t>
  </si>
  <si>
    <t>Column14595</t>
  </si>
  <si>
    <t>Column14596</t>
  </si>
  <si>
    <t>Column14597</t>
  </si>
  <si>
    <t>Column14598</t>
  </si>
  <si>
    <t>Column14599</t>
  </si>
  <si>
    <t>Column14600</t>
  </si>
  <si>
    <t>Column14601</t>
  </si>
  <si>
    <t>Column14602</t>
  </si>
  <si>
    <t>Column14603</t>
  </si>
  <si>
    <t>Column14604</t>
  </si>
  <si>
    <t>Column14605</t>
  </si>
  <si>
    <t>Column14606</t>
  </si>
  <si>
    <t>Column14607</t>
  </si>
  <si>
    <t>Column14608</t>
  </si>
  <si>
    <t>Column14609</t>
  </si>
  <si>
    <t>Column14610</t>
  </si>
  <si>
    <t>Column14611</t>
  </si>
  <si>
    <t>Column14612</t>
  </si>
  <si>
    <t>Column14613</t>
  </si>
  <si>
    <t>Column14614</t>
  </si>
  <si>
    <t>Column14615</t>
  </si>
  <si>
    <t>Column14616</t>
  </si>
  <si>
    <t>Column14617</t>
  </si>
  <si>
    <t>Column14618</t>
  </si>
  <si>
    <t>Column14619</t>
  </si>
  <si>
    <t>Column14620</t>
  </si>
  <si>
    <t>Column14621</t>
  </si>
  <si>
    <t>Column14622</t>
  </si>
  <si>
    <t>Column14623</t>
  </si>
  <si>
    <t>Column14624</t>
  </si>
  <si>
    <t>Column14625</t>
  </si>
  <si>
    <t>Column14626</t>
  </si>
  <si>
    <t>Column14627</t>
  </si>
  <si>
    <t>Column14628</t>
  </si>
  <si>
    <t>Column14629</t>
  </si>
  <si>
    <t>Column14630</t>
  </si>
  <si>
    <t>Column14631</t>
  </si>
  <si>
    <t>Column14632</t>
  </si>
  <si>
    <t>Column14633</t>
  </si>
  <si>
    <t>Column14634</t>
  </si>
  <si>
    <t>Column14635</t>
  </si>
  <si>
    <t>Column14636</t>
  </si>
  <si>
    <t>Column14637</t>
  </si>
  <si>
    <t>Column14638</t>
  </si>
  <si>
    <t>Column14639</t>
  </si>
  <si>
    <t>Column14640</t>
  </si>
  <si>
    <t>Column14641</t>
  </si>
  <si>
    <t>Column14642</t>
  </si>
  <si>
    <t>Column14643</t>
  </si>
  <si>
    <t>Column14644</t>
  </si>
  <si>
    <t>Column14645</t>
  </si>
  <si>
    <t>Column14646</t>
  </si>
  <si>
    <t>Column14647</t>
  </si>
  <si>
    <t>Column14648</t>
  </si>
  <si>
    <t>Column14649</t>
  </si>
  <si>
    <t>Column14650</t>
  </si>
  <si>
    <t>Column14651</t>
  </si>
  <si>
    <t>Column14652</t>
  </si>
  <si>
    <t>Column14653</t>
  </si>
  <si>
    <t>Column14654</t>
  </si>
  <si>
    <t>Column14655</t>
  </si>
  <si>
    <t>Column14656</t>
  </si>
  <si>
    <t>Column14657</t>
  </si>
  <si>
    <t>Column14658</t>
  </si>
  <si>
    <t>Column14659</t>
  </si>
  <si>
    <t>Column14660</t>
  </si>
  <si>
    <t>Column14661</t>
  </si>
  <si>
    <t>Column14662</t>
  </si>
  <si>
    <t>Column14663</t>
  </si>
  <si>
    <t>Column14664</t>
  </si>
  <si>
    <t>Column14665</t>
  </si>
  <si>
    <t>Column14666</t>
  </si>
  <si>
    <t>Column14667</t>
  </si>
  <si>
    <t>Column14668</t>
  </si>
  <si>
    <t>Column14669</t>
  </si>
  <si>
    <t>Column14670</t>
  </si>
  <si>
    <t>Column14671</t>
  </si>
  <si>
    <t>Column14672</t>
  </si>
  <si>
    <t>Column14673</t>
  </si>
  <si>
    <t>Column14674</t>
  </si>
  <si>
    <t>Column14675</t>
  </si>
  <si>
    <t>Column14676</t>
  </si>
  <si>
    <t>Column14677</t>
  </si>
  <si>
    <t>Column14678</t>
  </si>
  <si>
    <t>Column14679</t>
  </si>
  <si>
    <t>Column14680</t>
  </si>
  <si>
    <t>Column14681</t>
  </si>
  <si>
    <t>Column14682</t>
  </si>
  <si>
    <t>Column14683</t>
  </si>
  <si>
    <t>Column14684</t>
  </si>
  <si>
    <t>Column14685</t>
  </si>
  <si>
    <t>Column14686</t>
  </si>
  <si>
    <t>Column14687</t>
  </si>
  <si>
    <t>Column14688</t>
  </si>
  <si>
    <t>Column14689</t>
  </si>
  <si>
    <t>Column14690</t>
  </si>
  <si>
    <t>Column14691</t>
  </si>
  <si>
    <t>Column14692</t>
  </si>
  <si>
    <t>Column14693</t>
  </si>
  <si>
    <t>Column14694</t>
  </si>
  <si>
    <t>Column14695</t>
  </si>
  <si>
    <t>Column14696</t>
  </si>
  <si>
    <t>Column14697</t>
  </si>
  <si>
    <t>Column14698</t>
  </si>
  <si>
    <t>Column14699</t>
  </si>
  <si>
    <t>Column14700</t>
  </si>
  <si>
    <t>Column14701</t>
  </si>
  <si>
    <t>Column14702</t>
  </si>
  <si>
    <t>Column14703</t>
  </si>
  <si>
    <t>Column14704</t>
  </si>
  <si>
    <t>Column14705</t>
  </si>
  <si>
    <t>Column14706</t>
  </si>
  <si>
    <t>Column14707</t>
  </si>
  <si>
    <t>Column14708</t>
  </si>
  <si>
    <t>Column14709</t>
  </si>
  <si>
    <t>Column14710</t>
  </si>
  <si>
    <t>Column14711</t>
  </si>
  <si>
    <t>Column14712</t>
  </si>
  <si>
    <t>Column14713</t>
  </si>
  <si>
    <t>Column14714</t>
  </si>
  <si>
    <t>Column14715</t>
  </si>
  <si>
    <t>Column14716</t>
  </si>
  <si>
    <t>Column14717</t>
  </si>
  <si>
    <t>Column14718</t>
  </si>
  <si>
    <t>Column14719</t>
  </si>
  <si>
    <t>Column14720</t>
  </si>
  <si>
    <t>Column14721</t>
  </si>
  <si>
    <t>Column14722</t>
  </si>
  <si>
    <t>Column14723</t>
  </si>
  <si>
    <t>Column14724</t>
  </si>
  <si>
    <t>Column14725</t>
  </si>
  <si>
    <t>Column14726</t>
  </si>
  <si>
    <t>Column14727</t>
  </si>
  <si>
    <t>Column14728</t>
  </si>
  <si>
    <t>Column14729</t>
  </si>
  <si>
    <t>Column14730</t>
  </si>
  <si>
    <t>Column14731</t>
  </si>
  <si>
    <t>Column14732</t>
  </si>
  <si>
    <t>Column14733</t>
  </si>
  <si>
    <t>Column14734</t>
  </si>
  <si>
    <t>Column14735</t>
  </si>
  <si>
    <t>Column14736</t>
  </si>
  <si>
    <t>Column14737</t>
  </si>
  <si>
    <t>Column14738</t>
  </si>
  <si>
    <t>Column14739</t>
  </si>
  <si>
    <t>Column14740</t>
  </si>
  <si>
    <t>Column14741</t>
  </si>
  <si>
    <t>Column14742</t>
  </si>
  <si>
    <t>Column14743</t>
  </si>
  <si>
    <t>Column14744</t>
  </si>
  <si>
    <t>Column14745</t>
  </si>
  <si>
    <t>Column14746</t>
  </si>
  <si>
    <t>Column14747</t>
  </si>
  <si>
    <t>Column14748</t>
  </si>
  <si>
    <t>Column14749</t>
  </si>
  <si>
    <t>Column14750</t>
  </si>
  <si>
    <t>Column14751</t>
  </si>
  <si>
    <t>Column14752</t>
  </si>
  <si>
    <t>Column14753</t>
  </si>
  <si>
    <t>Column14754</t>
  </si>
  <si>
    <t>Column14755</t>
  </si>
  <si>
    <t>Column14756</t>
  </si>
  <si>
    <t>Column14757</t>
  </si>
  <si>
    <t>Column14758</t>
  </si>
  <si>
    <t>Column14759</t>
  </si>
  <si>
    <t>Column14760</t>
  </si>
  <si>
    <t>Column14761</t>
  </si>
  <si>
    <t>Column14762</t>
  </si>
  <si>
    <t>Column14763</t>
  </si>
  <si>
    <t>Column14764</t>
  </si>
  <si>
    <t>Column14765</t>
  </si>
  <si>
    <t>Column14766</t>
  </si>
  <si>
    <t>Column14767</t>
  </si>
  <si>
    <t>Column14768</t>
  </si>
  <si>
    <t>Column14769</t>
  </si>
  <si>
    <t>Column14770</t>
  </si>
  <si>
    <t>Column14771</t>
  </si>
  <si>
    <t>Column14772</t>
  </si>
  <si>
    <t>Column14773</t>
  </si>
  <si>
    <t>Column14774</t>
  </si>
  <si>
    <t>Column14775</t>
  </si>
  <si>
    <t>Column14776</t>
  </si>
  <si>
    <t>Column14777</t>
  </si>
  <si>
    <t>Column14778</t>
  </si>
  <si>
    <t>Column14779</t>
  </si>
  <si>
    <t>Column14780</t>
  </si>
  <si>
    <t>Column14781</t>
  </si>
  <si>
    <t>Column14782</t>
  </si>
  <si>
    <t>Column14783</t>
  </si>
  <si>
    <t>Column14784</t>
  </si>
  <si>
    <t>Column14785</t>
  </si>
  <si>
    <t>Column14786</t>
  </si>
  <si>
    <t>Column14787</t>
  </si>
  <si>
    <t>Column14788</t>
  </si>
  <si>
    <t>Column14789</t>
  </si>
  <si>
    <t>Column14790</t>
  </si>
  <si>
    <t>Column14791</t>
  </si>
  <si>
    <t>Column14792</t>
  </si>
  <si>
    <t>Column14793</t>
  </si>
  <si>
    <t>Column14794</t>
  </si>
  <si>
    <t>Column14795</t>
  </si>
  <si>
    <t>Column14796</t>
  </si>
  <si>
    <t>Column14797</t>
  </si>
  <si>
    <t>Column14798</t>
  </si>
  <si>
    <t>Column14799</t>
  </si>
  <si>
    <t>Column14800</t>
  </si>
  <si>
    <t>Column14801</t>
  </si>
  <si>
    <t>Column14802</t>
  </si>
  <si>
    <t>Column14803</t>
  </si>
  <si>
    <t>Column14804</t>
  </si>
  <si>
    <t>Column14805</t>
  </si>
  <si>
    <t>Column14806</t>
  </si>
  <si>
    <t>Column14807</t>
  </si>
  <si>
    <t>Column14808</t>
  </si>
  <si>
    <t>Column14809</t>
  </si>
  <si>
    <t>Column14810</t>
  </si>
  <si>
    <t>Column14811</t>
  </si>
  <si>
    <t>Column14812</t>
  </si>
  <si>
    <t>Column14813</t>
  </si>
  <si>
    <t>Column14814</t>
  </si>
  <si>
    <t>Column14815</t>
  </si>
  <si>
    <t>Column14816</t>
  </si>
  <si>
    <t>Column14817</t>
  </si>
  <si>
    <t>Column14818</t>
  </si>
  <si>
    <t>Column14819</t>
  </si>
  <si>
    <t>Column14820</t>
  </si>
  <si>
    <t>Column14821</t>
  </si>
  <si>
    <t>Column14822</t>
  </si>
  <si>
    <t>Column14823</t>
  </si>
  <si>
    <t>Column14824</t>
  </si>
  <si>
    <t>Column14825</t>
  </si>
  <si>
    <t>Column14826</t>
  </si>
  <si>
    <t>Column14827</t>
  </si>
  <si>
    <t>Column14828</t>
  </si>
  <si>
    <t>Column14829</t>
  </si>
  <si>
    <t>Column14830</t>
  </si>
  <si>
    <t>Column14831</t>
  </si>
  <si>
    <t>Column14832</t>
  </si>
  <si>
    <t>Column14833</t>
  </si>
  <si>
    <t>Column14834</t>
  </si>
  <si>
    <t>Column14835</t>
  </si>
  <si>
    <t>Column14836</t>
  </si>
  <si>
    <t>Column14837</t>
  </si>
  <si>
    <t>Column14838</t>
  </si>
  <si>
    <t>Column14839</t>
  </si>
  <si>
    <t>Column14840</t>
  </si>
  <si>
    <t>Column14841</t>
  </si>
  <si>
    <t>Column14842</t>
  </si>
  <si>
    <t>Column14843</t>
  </si>
  <si>
    <t>Column14844</t>
  </si>
  <si>
    <t>Column14845</t>
  </si>
  <si>
    <t>Column14846</t>
  </si>
  <si>
    <t>Column14847</t>
  </si>
  <si>
    <t>Column14848</t>
  </si>
  <si>
    <t>Column14849</t>
  </si>
  <si>
    <t>Column14850</t>
  </si>
  <si>
    <t>Column14851</t>
  </si>
  <si>
    <t>Column14852</t>
  </si>
  <si>
    <t>Column14853</t>
  </si>
  <si>
    <t>Column14854</t>
  </si>
  <si>
    <t>Column14855</t>
  </si>
  <si>
    <t>Column14856</t>
  </si>
  <si>
    <t>Column14857</t>
  </si>
  <si>
    <t>Column14858</t>
  </si>
  <si>
    <t>Column14859</t>
  </si>
  <si>
    <t>Column14860</t>
  </si>
  <si>
    <t>Column14861</t>
  </si>
  <si>
    <t>Column14862</t>
  </si>
  <si>
    <t>Column14863</t>
  </si>
  <si>
    <t>Column14864</t>
  </si>
  <si>
    <t>Column14865</t>
  </si>
  <si>
    <t>Column14866</t>
  </si>
  <si>
    <t>Column14867</t>
  </si>
  <si>
    <t>Column14868</t>
  </si>
  <si>
    <t>Column14869</t>
  </si>
  <si>
    <t>Column14870</t>
  </si>
  <si>
    <t>Column14871</t>
  </si>
  <si>
    <t>Column14872</t>
  </si>
  <si>
    <t>Column14873</t>
  </si>
  <si>
    <t>Column14874</t>
  </si>
  <si>
    <t>Column14875</t>
  </si>
  <si>
    <t>Column14876</t>
  </si>
  <si>
    <t>Column14877</t>
  </si>
  <si>
    <t>Column14878</t>
  </si>
  <si>
    <t>Column14879</t>
  </si>
  <si>
    <t>Column14880</t>
  </si>
  <si>
    <t>Column14881</t>
  </si>
  <si>
    <t>Column14882</t>
  </si>
  <si>
    <t>Column14883</t>
  </si>
  <si>
    <t>Column14884</t>
  </si>
  <si>
    <t>Column14885</t>
  </si>
  <si>
    <t>Column14886</t>
  </si>
  <si>
    <t>Column14887</t>
  </si>
  <si>
    <t>Column14888</t>
  </si>
  <si>
    <t>Column14889</t>
  </si>
  <si>
    <t>Column14890</t>
  </si>
  <si>
    <t>Column14891</t>
  </si>
  <si>
    <t>Column14892</t>
  </si>
  <si>
    <t>Column14893</t>
  </si>
  <si>
    <t>Column14894</t>
  </si>
  <si>
    <t>Column14895</t>
  </si>
  <si>
    <t>Column14896</t>
  </si>
  <si>
    <t>Column14897</t>
  </si>
  <si>
    <t>Column14898</t>
  </si>
  <si>
    <t>Column14899</t>
  </si>
  <si>
    <t>Column14900</t>
  </si>
  <si>
    <t>Column14901</t>
  </si>
  <si>
    <t>Column14902</t>
  </si>
  <si>
    <t>Column14903</t>
  </si>
  <si>
    <t>Column14904</t>
  </si>
  <si>
    <t>Column14905</t>
  </si>
  <si>
    <t>Column14906</t>
  </si>
  <si>
    <t>Column14907</t>
  </si>
  <si>
    <t>Column14908</t>
  </si>
  <si>
    <t>Column14909</t>
  </si>
  <si>
    <t>Column14910</t>
  </si>
  <si>
    <t>Column14911</t>
  </si>
  <si>
    <t>Column14912</t>
  </si>
  <si>
    <t>Column14913</t>
  </si>
  <si>
    <t>Column14914</t>
  </si>
  <si>
    <t>Column14915</t>
  </si>
  <si>
    <t>Column14916</t>
  </si>
  <si>
    <t>Column14917</t>
  </si>
  <si>
    <t>Column14918</t>
  </si>
  <si>
    <t>Column14919</t>
  </si>
  <si>
    <t>Column14920</t>
  </si>
  <si>
    <t>Column14921</t>
  </si>
  <si>
    <t>Column14922</t>
  </si>
  <si>
    <t>Column14923</t>
  </si>
  <si>
    <t>Column14924</t>
  </si>
  <si>
    <t>Column14925</t>
  </si>
  <si>
    <t>Column14926</t>
  </si>
  <si>
    <t>Column14927</t>
  </si>
  <si>
    <t>Column14928</t>
  </si>
  <si>
    <t>Column14929</t>
  </si>
  <si>
    <t>Column14930</t>
  </si>
  <si>
    <t>Column14931</t>
  </si>
  <si>
    <t>Column14932</t>
  </si>
  <si>
    <t>Column14933</t>
  </si>
  <si>
    <t>Column14934</t>
  </si>
  <si>
    <t>Column14935</t>
  </si>
  <si>
    <t>Column14936</t>
  </si>
  <si>
    <t>Column14937</t>
  </si>
  <si>
    <t>Column14938</t>
  </si>
  <si>
    <t>Column14939</t>
  </si>
  <si>
    <t>Column14940</t>
  </si>
  <si>
    <t>Column14941</t>
  </si>
  <si>
    <t>Column14942</t>
  </si>
  <si>
    <t>Column14943</t>
  </si>
  <si>
    <t>Column14944</t>
  </si>
  <si>
    <t>Column14945</t>
  </si>
  <si>
    <t>Column14946</t>
  </si>
  <si>
    <t>Column14947</t>
  </si>
  <si>
    <t>Column14948</t>
  </si>
  <si>
    <t>Column14949</t>
  </si>
  <si>
    <t>Column14950</t>
  </si>
  <si>
    <t>Column14951</t>
  </si>
  <si>
    <t>Column14952</t>
  </si>
  <si>
    <t>Column14953</t>
  </si>
  <si>
    <t>Column14954</t>
  </si>
  <si>
    <t>Column14955</t>
  </si>
  <si>
    <t>Column14956</t>
  </si>
  <si>
    <t>Column14957</t>
  </si>
  <si>
    <t>Column14958</t>
  </si>
  <si>
    <t>Column14959</t>
  </si>
  <si>
    <t>Column14960</t>
  </si>
  <si>
    <t>Column14961</t>
  </si>
  <si>
    <t>Column14962</t>
  </si>
  <si>
    <t>Column14963</t>
  </si>
  <si>
    <t>Column14964</t>
  </si>
  <si>
    <t>Column14965</t>
  </si>
  <si>
    <t>Column14966</t>
  </si>
  <si>
    <t>Column14967</t>
  </si>
  <si>
    <t>Column14968</t>
  </si>
  <si>
    <t>Column14969</t>
  </si>
  <si>
    <t>Column14970</t>
  </si>
  <si>
    <t>Column14971</t>
  </si>
  <si>
    <t>Column14972</t>
  </si>
  <si>
    <t>Column14973</t>
  </si>
  <si>
    <t>Column14974</t>
  </si>
  <si>
    <t>Column14975</t>
  </si>
  <si>
    <t>Column14976</t>
  </si>
  <si>
    <t>Column14977</t>
  </si>
  <si>
    <t>Column14978</t>
  </si>
  <si>
    <t>Column14979</t>
  </si>
  <si>
    <t>Column14980</t>
  </si>
  <si>
    <t>Column14981</t>
  </si>
  <si>
    <t>Column14982</t>
  </si>
  <si>
    <t>Column14983</t>
  </si>
  <si>
    <t>Column14984</t>
  </si>
  <si>
    <t>Column14985</t>
  </si>
  <si>
    <t>Column14986</t>
  </si>
  <si>
    <t>Column14987</t>
  </si>
  <si>
    <t>Column14988</t>
  </si>
  <si>
    <t>Column14989</t>
  </si>
  <si>
    <t>Column14990</t>
  </si>
  <si>
    <t>Column14991</t>
  </si>
  <si>
    <t>Column14992</t>
  </si>
  <si>
    <t>Column14993</t>
  </si>
  <si>
    <t>Column14994</t>
  </si>
  <si>
    <t>Column14995</t>
  </si>
  <si>
    <t>Column14996</t>
  </si>
  <si>
    <t>Column14997</t>
  </si>
  <si>
    <t>Column14998</t>
  </si>
  <si>
    <t>Column14999</t>
  </si>
  <si>
    <t>Column15000</t>
  </si>
  <si>
    <t>Column15001</t>
  </si>
  <si>
    <t>Column15002</t>
  </si>
  <si>
    <t>Column15003</t>
  </si>
  <si>
    <t>Column15004</t>
  </si>
  <si>
    <t>Column15005</t>
  </si>
  <si>
    <t>Column15006</t>
  </si>
  <si>
    <t>Column15007</t>
  </si>
  <si>
    <t>Column15008</t>
  </si>
  <si>
    <t>Column15009</t>
  </si>
  <si>
    <t>Column15010</t>
  </si>
  <si>
    <t>Column15011</t>
  </si>
  <si>
    <t>Column15012</t>
  </si>
  <si>
    <t>Column15013</t>
  </si>
  <si>
    <t>Column15014</t>
  </si>
  <si>
    <t>Column15015</t>
  </si>
  <si>
    <t>Column15016</t>
  </si>
  <si>
    <t>Column15017</t>
  </si>
  <si>
    <t>Column15018</t>
  </si>
  <si>
    <t>Column15019</t>
  </si>
  <si>
    <t>Column15020</t>
  </si>
  <si>
    <t>Column15021</t>
  </si>
  <si>
    <t>Column15022</t>
  </si>
  <si>
    <t>Column15023</t>
  </si>
  <si>
    <t>Column15024</t>
  </si>
  <si>
    <t>Column15025</t>
  </si>
  <si>
    <t>Column15026</t>
  </si>
  <si>
    <t>Column15027</t>
  </si>
  <si>
    <t>Column15028</t>
  </si>
  <si>
    <t>Column15029</t>
  </si>
  <si>
    <t>Column15030</t>
  </si>
  <si>
    <t>Column15031</t>
  </si>
  <si>
    <t>Column15032</t>
  </si>
  <si>
    <t>Column15033</t>
  </si>
  <si>
    <t>Column15034</t>
  </si>
  <si>
    <t>Column15035</t>
  </si>
  <si>
    <t>Column15036</t>
  </si>
  <si>
    <t>Column15037</t>
  </si>
  <si>
    <t>Column15038</t>
  </si>
  <si>
    <t>Column15039</t>
  </si>
  <si>
    <t>Column15040</t>
  </si>
  <si>
    <t>Column15041</t>
  </si>
  <si>
    <t>Column15042</t>
  </si>
  <si>
    <t>Column15043</t>
  </si>
  <si>
    <t>Column15044</t>
  </si>
  <si>
    <t>Column15045</t>
  </si>
  <si>
    <t>Column15046</t>
  </si>
  <si>
    <t>Column15047</t>
  </si>
  <si>
    <t>Column15048</t>
  </si>
  <si>
    <t>Column15049</t>
  </si>
  <si>
    <t>Column15050</t>
  </si>
  <si>
    <t>Column15051</t>
  </si>
  <si>
    <t>Column15052</t>
  </si>
  <si>
    <t>Column15053</t>
  </si>
  <si>
    <t>Column15054</t>
  </si>
  <si>
    <t>Column15055</t>
  </si>
  <si>
    <t>Column15056</t>
  </si>
  <si>
    <t>Column15057</t>
  </si>
  <si>
    <t>Column15058</t>
  </si>
  <si>
    <t>Column15059</t>
  </si>
  <si>
    <t>Column15060</t>
  </si>
  <si>
    <t>Column15061</t>
  </si>
  <si>
    <t>Column15062</t>
  </si>
  <si>
    <t>Column15063</t>
  </si>
  <si>
    <t>Column15064</t>
  </si>
  <si>
    <t>Column15065</t>
  </si>
  <si>
    <t>Column15066</t>
  </si>
  <si>
    <t>Column15067</t>
  </si>
  <si>
    <t>Column15068</t>
  </si>
  <si>
    <t>Column15069</t>
  </si>
  <si>
    <t>Column15070</t>
  </si>
  <si>
    <t>Column15071</t>
  </si>
  <si>
    <t>Column15072</t>
  </si>
  <si>
    <t>Column15073</t>
  </si>
  <si>
    <t>Column15074</t>
  </si>
  <si>
    <t>Column15075</t>
  </si>
  <si>
    <t>Column15076</t>
  </si>
  <si>
    <t>Column15077</t>
  </si>
  <si>
    <t>Column15078</t>
  </si>
  <si>
    <t>Column15079</t>
  </si>
  <si>
    <t>Column15080</t>
  </si>
  <si>
    <t>Column15081</t>
  </si>
  <si>
    <t>Column15082</t>
  </si>
  <si>
    <t>Column15083</t>
  </si>
  <si>
    <t>Column15084</t>
  </si>
  <si>
    <t>Column15085</t>
  </si>
  <si>
    <t>Column15086</t>
  </si>
  <si>
    <t>Column15087</t>
  </si>
  <si>
    <t>Column15088</t>
  </si>
  <si>
    <t>Column15089</t>
  </si>
  <si>
    <t>Column15090</t>
  </si>
  <si>
    <t>Column15091</t>
  </si>
  <si>
    <t>Column15092</t>
  </si>
  <si>
    <t>Column15093</t>
  </si>
  <si>
    <t>Column15094</t>
  </si>
  <si>
    <t>Column15095</t>
  </si>
  <si>
    <t>Column15096</t>
  </si>
  <si>
    <t>Column15097</t>
  </si>
  <si>
    <t>Column15098</t>
  </si>
  <si>
    <t>Column15099</t>
  </si>
  <si>
    <t>Column15100</t>
  </si>
  <si>
    <t>Column15101</t>
  </si>
  <si>
    <t>Column15102</t>
  </si>
  <si>
    <t>Column15103</t>
  </si>
  <si>
    <t>Column15104</t>
  </si>
  <si>
    <t>Column15105</t>
  </si>
  <si>
    <t>Column15106</t>
  </si>
  <si>
    <t>Column15107</t>
  </si>
  <si>
    <t>Column15108</t>
  </si>
  <si>
    <t>Column15109</t>
  </si>
  <si>
    <t>Column15110</t>
  </si>
  <si>
    <t>Column15111</t>
  </si>
  <si>
    <t>Column15112</t>
  </si>
  <si>
    <t>Column15113</t>
  </si>
  <si>
    <t>Column15114</t>
  </si>
  <si>
    <t>Column15115</t>
  </si>
  <si>
    <t>Column15116</t>
  </si>
  <si>
    <t>Column15117</t>
  </si>
  <si>
    <t>Column15118</t>
  </si>
  <si>
    <t>Column15119</t>
  </si>
  <si>
    <t>Column15120</t>
  </si>
  <si>
    <t>Column15121</t>
  </si>
  <si>
    <t>Column15122</t>
  </si>
  <si>
    <t>Column15123</t>
  </si>
  <si>
    <t>Column15124</t>
  </si>
  <si>
    <t>Column15125</t>
  </si>
  <si>
    <t>Column15126</t>
  </si>
  <si>
    <t>Column15127</t>
  </si>
  <si>
    <t>Column15128</t>
  </si>
  <si>
    <t>Column15129</t>
  </si>
  <si>
    <t>Column15130</t>
  </si>
  <si>
    <t>Column15131</t>
  </si>
  <si>
    <t>Column15132</t>
  </si>
  <si>
    <t>Column15133</t>
  </si>
  <si>
    <t>Column15134</t>
  </si>
  <si>
    <t>Column15135</t>
  </si>
  <si>
    <t>Column15136</t>
  </si>
  <si>
    <t>Column15137</t>
  </si>
  <si>
    <t>Column15138</t>
  </si>
  <si>
    <t>Column15139</t>
  </si>
  <si>
    <t>Column15140</t>
  </si>
  <si>
    <t>Column15141</t>
  </si>
  <si>
    <t>Column15142</t>
  </si>
  <si>
    <t>Column15143</t>
  </si>
  <si>
    <t>Column15144</t>
  </si>
  <si>
    <t>Column15145</t>
  </si>
  <si>
    <t>Column15146</t>
  </si>
  <si>
    <t>Column15147</t>
  </si>
  <si>
    <t>Column15148</t>
  </si>
  <si>
    <t>Column15149</t>
  </si>
  <si>
    <t>Column15150</t>
  </si>
  <si>
    <t>Column15151</t>
  </si>
  <si>
    <t>Column15152</t>
  </si>
  <si>
    <t>Column15153</t>
  </si>
  <si>
    <t>Column15154</t>
  </si>
  <si>
    <t>Column15155</t>
  </si>
  <si>
    <t>Column15156</t>
  </si>
  <si>
    <t>Column15157</t>
  </si>
  <si>
    <t>Column15158</t>
  </si>
  <si>
    <t>Column15159</t>
  </si>
  <si>
    <t>Column15160</t>
  </si>
  <si>
    <t>Column15161</t>
  </si>
  <si>
    <t>Column15162</t>
  </si>
  <si>
    <t>Column15163</t>
  </si>
  <si>
    <t>Column15164</t>
  </si>
  <si>
    <t>Column15165</t>
  </si>
  <si>
    <t>Column15166</t>
  </si>
  <si>
    <t>Column15167</t>
  </si>
  <si>
    <t>Column15168</t>
  </si>
  <si>
    <t>Column15169</t>
  </si>
  <si>
    <t>Column15170</t>
  </si>
  <si>
    <t>Column15171</t>
  </si>
  <si>
    <t>Column15172</t>
  </si>
  <si>
    <t>Column15173</t>
  </si>
  <si>
    <t>Column15174</t>
  </si>
  <si>
    <t>Column15175</t>
  </si>
  <si>
    <t>Column15176</t>
  </si>
  <si>
    <t>Column15177</t>
  </si>
  <si>
    <t>Column15178</t>
  </si>
  <si>
    <t>Column15179</t>
  </si>
  <si>
    <t>Column15180</t>
  </si>
  <si>
    <t>Column15181</t>
  </si>
  <si>
    <t>Column15182</t>
  </si>
  <si>
    <t>Column15183</t>
  </si>
  <si>
    <t>Column15184</t>
  </si>
  <si>
    <t>Column15185</t>
  </si>
  <si>
    <t>Column15186</t>
  </si>
  <si>
    <t>Column15187</t>
  </si>
  <si>
    <t>Column15188</t>
  </si>
  <si>
    <t>Column15189</t>
  </si>
  <si>
    <t>Column15190</t>
  </si>
  <si>
    <t>Column15191</t>
  </si>
  <si>
    <t>Column15192</t>
  </si>
  <si>
    <t>Column15193</t>
  </si>
  <si>
    <t>Column15194</t>
  </si>
  <si>
    <t>Column15195</t>
  </si>
  <si>
    <t>Column15196</t>
  </si>
  <si>
    <t>Column15197</t>
  </si>
  <si>
    <t>Column15198</t>
  </si>
  <si>
    <t>Column15199</t>
  </si>
  <si>
    <t>Column15200</t>
  </si>
  <si>
    <t>Column15201</t>
  </si>
  <si>
    <t>Column15202</t>
  </si>
  <si>
    <t>Column15203</t>
  </si>
  <si>
    <t>Column15204</t>
  </si>
  <si>
    <t>Column15205</t>
  </si>
  <si>
    <t>Column15206</t>
  </si>
  <si>
    <t>Column15207</t>
  </si>
  <si>
    <t>Column15208</t>
  </si>
  <si>
    <t>Column15209</t>
  </si>
  <si>
    <t>Column15210</t>
  </si>
  <si>
    <t>Column15211</t>
  </si>
  <si>
    <t>Column15212</t>
  </si>
  <si>
    <t>Column15213</t>
  </si>
  <si>
    <t>Column15214</t>
  </si>
  <si>
    <t>Column15215</t>
  </si>
  <si>
    <t>Column15216</t>
  </si>
  <si>
    <t>Column15217</t>
  </si>
  <si>
    <t>Column15218</t>
  </si>
  <si>
    <t>Column15219</t>
  </si>
  <si>
    <t>Column15220</t>
  </si>
  <si>
    <t>Column15221</t>
  </si>
  <si>
    <t>Column15222</t>
  </si>
  <si>
    <t>Column15223</t>
  </si>
  <si>
    <t>Column15224</t>
  </si>
  <si>
    <t>Column15225</t>
  </si>
  <si>
    <t>Column15226</t>
  </si>
  <si>
    <t>Column15227</t>
  </si>
  <si>
    <t>Column15228</t>
  </si>
  <si>
    <t>Column15229</t>
  </si>
  <si>
    <t>Column15230</t>
  </si>
  <si>
    <t>Column15231</t>
  </si>
  <si>
    <t>Column15232</t>
  </si>
  <si>
    <t>Column15233</t>
  </si>
  <si>
    <t>Column15234</t>
  </si>
  <si>
    <t>Column15235</t>
  </si>
  <si>
    <t>Column15236</t>
  </si>
  <si>
    <t>Column15237</t>
  </si>
  <si>
    <t>Column15238</t>
  </si>
  <si>
    <t>Column15239</t>
  </si>
  <si>
    <t>Column15240</t>
  </si>
  <si>
    <t>Column15241</t>
  </si>
  <si>
    <t>Column15242</t>
  </si>
  <si>
    <t>Column15243</t>
  </si>
  <si>
    <t>Column15244</t>
  </si>
  <si>
    <t>Column15245</t>
  </si>
  <si>
    <t>Column15246</t>
  </si>
  <si>
    <t>Column15247</t>
  </si>
  <si>
    <t>Column15248</t>
  </si>
  <si>
    <t>Column15249</t>
  </si>
  <si>
    <t>Column15250</t>
  </si>
  <si>
    <t>Column15251</t>
  </si>
  <si>
    <t>Column15252</t>
  </si>
  <si>
    <t>Column15253</t>
  </si>
  <si>
    <t>Column15254</t>
  </si>
  <si>
    <t>Column15255</t>
  </si>
  <si>
    <t>Column15256</t>
  </si>
  <si>
    <t>Column15257</t>
  </si>
  <si>
    <t>Column15258</t>
  </si>
  <si>
    <t>Column15259</t>
  </si>
  <si>
    <t>Column15260</t>
  </si>
  <si>
    <t>Column15261</t>
  </si>
  <si>
    <t>Column15262</t>
  </si>
  <si>
    <t>Column15263</t>
  </si>
  <si>
    <t>Column15264</t>
  </si>
  <si>
    <t>Column15265</t>
  </si>
  <si>
    <t>Column15266</t>
  </si>
  <si>
    <t>Column15267</t>
  </si>
  <si>
    <t>Column15268</t>
  </si>
  <si>
    <t>Column15269</t>
  </si>
  <si>
    <t>Column15270</t>
  </si>
  <si>
    <t>Column15271</t>
  </si>
  <si>
    <t>Column15272</t>
  </si>
  <si>
    <t>Column15273</t>
  </si>
  <si>
    <t>Column15274</t>
  </si>
  <si>
    <t>Column15275</t>
  </si>
  <si>
    <t>Column15276</t>
  </si>
  <si>
    <t>Column15277</t>
  </si>
  <si>
    <t>Column15278</t>
  </si>
  <si>
    <t>Column15279</t>
  </si>
  <si>
    <t>Column15280</t>
  </si>
  <si>
    <t>Column15281</t>
  </si>
  <si>
    <t>Column15282</t>
  </si>
  <si>
    <t>Column15283</t>
  </si>
  <si>
    <t>Column15284</t>
  </si>
  <si>
    <t>Column15285</t>
  </si>
  <si>
    <t>Column15286</t>
  </si>
  <si>
    <t>Column15287</t>
  </si>
  <si>
    <t>Column15288</t>
  </si>
  <si>
    <t>Column15289</t>
  </si>
  <si>
    <t>Column15290</t>
  </si>
  <si>
    <t>Column15291</t>
  </si>
  <si>
    <t>Column15292</t>
  </si>
  <si>
    <t>Column15293</t>
  </si>
  <si>
    <t>Column15294</t>
  </si>
  <si>
    <t>Column15295</t>
  </si>
  <si>
    <t>Column15296</t>
  </si>
  <si>
    <t>Column15297</t>
  </si>
  <si>
    <t>Column15298</t>
  </si>
  <si>
    <t>Column15299</t>
  </si>
  <si>
    <t>Column15300</t>
  </si>
  <si>
    <t>Column15301</t>
  </si>
  <si>
    <t>Column15302</t>
  </si>
  <si>
    <t>Column15303</t>
  </si>
  <si>
    <t>Column15304</t>
  </si>
  <si>
    <t>Column15305</t>
  </si>
  <si>
    <t>Column15306</t>
  </si>
  <si>
    <t>Column15307</t>
  </si>
  <si>
    <t>Column15308</t>
  </si>
  <si>
    <t>Column15309</t>
  </si>
  <si>
    <t>Column15310</t>
  </si>
  <si>
    <t>Column15311</t>
  </si>
  <si>
    <t>Column15312</t>
  </si>
  <si>
    <t>Column15313</t>
  </si>
  <si>
    <t>Column15314</t>
  </si>
  <si>
    <t>Column15315</t>
  </si>
  <si>
    <t>Column15316</t>
  </si>
  <si>
    <t>Column15317</t>
  </si>
  <si>
    <t>Column15318</t>
  </si>
  <si>
    <t>Column15319</t>
  </si>
  <si>
    <t>Column15320</t>
  </si>
  <si>
    <t>Column15321</t>
  </si>
  <si>
    <t>Column15322</t>
  </si>
  <si>
    <t>Column15323</t>
  </si>
  <si>
    <t>Column15324</t>
  </si>
  <si>
    <t>Column15325</t>
  </si>
  <si>
    <t>Column15326</t>
  </si>
  <si>
    <t>Column15327</t>
  </si>
  <si>
    <t>Column15328</t>
  </si>
  <si>
    <t>Column15329</t>
  </si>
  <si>
    <t>Column15330</t>
  </si>
  <si>
    <t>Column15331</t>
  </si>
  <si>
    <t>Column15332</t>
  </si>
  <si>
    <t>Column15333</t>
  </si>
  <si>
    <t>Column15334</t>
  </si>
  <si>
    <t>Column15335</t>
  </si>
  <si>
    <t>Column15336</t>
  </si>
  <si>
    <t>Column15337</t>
  </si>
  <si>
    <t>Column15338</t>
  </si>
  <si>
    <t>Column15339</t>
  </si>
  <si>
    <t>Column15340</t>
  </si>
  <si>
    <t>Column15341</t>
  </si>
  <si>
    <t>Column15342</t>
  </si>
  <si>
    <t>Column15343</t>
  </si>
  <si>
    <t>Column15344</t>
  </si>
  <si>
    <t>Column15345</t>
  </si>
  <si>
    <t>Column15346</t>
  </si>
  <si>
    <t>Column15347</t>
  </si>
  <si>
    <t>Column15348</t>
  </si>
  <si>
    <t>Column15349</t>
  </si>
  <si>
    <t>Column15350</t>
  </si>
  <si>
    <t>Column15351</t>
  </si>
  <si>
    <t>Column15352</t>
  </si>
  <si>
    <t>Column15353</t>
  </si>
  <si>
    <t>Column15354</t>
  </si>
  <si>
    <t>Column15355</t>
  </si>
  <si>
    <t>Column15356</t>
  </si>
  <si>
    <t>Column15357</t>
  </si>
  <si>
    <t>Column15358</t>
  </si>
  <si>
    <t>Column15359</t>
  </si>
  <si>
    <t>Column15360</t>
  </si>
  <si>
    <t>Column15361</t>
  </si>
  <si>
    <t>Column15362</t>
  </si>
  <si>
    <t>Column15363</t>
  </si>
  <si>
    <t>Column15364</t>
  </si>
  <si>
    <t>Column15365</t>
  </si>
  <si>
    <t>Column15366</t>
  </si>
  <si>
    <t>Column15367</t>
  </si>
  <si>
    <t>Column15368</t>
  </si>
  <si>
    <t>Column15369</t>
  </si>
  <si>
    <t>Column15370</t>
  </si>
  <si>
    <t>Column15371</t>
  </si>
  <si>
    <t>Column15372</t>
  </si>
  <si>
    <t>Column15373</t>
  </si>
  <si>
    <t>Column15374</t>
  </si>
  <si>
    <t>Column15375</t>
  </si>
  <si>
    <t>Column15376</t>
  </si>
  <si>
    <t>Column15377</t>
  </si>
  <si>
    <t>Column15378</t>
  </si>
  <si>
    <t>Column15379</t>
  </si>
  <si>
    <t>Column15380</t>
  </si>
  <si>
    <t>Column15381</t>
  </si>
  <si>
    <t>Column15382</t>
  </si>
  <si>
    <t>Column15383</t>
  </si>
  <si>
    <t>Column15384</t>
  </si>
  <si>
    <t>Column15385</t>
  </si>
  <si>
    <t>Column15386</t>
  </si>
  <si>
    <t>Column15387</t>
  </si>
  <si>
    <t>Column15388</t>
  </si>
  <si>
    <t>Column15389</t>
  </si>
  <si>
    <t>Column15390</t>
  </si>
  <si>
    <t>Column15391</t>
  </si>
  <si>
    <t>Column15392</t>
  </si>
  <si>
    <t>Column15393</t>
  </si>
  <si>
    <t>Column15394</t>
  </si>
  <si>
    <t>Column15395</t>
  </si>
  <si>
    <t>Column15396</t>
  </si>
  <si>
    <t>Column15397</t>
  </si>
  <si>
    <t>Column15398</t>
  </si>
  <si>
    <t>Column15399</t>
  </si>
  <si>
    <t>Column15400</t>
  </si>
  <si>
    <t>Column15401</t>
  </si>
  <si>
    <t>Column15402</t>
  </si>
  <si>
    <t>Column15403</t>
  </si>
  <si>
    <t>Column15404</t>
  </si>
  <si>
    <t>Column15405</t>
  </si>
  <si>
    <t>Column15406</t>
  </si>
  <si>
    <t>Column15407</t>
  </si>
  <si>
    <t>Column15408</t>
  </si>
  <si>
    <t>Column15409</t>
  </si>
  <si>
    <t>Column15410</t>
  </si>
  <si>
    <t>Column15411</t>
  </si>
  <si>
    <t>Column15412</t>
  </si>
  <si>
    <t>Column15413</t>
  </si>
  <si>
    <t>Column15414</t>
  </si>
  <si>
    <t>Column15415</t>
  </si>
  <si>
    <t>Column15416</t>
  </si>
  <si>
    <t>Column15417</t>
  </si>
  <si>
    <t>Column15418</t>
  </si>
  <si>
    <t>Column15419</t>
  </si>
  <si>
    <t>Column15420</t>
  </si>
  <si>
    <t>Column15421</t>
  </si>
  <si>
    <t>Column15422</t>
  </si>
  <si>
    <t>Column15423</t>
  </si>
  <si>
    <t>Column15424</t>
  </si>
  <si>
    <t>Column15425</t>
  </si>
  <si>
    <t>Column15426</t>
  </si>
  <si>
    <t>Column15427</t>
  </si>
  <si>
    <t>Column15428</t>
  </si>
  <si>
    <t>Column15429</t>
  </si>
  <si>
    <t>Column15430</t>
  </si>
  <si>
    <t>Column15431</t>
  </si>
  <si>
    <t>Column15432</t>
  </si>
  <si>
    <t>Column15433</t>
  </si>
  <si>
    <t>Column15434</t>
  </si>
  <si>
    <t>Column15435</t>
  </si>
  <si>
    <t>Column15436</t>
  </si>
  <si>
    <t>Column15437</t>
  </si>
  <si>
    <t>Column15438</t>
  </si>
  <si>
    <t>Column15439</t>
  </si>
  <si>
    <t>Column15440</t>
  </si>
  <si>
    <t>Column15441</t>
  </si>
  <si>
    <t>Column15442</t>
  </si>
  <si>
    <t>Column15443</t>
  </si>
  <si>
    <t>Column15444</t>
  </si>
  <si>
    <t>Column15445</t>
  </si>
  <si>
    <t>Column15446</t>
  </si>
  <si>
    <t>Column15447</t>
  </si>
  <si>
    <t>Column15448</t>
  </si>
  <si>
    <t>Column15449</t>
  </si>
  <si>
    <t>Column15450</t>
  </si>
  <si>
    <t>Column15451</t>
  </si>
  <si>
    <t>Column15452</t>
  </si>
  <si>
    <t>Column15453</t>
  </si>
  <si>
    <t>Column15454</t>
  </si>
  <si>
    <t>Column15455</t>
  </si>
  <si>
    <t>Column15456</t>
  </si>
  <si>
    <t>Column15457</t>
  </si>
  <si>
    <t>Column15458</t>
  </si>
  <si>
    <t>Column15459</t>
  </si>
  <si>
    <t>Column15460</t>
  </si>
  <si>
    <t>Column15461</t>
  </si>
  <si>
    <t>Column15462</t>
  </si>
  <si>
    <t>Column15463</t>
  </si>
  <si>
    <t>Column15464</t>
  </si>
  <si>
    <t>Column15465</t>
  </si>
  <si>
    <t>Column15466</t>
  </si>
  <si>
    <t>Column15467</t>
  </si>
  <si>
    <t>Column15468</t>
  </si>
  <si>
    <t>Column15469</t>
  </si>
  <si>
    <t>Column15470</t>
  </si>
  <si>
    <t>Column15471</t>
  </si>
  <si>
    <t>Column15472</t>
  </si>
  <si>
    <t>Column15473</t>
  </si>
  <si>
    <t>Column15474</t>
  </si>
  <si>
    <t>Column15475</t>
  </si>
  <si>
    <t>Column15476</t>
  </si>
  <si>
    <t>Column15477</t>
  </si>
  <si>
    <t>Column15478</t>
  </si>
  <si>
    <t>Column15479</t>
  </si>
  <si>
    <t>Column15480</t>
  </si>
  <si>
    <t>Column15481</t>
  </si>
  <si>
    <t>Column15482</t>
  </si>
  <si>
    <t>Column15483</t>
  </si>
  <si>
    <t>Column15484</t>
  </si>
  <si>
    <t>Column15485</t>
  </si>
  <si>
    <t>Column15486</t>
  </si>
  <si>
    <t>Column15487</t>
  </si>
  <si>
    <t>Column15488</t>
  </si>
  <si>
    <t>Column15489</t>
  </si>
  <si>
    <t>Column15490</t>
  </si>
  <si>
    <t>Column15491</t>
  </si>
  <si>
    <t>Column15492</t>
  </si>
  <si>
    <t>Column15493</t>
  </si>
  <si>
    <t>Column15494</t>
  </si>
  <si>
    <t>Column15495</t>
  </si>
  <si>
    <t>Column15496</t>
  </si>
  <si>
    <t>Column15497</t>
  </si>
  <si>
    <t>Column15498</t>
  </si>
  <si>
    <t>Column15499</t>
  </si>
  <si>
    <t>Column15500</t>
  </si>
  <si>
    <t>Column15501</t>
  </si>
  <si>
    <t>Column15502</t>
  </si>
  <si>
    <t>Column15503</t>
  </si>
  <si>
    <t>Column15504</t>
  </si>
  <si>
    <t>Column15505</t>
  </si>
  <si>
    <t>Column15506</t>
  </si>
  <si>
    <t>Column15507</t>
  </si>
  <si>
    <t>Column15508</t>
  </si>
  <si>
    <t>Column15509</t>
  </si>
  <si>
    <t>Column15510</t>
  </si>
  <si>
    <t>Column15511</t>
  </si>
  <si>
    <t>Column15512</t>
  </si>
  <si>
    <t>Column15513</t>
  </si>
  <si>
    <t>Column15514</t>
  </si>
  <si>
    <t>Column15515</t>
  </si>
  <si>
    <t>Column15516</t>
  </si>
  <si>
    <t>Column15517</t>
  </si>
  <si>
    <t>Column15518</t>
  </si>
  <si>
    <t>Column15519</t>
  </si>
  <si>
    <t>Column15520</t>
  </si>
  <si>
    <t>Column15521</t>
  </si>
  <si>
    <t>Column15522</t>
  </si>
  <si>
    <t>Column15523</t>
  </si>
  <si>
    <t>Column15524</t>
  </si>
  <si>
    <t>Column15525</t>
  </si>
  <si>
    <t>Column15526</t>
  </si>
  <si>
    <t>Column15527</t>
  </si>
  <si>
    <t>Column15528</t>
  </si>
  <si>
    <t>Column15529</t>
  </si>
  <si>
    <t>Column15530</t>
  </si>
  <si>
    <t>Column15531</t>
  </si>
  <si>
    <t>Column15532</t>
  </si>
  <si>
    <t>Column15533</t>
  </si>
  <si>
    <t>Column15534</t>
  </si>
  <si>
    <t>Column15535</t>
  </si>
  <si>
    <t>Column15536</t>
  </si>
  <si>
    <t>Column15537</t>
  </si>
  <si>
    <t>Column15538</t>
  </si>
  <si>
    <t>Column15539</t>
  </si>
  <si>
    <t>Column15540</t>
  </si>
  <si>
    <t>Column15541</t>
  </si>
  <si>
    <t>Column15542</t>
  </si>
  <si>
    <t>Column15543</t>
  </si>
  <si>
    <t>Column15544</t>
  </si>
  <si>
    <t>Column15545</t>
  </si>
  <si>
    <t>Column15546</t>
  </si>
  <si>
    <t>Column15547</t>
  </si>
  <si>
    <t>Column15548</t>
  </si>
  <si>
    <t>Column15549</t>
  </si>
  <si>
    <t>Column15550</t>
  </si>
  <si>
    <t>Column15551</t>
  </si>
  <si>
    <t>Column15552</t>
  </si>
  <si>
    <t>Column15553</t>
  </si>
  <si>
    <t>Column15554</t>
  </si>
  <si>
    <t>Column15555</t>
  </si>
  <si>
    <t>Column15556</t>
  </si>
  <si>
    <t>Column15557</t>
  </si>
  <si>
    <t>Column15558</t>
  </si>
  <si>
    <t>Column15559</t>
  </si>
  <si>
    <t>Column15560</t>
  </si>
  <si>
    <t>Column15561</t>
  </si>
  <si>
    <t>Column15562</t>
  </si>
  <si>
    <t>Column15563</t>
  </si>
  <si>
    <t>Column15564</t>
  </si>
  <si>
    <t>Column15565</t>
  </si>
  <si>
    <t>Column15566</t>
  </si>
  <si>
    <t>Column15567</t>
  </si>
  <si>
    <t>Column15568</t>
  </si>
  <si>
    <t>Column15569</t>
  </si>
  <si>
    <t>Column15570</t>
  </si>
  <si>
    <t>Column15571</t>
  </si>
  <si>
    <t>Column15572</t>
  </si>
  <si>
    <t>Column15573</t>
  </si>
  <si>
    <t>Column15574</t>
  </si>
  <si>
    <t>Column15575</t>
  </si>
  <si>
    <t>Column15576</t>
  </si>
  <si>
    <t>Column15577</t>
  </si>
  <si>
    <t>Column15578</t>
  </si>
  <si>
    <t>Column15579</t>
  </si>
  <si>
    <t>Column15580</t>
  </si>
  <si>
    <t>Column15581</t>
  </si>
  <si>
    <t>Column15582</t>
  </si>
  <si>
    <t>Column15583</t>
  </si>
  <si>
    <t>Column15584</t>
  </si>
  <si>
    <t>Column15585</t>
  </si>
  <si>
    <t>Column15586</t>
  </si>
  <si>
    <t>Column15587</t>
  </si>
  <si>
    <t>Column15588</t>
  </si>
  <si>
    <t>Column15589</t>
  </si>
  <si>
    <t>Column15590</t>
  </si>
  <si>
    <t>Column15591</t>
  </si>
  <si>
    <t>Column15592</t>
  </si>
  <si>
    <t>Column15593</t>
  </si>
  <si>
    <t>Column15594</t>
  </si>
  <si>
    <t>Column15595</t>
  </si>
  <si>
    <t>Column15596</t>
  </si>
  <si>
    <t>Column15597</t>
  </si>
  <si>
    <t>Column15598</t>
  </si>
  <si>
    <t>Column15599</t>
  </si>
  <si>
    <t>Column15600</t>
  </si>
  <si>
    <t>Column15601</t>
  </si>
  <si>
    <t>Column15602</t>
  </si>
  <si>
    <t>Column15603</t>
  </si>
  <si>
    <t>Column15604</t>
  </si>
  <si>
    <t>Column15605</t>
  </si>
  <si>
    <t>Column15606</t>
  </si>
  <si>
    <t>Column15607</t>
  </si>
  <si>
    <t>Column15608</t>
  </si>
  <si>
    <t>Column15609</t>
  </si>
  <si>
    <t>Column15610</t>
  </si>
  <si>
    <t>Column15611</t>
  </si>
  <si>
    <t>Column15612</t>
  </si>
  <si>
    <t>Column15613</t>
  </si>
  <si>
    <t>Column15614</t>
  </si>
  <si>
    <t>Column15615</t>
  </si>
  <si>
    <t>Column15616</t>
  </si>
  <si>
    <t>Column15617</t>
  </si>
  <si>
    <t>Column15618</t>
  </si>
  <si>
    <t>Column15619</t>
  </si>
  <si>
    <t>Column15620</t>
  </si>
  <si>
    <t>Column15621</t>
  </si>
  <si>
    <t>Column15622</t>
  </si>
  <si>
    <t>Column15623</t>
  </si>
  <si>
    <t>Column15624</t>
  </si>
  <si>
    <t>Column15625</t>
  </si>
  <si>
    <t>Column15626</t>
  </si>
  <si>
    <t>Column15627</t>
  </si>
  <si>
    <t>Column15628</t>
  </si>
  <si>
    <t>Column15629</t>
  </si>
  <si>
    <t>Column15630</t>
  </si>
  <si>
    <t>Column15631</t>
  </si>
  <si>
    <t>Column15632</t>
  </si>
  <si>
    <t>Column15633</t>
  </si>
  <si>
    <t>Column15634</t>
  </si>
  <si>
    <t>Column15635</t>
  </si>
  <si>
    <t>Column15636</t>
  </si>
  <si>
    <t>Column15637</t>
  </si>
  <si>
    <t>Column15638</t>
  </si>
  <si>
    <t>Column15639</t>
  </si>
  <si>
    <t>Column15640</t>
  </si>
  <si>
    <t>Column15641</t>
  </si>
  <si>
    <t>Column15642</t>
  </si>
  <si>
    <t>Column15643</t>
  </si>
  <si>
    <t>Column15644</t>
  </si>
  <si>
    <t>Column15645</t>
  </si>
  <si>
    <t>Column15646</t>
  </si>
  <si>
    <t>Column15647</t>
  </si>
  <si>
    <t>Column15648</t>
  </si>
  <si>
    <t>Column15649</t>
  </si>
  <si>
    <t>Column15650</t>
  </si>
  <si>
    <t>Column15651</t>
  </si>
  <si>
    <t>Column15652</t>
  </si>
  <si>
    <t>Column15653</t>
  </si>
  <si>
    <t>Column15654</t>
  </si>
  <si>
    <t>Column15655</t>
  </si>
  <si>
    <t>Column15656</t>
  </si>
  <si>
    <t>Column15657</t>
  </si>
  <si>
    <t>Column15658</t>
  </si>
  <si>
    <t>Column15659</t>
  </si>
  <si>
    <t>Column15660</t>
  </si>
  <si>
    <t>Column15661</t>
  </si>
  <si>
    <t>Column15662</t>
  </si>
  <si>
    <t>Column15663</t>
  </si>
  <si>
    <t>Column15664</t>
  </si>
  <si>
    <t>Column15665</t>
  </si>
  <si>
    <t>Column15666</t>
  </si>
  <si>
    <t>Column15667</t>
  </si>
  <si>
    <t>Column15668</t>
  </si>
  <si>
    <t>Column15669</t>
  </si>
  <si>
    <t>Column15670</t>
  </si>
  <si>
    <t>Column15671</t>
  </si>
  <si>
    <t>Column15672</t>
  </si>
  <si>
    <t>Column15673</t>
  </si>
  <si>
    <t>Column15674</t>
  </si>
  <si>
    <t>Column15675</t>
  </si>
  <si>
    <t>Column15676</t>
  </si>
  <si>
    <t>Column15677</t>
  </si>
  <si>
    <t>Column15678</t>
  </si>
  <si>
    <t>Column15679</t>
  </si>
  <si>
    <t>Column15680</t>
  </si>
  <si>
    <t>Column15681</t>
  </si>
  <si>
    <t>Column15682</t>
  </si>
  <si>
    <t>Column15683</t>
  </si>
  <si>
    <t>Column15684</t>
  </si>
  <si>
    <t>Column15685</t>
  </si>
  <si>
    <t>Column15686</t>
  </si>
  <si>
    <t>Column15687</t>
  </si>
  <si>
    <t>Column15688</t>
  </si>
  <si>
    <t>Column15689</t>
  </si>
  <si>
    <t>Column15690</t>
  </si>
  <si>
    <t>Column15691</t>
  </si>
  <si>
    <t>Column15692</t>
  </si>
  <si>
    <t>Column15693</t>
  </si>
  <si>
    <t>Column15694</t>
  </si>
  <si>
    <t>Column15695</t>
  </si>
  <si>
    <t>Column15696</t>
  </si>
  <si>
    <t>Column15697</t>
  </si>
  <si>
    <t>Column15698</t>
  </si>
  <si>
    <t>Column15699</t>
  </si>
  <si>
    <t>Column15700</t>
  </si>
  <si>
    <t>Column15701</t>
  </si>
  <si>
    <t>Column15702</t>
  </si>
  <si>
    <t>Column15703</t>
  </si>
  <si>
    <t>Column15704</t>
  </si>
  <si>
    <t>Column15705</t>
  </si>
  <si>
    <t>Column15706</t>
  </si>
  <si>
    <t>Column15707</t>
  </si>
  <si>
    <t>Column15708</t>
  </si>
  <si>
    <t>Column15709</t>
  </si>
  <si>
    <t>Column15710</t>
  </si>
  <si>
    <t>Column15711</t>
  </si>
  <si>
    <t>Column15712</t>
  </si>
  <si>
    <t>Column15713</t>
  </si>
  <si>
    <t>Column15714</t>
  </si>
  <si>
    <t>Column15715</t>
  </si>
  <si>
    <t>Column15716</t>
  </si>
  <si>
    <t>Column15717</t>
  </si>
  <si>
    <t>Column15718</t>
  </si>
  <si>
    <t>Column15719</t>
  </si>
  <si>
    <t>Column15720</t>
  </si>
  <si>
    <t>Column15721</t>
  </si>
  <si>
    <t>Column15722</t>
  </si>
  <si>
    <t>Column15723</t>
  </si>
  <si>
    <t>Column15724</t>
  </si>
  <si>
    <t>Column15725</t>
  </si>
  <si>
    <t>Column15726</t>
  </si>
  <si>
    <t>Column15727</t>
  </si>
  <si>
    <t>Column15728</t>
  </si>
  <si>
    <t>Column15729</t>
  </si>
  <si>
    <t>Column15730</t>
  </si>
  <si>
    <t>Column15731</t>
  </si>
  <si>
    <t>Column15732</t>
  </si>
  <si>
    <t>Column15733</t>
  </si>
  <si>
    <t>Column15734</t>
  </si>
  <si>
    <t>Column15735</t>
  </si>
  <si>
    <t>Column15736</t>
  </si>
  <si>
    <t>Column15737</t>
  </si>
  <si>
    <t>Column15738</t>
  </si>
  <si>
    <t>Column15739</t>
  </si>
  <si>
    <t>Column15740</t>
  </si>
  <si>
    <t>Column15741</t>
  </si>
  <si>
    <t>Column15742</t>
  </si>
  <si>
    <t>Column15743</t>
  </si>
  <si>
    <t>Column15744</t>
  </si>
  <si>
    <t>Column15745</t>
  </si>
  <si>
    <t>Column15746</t>
  </si>
  <si>
    <t>Column15747</t>
  </si>
  <si>
    <t>Column15748</t>
  </si>
  <si>
    <t>Column15749</t>
  </si>
  <si>
    <t>Column15750</t>
  </si>
  <si>
    <t>Column15751</t>
  </si>
  <si>
    <t>Column15752</t>
  </si>
  <si>
    <t>Column15753</t>
  </si>
  <si>
    <t>Column15754</t>
  </si>
  <si>
    <t>Column15755</t>
  </si>
  <si>
    <t>Column15756</t>
  </si>
  <si>
    <t>Column15757</t>
  </si>
  <si>
    <t>Column15758</t>
  </si>
  <si>
    <t>Column15759</t>
  </si>
  <si>
    <t>Column15760</t>
  </si>
  <si>
    <t>Column15761</t>
  </si>
  <si>
    <t>Column15762</t>
  </si>
  <si>
    <t>Column15763</t>
  </si>
  <si>
    <t>Column15764</t>
  </si>
  <si>
    <t>Column15765</t>
  </si>
  <si>
    <t>Column15766</t>
  </si>
  <si>
    <t>Column15767</t>
  </si>
  <si>
    <t>Column15768</t>
  </si>
  <si>
    <t>Column15769</t>
  </si>
  <si>
    <t>Column15770</t>
  </si>
  <si>
    <t>Column15771</t>
  </si>
  <si>
    <t>Column15772</t>
  </si>
  <si>
    <t>Column15773</t>
  </si>
  <si>
    <t>Column15774</t>
  </si>
  <si>
    <t>Column15775</t>
  </si>
  <si>
    <t>Column15776</t>
  </si>
  <si>
    <t>Column15777</t>
  </si>
  <si>
    <t>Column15778</t>
  </si>
  <si>
    <t>Column15779</t>
  </si>
  <si>
    <t>Column15780</t>
  </si>
  <si>
    <t>Column15781</t>
  </si>
  <si>
    <t>Column15782</t>
  </si>
  <si>
    <t>Column15783</t>
  </si>
  <si>
    <t>Column15784</t>
  </si>
  <si>
    <t>Column15785</t>
  </si>
  <si>
    <t>Column15786</t>
  </si>
  <si>
    <t>Column15787</t>
  </si>
  <si>
    <t>Column15788</t>
  </si>
  <si>
    <t>Column15789</t>
  </si>
  <si>
    <t>Column15790</t>
  </si>
  <si>
    <t>Column15791</t>
  </si>
  <si>
    <t>Column15792</t>
  </si>
  <si>
    <t>Column15793</t>
  </si>
  <si>
    <t>Column15794</t>
  </si>
  <si>
    <t>Column15795</t>
  </si>
  <si>
    <t>Column15796</t>
  </si>
  <si>
    <t>Column15797</t>
  </si>
  <si>
    <t>Column15798</t>
  </si>
  <si>
    <t>Column15799</t>
  </si>
  <si>
    <t>Column15800</t>
  </si>
  <si>
    <t>Column15801</t>
  </si>
  <si>
    <t>Column15802</t>
  </si>
  <si>
    <t>Column15803</t>
  </si>
  <si>
    <t>Column15804</t>
  </si>
  <si>
    <t>Column15805</t>
  </si>
  <si>
    <t>Column15806</t>
  </si>
  <si>
    <t>Column15807</t>
  </si>
  <si>
    <t>Column15808</t>
  </si>
  <si>
    <t>Column15809</t>
  </si>
  <si>
    <t>Column15810</t>
  </si>
  <si>
    <t>Column15811</t>
  </si>
  <si>
    <t>Column15812</t>
  </si>
  <si>
    <t>Column15813</t>
  </si>
  <si>
    <t>Column15814</t>
  </si>
  <si>
    <t>Column15815</t>
  </si>
  <si>
    <t>Column15816</t>
  </si>
  <si>
    <t>Column15817</t>
  </si>
  <si>
    <t>Column15818</t>
  </si>
  <si>
    <t>Column15819</t>
  </si>
  <si>
    <t>Column15820</t>
  </si>
  <si>
    <t>Column15821</t>
  </si>
  <si>
    <t>Column15822</t>
  </si>
  <si>
    <t>Column15823</t>
  </si>
  <si>
    <t>Column15824</t>
  </si>
  <si>
    <t>Column15825</t>
  </si>
  <si>
    <t>Column15826</t>
  </si>
  <si>
    <t>Column15827</t>
  </si>
  <si>
    <t>Column15828</t>
  </si>
  <si>
    <t>Column15829</t>
  </si>
  <si>
    <t>Column15830</t>
  </si>
  <si>
    <t>Column15831</t>
  </si>
  <si>
    <t>Column15832</t>
  </si>
  <si>
    <t>Column15833</t>
  </si>
  <si>
    <t>Column15834</t>
  </si>
  <si>
    <t>Column15835</t>
  </si>
  <si>
    <t>Column15836</t>
  </si>
  <si>
    <t>Column15837</t>
  </si>
  <si>
    <t>Column15838</t>
  </si>
  <si>
    <t>Column15839</t>
  </si>
  <si>
    <t>Column15840</t>
  </si>
  <si>
    <t>Column15841</t>
  </si>
  <si>
    <t>Column15842</t>
  </si>
  <si>
    <t>Column15843</t>
  </si>
  <si>
    <t>Column15844</t>
  </si>
  <si>
    <t>Column15845</t>
  </si>
  <si>
    <t>Column15846</t>
  </si>
  <si>
    <t>Column15847</t>
  </si>
  <si>
    <t>Column15848</t>
  </si>
  <si>
    <t>Column15849</t>
  </si>
  <si>
    <t>Column15850</t>
  </si>
  <si>
    <t>Column15851</t>
  </si>
  <si>
    <t>Column15852</t>
  </si>
  <si>
    <t>Column15853</t>
  </si>
  <si>
    <t>Column15854</t>
  </si>
  <si>
    <t>Column15855</t>
  </si>
  <si>
    <t>Column15856</t>
  </si>
  <si>
    <t>Column15857</t>
  </si>
  <si>
    <t>Column15858</t>
  </si>
  <si>
    <t>Column15859</t>
  </si>
  <si>
    <t>Column15860</t>
  </si>
  <si>
    <t>Column15861</t>
  </si>
  <si>
    <t>Column15862</t>
  </si>
  <si>
    <t>Column15863</t>
  </si>
  <si>
    <t>Column15864</t>
  </si>
  <si>
    <t>Column15865</t>
  </si>
  <si>
    <t>Column15866</t>
  </si>
  <si>
    <t>Column15867</t>
  </si>
  <si>
    <t>Column15868</t>
  </si>
  <si>
    <t>Column15869</t>
  </si>
  <si>
    <t>Column15870</t>
  </si>
  <si>
    <t>Column15871</t>
  </si>
  <si>
    <t>Column15872</t>
  </si>
  <si>
    <t>Column15873</t>
  </si>
  <si>
    <t>Column15874</t>
  </si>
  <si>
    <t>Column15875</t>
  </si>
  <si>
    <t>Column15876</t>
  </si>
  <si>
    <t>Column15877</t>
  </si>
  <si>
    <t>Column15878</t>
  </si>
  <si>
    <t>Column15879</t>
  </si>
  <si>
    <t>Column15880</t>
  </si>
  <si>
    <t>Column15881</t>
  </si>
  <si>
    <t>Column15882</t>
  </si>
  <si>
    <t>Column15883</t>
  </si>
  <si>
    <t>Column15884</t>
  </si>
  <si>
    <t>Column15885</t>
  </si>
  <si>
    <t>Column15886</t>
  </si>
  <si>
    <t>Column15887</t>
  </si>
  <si>
    <t>Column15888</t>
  </si>
  <si>
    <t>Column15889</t>
  </si>
  <si>
    <t>Column15890</t>
  </si>
  <si>
    <t>Column15891</t>
  </si>
  <si>
    <t>Column15892</t>
  </si>
  <si>
    <t>Column15893</t>
  </si>
  <si>
    <t>Column15894</t>
  </si>
  <si>
    <t>Column15895</t>
  </si>
  <si>
    <t>Column15896</t>
  </si>
  <si>
    <t>Column15897</t>
  </si>
  <si>
    <t>Column15898</t>
  </si>
  <si>
    <t>Column15899</t>
  </si>
  <si>
    <t>Column15900</t>
  </si>
  <si>
    <t>Column15901</t>
  </si>
  <si>
    <t>Column15902</t>
  </si>
  <si>
    <t>Column15903</t>
  </si>
  <si>
    <t>Column15904</t>
  </si>
  <si>
    <t>Column15905</t>
  </si>
  <si>
    <t>Column15906</t>
  </si>
  <si>
    <t>Column15907</t>
  </si>
  <si>
    <t>Column15908</t>
  </si>
  <si>
    <t>Column15909</t>
  </si>
  <si>
    <t>Column15910</t>
  </si>
  <si>
    <t>Column15911</t>
  </si>
  <si>
    <t>Column15912</t>
  </si>
  <si>
    <t>Column15913</t>
  </si>
  <si>
    <t>Column15914</t>
  </si>
  <si>
    <t>Column15915</t>
  </si>
  <si>
    <t>Column15916</t>
  </si>
  <si>
    <t>Column15917</t>
  </si>
  <si>
    <t>Column15918</t>
  </si>
  <si>
    <t>Column15919</t>
  </si>
  <si>
    <t>Column15920</t>
  </si>
  <si>
    <t>Column15921</t>
  </si>
  <si>
    <t>Column15922</t>
  </si>
  <si>
    <t>Column15923</t>
  </si>
  <si>
    <t>Column15924</t>
  </si>
  <si>
    <t>Column15925</t>
  </si>
  <si>
    <t>Column15926</t>
  </si>
  <si>
    <t>Column15927</t>
  </si>
  <si>
    <t>Column15928</t>
  </si>
  <si>
    <t>Column15929</t>
  </si>
  <si>
    <t>Column15930</t>
  </si>
  <si>
    <t>Column15931</t>
  </si>
  <si>
    <t>Column15932</t>
  </si>
  <si>
    <t>Column15933</t>
  </si>
  <si>
    <t>Column15934</t>
  </si>
  <si>
    <t>Column15935</t>
  </si>
  <si>
    <t>Column15936</t>
  </si>
  <si>
    <t>Column15937</t>
  </si>
  <si>
    <t>Column15938</t>
  </si>
  <si>
    <t>Column15939</t>
  </si>
  <si>
    <t>Column15940</t>
  </si>
  <si>
    <t>Column15941</t>
  </si>
  <si>
    <t>Column15942</t>
  </si>
  <si>
    <t>Column15943</t>
  </si>
  <si>
    <t>Column15944</t>
  </si>
  <si>
    <t>Column15945</t>
  </si>
  <si>
    <t>Column15946</t>
  </si>
  <si>
    <t>Column15947</t>
  </si>
  <si>
    <t>Column15948</t>
  </si>
  <si>
    <t>Column15949</t>
  </si>
  <si>
    <t>Column15950</t>
  </si>
  <si>
    <t>Column15951</t>
  </si>
  <si>
    <t>Column15952</t>
  </si>
  <si>
    <t>Column15953</t>
  </si>
  <si>
    <t>Column15954</t>
  </si>
  <si>
    <t>Column15955</t>
  </si>
  <si>
    <t>Column15956</t>
  </si>
  <si>
    <t>Column15957</t>
  </si>
  <si>
    <t>Column15958</t>
  </si>
  <si>
    <t>Column15959</t>
  </si>
  <si>
    <t>Column15960</t>
  </si>
  <si>
    <t>Column15961</t>
  </si>
  <si>
    <t>Column15962</t>
  </si>
  <si>
    <t>Column15963</t>
  </si>
  <si>
    <t>Column15964</t>
  </si>
  <si>
    <t>Column15965</t>
  </si>
  <si>
    <t>Column15966</t>
  </si>
  <si>
    <t>Column15967</t>
  </si>
  <si>
    <t>Column15968</t>
  </si>
  <si>
    <t>Column15969</t>
  </si>
  <si>
    <t>Column15970</t>
  </si>
  <si>
    <t>Column15971</t>
  </si>
  <si>
    <t>Column15972</t>
  </si>
  <si>
    <t>Column15973</t>
  </si>
  <si>
    <t>Column15974</t>
  </si>
  <si>
    <t>Column15975</t>
  </si>
  <si>
    <t>Column15976</t>
  </si>
  <si>
    <t>Column15977</t>
  </si>
  <si>
    <t>Column15978</t>
  </si>
  <si>
    <t>Column15979</t>
  </si>
  <si>
    <t>Column15980</t>
  </si>
  <si>
    <t>Column15981</t>
  </si>
  <si>
    <t>Column15982</t>
  </si>
  <si>
    <t>Column15983</t>
  </si>
  <si>
    <t>Column15984</t>
  </si>
  <si>
    <t>Column15985</t>
  </si>
  <si>
    <t>Column15986</t>
  </si>
  <si>
    <t>Column15987</t>
  </si>
  <si>
    <t>Column15988</t>
  </si>
  <si>
    <t>Column15989</t>
  </si>
  <si>
    <t>Column15990</t>
  </si>
  <si>
    <t>Column15991</t>
  </si>
  <si>
    <t>Column15992</t>
  </si>
  <si>
    <t>Column15993</t>
  </si>
  <si>
    <t>Column15994</t>
  </si>
  <si>
    <t>Column15995</t>
  </si>
  <si>
    <t>Column15996</t>
  </si>
  <si>
    <t>Column15997</t>
  </si>
  <si>
    <t>Column15998</t>
  </si>
  <si>
    <t>Column15999</t>
  </si>
  <si>
    <t>Column16000</t>
  </si>
  <si>
    <t>Column16001</t>
  </si>
  <si>
    <t>Column16002</t>
  </si>
  <si>
    <t>Column16003</t>
  </si>
  <si>
    <t>Column16004</t>
  </si>
  <si>
    <t>Column16005</t>
  </si>
  <si>
    <t>Column16006</t>
  </si>
  <si>
    <t>Column16007</t>
  </si>
  <si>
    <t>Column16008</t>
  </si>
  <si>
    <t>Column16009</t>
  </si>
  <si>
    <t>Column16010</t>
  </si>
  <si>
    <t>Column16011</t>
  </si>
  <si>
    <t>Column16012</t>
  </si>
  <si>
    <t>Column16013</t>
  </si>
  <si>
    <t>Column16014</t>
  </si>
  <si>
    <t>Column16015</t>
  </si>
  <si>
    <t>Column16016</t>
  </si>
  <si>
    <t>Column16017</t>
  </si>
  <si>
    <t>Column16018</t>
  </si>
  <si>
    <t>Column16019</t>
  </si>
  <si>
    <t>Column16020</t>
  </si>
  <si>
    <t>Column16021</t>
  </si>
  <si>
    <t>Column16022</t>
  </si>
  <si>
    <t>Column16023</t>
  </si>
  <si>
    <t>Column16024</t>
  </si>
  <si>
    <t>Column16025</t>
  </si>
  <si>
    <t>Column16026</t>
  </si>
  <si>
    <t>Column16027</t>
  </si>
  <si>
    <t>Column16028</t>
  </si>
  <si>
    <t>Column16029</t>
  </si>
  <si>
    <t>Column16030</t>
  </si>
  <si>
    <t>Column16031</t>
  </si>
  <si>
    <t>Column16032</t>
  </si>
  <si>
    <t>Column16033</t>
  </si>
  <si>
    <t>Column16034</t>
  </si>
  <si>
    <t>Column16035</t>
  </si>
  <si>
    <t>Column16036</t>
  </si>
  <si>
    <t>Column16037</t>
  </si>
  <si>
    <t>Column16038</t>
  </si>
  <si>
    <t>Column16039</t>
  </si>
  <si>
    <t>Column16040</t>
  </si>
  <si>
    <t>Column16041</t>
  </si>
  <si>
    <t>Column16042</t>
  </si>
  <si>
    <t>Column16043</t>
  </si>
  <si>
    <t>Column16044</t>
  </si>
  <si>
    <t>Column16045</t>
  </si>
  <si>
    <t>Column16046</t>
  </si>
  <si>
    <t>Column16047</t>
  </si>
  <si>
    <t>Column16048</t>
  </si>
  <si>
    <t>Column16049</t>
  </si>
  <si>
    <t>Column16050</t>
  </si>
  <si>
    <t>Column16051</t>
  </si>
  <si>
    <t>Column16052</t>
  </si>
  <si>
    <t>Column16053</t>
  </si>
  <si>
    <t>Column16054</t>
  </si>
  <si>
    <t>Column16055</t>
  </si>
  <si>
    <t>Column16056</t>
  </si>
  <si>
    <t>Column16057</t>
  </si>
  <si>
    <t>Column16058</t>
  </si>
  <si>
    <t>Column16059</t>
  </si>
  <si>
    <t>Column16060</t>
  </si>
  <si>
    <t>Column16061</t>
  </si>
  <si>
    <t>Column16062</t>
  </si>
  <si>
    <t>Column16063</t>
  </si>
  <si>
    <t>Column16064</t>
  </si>
  <si>
    <t>Column16065</t>
  </si>
  <si>
    <t>Column16066</t>
  </si>
  <si>
    <t>Column16067</t>
  </si>
  <si>
    <t>Column16068</t>
  </si>
  <si>
    <t>Column16069</t>
  </si>
  <si>
    <t>Column16070</t>
  </si>
  <si>
    <t>Column16071</t>
  </si>
  <si>
    <t>Column16072</t>
  </si>
  <si>
    <t>Column16073</t>
  </si>
  <si>
    <t>Column16074</t>
  </si>
  <si>
    <t>Column16075</t>
  </si>
  <si>
    <t>Column16076</t>
  </si>
  <si>
    <t>Column16077</t>
  </si>
  <si>
    <t>Column16078</t>
  </si>
  <si>
    <t>Column16079</t>
  </si>
  <si>
    <t>Column16080</t>
  </si>
  <si>
    <t>Column16081</t>
  </si>
  <si>
    <t>Column16082</t>
  </si>
  <si>
    <t>Column16083</t>
  </si>
  <si>
    <t>Column16084</t>
  </si>
  <si>
    <t>Column16085</t>
  </si>
  <si>
    <t>Column16086</t>
  </si>
  <si>
    <t>Column16087</t>
  </si>
  <si>
    <t>Column16088</t>
  </si>
  <si>
    <t>Column16089</t>
  </si>
  <si>
    <t>Column16090</t>
  </si>
  <si>
    <t>Column16091</t>
  </si>
  <si>
    <t>Column16092</t>
  </si>
  <si>
    <t>Column16093</t>
  </si>
  <si>
    <t>Column16094</t>
  </si>
  <si>
    <t>Column16095</t>
  </si>
  <si>
    <t>Column16096</t>
  </si>
  <si>
    <t>Column16097</t>
  </si>
  <si>
    <t>Column16098</t>
  </si>
  <si>
    <t>Column16099</t>
  </si>
  <si>
    <t>Column16100</t>
  </si>
  <si>
    <t>Column16101</t>
  </si>
  <si>
    <t>Column16102</t>
  </si>
  <si>
    <t>Column16103</t>
  </si>
  <si>
    <t>Column16104</t>
  </si>
  <si>
    <t>Column16105</t>
  </si>
  <si>
    <t>Column16106</t>
  </si>
  <si>
    <t>Column16107</t>
  </si>
  <si>
    <t>Column16108</t>
  </si>
  <si>
    <t>Column16109</t>
  </si>
  <si>
    <t>Column16110</t>
  </si>
  <si>
    <t>Column16111</t>
  </si>
  <si>
    <t>Column16112</t>
  </si>
  <si>
    <t>Column16113</t>
  </si>
  <si>
    <t>Column16114</t>
  </si>
  <si>
    <t>Column16115</t>
  </si>
  <si>
    <t>Column16116</t>
  </si>
  <si>
    <t>Column16117</t>
  </si>
  <si>
    <t>Column16118</t>
  </si>
  <si>
    <t>Column16119</t>
  </si>
  <si>
    <t>Column16120</t>
  </si>
  <si>
    <t>Column16121</t>
  </si>
  <si>
    <t>Column16122</t>
  </si>
  <si>
    <t>Column16123</t>
  </si>
  <si>
    <t>Column16124</t>
  </si>
  <si>
    <t>Column16125</t>
  </si>
  <si>
    <t>Column16126</t>
  </si>
  <si>
    <t>Column16127</t>
  </si>
  <si>
    <t>Column16128</t>
  </si>
  <si>
    <t>Column16129</t>
  </si>
  <si>
    <t>Column16130</t>
  </si>
  <si>
    <t>Column16131</t>
  </si>
  <si>
    <t>Column16132</t>
  </si>
  <si>
    <t>Column16133</t>
  </si>
  <si>
    <t>Column16134</t>
  </si>
  <si>
    <t>Column16135</t>
  </si>
  <si>
    <t>Column16136</t>
  </si>
  <si>
    <t>Column16137</t>
  </si>
  <si>
    <t>Column16138</t>
  </si>
  <si>
    <t>Column16139</t>
  </si>
  <si>
    <t>Column16140</t>
  </si>
  <si>
    <t>Column16141</t>
  </si>
  <si>
    <t>Column16142</t>
  </si>
  <si>
    <t>Column16143</t>
  </si>
  <si>
    <t>Column16144</t>
  </si>
  <si>
    <t>Column16145</t>
  </si>
  <si>
    <t>Column16146</t>
  </si>
  <si>
    <t>Column16147</t>
  </si>
  <si>
    <t>Column16148</t>
  </si>
  <si>
    <t>Column16149</t>
  </si>
  <si>
    <t>Column16150</t>
  </si>
  <si>
    <t>Column16151</t>
  </si>
  <si>
    <t>Column16152</t>
  </si>
  <si>
    <t>Column16153</t>
  </si>
  <si>
    <t>Column16154</t>
  </si>
  <si>
    <t>Column16155</t>
  </si>
  <si>
    <t>Column16156</t>
  </si>
  <si>
    <t>Column16157</t>
  </si>
  <si>
    <t>Column16158</t>
  </si>
  <si>
    <t>Column16159</t>
  </si>
  <si>
    <t>Column16160</t>
  </si>
  <si>
    <t>Column16161</t>
  </si>
  <si>
    <t>Column16162</t>
  </si>
  <si>
    <t>Column16163</t>
  </si>
  <si>
    <t>Column16164</t>
  </si>
  <si>
    <t>Column16165</t>
  </si>
  <si>
    <t>Column16166</t>
  </si>
  <si>
    <t>Column16167</t>
  </si>
  <si>
    <t>Column16168</t>
  </si>
  <si>
    <t>Column16169</t>
  </si>
  <si>
    <t>Column16170</t>
  </si>
  <si>
    <t>Column16171</t>
  </si>
  <si>
    <t>Column16172</t>
  </si>
  <si>
    <t>Column16173</t>
  </si>
  <si>
    <t>Column16174</t>
  </si>
  <si>
    <t>Column16175</t>
  </si>
  <si>
    <t>Column16176</t>
  </si>
  <si>
    <t>Column16177</t>
  </si>
  <si>
    <t>Column16178</t>
  </si>
  <si>
    <t>Column16179</t>
  </si>
  <si>
    <t>Column16180</t>
  </si>
  <si>
    <t>Column16181</t>
  </si>
  <si>
    <t>Column16182</t>
  </si>
  <si>
    <t>Column16183</t>
  </si>
  <si>
    <t>Column16184</t>
  </si>
  <si>
    <t>Column16185</t>
  </si>
  <si>
    <t>Column16186</t>
  </si>
  <si>
    <t>Column16187</t>
  </si>
  <si>
    <t>Column16188</t>
  </si>
  <si>
    <t>Column16189</t>
  </si>
  <si>
    <t>Column16190</t>
  </si>
  <si>
    <t>Column16191</t>
  </si>
  <si>
    <t>Column16192</t>
  </si>
  <si>
    <t>Column16193</t>
  </si>
  <si>
    <t>Column16194</t>
  </si>
  <si>
    <t>Column16195</t>
  </si>
  <si>
    <t>Column16196</t>
  </si>
  <si>
    <t>Column16197</t>
  </si>
  <si>
    <t>Column16198</t>
  </si>
  <si>
    <t>Column16199</t>
  </si>
  <si>
    <t>Column16200</t>
  </si>
  <si>
    <t>Column16201</t>
  </si>
  <si>
    <t>Column16202</t>
  </si>
  <si>
    <t>Column16203</t>
  </si>
  <si>
    <t>Column16204</t>
  </si>
  <si>
    <t>Column16205</t>
  </si>
  <si>
    <t>Column16206</t>
  </si>
  <si>
    <t>Column16207</t>
  </si>
  <si>
    <t>Column16208</t>
  </si>
  <si>
    <t>Column16209</t>
  </si>
  <si>
    <t>Column16210</t>
  </si>
  <si>
    <t>Column16211</t>
  </si>
  <si>
    <t>Column16212</t>
  </si>
  <si>
    <t>Column16213</t>
  </si>
  <si>
    <t>Column16214</t>
  </si>
  <si>
    <t>Column16215</t>
  </si>
  <si>
    <t>Column16216</t>
  </si>
  <si>
    <t>Column16217</t>
  </si>
  <si>
    <t>Column16218</t>
  </si>
  <si>
    <t>Column16219</t>
  </si>
  <si>
    <t>Column16220</t>
  </si>
  <si>
    <t>Column16221</t>
  </si>
  <si>
    <t>Column16222</t>
  </si>
  <si>
    <t>Column16223</t>
  </si>
  <si>
    <t>Column16224</t>
  </si>
  <si>
    <t>Column16225</t>
  </si>
  <si>
    <t>Column16226</t>
  </si>
  <si>
    <t>Column16227</t>
  </si>
  <si>
    <t>Column16228</t>
  </si>
  <si>
    <t>Column16229</t>
  </si>
  <si>
    <t>Column16230</t>
  </si>
  <si>
    <t>Column16231</t>
  </si>
  <si>
    <t>Column16232</t>
  </si>
  <si>
    <t>Column16233</t>
  </si>
  <si>
    <t>Column16234</t>
  </si>
  <si>
    <t>Column16235</t>
  </si>
  <si>
    <t>Column16236</t>
  </si>
  <si>
    <t>Column16237</t>
  </si>
  <si>
    <t>Column16238</t>
  </si>
  <si>
    <t>Column16239</t>
  </si>
  <si>
    <t>Column16240</t>
  </si>
  <si>
    <t>Column16241</t>
  </si>
  <si>
    <t>Column16242</t>
  </si>
  <si>
    <t>Column16243</t>
  </si>
  <si>
    <t>Column16244</t>
  </si>
  <si>
    <t>Column16245</t>
  </si>
  <si>
    <t>Column16246</t>
  </si>
  <si>
    <t>Column16247</t>
  </si>
  <si>
    <t>Column16248</t>
  </si>
  <si>
    <t>Column16249</t>
  </si>
  <si>
    <t>Column16250</t>
  </si>
  <si>
    <t>Column16251</t>
  </si>
  <si>
    <t>Column16252</t>
  </si>
  <si>
    <t>Column16253</t>
  </si>
  <si>
    <t>Column16254</t>
  </si>
  <si>
    <t>Column16255</t>
  </si>
  <si>
    <t>Column16256</t>
  </si>
  <si>
    <t>Column16257</t>
  </si>
  <si>
    <t>Column16258</t>
  </si>
  <si>
    <t>Column16259</t>
  </si>
  <si>
    <t>Column16260</t>
  </si>
  <si>
    <t>Column16261</t>
  </si>
  <si>
    <t>Column16262</t>
  </si>
  <si>
    <t>Column16263</t>
  </si>
  <si>
    <t>Column16264</t>
  </si>
  <si>
    <t>Column16265</t>
  </si>
  <si>
    <t>Column16266</t>
  </si>
  <si>
    <t>Column16267</t>
  </si>
  <si>
    <t>Column16268</t>
  </si>
  <si>
    <t>Column16269</t>
  </si>
  <si>
    <t>Column16270</t>
  </si>
  <si>
    <t>Column16271</t>
  </si>
  <si>
    <t>Column16272</t>
  </si>
  <si>
    <t>Column16273</t>
  </si>
  <si>
    <t>Column16274</t>
  </si>
  <si>
    <t>Column16275</t>
  </si>
  <si>
    <t>Column16276</t>
  </si>
  <si>
    <t>Column16277</t>
  </si>
  <si>
    <t>Column16278</t>
  </si>
  <si>
    <t>Column16279</t>
  </si>
  <si>
    <t>Column16280</t>
  </si>
  <si>
    <t>Column16281</t>
  </si>
  <si>
    <t>Column16282</t>
  </si>
  <si>
    <t>Column16283</t>
  </si>
  <si>
    <t>Column16284</t>
  </si>
  <si>
    <t>Column16285</t>
  </si>
  <si>
    <t>Column16286</t>
  </si>
  <si>
    <t>Column16287</t>
  </si>
  <si>
    <t>Column16288</t>
  </si>
  <si>
    <t>Column16289</t>
  </si>
  <si>
    <t>Column16290</t>
  </si>
  <si>
    <t>Column16291</t>
  </si>
  <si>
    <t>Column16292</t>
  </si>
  <si>
    <t>Column16293</t>
  </si>
  <si>
    <t>Column16294</t>
  </si>
  <si>
    <t>Column16295</t>
  </si>
  <si>
    <t>Column16296</t>
  </si>
  <si>
    <t>Column16297</t>
  </si>
  <si>
    <t>Column16298</t>
  </si>
  <si>
    <t>Column16299</t>
  </si>
  <si>
    <t>Column16300</t>
  </si>
  <si>
    <t>Column16301</t>
  </si>
  <si>
    <t>Column16302</t>
  </si>
  <si>
    <t>Column16303</t>
  </si>
  <si>
    <t>Column16304</t>
  </si>
  <si>
    <t>Column16305</t>
  </si>
  <si>
    <t>Column16306</t>
  </si>
  <si>
    <t>Column16307</t>
  </si>
  <si>
    <t>Column16308</t>
  </si>
  <si>
    <t>Column16309</t>
  </si>
  <si>
    <t>Column16310</t>
  </si>
  <si>
    <t>Column16311</t>
  </si>
  <si>
    <t>Column16312</t>
  </si>
  <si>
    <t>Column16313</t>
  </si>
  <si>
    <t>Column16314</t>
  </si>
  <si>
    <t>Column16315</t>
  </si>
  <si>
    <t>Column16316</t>
  </si>
  <si>
    <t>Column16317</t>
  </si>
  <si>
    <t>Column16318</t>
  </si>
  <si>
    <t>Column16319</t>
  </si>
  <si>
    <t>Column16320</t>
  </si>
  <si>
    <t>Column16321</t>
  </si>
  <si>
    <t>Column16322</t>
  </si>
  <si>
    <t>Column16323</t>
  </si>
  <si>
    <t>Column16324</t>
  </si>
  <si>
    <t>Column16325</t>
  </si>
  <si>
    <t>Column16326</t>
  </si>
  <si>
    <t>Column16327</t>
  </si>
  <si>
    <t>Column16328</t>
  </si>
  <si>
    <t>Column16329</t>
  </si>
  <si>
    <t>Column16330</t>
  </si>
  <si>
    <t>Column16331</t>
  </si>
  <si>
    <t>Column16332</t>
  </si>
  <si>
    <t>Column16333</t>
  </si>
  <si>
    <t>Column16334</t>
  </si>
  <si>
    <t>Column16335</t>
  </si>
  <si>
    <t>Column16336</t>
  </si>
  <si>
    <t>Column16337</t>
  </si>
  <si>
    <t>Column16338</t>
  </si>
  <si>
    <t>Column16339</t>
  </si>
  <si>
    <t>Column16340</t>
  </si>
  <si>
    <t>Column16341</t>
  </si>
  <si>
    <t>Column16342</t>
  </si>
  <si>
    <t>Column16343</t>
  </si>
  <si>
    <t>Column16344</t>
  </si>
  <si>
    <t>Column16345</t>
  </si>
  <si>
    <t>Column16346</t>
  </si>
  <si>
    <t>Column16347</t>
  </si>
  <si>
    <t>Column16348</t>
  </si>
  <si>
    <t>Column16349</t>
  </si>
  <si>
    <t>Column16350</t>
  </si>
  <si>
    <t>Column16351</t>
  </si>
  <si>
    <t>Column16352</t>
  </si>
  <si>
    <t>Column16353</t>
  </si>
  <si>
    <t>Column16354</t>
  </si>
  <si>
    <t>Column16355</t>
  </si>
  <si>
    <t>Column16356</t>
  </si>
  <si>
    <t>Column16357</t>
  </si>
  <si>
    <t>Column16358</t>
  </si>
  <si>
    <t>Column16359</t>
  </si>
  <si>
    <t>Column16360</t>
  </si>
  <si>
    <t>Column16361</t>
  </si>
  <si>
    <t>Column16362</t>
  </si>
  <si>
    <t>Column16363</t>
  </si>
  <si>
    <t>Column16364</t>
  </si>
  <si>
    <t>Goal</t>
  </si>
  <si>
    <t>Number Failed</t>
  </si>
  <si>
    <t>Number Canceled</t>
  </si>
  <si>
    <t>Total Projects</t>
  </si>
  <si>
    <t>Percentage Successful</t>
  </si>
  <si>
    <t>Percentage Failed</t>
  </si>
  <si>
    <t xml:space="preserve">
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</si>
  <si>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</si>
  <si>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</si>
  <si>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</si>
  <si>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</si>
  <si>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</si>
  <si>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</si>
  <si>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</si>
  <si>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</si>
  <si>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</si>
  <si>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</si>
  <si>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</si>
  <si>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</si>
  <si>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Number successful</t>
  </si>
  <si>
    <t>Min</t>
  </si>
  <si>
    <t>Mean</t>
  </si>
  <si>
    <t>Median</t>
  </si>
  <si>
    <t>Max</t>
  </si>
  <si>
    <t>Variance</t>
  </si>
  <si>
    <t>Standard Deviation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</si>
</sst>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F800]dddd\,\ mmmm\ dd\,\ yyyy"/>
  </numFmts>
  <fonts count="1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5"/>
      <color rgb="FF2B2B2B"/>
      <name val="Arial"/>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theme="0" tint="-0.14999847407452621"/>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1"/>
      </top>
      <bottom style="thin">
        <color theme="1"/>
      </bottom>
      <diagonal/>
    </border>
    <border>
      <left/>
      <right/>
      <top/>
      <bottom style="thin">
        <color theme="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5">
    <xf numFmtId="0" fontId="0" fillId="0" borderId="0" xfId="0"/>
    <xf numFmtId="0" fontId="0" fillId="0" borderId="0" xfId="0" applyAlignment="1">
      <alignment horizontal="left" wrapText="1"/>
    </xf>
    <xf numFmtId="0" fontId="16" fillId="0" borderId="0" xfId="0" applyFont="1" applyAlignment="1">
      <alignment horizontal="left"/>
    </xf>
    <xf numFmtId="0" fontId="16" fillId="0" borderId="0" xfId="0" applyFont="1" applyAlignment="1">
      <alignment horizontal="left" wrapText="1"/>
    </xf>
    <xf numFmtId="0" fontId="0" fillId="0" borderId="0" xfId="0" applyAlignment="1">
      <alignment horizontal="left"/>
    </xf>
    <xf numFmtId="1" fontId="0" fillId="0" borderId="0" xfId="0" applyNumberFormat="1" applyAlignment="1">
      <alignment horizontal="left"/>
    </xf>
    <xf numFmtId="0" fontId="0" fillId="0" borderId="0" xfId="0" pivotButton="1"/>
    <xf numFmtId="164" fontId="16" fillId="0" borderId="0" xfId="0" applyNumberFormat="1" applyFont="1" applyAlignment="1">
      <alignment horizontal="left"/>
    </xf>
    <xf numFmtId="164" fontId="0" fillId="0" borderId="0" xfId="0" applyNumberFormat="1" applyAlignment="1">
      <alignment horizontal="left"/>
    </xf>
    <xf numFmtId="0" fontId="16" fillId="0" borderId="10" xfId="0" applyFont="1" applyBorder="1" applyAlignment="1">
      <alignment horizontal="left"/>
    </xf>
    <xf numFmtId="0" fontId="0" fillId="33" borderId="0" xfId="0" applyFill="1" applyAlignment="1">
      <alignment horizontal="left"/>
    </xf>
    <xf numFmtId="0" fontId="0" fillId="33" borderId="11" xfId="0" applyFill="1" applyBorder="1" applyAlignment="1">
      <alignment horizontal="left"/>
    </xf>
    <xf numFmtId="9" fontId="0" fillId="0" borderId="0" xfId="0" applyNumberFormat="1" applyAlignment="1">
      <alignment horizontal="left"/>
    </xf>
    <xf numFmtId="0" fontId="18" fillId="0" borderId="0" xfId="0" applyFont="1"/>
    <xf numFmtId="2" fontId="0" fillId="0" borderId="0" xfId="0" applyNumberFormat="1"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6408">
    <dxf>
      <font>
        <color rgb="FF006100"/>
      </font>
      <fill>
        <patternFill>
          <bgColor rgb="FFC6EFCE"/>
        </patternFill>
      </fill>
    </dxf>
    <dxf>
      <font>
        <color rgb="FF9C0006"/>
      </font>
      <fill>
        <patternFill>
          <bgColor rgb="FFFFC7CE"/>
        </patternFill>
      </fill>
    </dxf>
    <dxf>
      <font>
        <color rgb="FF9C5700"/>
      </font>
      <fill>
        <patternFill>
          <bgColor rgb="FFFFEB9C"/>
        </patternFill>
      </fill>
    </dxf>
    <dxf>
      <fill>
        <patternFill>
          <bgColor theme="8" tint="0.39994506668294322"/>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ill>
        <patternFill>
          <bgColor theme="8" tint="0.39994506668294322"/>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ill>
        <patternFill>
          <bgColor theme="8" tint="0.39994506668294322"/>
        </patternFill>
      </fill>
    </dxf>
    <dxf>
      <numFmt numFmtId="13" formatCode="0%"/>
      <alignment horizontal="left" vertical="bottom" textRotation="0" wrapText="0" indent="0" justifyLastLine="0" shrinkToFit="0" readingOrder="0"/>
    </dxf>
    <dxf>
      <numFmt numFmtId="13" formatCode="0%"/>
      <alignment horizontal="left" vertical="bottom" textRotation="0" wrapText="0" indent="0" justifyLastLine="0" shrinkToFit="0" readingOrder="0"/>
    </dxf>
    <dxf>
      <numFmt numFmtId="13" formatCode="0%"/>
      <alignment horizontal="left" vertical="bottom" textRotation="0" wrapText="0" indent="0" justifyLastLine="0" shrinkToFit="0" readingOrder="0"/>
    </dxf>
    <dxf>
      <numFmt numFmtId="0" formatCode="General"/>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font>
        <b/>
        <i val="0"/>
        <strike val="0"/>
        <condense val="0"/>
        <extend val="0"/>
        <outline val="0"/>
        <shadow val="0"/>
        <u val="none"/>
        <vertAlign val="baseline"/>
        <sz val="12"/>
        <color theme="1"/>
        <name val="Calibri"/>
        <family val="2"/>
        <scheme val="minor"/>
      </font>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numFmt numFmtId="164" formatCode="[$-F800]dddd\,\ mmmm\ dd\,\ yyyy"/>
      <alignment horizontal="left" vertical="bottom" textRotation="0" wrapText="0" indent="0" justifyLastLine="0" shrinkToFit="0" readingOrder="0"/>
    </dxf>
    <dxf>
      <numFmt numFmtId="164" formatCode="[$-F800]dddd\,\ mmmm\ dd\,\ yyyy"/>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1"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font>
        <b/>
        <i val="0"/>
        <strike val="0"/>
        <condense val="0"/>
        <extend val="0"/>
        <outline val="0"/>
        <shadow val="0"/>
        <u val="none"/>
        <vertAlign val="baseline"/>
        <sz val="12"/>
        <color theme="1"/>
        <name val="Calibri"/>
        <family val="2"/>
        <scheme val="minor"/>
      </font>
      <alignment horizontal="left"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[CrowdfundingBook (version 1) - Copy.xlsx]P1-Campaigns by outcome!PivotTable1</c:name>
    <c:fmtId val="0"/>
  </c:pivotSource>
  <c:chart>
    <c:autoTitleDeleted val="0"/>
    <c:pivotFmts>
      <c:pivotFmt>
        <c:idx val="0"/>
        <c:spPr>
          <a:solidFill>
            <a:schemeClr val="accent4">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00B0F0"/>
          </a:solidFill>
          <a:ln>
            <a:noFill/>
          </a:ln>
          <a:effectLst/>
        </c:spPr>
      </c:pivotFmt>
    </c:pivotFmts>
    <c:plotArea>
      <c:layout/>
      <c:barChart>
        <c:barDir val="col"/>
        <c:grouping val="stacked"/>
        <c:varyColors val="0"/>
        <c:ser>
          <c:idx val="0"/>
          <c:order val="0"/>
          <c:tx>
            <c:strRef>
              <c:f>'P1-Campaigns by outcome'!$B$3:$B$4</c:f>
              <c:strCache>
                <c:ptCount val="1"/>
                <c:pt idx="0">
                  <c:v>canceled</c:v>
                </c:pt>
              </c:strCache>
            </c:strRef>
          </c:tx>
          <c:spPr>
            <a:solidFill>
              <a:schemeClr val="accent4">
                <a:lumMod val="60000"/>
                <a:lumOff val="40000"/>
              </a:schemeClr>
            </a:solidFill>
            <a:ln>
              <a:noFill/>
            </a:ln>
            <a:effectLst/>
          </c:spPr>
          <c:invertIfNegative val="0"/>
          <c:cat>
            <c:strRef>
              <c:f>'P1-Campaigns by outcome'!$A$5:$A$14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'P1-Campaigns by outcome'!$B$5:$B$14</c:f>
              <c:numCache>
                <c:formatCode>General</c:formatCode>
                <c:ptCount val="9"/>
                <c:pt idx="0">
                  <c:v>11</c:v>
                </c:pt>
                <c:pt idx="1">
                  <c:v>4</c:v>
                </c:pt>
                <c:pt idx="2">
                  <c:v>1</c:v>
                </c:pt>
                <c:pt idx="4">
                  <c:v>10</c:v>
                </c:pt>
                <c:pt idx="5">
                  <c:v>4</c:v>
                </c:pt>
                <c:pt idx="6">
                  <c:v>2</c:v>
                </c:pt>
                <c:pt idx="7">
                  <c:v>2</c:v>
                </c:pt>
                <c:pt idx="8">
                  <c:v>23</c:v>
                </c:pt>
              </c:numCache>
            </c:numRef>
          </c:val>
          <c:extLst>
            <c:ext xmlns:c16="http://schemas.microsoft.com/office/drawing/2014/chart" uri="{C3380CC4-5D6E-409C-BE32-E72D297353CC}">
              <c16:uniqueId val="{00000000-1D0D-4A9A-AECB-91AC23F651F1}"/>
            </c:ext>
          </c:extLst>
        </c:ser>
        <c:ser>
          <c:idx val="1"/>
          <c:order val="1"/>
          <c:tx>
            <c:strRef>
              <c:f>'P1-Campaigns by outcome'!$C$3:$C$4</c:f>
              <c:strCache>
                <c:ptCount val="1"/>
                <c:pt idx="0">
                  <c:v>failed</c:v>
                </c:pt>
              </c:strCache>
            </c:strRef>
          </c:tx>
          <c:spPr>
            <a:solidFill>
              <a:srgbClr val="00B0F0"/>
            </a:solidFill>
            <a:ln>
              <a:noFill/>
            </a:ln>
            <a:effectLst/>
          </c:spPr>
          <c:invertIfNegative val="0"/>
          <c:cat>
            <c:strRef>
              <c:f>'P1-Campaigns by outcome'!$A$5:$A$14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'P1-Campaigns by outcome'!$C$5:$C$14</c:f>
              <c:numCache>
                <c:formatCode>General</c:formatCode>
                <c:ptCount val="9"/>
                <c:pt idx="0">
                  <c:v>60</c:v>
                </c:pt>
                <c:pt idx="1">
                  <c:v>20</c:v>
                </c:pt>
                <c:pt idx="2">
                  <c:v>23</c:v>
                </c:pt>
                <c:pt idx="4">
                  <c:v>66</c:v>
                </c:pt>
                <c:pt idx="5">
                  <c:v>11</c:v>
                </c:pt>
                <c:pt idx="6">
                  <c:v>24</c:v>
                </c:pt>
                <c:pt idx="7">
                  <c:v>28</c:v>
                </c:pt>
                <c:pt idx="8">
                  <c:v>132</c:v>
                </c:pt>
              </c:numCache>
            </c:numRef>
          </c:val>
          <c:extLst>
            <c:ext xmlns:c16="http://schemas.microsoft.com/office/drawing/2014/chart" uri="{C3380CC4-5D6E-409C-BE32-E72D297353CC}">
              <c16:uniqueId val="{00000001-1D0D-4A9A-AECB-91AC23F651F1}"/>
            </c:ext>
          </c:extLst>
        </c:ser>
        <c:ser>
          <c:idx val="2"/>
          <c:order val="2"/>
          <c:tx>
            <c:strRef>
              <c:f>'P1-Campaigns by outcome'!$D$3:$D$4</c:f>
              <c:strCache>
                <c:ptCount val="1"/>
                <c:pt idx="0">
                  <c:v>live</c:v>
                </c:pt>
              </c:strCache>
            </c:strRef>
          </c:tx>
          <c:spPr>
            <a:solidFill>
              <a:srgbClr val="002060"/>
            </a:solidFill>
            <a:ln>
              <a:noFill/>
            </a:ln>
            <a:effectLst/>
          </c:spPr>
          <c:invertIfNegative val="0"/>
          <c:cat>
            <c:strRef>
              <c:f>'P1-Campaigns by outcome'!$A$5:$A$14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'P1-Campaigns by outcome'!$D$5:$D$14</c:f>
              <c:numCache>
                <c:formatCode>General</c:formatCode>
                <c:ptCount val="9"/>
                <c:pt idx="0">
                  <c:v>5</c:v>
                </c:pt>
                <c:pt idx="2">
                  <c:v>3</c:v>
                </c:pt>
                <c:pt idx="5">
                  <c:v>1</c:v>
                </c:pt>
                <c:pt idx="6">
                  <c:v>1</c:v>
                </c:pt>
                <c:pt idx="7">
                  <c:v>2</c:v>
                </c:pt>
                <c:pt idx="8">
                  <c:v>2</c:v>
                </c:pt>
              </c:numCache>
            </c:numRef>
          </c:val>
          <c:extLst>
            <c:ext xmlns:c16="http://schemas.microsoft.com/office/drawing/2014/chart" uri="{C3380CC4-5D6E-409C-BE32-E72D297353CC}">
              <c16:uniqueId val="{00000002-1D0D-4A9A-AECB-91AC23F651F1}"/>
            </c:ext>
          </c:extLst>
        </c:ser>
        <c:ser>
          <c:idx val="3"/>
          <c:order val="3"/>
          <c:tx>
            <c:strRef>
              <c:f>'P1-Campaigns by outcome'!$E$3:$E$4</c:f>
              <c:strCache>
                <c:ptCount val="1"/>
                <c:pt idx="0">
                  <c:v>successful</c:v>
                </c:pt>
              </c:strCache>
            </c:strRef>
          </c:tx>
          <c:spPr>
            <a:solidFill>
              <a:schemeClr val="accent6"/>
            </a:solidFill>
            <a:ln>
              <a:noFill/>
            </a:ln>
            <a:effectLst/>
          </c:spPr>
          <c:invertIfNegative val="0"/>
          <c:cat>
            <c:strRef>
              <c:f>'P1-Campaigns by outcome'!$A$5:$A$14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'P1-Campaigns by outcome'!$E$5:$E$14</c:f>
              <c:numCache>
                <c:formatCode>General</c:formatCode>
                <c:ptCount val="9"/>
                <c:pt idx="0">
                  <c:v>102</c:v>
                </c:pt>
                <c:pt idx="1">
                  <c:v>22</c:v>
                </c:pt>
                <c:pt idx="2">
                  <c:v>21</c:v>
                </c:pt>
                <c:pt idx="3">
                  <c:v>4</c:v>
                </c:pt>
                <c:pt idx="4">
                  <c:v>99</c:v>
                </c:pt>
                <c:pt idx="5">
                  <c:v>26</c:v>
                </c:pt>
                <c:pt idx="6">
                  <c:v>40</c:v>
                </c:pt>
                <c:pt idx="7">
                  <c:v>64</c:v>
                </c:pt>
                <c:pt idx="8">
                  <c:v>187</c:v>
                </c:pt>
              </c:numCache>
            </c:numRef>
          </c:val>
          <c:extLst>
            <c:ext xmlns:c16="http://schemas.microsoft.com/office/drawing/2014/chart" uri="{C3380CC4-5D6E-409C-BE32-E72D297353CC}">
              <c16:uniqueId val="{00000003-1D0D-4A9A-AECB-91AC23F651F1}"/>
            </c:ext>
          </c:extLst>
        </c:ser>
        <c:dLbls>
          <c:showLegendKey val="0"/>
          <c:showVal val="0"/>
          <c:showCatName val="0"/>
          <c:showSerName val="0"/>
          <c:showPercent val="0"/>
          <c:showBubbleSize val="0"/>
        </c:dLbls>
        <c:gapWidth val="150"/>
        <c:overlap val="100"/>
        <c:axId val="852560560"/>
        <c:axId val="852557680"/>
      </c:barChart>
      <c:catAx>
        <c:axId val="8525605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2557680"/>
        <c:crosses val="autoZero"/>
        <c:auto val="1"/>
        <c:lblAlgn val="ctr"/>
        <c:lblOffset val="100"/>
        <c:noMultiLvlLbl val="0"/>
      </c:catAx>
      <c:valAx>
        <c:axId val="8525576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25605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[CrowdfundingBook (version 1) - Copy.xlsx]P2-Country by outcome!PivotTable2</c:name>
    <c:fmtId val="1"/>
  </c:pivotSource>
  <c:chart>
    <c:autoTitleDeleted val="0"/>
    <c:pivotFmts>
      <c:pivotFmt>
        <c:idx val="0"/>
        <c:spPr>
          <a:solidFill>
            <a:srgbClr val="FFF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2">
              <a:lumMod val="9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FF0000"/>
          </a:solidFill>
          <a:ln>
            <a:noFill/>
          </a:ln>
          <a:effectLst/>
        </c:spPr>
      </c:pivotFmt>
      <c:pivotFmt>
        <c:idx val="6"/>
        <c:spPr>
          <a:solidFill>
            <a:srgbClr val="FF0000"/>
          </a:solidFill>
          <a:ln>
            <a:noFill/>
          </a:ln>
          <a:effectLst/>
        </c:spPr>
      </c:pivotFmt>
      <c:pivotFmt>
        <c:idx val="7"/>
        <c:spPr>
          <a:solidFill>
            <a:srgbClr val="FFFF00"/>
          </a:solidFill>
          <a:ln>
            <a:noFill/>
          </a:ln>
          <a:effectLst/>
        </c:spPr>
      </c:pivotFmt>
    </c:pivotFmts>
    <c:plotArea>
      <c:layout>
        <c:manualLayout>
          <c:layoutTarget val="inner"/>
          <c:xMode val="edge"/>
          <c:yMode val="edge"/>
          <c:x val="5.4595902784879163E-2"/>
          <c:y val="0.11218801384971192"/>
          <c:w val="0.82712410948631421"/>
          <c:h val="0.68181204853637778"/>
        </c:manualLayout>
      </c:layout>
      <c:barChart>
        <c:barDir val="col"/>
        <c:grouping val="stacked"/>
        <c:varyColors val="0"/>
        <c:ser>
          <c:idx val="0"/>
          <c:order val="0"/>
          <c:tx>
            <c:strRef>
              <c:f>'P2-Country by outcome'!$B$4:$B$5</c:f>
              <c:strCache>
                <c:ptCount val="1"/>
                <c:pt idx="0">
                  <c:v>canceled</c:v>
                </c:pt>
              </c:strCache>
            </c:strRef>
          </c:tx>
          <c:spPr>
            <a:solidFill>
              <a:srgbClr val="FFFF00"/>
            </a:solidFill>
            <a:ln>
              <a:noFill/>
            </a:ln>
            <a:effectLst/>
          </c:spPr>
          <c:invertIfNegative val="0"/>
          <c:cat>
            <c:strRef>
              <c:f>'P2-Country by outcome'!$A$6:$A$30</c:f>
              <c:strCache>
                <c:ptCount val="24"/>
                <c:pt idx="0">
                  <c:v>animation</c:v>
                </c:pt>
                <c:pt idx="1">
                  <c:v>audio</c:v>
                </c:pt>
                <c:pt idx="2">
                  <c:v>documentary</c:v>
                </c:pt>
                <c:pt idx="3">
                  <c:v>drama</c:v>
                </c:pt>
                <c:pt idx="4">
                  <c:v>electric music</c:v>
                </c:pt>
                <c:pt idx="5">
                  <c:v>fiction</c:v>
                </c:pt>
                <c:pt idx="6">
                  <c:v>food trucks</c:v>
                </c:pt>
                <c:pt idx="7">
                  <c:v>indie rock</c:v>
                </c:pt>
                <c:pt idx="8">
                  <c:v>jazz</c:v>
                </c:pt>
                <c:pt idx="9">
                  <c:v>metal</c:v>
                </c:pt>
                <c:pt idx="10">
                  <c:v>mobile games</c:v>
                </c:pt>
                <c:pt idx="11">
                  <c:v>nonfiction</c:v>
                </c:pt>
                <c:pt idx="12">
                  <c:v>photography books</c:v>
                </c:pt>
                <c:pt idx="13">
                  <c:v>plays</c:v>
                </c:pt>
                <c:pt idx="14">
                  <c:v>radio &amp; podcasts</c:v>
                </c:pt>
                <c:pt idx="15">
                  <c:v>rock</c:v>
                </c:pt>
                <c:pt idx="16">
                  <c:v>science fiction</c:v>
                </c:pt>
                <c:pt idx="17">
                  <c:v>shorts</c:v>
                </c:pt>
                <c:pt idx="18">
                  <c:v>television</c:v>
                </c:pt>
                <c:pt idx="19">
                  <c:v>translations</c:v>
                </c:pt>
                <c:pt idx="20">
                  <c:v>video games</c:v>
                </c:pt>
                <c:pt idx="21">
                  <c:v>wearables</c:v>
                </c:pt>
                <c:pt idx="22">
                  <c:v>web</c:v>
                </c:pt>
                <c:pt idx="23">
                  <c:v>world music</c:v>
                </c:pt>
              </c:strCache>
            </c:strRef>
          </c:cat>
          <c:val>
            <c:numRef>
              <c:f>'P2-Country by outcome'!$B$6:$B$30</c:f>
              <c:numCache>
                <c:formatCode>General</c:formatCode>
                <c:ptCount val="24"/>
                <c:pt idx="0">
                  <c:v>1</c:v>
                </c:pt>
                <c:pt idx="2">
                  <c:v>4</c:v>
                </c:pt>
                <c:pt idx="3">
                  <c:v>2</c:v>
                </c:pt>
                <c:pt idx="5">
                  <c:v>1</c:v>
                </c:pt>
                <c:pt idx="6">
                  <c:v>4</c:v>
                </c:pt>
                <c:pt idx="7">
                  <c:v>3</c:v>
                </c:pt>
                <c:pt idx="8">
                  <c:v>1</c:v>
                </c:pt>
                <c:pt idx="11">
                  <c:v>1</c:v>
                </c:pt>
                <c:pt idx="12">
                  <c:v>4</c:v>
                </c:pt>
                <c:pt idx="13">
                  <c:v>23</c:v>
                </c:pt>
                <c:pt idx="15">
                  <c:v>6</c:v>
                </c:pt>
                <c:pt idx="17">
                  <c:v>1</c:v>
                </c:pt>
                <c:pt idx="18">
                  <c:v>3</c:v>
                </c:pt>
                <c:pt idx="20">
                  <c:v>1</c:v>
                </c:pt>
                <c:pt idx="22">
                  <c:v>2</c:v>
                </c:pt>
              </c:numCache>
            </c:numRef>
          </c:val>
          <c:extLst>
            <c:ext xmlns:c16="http://schemas.microsoft.com/office/drawing/2014/chart" uri="{C3380CC4-5D6E-409C-BE32-E72D297353CC}">
              <c16:uniqueId val="{00000000-3B81-435C-BA3D-ABAC86F8F93F}"/>
            </c:ext>
          </c:extLst>
        </c:ser>
        <c:ser>
          <c:idx val="1"/>
          <c:order val="1"/>
          <c:tx>
            <c:strRef>
              <c:f>'P2-Country by outcome'!$C$4:$C$5</c:f>
              <c:strCache>
                <c:ptCount val="1"/>
                <c:pt idx="0">
                  <c:v>failed</c:v>
                </c:pt>
              </c:strCache>
            </c:strRef>
          </c:tx>
          <c:spPr>
            <a:solidFill>
              <a:srgbClr val="FF0000"/>
            </a:solidFill>
            <a:ln>
              <a:noFill/>
            </a:ln>
            <a:effectLst/>
          </c:spPr>
          <c:invertIfNegative val="0"/>
          <c:cat>
            <c:strRef>
              <c:f>'P2-Country by outcome'!$A$6:$A$30</c:f>
              <c:strCache>
                <c:ptCount val="24"/>
                <c:pt idx="0">
                  <c:v>animation</c:v>
                </c:pt>
                <c:pt idx="1">
                  <c:v>audio</c:v>
                </c:pt>
                <c:pt idx="2">
                  <c:v>documentary</c:v>
                </c:pt>
                <c:pt idx="3">
                  <c:v>drama</c:v>
                </c:pt>
                <c:pt idx="4">
                  <c:v>electric music</c:v>
                </c:pt>
                <c:pt idx="5">
                  <c:v>fiction</c:v>
                </c:pt>
                <c:pt idx="6">
                  <c:v>food trucks</c:v>
                </c:pt>
                <c:pt idx="7">
                  <c:v>indie rock</c:v>
                </c:pt>
                <c:pt idx="8">
                  <c:v>jazz</c:v>
                </c:pt>
                <c:pt idx="9">
                  <c:v>metal</c:v>
                </c:pt>
                <c:pt idx="10">
                  <c:v>mobile games</c:v>
                </c:pt>
                <c:pt idx="11">
                  <c:v>nonfiction</c:v>
                </c:pt>
                <c:pt idx="12">
                  <c:v>photography books</c:v>
                </c:pt>
                <c:pt idx="13">
                  <c:v>plays</c:v>
                </c:pt>
                <c:pt idx="14">
                  <c:v>radio &amp; podcasts</c:v>
                </c:pt>
                <c:pt idx="15">
                  <c:v>rock</c:v>
                </c:pt>
                <c:pt idx="16">
                  <c:v>science fiction</c:v>
                </c:pt>
                <c:pt idx="17">
                  <c:v>shorts</c:v>
                </c:pt>
                <c:pt idx="18">
                  <c:v>television</c:v>
                </c:pt>
                <c:pt idx="19">
                  <c:v>translations</c:v>
                </c:pt>
                <c:pt idx="20">
                  <c:v>video games</c:v>
                </c:pt>
                <c:pt idx="21">
                  <c:v>wearables</c:v>
                </c:pt>
                <c:pt idx="22">
                  <c:v>web</c:v>
                </c:pt>
                <c:pt idx="23">
                  <c:v>world music</c:v>
                </c:pt>
              </c:strCache>
            </c:strRef>
          </c:cat>
          <c:val>
            <c:numRef>
              <c:f>'P2-Country by outcome'!$C$6:$C$30</c:f>
              <c:numCache>
                <c:formatCode>General</c:formatCode>
                <c:ptCount val="24"/>
                <c:pt idx="0">
                  <c:v>10</c:v>
                </c:pt>
                <c:pt idx="2">
                  <c:v>21</c:v>
                </c:pt>
                <c:pt idx="3">
                  <c:v>12</c:v>
                </c:pt>
                <c:pt idx="4">
                  <c:v>8</c:v>
                </c:pt>
                <c:pt idx="5">
                  <c:v>7</c:v>
                </c:pt>
                <c:pt idx="6">
                  <c:v>20</c:v>
                </c:pt>
                <c:pt idx="7">
                  <c:v>19</c:v>
                </c:pt>
                <c:pt idx="8">
                  <c:v>6</c:v>
                </c:pt>
                <c:pt idx="9">
                  <c:v>3</c:v>
                </c:pt>
                <c:pt idx="10">
                  <c:v>8</c:v>
                </c:pt>
                <c:pt idx="11">
                  <c:v>6</c:v>
                </c:pt>
                <c:pt idx="12">
                  <c:v>11</c:v>
                </c:pt>
                <c:pt idx="13">
                  <c:v>132</c:v>
                </c:pt>
                <c:pt idx="14">
                  <c:v>4</c:v>
                </c:pt>
                <c:pt idx="15">
                  <c:v>30</c:v>
                </c:pt>
                <c:pt idx="16">
                  <c:v>9</c:v>
                </c:pt>
                <c:pt idx="17">
                  <c:v>5</c:v>
                </c:pt>
                <c:pt idx="18">
                  <c:v>3</c:v>
                </c:pt>
                <c:pt idx="19">
                  <c:v>7</c:v>
                </c:pt>
                <c:pt idx="20">
                  <c:v>15</c:v>
                </c:pt>
                <c:pt idx="21">
                  <c:v>16</c:v>
                </c:pt>
                <c:pt idx="22">
                  <c:v>12</c:v>
                </c:pt>
              </c:numCache>
            </c:numRef>
          </c:val>
          <c:extLst>
            <c:ext xmlns:c16="http://schemas.microsoft.com/office/drawing/2014/chart" uri="{C3380CC4-5D6E-409C-BE32-E72D297353CC}">
              <c16:uniqueId val="{00000001-3B81-435C-BA3D-ABAC86F8F93F}"/>
            </c:ext>
          </c:extLst>
        </c:ser>
        <c:ser>
          <c:idx val="2"/>
          <c:order val="2"/>
          <c:tx>
            <c:strRef>
              <c:f>'P2-Country by outcome'!$D$4:$D$5</c:f>
              <c:strCache>
                <c:ptCount val="1"/>
                <c:pt idx="0">
                  <c:v>live</c:v>
                </c:pt>
              </c:strCache>
            </c:strRef>
          </c:tx>
          <c:spPr>
            <a:solidFill>
              <a:schemeClr val="bg2">
                <a:lumMod val="90000"/>
              </a:schemeClr>
            </a:solidFill>
            <a:ln>
              <a:noFill/>
            </a:ln>
            <a:effectLst/>
          </c:spPr>
          <c:invertIfNegative val="0"/>
          <c:cat>
            <c:strRef>
              <c:f>'P2-Country by outcome'!$A$6:$A$30</c:f>
              <c:strCache>
                <c:ptCount val="24"/>
                <c:pt idx="0">
                  <c:v>animation</c:v>
                </c:pt>
                <c:pt idx="1">
                  <c:v>audio</c:v>
                </c:pt>
                <c:pt idx="2">
                  <c:v>documentary</c:v>
                </c:pt>
                <c:pt idx="3">
                  <c:v>drama</c:v>
                </c:pt>
                <c:pt idx="4">
                  <c:v>electric music</c:v>
                </c:pt>
                <c:pt idx="5">
                  <c:v>fiction</c:v>
                </c:pt>
                <c:pt idx="6">
                  <c:v>food trucks</c:v>
                </c:pt>
                <c:pt idx="7">
                  <c:v>indie rock</c:v>
                </c:pt>
                <c:pt idx="8">
                  <c:v>jazz</c:v>
                </c:pt>
                <c:pt idx="9">
                  <c:v>metal</c:v>
                </c:pt>
                <c:pt idx="10">
                  <c:v>mobile games</c:v>
                </c:pt>
                <c:pt idx="11">
                  <c:v>nonfiction</c:v>
                </c:pt>
                <c:pt idx="12">
                  <c:v>photography books</c:v>
                </c:pt>
                <c:pt idx="13">
                  <c:v>plays</c:v>
                </c:pt>
                <c:pt idx="14">
                  <c:v>radio &amp; podcasts</c:v>
                </c:pt>
                <c:pt idx="15">
                  <c:v>rock</c:v>
                </c:pt>
                <c:pt idx="16">
                  <c:v>science fiction</c:v>
                </c:pt>
                <c:pt idx="17">
                  <c:v>shorts</c:v>
                </c:pt>
                <c:pt idx="18">
                  <c:v>television</c:v>
                </c:pt>
                <c:pt idx="19">
                  <c:v>translations</c:v>
                </c:pt>
                <c:pt idx="20">
                  <c:v>video games</c:v>
                </c:pt>
                <c:pt idx="21">
                  <c:v>wearables</c:v>
                </c:pt>
                <c:pt idx="22">
                  <c:v>web</c:v>
                </c:pt>
                <c:pt idx="23">
                  <c:v>world music</c:v>
                </c:pt>
              </c:strCache>
            </c:strRef>
          </c:cat>
          <c:val>
            <c:numRef>
              <c:f>'P2-Country by outcome'!$D$6:$D$30</c:f>
              <c:numCache>
                <c:formatCode>General</c:formatCode>
                <c:ptCount val="24"/>
                <c:pt idx="0">
                  <c:v>2</c:v>
                </c:pt>
                <c:pt idx="2">
                  <c:v>1</c:v>
                </c:pt>
                <c:pt idx="3">
                  <c:v>1</c:v>
                </c:pt>
                <c:pt idx="10">
                  <c:v>1</c:v>
                </c:pt>
                <c:pt idx="11">
                  <c:v>1</c:v>
                </c:pt>
                <c:pt idx="12">
                  <c:v>1</c:v>
                </c:pt>
                <c:pt idx="13">
                  <c:v>2</c:v>
                </c:pt>
                <c:pt idx="17">
                  <c:v>1</c:v>
                </c:pt>
                <c:pt idx="20">
                  <c:v>2</c:v>
                </c:pt>
                <c:pt idx="21">
                  <c:v>1</c:v>
                </c:pt>
                <c:pt idx="22">
                  <c:v>1</c:v>
                </c:pt>
              </c:numCache>
            </c:numRef>
          </c:val>
          <c:extLst>
            <c:ext xmlns:c16="http://schemas.microsoft.com/office/drawing/2014/chart" uri="{C3380CC4-5D6E-409C-BE32-E72D297353CC}">
              <c16:uniqueId val="{00000002-3B81-435C-BA3D-ABAC86F8F93F}"/>
            </c:ext>
          </c:extLst>
        </c:ser>
        <c:ser>
          <c:idx val="3"/>
          <c:order val="3"/>
          <c:tx>
            <c:strRef>
              <c:f>'P2-Country by outcome'!$E$4:$E$5</c:f>
              <c:strCache>
                <c:ptCount val="1"/>
                <c:pt idx="0">
                  <c:v>successful</c:v>
                </c:pt>
              </c:strCache>
            </c:strRef>
          </c:tx>
          <c:spPr>
            <a:solidFill>
              <a:schemeClr val="accent5"/>
            </a:solidFill>
            <a:ln>
              <a:noFill/>
            </a:ln>
            <a:effectLst/>
          </c:spPr>
          <c:invertIfNegative val="0"/>
          <c:cat>
            <c:strRef>
              <c:f>'P2-Country by outcome'!$A$6:$A$30</c:f>
              <c:strCache>
                <c:ptCount val="24"/>
                <c:pt idx="0">
                  <c:v>animation</c:v>
                </c:pt>
                <c:pt idx="1">
                  <c:v>audio</c:v>
                </c:pt>
                <c:pt idx="2">
                  <c:v>documentary</c:v>
                </c:pt>
                <c:pt idx="3">
                  <c:v>drama</c:v>
                </c:pt>
                <c:pt idx="4">
                  <c:v>electric music</c:v>
                </c:pt>
                <c:pt idx="5">
                  <c:v>fiction</c:v>
                </c:pt>
                <c:pt idx="6">
                  <c:v>food trucks</c:v>
                </c:pt>
                <c:pt idx="7">
                  <c:v>indie rock</c:v>
                </c:pt>
                <c:pt idx="8">
                  <c:v>jazz</c:v>
                </c:pt>
                <c:pt idx="9">
                  <c:v>metal</c:v>
                </c:pt>
                <c:pt idx="10">
                  <c:v>mobile games</c:v>
                </c:pt>
                <c:pt idx="11">
                  <c:v>nonfiction</c:v>
                </c:pt>
                <c:pt idx="12">
                  <c:v>photography books</c:v>
                </c:pt>
                <c:pt idx="13">
                  <c:v>plays</c:v>
                </c:pt>
                <c:pt idx="14">
                  <c:v>radio &amp; podcasts</c:v>
                </c:pt>
                <c:pt idx="15">
                  <c:v>rock</c:v>
                </c:pt>
                <c:pt idx="16">
                  <c:v>science fiction</c:v>
                </c:pt>
                <c:pt idx="17">
                  <c:v>shorts</c:v>
                </c:pt>
                <c:pt idx="18">
                  <c:v>television</c:v>
                </c:pt>
                <c:pt idx="19">
                  <c:v>translations</c:v>
                </c:pt>
                <c:pt idx="20">
                  <c:v>video games</c:v>
                </c:pt>
                <c:pt idx="21">
                  <c:v>wearables</c:v>
                </c:pt>
                <c:pt idx="22">
                  <c:v>web</c:v>
                </c:pt>
                <c:pt idx="23">
                  <c:v>world music</c:v>
                </c:pt>
              </c:strCache>
            </c:strRef>
          </c:cat>
          <c:val>
            <c:numRef>
              <c:f>'P2-Country by outcome'!$E$6:$E$30</c:f>
              <c:numCache>
                <c:formatCode>General</c:formatCode>
                <c:ptCount val="24"/>
                <c:pt idx="0">
                  <c:v>21</c:v>
                </c:pt>
                <c:pt idx="1">
                  <c:v>4</c:v>
                </c:pt>
                <c:pt idx="2">
                  <c:v>34</c:v>
                </c:pt>
                <c:pt idx="3">
                  <c:v>22</c:v>
                </c:pt>
                <c:pt idx="4">
                  <c:v>10</c:v>
                </c:pt>
                <c:pt idx="5">
                  <c:v>9</c:v>
                </c:pt>
                <c:pt idx="6">
                  <c:v>22</c:v>
                </c:pt>
                <c:pt idx="7">
                  <c:v>23</c:v>
                </c:pt>
                <c:pt idx="8">
                  <c:v>10</c:v>
                </c:pt>
                <c:pt idx="9">
                  <c:v>4</c:v>
                </c:pt>
                <c:pt idx="10">
                  <c:v>4</c:v>
                </c:pt>
                <c:pt idx="11">
                  <c:v>13</c:v>
                </c:pt>
                <c:pt idx="12">
                  <c:v>26</c:v>
                </c:pt>
                <c:pt idx="13">
                  <c:v>187</c:v>
                </c:pt>
                <c:pt idx="14">
                  <c:v>4</c:v>
                </c:pt>
                <c:pt idx="15">
                  <c:v>49</c:v>
                </c:pt>
                <c:pt idx="16">
                  <c:v>5</c:v>
                </c:pt>
                <c:pt idx="17">
                  <c:v>9</c:v>
                </c:pt>
                <c:pt idx="18">
                  <c:v>11</c:v>
                </c:pt>
                <c:pt idx="19">
                  <c:v>14</c:v>
                </c:pt>
                <c:pt idx="20">
                  <c:v>17</c:v>
                </c:pt>
                <c:pt idx="21">
                  <c:v>28</c:v>
                </c:pt>
                <c:pt idx="22">
                  <c:v>36</c:v>
                </c:pt>
                <c:pt idx="23">
                  <c:v>3</c:v>
                </c:pt>
              </c:numCache>
            </c:numRef>
          </c:val>
          <c:extLst>
            <c:ext xmlns:c16="http://schemas.microsoft.com/office/drawing/2014/chart" uri="{C3380CC4-5D6E-409C-BE32-E72D297353CC}">
              <c16:uniqueId val="{00000003-3B81-435C-BA3D-ABAC86F8F93F}"/>
            </c:ext>
          </c:extLst>
        </c:ser>
        <c:dLbls>
          <c:showLegendKey val="0"/>
          <c:showVal val="0"/>
          <c:showCatName val="0"/>
          <c:showSerName val="0"/>
          <c:showPercent val="0"/>
          <c:showBubbleSize val="0"/>
        </c:dLbls>
        <c:gapWidth val="150"/>
        <c:overlap val="100"/>
        <c:axId val="889815248"/>
        <c:axId val="885650496"/>
      </c:barChart>
      <c:catAx>
        <c:axId val="8898152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5650496"/>
        <c:crosses val="autoZero"/>
        <c:auto val="1"/>
        <c:lblAlgn val="ctr"/>
        <c:lblOffset val="100"/>
        <c:noMultiLvlLbl val="0"/>
      </c:catAx>
      <c:valAx>
        <c:axId val="8856504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98152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[CrowdfundingBook (version 1) - Copy.xlsx]P3-Outcome by parent category!PivotTable6</c:name>
    <c:fmtId val="8"/>
  </c:pivotSource>
  <c:chart>
    <c:autoTitleDeleted val="0"/>
    <c:pivotFmts>
      <c:pivotFmt>
        <c:idx val="0"/>
        <c:spPr>
          <a:ln w="28575" cap="rnd">
            <a:solidFill>
              <a:schemeClr val="accent4"/>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bg2"/>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'P3-Outcome by parent category'!$B$4:$B$5</c:f>
              <c:strCache>
                <c:ptCount val="1"/>
                <c:pt idx="0">
                  <c:v>canceled</c:v>
                </c:pt>
              </c:strCache>
            </c:strRef>
          </c:tx>
          <c:spPr>
            <a:ln w="28575" cap="rnd">
              <a:solidFill>
                <a:schemeClr val="accent4"/>
              </a:solidFill>
              <a:round/>
            </a:ln>
            <a:effectLst/>
          </c:spPr>
          <c:marker>
            <c:symbol val="circle"/>
            <c:size val="5"/>
            <c:spPr>
              <a:solidFill>
                <a:schemeClr val="accent1"/>
              </a:solidFill>
              <a:ln w="9525">
                <a:solidFill>
                  <a:schemeClr val="accent1"/>
                </a:solidFill>
              </a:ln>
              <a:effectLst/>
            </c:spPr>
          </c:marker>
          <c:cat>
            <c:strRef>
              <c:f>'P3-Outcome by parent category'!$A$6:$A$18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'P3-Outcome by parent category'!$B$6:$B$18</c:f>
              <c:numCache>
                <c:formatCode>General</c:formatCode>
                <c:ptCount val="12"/>
                <c:pt idx="0">
                  <c:v>6</c:v>
                </c:pt>
                <c:pt idx="1">
                  <c:v>7</c:v>
                </c:pt>
                <c:pt idx="2">
                  <c:v>4</c:v>
                </c:pt>
                <c:pt idx="3">
                  <c:v>1</c:v>
                </c:pt>
                <c:pt idx="4">
                  <c:v>3</c:v>
                </c:pt>
                <c:pt idx="5">
                  <c:v>3</c:v>
                </c:pt>
                <c:pt idx="6">
                  <c:v>4</c:v>
                </c:pt>
                <c:pt idx="7">
                  <c:v>8</c:v>
                </c:pt>
                <c:pt idx="8">
                  <c:v>5</c:v>
                </c:pt>
                <c:pt idx="9">
                  <c:v>6</c:v>
                </c:pt>
                <c:pt idx="10">
                  <c:v>3</c:v>
                </c:pt>
                <c:pt idx="11">
                  <c:v>7</c:v>
                </c:pt>
              </c:numCache>
            </c:numRef>
          </c:val>
          <c:smooth val="0"/>
          <c:extLst>
            <c:ext xmlns:c16="http://schemas.microsoft.com/office/drawing/2014/chart" uri="{C3380CC4-5D6E-409C-BE32-E72D297353CC}">
              <c16:uniqueId val="{00000000-5BAF-473D-ACBB-F9374D7277C6}"/>
            </c:ext>
          </c:extLst>
        </c:ser>
        <c:ser>
          <c:idx val="1"/>
          <c:order val="1"/>
          <c:tx>
            <c:strRef>
              <c:f>'P3-Outcome by parent category'!$C$4:$C$5</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'P3-Outcome by parent category'!$A$6:$A$18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'P3-Outcome by parent category'!$C$6:$C$18</c:f>
              <c:numCache>
                <c:formatCode>General</c:formatCode>
                <c:ptCount val="12"/>
                <c:pt idx="0">
                  <c:v>36</c:v>
                </c:pt>
                <c:pt idx="1">
                  <c:v>28</c:v>
                </c:pt>
                <c:pt idx="2">
                  <c:v>33</c:v>
                </c:pt>
                <c:pt idx="3">
                  <c:v>30</c:v>
                </c:pt>
                <c:pt idx="4">
                  <c:v>35</c:v>
                </c:pt>
                <c:pt idx="5">
                  <c:v>28</c:v>
                </c:pt>
                <c:pt idx="6">
                  <c:v>31</c:v>
                </c:pt>
                <c:pt idx="7">
                  <c:v>35</c:v>
                </c:pt>
                <c:pt idx="8">
                  <c:v>23</c:v>
                </c:pt>
                <c:pt idx="9">
                  <c:v>26</c:v>
                </c:pt>
                <c:pt idx="10">
                  <c:v>27</c:v>
                </c:pt>
                <c:pt idx="11">
                  <c:v>32</c:v>
                </c:pt>
              </c:numCache>
            </c:numRef>
          </c:val>
          <c:smooth val="0"/>
          <c:extLst>
            <c:ext xmlns:c16="http://schemas.microsoft.com/office/drawing/2014/chart" uri="{C3380CC4-5D6E-409C-BE32-E72D297353CC}">
              <c16:uniqueId val="{00000001-5BAF-473D-ACBB-F9374D7277C6}"/>
            </c:ext>
          </c:extLst>
        </c:ser>
        <c:ser>
          <c:idx val="2"/>
          <c:order val="2"/>
          <c:tx>
            <c:strRef>
              <c:f>'P3-Outcome by parent category'!$D$4:$D$5</c:f>
              <c:strCache>
                <c:ptCount val="1"/>
                <c:pt idx="0">
                  <c:v>successful</c:v>
                </c:pt>
              </c:strCache>
            </c:strRef>
          </c:tx>
          <c:spPr>
            <a:ln w="28575" cap="rnd">
              <a:solidFill>
                <a:schemeClr val="accent1"/>
              </a:solidFill>
              <a:round/>
            </a:ln>
            <a:effectLst/>
          </c:spPr>
          <c:marker>
            <c:symbol val="circle"/>
            <c:size val="5"/>
            <c:spPr>
              <a:solidFill>
                <a:schemeClr val="accent3"/>
              </a:solidFill>
              <a:ln w="9525">
                <a:solidFill>
                  <a:schemeClr val="accent3"/>
                </a:solidFill>
              </a:ln>
              <a:effectLst/>
            </c:spPr>
          </c:marker>
          <c:cat>
            <c:strRef>
              <c:f>'P3-Outcome by parent category'!$A$6:$A$18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'P3-Outcome by parent category'!$D$6:$D$18</c:f>
              <c:numCache>
                <c:formatCode>General</c:formatCode>
                <c:ptCount val="12"/>
                <c:pt idx="0">
                  <c:v>49</c:v>
                </c:pt>
                <c:pt idx="1">
                  <c:v>44</c:v>
                </c:pt>
                <c:pt idx="2">
                  <c:v>49</c:v>
                </c:pt>
                <c:pt idx="3">
                  <c:v>46</c:v>
                </c:pt>
                <c:pt idx="4">
                  <c:v>46</c:v>
                </c:pt>
                <c:pt idx="5">
                  <c:v>55</c:v>
                </c:pt>
                <c:pt idx="6">
                  <c:v>58</c:v>
                </c:pt>
                <c:pt idx="7">
                  <c:v>41</c:v>
                </c:pt>
                <c:pt idx="8">
                  <c:v>45</c:v>
                </c:pt>
                <c:pt idx="9">
                  <c:v>45</c:v>
                </c:pt>
                <c:pt idx="10">
                  <c:v>45</c:v>
                </c:pt>
                <c:pt idx="11">
                  <c:v>42</c:v>
                </c:pt>
              </c:numCache>
            </c:numRef>
          </c:val>
          <c:smooth val="0"/>
          <c:extLst>
            <c:ext xmlns:c16="http://schemas.microsoft.com/office/drawing/2014/chart" uri="{C3380CC4-5D6E-409C-BE32-E72D297353CC}">
              <c16:uniqueId val="{00000002-5BAF-473D-ACBB-F9374D7277C6}"/>
            </c:ext>
          </c:extLst>
        </c:ser>
        <c:dLbls>
          <c:showLegendKey val="0"/>
          <c:showVal val="0"/>
          <c:showCatName val="0"/>
          <c:showSerName val="0"/>
          <c:showPercent val="0"/>
          <c:showBubbleSize val="0"/>
        </c:dLbls>
        <c:marker val="1"/>
        <c:smooth val="0"/>
        <c:axId val="2008135024"/>
        <c:axId val="942345808"/>
      </c:lineChart>
      <c:catAx>
        <c:axId val="20081350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2345808"/>
        <c:crosses val="autoZero"/>
        <c:auto val="1"/>
        <c:lblAlgn val="ctr"/>
        <c:lblOffset val="100"/>
        <c:noMultiLvlLbl val="0"/>
      </c:catAx>
      <c:valAx>
        <c:axId val="9423458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8135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Outcome</a:t>
            </a:r>
            <a:r>
              <a:rPr lang="en-CA" baseline="0"/>
              <a:t> Based on Goal</a:t>
            </a: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4.4675510582294312E-2"/>
          <c:y val="0.11595234989759766"/>
          <c:w val="0.94126922738717611"/>
          <c:h val="0.64277715925406842"/>
        </c:manualLayout>
      </c:layout>
      <c:lineChart>
        <c:grouping val="standard"/>
        <c:varyColors val="0"/>
        <c:ser>
          <c:idx val="4"/>
          <c:order val="4"/>
          <c:tx>
            <c:strRef>
              <c:f>'Goal Analysis'!$F$1</c:f>
              <c:strCache>
                <c:ptCount val="1"/>
                <c:pt idx="0">
                  <c:v>Percentage Successful</c:v>
                </c:pt>
              </c:strCache>
            </c:strRef>
          </c:tx>
          <c:spPr>
            <a:ln w="28575" cap="rnd">
              <a:solidFill>
                <a:schemeClr val="accent5"/>
              </a:solidFill>
              <a:round/>
            </a:ln>
            <a:effectLst/>
          </c:spPr>
          <c:marker>
            <c:symbol val="none"/>
          </c:marker>
          <c:cat>
            <c:strRef>
              <c:f>'Goal Analysis'!$A$2:$A$13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'Goal Analysis'!$F$2:$F$13</c:f>
              <c:numCache>
                <c:formatCode>0%</c:formatCode>
                <c:ptCount val="12"/>
                <c:pt idx="0">
                  <c:v>0.58823529411764708</c:v>
                </c:pt>
                <c:pt idx="1">
                  <c:v>0.82683982683982682</c:v>
                </c:pt>
                <c:pt idx="2">
                  <c:v>0.52063492063492067</c:v>
                </c:pt>
                <c:pt idx="3">
                  <c:v>0.44444444444444442</c:v>
                </c:pt>
                <c:pt idx="4">
                  <c:v>1</c:v>
                </c:pt>
                <c:pt idx="5">
                  <c:v>1</c:v>
                </c:pt>
                <c:pt idx="6">
                  <c:v>0.7857142857142857</c:v>
                </c:pt>
                <c:pt idx="7">
                  <c:v>1</c:v>
                </c:pt>
                <c:pt idx="8">
                  <c:v>0.66666666666666663</c:v>
                </c:pt>
                <c:pt idx="9">
                  <c:v>0.7857142857142857</c:v>
                </c:pt>
                <c:pt idx="10">
                  <c:v>0.72727272727272729</c:v>
                </c:pt>
                <c:pt idx="11">
                  <c:v>0.3737704918032787</c:v>
                </c:pt>
              </c:numCache>
            </c:numRef>
          </c:val>
          <c:smooth val="0"/>
          <c:extLst>
            <c:ext xmlns:c16="http://schemas.microsoft.com/office/drawing/2014/chart" uri="{C3380CC4-5D6E-409C-BE32-E72D297353CC}">
              <c16:uniqueId val="{00000004-3BAA-4BD8-9B86-67F032F8D5F8}"/>
            </c:ext>
          </c:extLst>
        </c:ser>
        <c:ser>
          <c:idx val="5"/>
          <c:order val="5"/>
          <c:tx>
            <c:strRef>
              <c:f>'Goal Analysis'!$G$1</c:f>
              <c:strCache>
                <c:ptCount val="1"/>
                <c:pt idx="0">
                  <c:v>Percentage Failed</c:v>
                </c:pt>
              </c:strCache>
            </c:strRef>
          </c:tx>
          <c:spPr>
            <a:ln w="28575" cap="rnd">
              <a:solidFill>
                <a:schemeClr val="accent6"/>
              </a:solidFill>
              <a:round/>
            </a:ln>
            <a:effectLst/>
          </c:spPr>
          <c:marker>
            <c:symbol val="none"/>
          </c:marker>
          <c:cat>
            <c:strRef>
              <c:f>'Goal Analysis'!$A$2:$A$13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'Goal Analysis'!$G$2:$G$13</c:f>
              <c:numCache>
                <c:formatCode>0%</c:formatCode>
                <c:ptCount val="12"/>
                <c:pt idx="0">
                  <c:v>0.39215686274509803</c:v>
                </c:pt>
                <c:pt idx="1">
                  <c:v>0.16450216450216451</c:v>
                </c:pt>
                <c:pt idx="2">
                  <c:v>0.4</c:v>
                </c:pt>
                <c:pt idx="3">
                  <c:v>0.55555555555555558</c:v>
                </c:pt>
                <c:pt idx="4">
                  <c:v>0</c:v>
                </c:pt>
                <c:pt idx="5">
                  <c:v>0</c:v>
                </c:pt>
                <c:pt idx="6">
                  <c:v>0.21428571428571427</c:v>
                </c:pt>
                <c:pt idx="7">
                  <c:v>0</c:v>
                </c:pt>
                <c:pt idx="8">
                  <c:v>0.25</c:v>
                </c:pt>
                <c:pt idx="9">
                  <c:v>0.21428571428571427</c:v>
                </c:pt>
                <c:pt idx="10">
                  <c:v>0.27272727272727271</c:v>
                </c:pt>
                <c:pt idx="11">
                  <c:v>0.53442622950819674</c:v>
                </c:pt>
              </c:numCache>
            </c:numRef>
          </c:val>
          <c:smooth val="0"/>
          <c:extLst>
            <c:ext xmlns:c16="http://schemas.microsoft.com/office/drawing/2014/chart" uri="{C3380CC4-5D6E-409C-BE32-E72D297353CC}">
              <c16:uniqueId val="{00000005-3BAA-4BD8-9B86-67F032F8D5F8}"/>
            </c:ext>
          </c:extLst>
        </c:ser>
        <c:ser>
          <c:idx val="6"/>
          <c:order val="6"/>
          <c:tx>
            <c:strRef>
              <c:f>'Goal Analysis'!$H$1</c:f>
              <c:strCache>
                <c:ptCount val="1"/>
                <c:pt idx="0">
                  <c:v>
Percentage Canceled</c:v>
                </c:pt>
              </c:strCache>
            </c:strRef>
          </c:tx>
          <c:spPr>
            <a:ln w="28575" cap="rnd">
              <a:solidFill>
                <a:schemeClr val="accent1">
                  <a:lumMod val="60000"/>
                </a:schemeClr>
              </a:solidFill>
              <a:round/>
            </a:ln>
            <a:effectLst/>
          </c:spPr>
          <c:marker>
            <c:symbol val="none"/>
          </c:marker>
          <c:cat>
            <c:strRef>
              <c:f>'Goal Analysis'!$A$2:$A$13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'Goal Analysis'!$H$2:$H$13</c:f>
              <c:numCache>
                <c:formatCode>0%</c:formatCode>
                <c:ptCount val="12"/>
                <c:pt idx="0">
                  <c:v>1.9607843137254902E-2</c:v>
                </c:pt>
                <c:pt idx="1">
                  <c:v>8.658008658008658E-3</c:v>
                </c:pt>
                <c:pt idx="2">
                  <c:v>7.9365079365079361E-2</c:v>
                </c:pt>
                <c:pt idx="3">
                  <c:v>0</c:v>
                </c:pt>
                <c:pt idx="4">
                  <c:v>0</c:v>
                </c:pt>
                <c:pt idx="5">
                  <c:v>0</c:v>
                </c:pt>
                <c:pt idx="6">
                  <c:v>0</c:v>
                </c:pt>
                <c:pt idx="7">
                  <c:v>0</c:v>
                </c:pt>
                <c:pt idx="8">
                  <c:v>8.3333333333333329E-2</c:v>
                </c:pt>
                <c:pt idx="9">
                  <c:v>0</c:v>
                </c:pt>
                <c:pt idx="10">
                  <c:v>0</c:v>
                </c:pt>
                <c:pt idx="11">
                  <c:v>9.1803278688524587E-2</c:v>
                </c:pt>
              </c:numCache>
            </c:numRef>
          </c:val>
          <c:smooth val="0"/>
          <c:extLst>
            <c:ext xmlns:c16="http://schemas.microsoft.com/office/drawing/2014/chart" uri="{C3380CC4-5D6E-409C-BE32-E72D297353CC}">
              <c16:uniqueId val="{00000006-3BAA-4BD8-9B86-67F032F8D5F8}"/>
            </c:ext>
          </c:extLst>
        </c:ser>
        <c:dLbls>
          <c:showLegendKey val="0"/>
          <c:showVal val="0"/>
          <c:showCatName val="0"/>
          <c:showSerName val="0"/>
          <c:showPercent val="0"/>
          <c:showBubbleSize val="0"/>
        </c:dLbls>
        <c:smooth val="0"/>
        <c:axId val="1275781599"/>
        <c:axId val="1275784959"/>
        <c:extLst>
          <c:ext xmlns:c15="http://schemas.microsoft.com/office/drawing/2012/chart" uri="{02D57815-91ED-43cb-92C2-25804820EDAC}">
            <c15:filteredLineSeries>
              <c15:ser>
                <c:idx val="0"/>
                <c:order val="0"/>
                <c:tx>
                  <c:strRef>
                    <c:extLst>
                      <c:ext uri="{02D57815-91ED-43cb-92C2-25804820EDAC}">
                        <c15:formulaRef>
                          <c15:sqref>'Goal Analysis'!$B$1</c15:sqref>
                        </c15:formulaRef>
                      </c:ext>
                    </c:extLst>
                    <c:strCache>
                      <c:ptCount val="1"/>
                      <c:pt idx="0">
                        <c:v>Number successful</c:v>
                      </c:pt>
                    </c:strCache>
                  </c:strRef>
                </c:tx>
                <c:spPr>
                  <a:ln w="28575" cap="rnd">
                    <a:solidFill>
                      <a:schemeClr val="accent1"/>
                    </a:solidFill>
                    <a:round/>
                  </a:ln>
                  <a:effectLst/>
                </c:spPr>
                <c:marker>
                  <c:symbol val="none"/>
                </c:marker>
                <c:cat>
                  <c:strRef>
                    <c:extLst>
                      <c:ext uri="{02D57815-91ED-43cb-92C2-25804820EDAC}">
                        <c15:formulaRef>
                          <c15:sqref>'Goal Analysis'!$A$2:$A$13</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extLst>
                      <c:ext uri="{02D57815-91ED-43cb-92C2-25804820EDAC}">
                        <c15:formulaRef>
                          <c15:sqref>'Goal Analysis'!$B$2:$B$13</c15:sqref>
                        </c15:formulaRef>
                      </c:ext>
                    </c:extLst>
                    <c:numCache>
                      <c:formatCode>General</c:formatCode>
                      <c:ptCount val="12"/>
                      <c:pt idx="0">
                        <c:v>30</c:v>
                      </c:pt>
                      <c:pt idx="1">
                        <c:v>191</c:v>
                      </c:pt>
                      <c:pt idx="2">
                        <c:v>164</c:v>
                      </c:pt>
                      <c:pt idx="3">
                        <c:v>4</c:v>
                      </c:pt>
                      <c:pt idx="4">
                        <c:v>10</c:v>
                      </c:pt>
                      <c:pt idx="5">
                        <c:v>7</c:v>
                      </c:pt>
                      <c:pt idx="6">
                        <c:v>11</c:v>
                      </c:pt>
                      <c:pt idx="7">
                        <c:v>7</c:v>
                      </c:pt>
                      <c:pt idx="8">
                        <c:v>8</c:v>
                      </c:pt>
                      <c:pt idx="9">
                        <c:v>11</c:v>
                      </c:pt>
                      <c:pt idx="10">
                        <c:v>8</c:v>
                      </c:pt>
                      <c:pt idx="11">
                        <c:v>114</c:v>
                      </c:pt>
                    </c:numCache>
                  </c:numRef>
                </c:val>
                <c:smooth val="0"/>
                <c:extLst>
                  <c:ext xmlns:c16="http://schemas.microsoft.com/office/drawing/2014/chart" uri="{C3380CC4-5D6E-409C-BE32-E72D297353CC}">
                    <c16:uniqueId val="{00000000-3BAA-4BD8-9B86-67F032F8D5F8}"/>
                  </c:ext>
                </c:extLst>
              </c15:ser>
            </c15:filteredLineSeries>
            <c15:filteredLineSeries>
              <c15:ser>
                <c:idx val="1"/>
                <c:order val="1"/>
                <c:tx>
                  <c:strRef>
                    <c:extLst>
                      <c:ext xmlns:c15="http://schemas.microsoft.com/office/drawing/2012/chart" uri="{02D57815-91ED-43cb-92C2-25804820EDAC}">
                        <c15:formulaRef>
                          <c15:sqref>'Goal Analysis'!$C$1</c15:sqref>
                        </c15:formulaRef>
                      </c:ext>
                    </c:extLst>
                    <c:strCache>
                      <c:ptCount val="1"/>
                      <c:pt idx="0">
                        <c:v>Number Failed</c:v>
                      </c:pt>
                    </c:strCache>
                  </c:strRef>
                </c:tx>
                <c:spPr>
                  <a:ln w="28575" cap="rnd">
                    <a:solidFill>
                      <a:schemeClr val="accent2"/>
                    </a:solidFill>
                    <a:round/>
                  </a:ln>
                  <a:effectLst/>
                </c:spPr>
                <c:marker>
                  <c:symbol val="none"/>
                </c:marker>
                <c:cat>
                  <c:strRef>
                    <c:extLst>
                      <c:ext xmlns:c15="http://schemas.microsoft.com/office/drawing/2012/chart" uri="{02D57815-91ED-43cb-92C2-25804820EDAC}">
                        <c15:formulaRef>
                          <c15:sqref>'Goal Analysis'!$A$2:$A$13</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extLst>
                      <c:ext xmlns:c15="http://schemas.microsoft.com/office/drawing/2012/chart" uri="{02D57815-91ED-43cb-92C2-25804820EDAC}">
                        <c15:formulaRef>
                          <c15:sqref>'Goal Analysis'!$C$2:$C$13</c15:sqref>
                        </c15:formulaRef>
                      </c:ext>
                    </c:extLst>
                    <c:numCache>
                      <c:formatCode>General</c:formatCode>
                      <c:ptCount val="12"/>
                      <c:pt idx="0">
                        <c:v>20</c:v>
                      </c:pt>
                      <c:pt idx="1">
                        <c:v>38</c:v>
                      </c:pt>
                      <c:pt idx="2">
                        <c:v>126</c:v>
                      </c:pt>
                      <c:pt idx="3">
                        <c:v>5</c:v>
                      </c:pt>
                      <c:pt idx="4">
                        <c:v>0</c:v>
                      </c:pt>
                      <c:pt idx="5">
                        <c:v>0</c:v>
                      </c:pt>
                      <c:pt idx="6">
                        <c:v>3</c:v>
                      </c:pt>
                      <c:pt idx="7">
                        <c:v>0</c:v>
                      </c:pt>
                      <c:pt idx="8">
                        <c:v>3</c:v>
                      </c:pt>
                      <c:pt idx="9">
                        <c:v>3</c:v>
                      </c:pt>
                      <c:pt idx="10">
                        <c:v>3</c:v>
                      </c:pt>
                      <c:pt idx="11">
                        <c:v>163</c:v>
                      </c:pt>
                    </c:numCache>
                  </c:numRef>
                </c:val>
                <c:smooth val="0"/>
                <c:extLst xmlns:c15="http://schemas.microsoft.com/office/drawing/2012/chart">
                  <c:ext xmlns:c16="http://schemas.microsoft.com/office/drawing/2014/chart" uri="{C3380CC4-5D6E-409C-BE32-E72D297353CC}">
                    <c16:uniqueId val="{00000001-3BAA-4BD8-9B86-67F032F8D5F8}"/>
                  </c:ext>
                </c:extLst>
              </c15:ser>
            </c15:filteredLineSeries>
            <c15:filteredLineSeries>
              <c15:ser>
                <c:idx val="2"/>
                <c:order val="2"/>
                <c:tx>
                  <c:strRef>
                    <c:extLst>
                      <c:ext xmlns:c15="http://schemas.microsoft.com/office/drawing/2012/chart" uri="{02D57815-91ED-43cb-92C2-25804820EDAC}">
                        <c15:formulaRef>
                          <c15:sqref>'Goal Analysis'!$D$1</c15:sqref>
                        </c15:formulaRef>
                      </c:ext>
                    </c:extLst>
                    <c:strCache>
                      <c:ptCount val="1"/>
                      <c:pt idx="0">
                        <c:v>Number Canceled</c:v>
                      </c:pt>
                    </c:strCache>
                  </c:strRef>
                </c:tx>
                <c:spPr>
                  <a:ln w="28575" cap="rnd">
                    <a:solidFill>
                      <a:schemeClr val="accent3"/>
                    </a:solidFill>
                    <a:round/>
                  </a:ln>
                  <a:effectLst/>
                </c:spPr>
                <c:marker>
                  <c:symbol val="none"/>
                </c:marker>
                <c:cat>
                  <c:strRef>
                    <c:extLst>
                      <c:ext xmlns:c15="http://schemas.microsoft.com/office/drawing/2012/chart" uri="{02D57815-91ED-43cb-92C2-25804820EDAC}">
                        <c15:formulaRef>
                          <c15:sqref>'Goal Analysis'!$A$2:$A$13</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extLst>
                      <c:ext xmlns:c15="http://schemas.microsoft.com/office/drawing/2012/chart" uri="{02D57815-91ED-43cb-92C2-25804820EDAC}">
                        <c15:formulaRef>
                          <c15:sqref>'Goal Analysis'!$D$2:$D$13</c15:sqref>
                        </c15:formulaRef>
                      </c:ext>
                    </c:extLst>
                    <c:numCache>
                      <c:formatCode>General</c:formatCode>
                      <c:ptCount val="12"/>
                      <c:pt idx="0">
                        <c:v>1</c:v>
                      </c:pt>
                      <c:pt idx="1">
                        <c:v>2</c:v>
                      </c:pt>
                      <c:pt idx="2">
                        <c:v>25</c:v>
                      </c:pt>
                      <c:pt idx="3">
                        <c:v>0</c:v>
                      </c:pt>
                      <c:pt idx="4">
                        <c:v>0</c:v>
                      </c:pt>
                      <c:pt idx="5">
                        <c:v>0</c:v>
                      </c:pt>
                      <c:pt idx="6">
                        <c:v>0</c:v>
                      </c:pt>
                      <c:pt idx="7">
                        <c:v>0</c:v>
                      </c:pt>
                      <c:pt idx="8">
                        <c:v>1</c:v>
                      </c:pt>
                      <c:pt idx="9">
                        <c:v>0</c:v>
                      </c:pt>
                      <c:pt idx="10">
                        <c:v>0</c:v>
                      </c:pt>
                      <c:pt idx="11">
                        <c:v>28</c:v>
                      </c:pt>
                    </c:numCache>
                  </c:numRef>
                </c:val>
                <c:smooth val="0"/>
                <c:extLst xmlns:c15="http://schemas.microsoft.com/office/drawing/2012/chart">
                  <c:ext xmlns:c16="http://schemas.microsoft.com/office/drawing/2014/chart" uri="{C3380CC4-5D6E-409C-BE32-E72D297353CC}">
                    <c16:uniqueId val="{00000002-3BAA-4BD8-9B86-67F032F8D5F8}"/>
                  </c:ext>
                </c:extLst>
              </c15:ser>
            </c15:filteredLineSeries>
            <c15:filteredLineSeries>
              <c15:ser>
                <c:idx val="3"/>
                <c:order val="3"/>
                <c:tx>
                  <c:strRef>
                    <c:extLst>
                      <c:ext xmlns:c15="http://schemas.microsoft.com/office/drawing/2012/chart" uri="{02D57815-91ED-43cb-92C2-25804820EDAC}">
                        <c15:formulaRef>
                          <c15:sqref>'Goal Analysis'!$E$1</c15:sqref>
                        </c15:formulaRef>
                      </c:ext>
                    </c:extLst>
                    <c:strCache>
                      <c:ptCount val="1"/>
                      <c:pt idx="0">
                        <c:v>Total Projects</c:v>
                      </c:pt>
                    </c:strCache>
                  </c:strRef>
                </c:tx>
                <c:spPr>
                  <a:ln w="28575" cap="rnd">
                    <a:solidFill>
                      <a:schemeClr val="accent4"/>
                    </a:solidFill>
                    <a:round/>
                  </a:ln>
                  <a:effectLst/>
                </c:spPr>
                <c:marker>
                  <c:symbol val="none"/>
                </c:marker>
                <c:cat>
                  <c:strRef>
                    <c:extLst>
                      <c:ext xmlns:c15="http://schemas.microsoft.com/office/drawing/2012/chart" uri="{02D57815-91ED-43cb-92C2-25804820EDAC}">
                        <c15:formulaRef>
                          <c15:sqref>'Goal Analysis'!$A$2:$A$13</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extLst>
                      <c:ext xmlns:c15="http://schemas.microsoft.com/office/drawing/2012/chart" uri="{02D57815-91ED-43cb-92C2-25804820EDAC}">
                        <c15:formulaRef>
                          <c15:sqref>'Goal Analysis'!$E$2:$E$13</c15:sqref>
                        </c15:formulaRef>
                      </c:ext>
                    </c:extLst>
                    <c:numCache>
                      <c:formatCode>General</c:formatCode>
                      <c:ptCount val="12"/>
                      <c:pt idx="0">
                        <c:v>51</c:v>
                      </c:pt>
                      <c:pt idx="1">
                        <c:v>231</c:v>
                      </c:pt>
                      <c:pt idx="2">
                        <c:v>315</c:v>
                      </c:pt>
                      <c:pt idx="3">
                        <c:v>9</c:v>
                      </c:pt>
                      <c:pt idx="4">
                        <c:v>10</c:v>
                      </c:pt>
                      <c:pt idx="5">
                        <c:v>7</c:v>
                      </c:pt>
                      <c:pt idx="6">
                        <c:v>14</c:v>
                      </c:pt>
                      <c:pt idx="7">
                        <c:v>7</c:v>
                      </c:pt>
                      <c:pt idx="8">
                        <c:v>12</c:v>
                      </c:pt>
                      <c:pt idx="9">
                        <c:v>14</c:v>
                      </c:pt>
                      <c:pt idx="10">
                        <c:v>11</c:v>
                      </c:pt>
                      <c:pt idx="11">
                        <c:v>305</c:v>
                      </c:pt>
                    </c:numCache>
                  </c:numRef>
                </c:val>
                <c:smooth val="0"/>
                <c:extLst xmlns:c15="http://schemas.microsoft.com/office/drawing/2012/chart">
                  <c:ext xmlns:c16="http://schemas.microsoft.com/office/drawing/2014/chart" uri="{C3380CC4-5D6E-409C-BE32-E72D297353CC}">
                    <c16:uniqueId val="{00000003-3BAA-4BD8-9B86-67F032F8D5F8}"/>
                  </c:ext>
                </c:extLst>
              </c15:ser>
            </c15:filteredLineSeries>
          </c:ext>
        </c:extLst>
      </c:lineChart>
      <c:catAx>
        <c:axId val="12757815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5784959"/>
        <c:crosses val="autoZero"/>
        <c:auto val="1"/>
        <c:lblAlgn val="ctr"/>
        <c:lblOffset val="100"/>
        <c:noMultiLvlLbl val="0"/>
      </c:catAx>
      <c:valAx>
        <c:axId val="127578495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578159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280987</xdr:colOff>
      <xdr:row>1</xdr:row>
      <xdr:rowOff>142875</xdr:rowOff>
    </xdr:from>
    <xdr:to>
      <xdr:col>12</xdr:col>
      <xdr:colOff>47625</xdr:colOff>
      <xdr:row>24</xdr:row>
      <xdr:rowOff>95250</xdr:rowOff>
    </xdr:to>
    <xdr:graphicFrame macro="">
      <xdr:nvGraphicFramePr>
        <xdr:cNvPr id="2" name="Chart 1">
          <a:extLst>
            <a:ext uri="{FF2B5EF4-FFF2-40B4-BE49-F238E27FC236}">
              <a16:creationId xmlns:a16="http://schemas.microsoft.com/office/drawing/2014/main" id="{8C020F86-FD75-4839-2000-06092D17DAE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114300</xdr:colOff>
      <xdr:row>3</xdr:row>
      <xdr:rowOff>95250</xdr:rowOff>
    </xdr:from>
    <xdr:to>
      <xdr:col>13</xdr:col>
      <xdr:colOff>1114425</xdr:colOff>
      <xdr:row>29</xdr:row>
      <xdr:rowOff>85725</xdr:rowOff>
    </xdr:to>
    <xdr:graphicFrame macro="">
      <xdr:nvGraphicFramePr>
        <xdr:cNvPr id="3" name="Chart 2">
          <a:extLst>
            <a:ext uri="{FF2B5EF4-FFF2-40B4-BE49-F238E27FC236}">
              <a16:creationId xmlns:a16="http://schemas.microsoft.com/office/drawing/2014/main" id="{B44C228A-568A-2E32-BBFF-353C8E852A9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423862</xdr:colOff>
      <xdr:row>1</xdr:row>
      <xdr:rowOff>200024</xdr:rowOff>
    </xdr:from>
    <xdr:to>
      <xdr:col>15</xdr:col>
      <xdr:colOff>609600</xdr:colOff>
      <xdr:row>26</xdr:row>
      <xdr:rowOff>95250</xdr:rowOff>
    </xdr:to>
    <xdr:graphicFrame macro="">
      <xdr:nvGraphicFramePr>
        <xdr:cNvPr id="4" name="Chart 3">
          <a:extLst>
            <a:ext uri="{FF2B5EF4-FFF2-40B4-BE49-F238E27FC236}">
              <a16:creationId xmlns:a16="http://schemas.microsoft.com/office/drawing/2014/main" id="{E7113E8F-2DD4-3E7C-1291-18C2CAA6300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147637</xdr:colOff>
      <xdr:row>13</xdr:row>
      <xdr:rowOff>28574</xdr:rowOff>
    </xdr:from>
    <xdr:to>
      <xdr:col>7</xdr:col>
      <xdr:colOff>1323975</xdr:colOff>
      <xdr:row>31</xdr:row>
      <xdr:rowOff>161925</xdr:rowOff>
    </xdr:to>
    <xdr:graphicFrame macro="">
      <xdr:nvGraphicFramePr>
        <xdr:cNvPr id="2" name="Chart 1">
          <a:extLst>
            <a:ext uri="{FF2B5EF4-FFF2-40B4-BE49-F238E27FC236}">
              <a16:creationId xmlns:a16="http://schemas.microsoft.com/office/drawing/2014/main" id="{329E3715-BB32-A432-74F7-36BF0BFC0BE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8</xdr:col>
      <xdr:colOff>1</xdr:colOff>
      <xdr:row>2</xdr:row>
      <xdr:rowOff>152400</xdr:rowOff>
    </xdr:from>
    <xdr:to>
      <xdr:col>22</xdr:col>
      <xdr:colOff>38101</xdr:colOff>
      <xdr:row>22</xdr:row>
      <xdr:rowOff>171450</xdr:rowOff>
    </xdr:to>
    <xdr:sp macro="" textlink="">
      <xdr:nvSpPr>
        <xdr:cNvPr id="2" name="TextBox 1">
          <a:extLst>
            <a:ext uri="{FF2B5EF4-FFF2-40B4-BE49-F238E27FC236}">
              <a16:creationId xmlns:a16="http://schemas.microsoft.com/office/drawing/2014/main" id="{D75F1E22-63FB-FFA5-13D5-97B846F9FC82}"/>
            </a:ext>
          </a:extLst>
        </xdr:cNvPr>
        <xdr:cNvSpPr txBox="1"/>
      </xdr:nvSpPr>
      <xdr:spPr>
        <a:xfrm>
          <a:off x="7753351" y="552450"/>
          <a:ext cx="9639300" cy="4095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1100" b="1">
              <a:solidFill>
                <a:schemeClr val="accent5">
                  <a:lumMod val="50000"/>
                </a:schemeClr>
              </a:solidFill>
            </a:rPr>
            <a:t>1. Determining if the Mean or the Median Better Summarizes the Data</a:t>
          </a:r>
        </a:p>
        <a:p>
          <a:r>
            <a:rPr lang="en-CA" sz="1100"/>
            <a:t>Mean gives us the average number of backers per project, but it can be skewed by extremely large or small values (outliers). In this case, successful campaigns have a mean of 851, and unsuccessful campaigns have a mean of 586.</a:t>
          </a:r>
        </a:p>
        <a:p>
          <a:r>
            <a:rPr lang="en-CA" sz="1100"/>
            <a:t>The Median provides the middle value of the dataset and is a better summary when there are outliers or the data is skewed. The median for successful campaigns is 201, while for failed campaigns, it is 115.</a:t>
          </a:r>
        </a:p>
        <a:p>
          <a:r>
            <a:rPr lang="en-CA" sz="1100" b="1">
              <a:solidFill>
                <a:schemeClr val="accent5">
                  <a:lumMod val="50000"/>
                </a:schemeClr>
              </a:solidFill>
            </a:rPr>
            <a:t>Which is better</a:t>
          </a:r>
          <a:r>
            <a:rPr lang="en-CA" sz="1100" b="1" baseline="0">
              <a:solidFill>
                <a:schemeClr val="accent5">
                  <a:lumMod val="50000"/>
                </a:schemeClr>
              </a:solidFill>
            </a:rPr>
            <a:t> in this data set,</a:t>
          </a:r>
          <a:r>
            <a:rPr lang="en-CA" sz="1100" b="1">
              <a:solidFill>
                <a:schemeClr val="accent5">
                  <a:lumMod val="50000"/>
                </a:schemeClr>
              </a:solidFill>
            </a:rPr>
            <a:t> Mean or Median?</a:t>
          </a:r>
        </a:p>
        <a:p>
          <a:r>
            <a:rPr lang="en-CA" sz="1100"/>
            <a:t>The median (201) for successful campaigns is significantly lower than the mean (851), indicating that a few highly successful campaigns are skewing the mean upwards. In this case, the median better represents the "typical" successful campaign since most campaigns are closer to the median value.</a:t>
          </a:r>
        </a:p>
        <a:p>
          <a:r>
            <a:rPr lang="en-CA" sz="1100"/>
            <a:t>The median (115) for failed campaigns is also much lower than the mean (586), suggesting a similar pattern where a few failed campaigns have significantly more backers. Again, the median seems to be a better summary as it is less affected by these extreme values.</a:t>
          </a:r>
        </a:p>
        <a:p>
          <a:endParaRPr lang="en-CA" sz="1100"/>
        </a:p>
        <a:p>
          <a:r>
            <a:rPr lang="en-CA" sz="1100" b="1">
              <a:solidFill>
                <a:schemeClr val="accent5">
                  <a:lumMod val="50000"/>
                </a:schemeClr>
              </a:solidFill>
            </a:rPr>
            <a:t>2. Determining if There Is More Variability in Successful or Unsuccessful Campaigns</a:t>
          </a:r>
        </a:p>
        <a:p>
          <a:r>
            <a:rPr lang="en-CA" sz="1100"/>
            <a:t>Variability is represented by the variance and standard deviation:</a:t>
          </a:r>
        </a:p>
        <a:p>
          <a:r>
            <a:rPr lang="en-CA" sz="1100"/>
            <a:t>Variance for successful campaigns: 1,603,374</a:t>
          </a:r>
        </a:p>
        <a:p>
          <a:r>
            <a:rPr lang="en-CA" sz="1100"/>
            <a:t>Variance for failed campaigns: 921,575</a:t>
          </a:r>
        </a:p>
        <a:p>
          <a:r>
            <a:rPr lang="en-CA" sz="1100"/>
            <a:t>Standard Deviation for successful campaigns: 1,267</a:t>
          </a:r>
        </a:p>
        <a:p>
          <a:r>
            <a:rPr lang="en-CA" sz="1100"/>
            <a:t>Standard Deviation for failed campaigns: 961</a:t>
          </a:r>
        </a:p>
        <a:p>
          <a:r>
            <a:rPr lang="en-CA" sz="1100"/>
            <a:t>The variance and standard deviation are higher for successful campaigns (1,267 vs. 961 for standard deviation), indicating more variability in the number of backers for successful campaigns.</a:t>
          </a:r>
        </a:p>
        <a:p>
          <a:r>
            <a:rPr lang="en-CA" sz="1100" b="1">
              <a:solidFill>
                <a:schemeClr val="accent5">
                  <a:lumMod val="50000"/>
                </a:schemeClr>
              </a:solidFill>
            </a:rPr>
            <a:t>Does this make sense? Why or Why not?</a:t>
          </a:r>
        </a:p>
        <a:p>
          <a:r>
            <a:rPr lang="en-CA" sz="1100"/>
            <a:t>Yes, it does make sense. Successful campaigns likely have a wider range of backers, with some attracting  thousands and others barely meeting their goals. In contrast, failed campaigns likely have fewer backers overall, leading to less variation. The larger variability in successful campaigns reflects that a few extremely popular campaigns attract many backers, while most successful campaigns get a moderate number of backers.</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edaj" refreshedDate="45535.89976064815" createdVersion="8" refreshedVersion="8" minRefreshableVersion="3" recordCount="1001" xr:uid="{35D577A1-C4C9-4BEC-AC0E-CC6BA402A7E9}">
  <cacheSource type="worksheet">
    <worksheetSource ref="A1:R1048576" sheet="Crowdfunding"/>
  </cacheSource>
  <cacheFields count="18">
    <cacheField name="id" numFmtId="0">
      <sharedItems containsString="0" containsBlank="1" containsNumber="1" containsInteger="1" minValue="0" maxValue="999"/>
    </cacheField>
    <cacheField name="name" numFmtId="0">
      <sharedItems containsBlank="1" count="975">
        <s v="Baldwin, Riley and Jackson"/>
        <s v="Odom Inc"/>
        <s v="Melton, Robinson and Fritz"/>
        <s v="Mcdonald, Gonzalez and Ross"/>
        <s v="Larson-Little"/>
        <s v="Harris Group"/>
        <s v="Ortiz, Coleman and Mitchell"/>
        <s v="Carter-Guzman"/>
        <s v="Nunez-Richards"/>
        <s v="Rangel, Holt and Jones"/>
        <s v="Green Ltd"/>
        <s v="Perez, Johnson and Gardner"/>
        <s v="Kim Ltd"/>
        <s v="Walker, Taylor and Coleman"/>
        <s v="Rodriguez, Rose and Stewart"/>
        <s v="Wright, Hunt and Rowe"/>
        <s v="Hines Inc"/>
        <s v="Cochran-Nguyen"/>
        <s v="Johnson-Gould"/>
        <s v="Perez-Hess"/>
        <s v="Reeves, Thompson and Richardson"/>
        <s v="Simmons-Reynolds"/>
        <s v="Collier Inc"/>
        <s v="Gray-Jenkins"/>
        <s v="Scott, Wilson and Martin"/>
        <s v="Caldwell, Velazquez and Wilson"/>
        <s v="Spencer-Bates"/>
        <s v="Best, Carr and Williams"/>
        <s v="Campbell, Brown and Powell"/>
        <s v="Johnson, Parker and Haynes"/>
        <s v="Clark-Cooke"/>
        <s v="Schroeder Ltd"/>
        <s v="Jackson PLC"/>
        <s v="Blair, Collins and Carter"/>
        <s v="Maldonado and Sons"/>
        <s v="Mitchell and Sons"/>
        <s v="Jackson-Lewis"/>
        <s v="Black, Armstrong and Anderson"/>
        <s v="Maldonado-Gonzalez"/>
        <s v="Kim-Rice"/>
        <s v="Garcia, Garcia and Lopez"/>
        <s v="Watts Group"/>
        <s v="Werner-Bryant"/>
        <s v="Schmitt-Mendoza"/>
        <s v="Reid-Mccullough"/>
        <s v="Woods-Clark"/>
        <s v="Vaughn, Hunt and Caldwell"/>
        <s v="Bennett and Sons"/>
        <s v="Lamb Inc"/>
        <s v="Casey-Kelly"/>
        <s v="Jones, Taylor and Moore"/>
        <s v="Bradshaw, Gill and Donovan"/>
        <s v="Hernandez, Rodriguez and Clark"/>
        <s v="Smith-Jones"/>
        <s v="Roy PLC"/>
        <s v="Wright, Brooks and Villarreal"/>
        <s v="Flores, Miller and Johnson"/>
        <s v="Bridges, Freeman and Kim"/>
        <s v="Anderson-Perez"/>
        <s v="Wright, Fox and Marks"/>
        <s v="Crawford-Peters"/>
        <s v="Romero-Hoffman"/>
        <s v="Sparks-West"/>
        <s v="Baker, Morgan and Brown"/>
        <s v="Mosley-Gilbert"/>
        <s v="Berry-Boyer"/>
        <s v="Sanders-Allen"/>
        <s v="Lopez Inc"/>
        <s v="Moreno-Turner"/>
        <s v="Jones-Watson"/>
        <s v="Barker Inc"/>
        <s v="Tate, Bass and House"/>
        <s v="Hampton, Lewis and Ray"/>
        <s v="Collins-Goodman"/>
        <s v="Davis-Michael"/>
        <s v="White, Torres and Bishop"/>
        <s v="Martin, Conway and Larsen"/>
        <s v="Acevedo-Huffman"/>
        <s v="Montgomery, Larson and Spencer"/>
        <s v="Soto LLC"/>
        <s v="Sutton, Barrett and Tucker"/>
        <s v="Gomez, Bailey and Flores"/>
        <s v="Porter-George"/>
        <s v="Fitzgerald PLC"/>
        <s v="Cisneros-Burton"/>
        <s v="Hill, Lawson and Wilkinson"/>
        <s v="Davis-Smith"/>
        <s v="Farrell and Sons"/>
        <s v="Clark Group"/>
        <s v="White, Singleton and Zimmerman"/>
        <s v="Kramer Group"/>
        <s v="Frazier, Patrick and Smith"/>
        <s v="Santos, Bell and Lloyd"/>
        <s v="Hall and Sons"/>
        <s v="Hanson Inc"/>
        <s v="Sanchez LLC"/>
        <s v="Howard Ltd"/>
        <s v="Stewart LLC"/>
        <s v="Arias, Allen and Miller"/>
        <s v="Baker-Morris"/>
        <s v="Tucker, Fox and Green"/>
        <s v="Douglas LLC"/>
        <s v="Garcia Inc"/>
        <s v="Frye, Hunt and Powell"/>
        <s v="Smith, Wells and Nguyen"/>
        <s v="Charles-Johnson"/>
        <s v="Brandt, Carter and Wood"/>
        <s v="Tucker, Schmidt and Reid"/>
        <s v="Decker Inc"/>
        <s v="Romero and Sons"/>
        <s v="Castillo-Carey"/>
        <s v="Hart-Briggs"/>
        <s v="Jones-Meyer"/>
        <s v="Wright, Hartman and Yu"/>
        <s v="Harper-Davis"/>
        <s v="Barrett PLC"/>
        <s v="David-Clark"/>
        <s v="Chaney-Dennis"/>
        <s v="Robinson, Lopez and Christensen"/>
        <s v="Clark and Sons"/>
        <s v="Vega Group"/>
        <s v="Brown-Brown"/>
        <s v="Taylor PLC"/>
        <s v="Edwards-Lewis"/>
        <s v="Stanton, Neal and Rodriguez"/>
        <s v="Pratt LLC"/>
        <s v="Gross PLC"/>
        <s v="Martinez, Gomez and Dalton"/>
        <s v="Allen-Curtis"/>
        <s v="Morgan-Martinez"/>
        <s v="Luna, Anderson and Fox"/>
        <s v="Fleming, Zhang and Henderson"/>
        <s v="Flowers and Sons"/>
        <s v="Gates PLC"/>
        <s v="Caldwell LLC"/>
        <s v="Le, Burton and Evans"/>
        <s v="Briggs PLC"/>
        <s v="Hudson-Nguyen"/>
        <s v="Hogan Ltd"/>
        <s v="Hamilton, Wright and Chavez"/>
        <s v="Bautista-Cross"/>
        <s v="Jackson LLC"/>
        <s v="Figueroa Ltd"/>
        <s v="Avila-Jones"/>
        <s v="Martin, Lopez and Hunter"/>
        <s v="Fields-Moore"/>
        <s v="Harris-Golden"/>
        <s v="Moss, Norman and Dunlap"/>
        <s v="White, Larson and Wright"/>
        <s v="Payne, Oliver and Burch"/>
        <s v="Brown, Palmer and Pace"/>
        <s v="Parker LLC"/>
        <s v="Bowen, Mcdonald and Hall"/>
        <s v="Whitehead, Bell and Hughes"/>
        <s v="Rodriguez-Brown"/>
        <s v="Hall-Schaefer"/>
        <s v="Meza-Rogers"/>
        <s v="Curtis-Curtis"/>
        <s v="Carlson Inc"/>
        <s v="Clarke, Anderson and Lee"/>
        <s v="Evans Group"/>
        <s v="Bruce Group"/>
        <s v="Keith, Alvarez and Potter"/>
        <s v="Burton-Watkins"/>
        <s v="Lopez and Sons"/>
        <s v="Cordova Ltd"/>
        <s v="Brown-Vang"/>
        <s v="Cruz-Ward"/>
        <s v="Hernandez Group"/>
        <s v="Tran, Steele and Wilson"/>
        <s v="Summers, Gallegos and Stein"/>
        <s v="Blair Group"/>
        <s v="Nixon Inc"/>
        <s v="White LLC"/>
        <s v="Santos, Black and Donovan"/>
        <s v="Jones, Contreras and Burnett"/>
        <s v="Stone-Orozco"/>
        <s v="Lee, Gibson and Morgan"/>
        <s v="Alexander-Williams"/>
        <s v="Marks Ltd"/>
        <s v="Olsen, Edwards and Reid"/>
        <s v="Daniels, Rose and Tyler"/>
        <s v="Adams Group"/>
        <s v="Rogers, Huerta and Medina"/>
        <s v="Howard, Carter and Griffith"/>
        <s v="Bailey PLC"/>
        <s v="Parker Group"/>
        <s v="Fox Group"/>
        <s v="Walker, Jones and Rodriguez"/>
        <s v="Anthony-Shaw"/>
        <s v="Cook LLC"/>
        <s v="Sutton PLC"/>
        <s v="Long, Morgan and Mitchell"/>
        <s v="Calhoun, Rogers and Long"/>
        <s v="Sandoval Group"/>
        <s v="Smith and Sons"/>
        <s v="King Inc"/>
        <s v="Perry and Sons"/>
        <s v="Palmer Inc"/>
        <s v="Hull, Baker and Martinez"/>
        <s v="Becker, Rice and White"/>
        <s v="Osborne, Perkins and Knox"/>
        <s v="Mcknight-Freeman"/>
        <s v="Hayden, Shannon and Stein"/>
        <s v="Daniel-Luna"/>
        <s v="Weaver-Marquez"/>
        <s v="Austin, Baker and Kelley"/>
        <s v="Carney-Anderson"/>
        <s v="Jackson Inc"/>
        <s v="Warren Ltd"/>
        <s v="Schultz Inc"/>
        <s v="Thompson LLC"/>
        <s v="Johnson Inc"/>
        <s v="Morgan-Warren"/>
        <s v="Sullivan Group"/>
        <s v="Vargas, Banks and Palmer"/>
        <s v="Johnson, Dixon and Zimmerman"/>
        <s v="Moore, Dudley and Navarro"/>
        <s v="Price-Rodriguez"/>
        <s v="Huang-Henderson"/>
        <s v="Owens-Le"/>
        <s v="Huff LLC"/>
        <s v="Johnson LLC"/>
        <s v="Chavez, Garcia and Cantu"/>
        <s v="Lester-Moore"/>
        <s v="Fox-Quinn"/>
        <s v="Johnson-Lee"/>
        <s v="Pineda Group"/>
        <s v="Hoffman-Howard"/>
        <s v="Miranda, Hall and Mcgrath"/>
        <s v="Williams, Carter and Gonzalez"/>
        <s v="Davis-Rodriguez"/>
        <s v="Reid, Rivera and Perry"/>
        <s v="Mendoza-Parker"/>
        <s v="Lee, Ali and Guzman"/>
        <s v="Gallegos-Cobb"/>
        <s v="Ellison PLC"/>
        <s v="Bolton, Sanchez and Carrillo"/>
        <s v="Mason-Sanders"/>
        <s v="Pitts-Reed"/>
        <s v="Gonzalez-Martinez"/>
        <s v="Hill, Martin and Garcia"/>
        <s v="Garcia PLC"/>
        <s v="Herring-Bailey"/>
        <s v="Russell-Gardner"/>
        <s v="Walters-Carter"/>
        <s v="Johnson, Patterson and Montoya"/>
        <s v="Roberts and Sons"/>
        <s v="Avila-Nelson"/>
        <s v="Robbins and Sons"/>
        <s v="Singleton Ltd"/>
        <s v="Perez PLC"/>
        <s v="Rogers, Jacobs and Jackson"/>
        <s v="Barry Group"/>
        <s v="Rosales, Branch and Harmon"/>
        <s v="Smith-Reid"/>
        <s v="Williams Inc"/>
        <s v="Duncan, Mcdonald and Miller"/>
        <s v="Watkins Ltd"/>
        <s v="Allen-Jones"/>
        <s v="Mason-Smith"/>
        <s v="Lloyd, Kennedy and Davis"/>
        <s v="Walker Ltd"/>
        <s v="Gordon PLC"/>
        <s v="Lee and Sons"/>
        <s v="Cole LLC"/>
        <s v="Acosta PLC"/>
        <s v="Brown-Mckee"/>
        <s v="Miles and Sons"/>
        <s v="Sawyer, Horton and Williams"/>
        <s v="Foley-Cox"/>
        <s v="Horton, Morrison and Clark"/>
        <s v="Thomas and Sons"/>
        <s v="Morgan-Jenkins"/>
        <s v="Ward, Sanchez and Kemp"/>
        <s v="Fields Ltd"/>
        <s v="Ramos-Mitchell"/>
        <s v="Higgins, Davis and Salazar"/>
        <s v="Smith-Jenkins"/>
        <s v="Braun PLC"/>
        <s v="Drake PLC"/>
        <s v="Ross, Kelly and Brown"/>
        <s v="Lucas-Mullins"/>
        <s v="Tran LLC"/>
        <s v="Dawson, Brady and Gilbert"/>
        <s v="Obrien-Aguirre"/>
        <s v="Ferguson PLC"/>
        <s v="Garcia Ltd"/>
        <s v="Smith, Love and Smith"/>
        <s v="Wilson, Hall and Osborne"/>
        <s v="Bell, Grimes and Kerr"/>
        <s v="Ho-Harris"/>
        <s v="Ross Group"/>
        <s v="Turner-Davis"/>
        <s v="Smith, Jackson and Herrera"/>
        <s v="Smith-Hess"/>
        <s v="Brown, Herring and Bass"/>
        <s v="Chase, Garcia and Johnson"/>
        <s v="Ramsey and Sons"/>
        <s v="Cooke PLC"/>
        <s v="Wong-Walker"/>
        <s v="Ferguson, Collins and Mata"/>
        <s v="Guerrero, Flores and Jenkins"/>
        <s v="Peterson PLC"/>
        <s v="Townsend Ltd"/>
        <s v="Rush, Reed and Hall"/>
        <s v="Salazar-Dodson"/>
        <s v="Davis Ltd"/>
        <s v="Harris-Perry"/>
        <s v="Velazquez, Hunt and Ortiz"/>
        <s v="Flores PLC"/>
        <s v="Martinez LLC"/>
        <s v="Miller-Irwin"/>
        <s v="Sanchez-Morgan"/>
        <s v="Lopez, Adams and Johnson"/>
        <s v="Martin-Marshall"/>
        <s v="Summers PLC"/>
        <s v="Young, Hart and Ryan"/>
        <s v="Mills Group"/>
        <s v="Sandoval-Powell"/>
        <s v="Mills, Frazier and Perez"/>
        <s v="Hebert Group"/>
        <s v="Cole, Smith and Wood"/>
        <s v="Harris, Hall and Harris"/>
        <s v="Saunders Group"/>
        <s v="Pham, Avila and Nash"/>
        <s v="Patterson, Salinas and Lucas"/>
        <s v="Young PLC"/>
        <s v="Willis and Sons"/>
        <s v="Thompson-Bates"/>
        <s v="Rose-Silva"/>
        <s v="Pacheco, Johnson and Torres"/>
        <s v="Carlson, Dixon and Jones"/>
        <s v="Mcgee Group"/>
        <s v="Jordan-Acosta"/>
        <s v="Nunez Inc"/>
        <s v="Hayden Ltd"/>
        <s v="Gonzalez-Burton"/>
        <s v="Lewis, Taylor and Rivers"/>
        <s v="Butler, Henry and Espinoza"/>
        <s v="Guzman Group"/>
        <s v="Gibson-Hernandez"/>
        <s v="Spencer-Weber"/>
        <s v="Berger, Johnson and Marshall"/>
        <s v="Taylor, Cisneros and Romero"/>
        <s v="Little-Marsh"/>
        <s v="Petersen and Sons"/>
        <s v="Hensley Ltd"/>
        <s v="Navarro and Sons"/>
        <s v="Shannon Ltd"/>
        <s v="Young LLC"/>
        <s v="Adams, Willis and Sanchez"/>
        <s v="Mills-Roy"/>
        <s v="Brown Group"/>
        <s v="Burns-Burnett"/>
        <s v="Glass, Nunez and Mcdonald"/>
        <s v="Perez, Davis and Wilson"/>
        <s v="Diaz-Garcia"/>
        <s v="Salazar-Moon"/>
        <s v="Larsen-Chung"/>
        <s v="Anderson and Sons"/>
        <s v="Lawrence Group"/>
        <s v="Gray-Davis"/>
        <s v="Ramirez-Myers"/>
        <s v="Lucas, Hall and Bonilla"/>
        <s v="Williams, Perez and Villegas"/>
        <s v="Brooks, Jones and Ingram"/>
        <s v="Whitaker, Wallace and Daniels"/>
        <s v="Smith-Gonzalez"/>
        <s v="Skinner PLC"/>
        <s v="Nolan, Smith and Sanchez"/>
        <s v="Green-Carr"/>
        <s v="Brown-Parker"/>
        <s v="Marshall Inc"/>
        <s v="Leblanc-Pineda"/>
        <s v="Perry PLC"/>
        <s v="Klein, Stark and Livingston"/>
        <s v="Fleming-Oliver"/>
        <s v="Reilly, Aguirre and Johnson"/>
        <s v="Davidson, Wilcox and Lewis"/>
        <s v="Michael, Anderson and Vincent"/>
        <s v="King Ltd"/>
        <s v="Baker Ltd"/>
        <s v="Baker, Collins and Smith"/>
        <s v="Warren-Harrison"/>
        <s v="Gardner Group"/>
        <s v="Flores-Lambert"/>
        <s v="Cruz Ltd"/>
        <s v="Knox-Garner"/>
        <s v="Davis-Allen"/>
        <s v="Miller-Patel"/>
        <s v="Hernandez-Grimes"/>
        <s v="Owens, Hall and Gonzalez"/>
        <s v="Noble-Bailey"/>
        <s v="Holmes PLC"/>
        <s v="Jones-Martin"/>
        <s v="Myers LLC"/>
        <s v="Acosta, Mullins and Morris"/>
        <s v="Bell PLC"/>
        <s v="Smith-Schmidt"/>
        <s v="Ruiz, Richardson and Cole"/>
        <s v="Leonard-Mcclain"/>
        <s v="Bailey-Boyer"/>
        <s v="Lee LLC"/>
        <s v="Lyons Inc"/>
        <s v="Herrera-Wilson"/>
        <s v="Mahoney, Adams and Lucas"/>
        <s v="Mcmillan Group"/>
        <s v="Beck, Thompson and Martinez"/>
        <s v="Rodriguez-Scott"/>
        <s v="Rush-Bowers"/>
        <s v="Davis and Sons"/>
        <s v="Anderson-Pham"/>
        <s v="Stewart-Coleman"/>
        <s v="Bradshaw, Smith and Ryan"/>
        <s v="Ware-Arias"/>
        <s v="Blair, Reyes and Woods"/>
        <s v="Thomas-Lopez"/>
        <s v="Brown, Davies and Pacheco"/>
        <s v="Jones-Riddle"/>
        <s v="Schmidt-Gomez"/>
        <s v="Sullivan, Davis and Booth"/>
        <s v="Edwards-Kane"/>
        <s v="Hicks, Wall and Webb"/>
        <s v="Mayer-Richmond"/>
        <s v="Robles Ltd"/>
        <s v="Cochran Ltd"/>
        <s v="Rosales LLC"/>
        <s v="Harper-Bryan"/>
        <s v="Potter, Harper and Everett"/>
        <s v="Floyd-Sims"/>
        <s v="Spence, Jackson and Kelly"/>
        <s v="King-Nguyen"/>
        <s v="Hansen Group"/>
        <s v="Mathis, Hall and Hansen"/>
        <s v="Cummings Inc"/>
        <s v="Miller-Poole"/>
        <s v="Rodriguez-West"/>
        <s v="Calderon, Bradford and Dean"/>
        <s v="Clark-Bowman"/>
        <s v="Anderson-Pearson"/>
        <s v="Martin, Martin and Solis"/>
        <s v="Harrington-Harper"/>
        <s v="Price and Sons"/>
        <s v="Cuevas-Morales"/>
        <s v="Delgado-Hatfield"/>
        <s v="Padilla-Porter"/>
        <s v="Morris Group"/>
        <s v="Saunders Ltd"/>
        <s v="Woods Inc"/>
        <s v="Villanueva, Wright and Richardson"/>
        <s v="Wilson, Brooks and Clark"/>
        <s v="Sheppard, Smith and Spence"/>
        <s v="Wise, Thompson and Allen"/>
        <s v="Lane, Ryan and Chapman"/>
        <s v="Rich, Alvarez and King"/>
        <s v="Terry-Salinas"/>
        <s v="Wang-Rodriguez"/>
        <s v="Mckee-Hill"/>
        <s v="Gomez LLC"/>
        <s v="Gonzalez-Robbins"/>
        <s v="Obrien and Sons"/>
        <s v="Shaw Ltd"/>
        <s v="Hughes Inc"/>
        <s v="Olsen-Ryan"/>
        <s v="Grimes, Holland and Sloan"/>
        <s v="Turner, Young and Collins"/>
        <s v="Richardson Inc"/>
        <s v="Santos-Young"/>
        <s v="Nichols Ltd"/>
        <s v="Murphy PLC"/>
        <s v="Hogan, Porter and Rivera"/>
        <s v="Lyons LLC"/>
        <s v="Long-Greene"/>
        <s v="Robles-Hudson"/>
        <s v="Mcclure LLC"/>
        <s v="Martin, Russell and Baker"/>
        <s v="Rice-Parker"/>
        <s v="Landry Inc"/>
        <s v="Richards-Davis"/>
        <s v="Davis, Cox and Fox"/>
        <s v="Smith-Wallace"/>
        <s v="Cordova, Shaw and Wang"/>
        <s v="Clark Inc"/>
        <s v="Young and Sons"/>
        <s v="Henson PLC"/>
        <s v="Garcia Group"/>
        <s v="Adams, Walker and Wong"/>
        <s v="Hopkins-Browning"/>
        <s v="Bell, Edwards and Andersen"/>
        <s v="Morales Group"/>
        <s v="Lucero Group"/>
        <s v="Smith, Brown and Davis"/>
        <s v="Hunt Group"/>
        <s v="Valdez Ltd"/>
        <s v="Mccann-Le"/>
        <s v="Collins LLC"/>
        <s v="Smith-Miller"/>
        <s v="Jensen-Vargas"/>
        <s v="Robles, Bell and Gonzalez"/>
        <s v="Turner, Miller and Francis"/>
        <s v="Roberts Group"/>
        <s v="Best, Miller and Thomas"/>
        <s v="Smith-Mullins"/>
        <s v="Williams-Walsh"/>
        <s v="Harrison, Blackwell and Mendez"/>
        <s v="Sanchez, Bradley and Flores"/>
        <s v="Cox LLC"/>
        <s v="Morales-Odonnell"/>
        <s v="Ramirez LLC"/>
        <s v="Ramirez Group"/>
        <s v="Marsh-Coleman"/>
        <s v="Frederick, Jenkins and Collins"/>
        <s v="Wilson Ltd"/>
        <s v="Cline, Peterson and Lowery"/>
        <s v="Underwood, James and Jones"/>
        <s v="Johnson-Contreras"/>
        <s v="Greene, Lloyd and Sims"/>
        <s v="Smith-Sparks"/>
        <s v="Rosario-Smith"/>
        <s v="Avila, Ford and Welch"/>
        <s v="Gallegos Inc"/>
        <s v="Morrow, Santiago and Soto"/>
        <s v="Berry-Richardson"/>
        <s v="Cordova-Torres"/>
        <s v="Holt, Bernard and Johnson"/>
        <s v="Clark, Mccormick and Mendoza"/>
        <s v="Garrison LLC"/>
        <s v="Shannon-Olson"/>
        <s v="Murillo-Mcfarland"/>
        <s v="Young, Gilbert and Escobar"/>
        <s v="Thomas, Welch and Santana"/>
        <s v="Brown-Pena"/>
        <s v="Holder, Caldwell and Vance"/>
        <s v="Harrison-Bridges"/>
        <s v="Johnson, Murphy and Peterson"/>
        <s v="Taylor Inc"/>
        <s v="Deleon and Sons"/>
        <s v="Benjamin, Paul and Ferguson"/>
        <s v="Hardin-Dixon"/>
        <s v="York-Pitts"/>
        <s v="Jarvis and Sons"/>
        <s v="Morrison-Henderson"/>
        <s v="Martin-James"/>
        <s v="Mercer, Solomon and Singleton"/>
        <s v="Dougherty, Austin and Mills"/>
        <s v="Ritter PLC"/>
        <s v="Anderson Group"/>
        <s v="Lam-Hamilton"/>
        <s v="Ho Ltd"/>
        <s v="Brown, Estrada and Jensen"/>
        <s v="Hunt LLC"/>
        <s v="Fowler-Smith"/>
        <s v="Blair Inc"/>
        <s v="Kelley, Stanton and Sanchez"/>
        <s v="Hernandez-Macdonald"/>
        <s v="Joseph LLC"/>
        <s v="Webb-Smith"/>
        <s v="Johns PLC"/>
        <s v="Hardin-Foley"/>
        <s v="Fischer, Fowler and Arnold"/>
        <s v="Martinez-Juarez"/>
        <s v="Wilson and Sons"/>
        <s v="Clements Group"/>
        <s v="Valenzuela-Cook"/>
        <s v="Parker, Haley and Foster"/>
        <s v="Fuentes LLC"/>
        <s v="Moran and Sons"/>
        <s v="Stevens Inc"/>
        <s v="Martinez-Johnson"/>
        <s v="Franklin Inc"/>
        <s v="Sanchez, Cross and Savage"/>
        <s v="Pineda Ltd"/>
        <s v="Powell and Sons"/>
        <s v="Pugh LLC"/>
        <s v="Rowe-Wong"/>
        <s v="Williams-Santos"/>
        <s v="Weber Inc"/>
        <s v="Avery, Brown and Parker"/>
        <s v="Cox Group"/>
        <s v="Jensen LLC"/>
        <s v="Brown Inc"/>
        <s v="Hale-Hayes"/>
        <s v="Mcbride PLC"/>
        <s v="Harris-Jennings"/>
        <s v="Becker-Scott"/>
        <s v="Todd, Freeman and Henry"/>
        <s v="Martinez, Garza and Young"/>
        <s v="Smith-Ramos"/>
        <s v="Brown-George"/>
        <s v="Waters and Sons"/>
        <s v="Brown Ltd"/>
        <s v="Christian, Yates and Greer"/>
        <s v="Cole, Hernandez and Rodriguez"/>
        <s v="Ortiz, Valenzuela and Collins"/>
        <s v="Valencia PLC"/>
        <s v="Gordon, Mendez and Johnson"/>
        <s v="Johnson Group"/>
        <s v="Rose-Fuller"/>
        <s v="Hughes, Mendez and Patterson"/>
        <s v="Brady, Cortez and Rodriguez"/>
        <s v="Wang, Nguyen and Horton"/>
        <s v="Santos, Williams and Brown"/>
        <s v="Barnett and Sons"/>
        <s v="Petersen-Rodriguez"/>
        <s v="Burnett-Mora"/>
        <s v="King LLC"/>
        <s v="Miller Ltd"/>
        <s v="Case LLC"/>
        <s v="Swanson, Wilson and Baker"/>
        <s v="Dean, Fox and Phillips"/>
        <s v="Smith-Smith"/>
        <s v="Smith, Scott and Rodriguez"/>
        <s v="White, Robertson and Roberts"/>
        <s v="Martinez Inc"/>
        <s v="Tucker, Mccoy and Marquez"/>
        <s v="Martin, Lee and Armstrong"/>
        <s v="Dunn, Moreno and Green"/>
        <s v="Jackson, Martinez and Ray"/>
        <s v="Patterson-Johnson"/>
        <s v="Carlson-Hernandez"/>
        <s v="Parker PLC"/>
        <s v="Yu and Sons"/>
        <s v="Taylor, Johnson and Hernandez"/>
        <s v="Mack Ltd"/>
        <s v="Lamb-Sanders"/>
        <s v="Williams-Ramirez"/>
        <s v="Weaver Ltd"/>
        <s v="Barnes-Williams"/>
        <s v="Richardson, Woodward and Hansen"/>
        <s v="Hunt, Barker and Baker"/>
        <s v="Ramos, Moreno and Lewis"/>
        <s v="Harris Inc"/>
        <s v="Peters-Nelson"/>
        <s v="Ferguson, Murphy and Bright"/>
        <s v="Robinson Group"/>
        <s v="Jordan-Wolfe"/>
        <s v="Vargas-Cox"/>
        <s v="Yang and Sons"/>
        <s v="Wilson, Wilson and Mathis"/>
        <s v="Wang, Koch and Weaver"/>
        <s v="Cisneros Ltd"/>
        <s v="Williams-Jones"/>
        <s v="Roberts, Hinton and Williams"/>
        <s v="Gonzalez, Williams and Benson"/>
        <s v="Hobbs, Brown and Lee"/>
        <s v="Russo, Kim and Mccoy"/>
        <s v="Howell, Myers and Olson"/>
        <s v="Bailey and Sons"/>
        <s v="Jensen-Brown"/>
        <s v="Smith Group"/>
        <s v="Murphy-Farrell"/>
        <s v="Everett-Wolfe"/>
        <s v="Park-Goodman"/>
        <s v="York, Barr and Grant"/>
        <s v="Little Ltd"/>
        <s v="Brown and Sons"/>
        <s v="Payne, Garrett and Thomas"/>
        <s v="Robinson-Kelly"/>
        <s v="Kelly-Colon"/>
        <s v="Turner, Scott and Gentry"/>
        <s v="Sanchez Ltd"/>
        <s v="Giles-Smith"/>
        <s v="Thompson-Moreno"/>
        <s v="Murphy-Fox"/>
        <s v="Rodriguez-Patterson"/>
        <s v="Nelson-Valdez"/>
        <s v="Kelly PLC"/>
        <s v="Nguyen and Sons"/>
        <s v="Jones PLC"/>
        <s v="Gilmore LLC"/>
        <s v="Lee-Cobb"/>
        <s v="Jones, Wiley and Robbins"/>
        <s v="Martin, Gates and Holt"/>
        <s v="Bowen, Davies and Burns"/>
        <s v="Nguyen Inc"/>
        <s v="Walsh-Watts"/>
        <s v="Ray, Li and Li"/>
        <s v="Murray Ltd"/>
        <s v="Bradford-Silva"/>
        <s v="Mora-Bradley"/>
        <s v="Cardenas, Thompson and Carey"/>
        <s v="Lopez, Reid and Johnson"/>
        <s v="Fox-Williams"/>
        <s v="Taylor, Wood and Taylor"/>
        <s v="Cole, Petty and Cameron"/>
        <s v="Mcclain LLC"/>
        <s v="Sims-Gross"/>
        <s v="Perez Group"/>
        <s v="Haynes-Williams"/>
        <s v="Ford LLC"/>
        <s v="Moreno Ltd"/>
        <s v="Moore, Cook and Wright"/>
        <s v="Ortega LLC"/>
        <s v="Silva, Walker and Martin"/>
        <s v="Huynh, Gallegos and Mills"/>
        <s v="Anderson LLC"/>
        <s v="Garza-Bryant"/>
        <s v="Mays LLC"/>
        <s v="Evans-Jones"/>
        <s v="Fischer, Torres and Walker"/>
        <s v="Tapia, Kramer and Hicks"/>
        <s v="Barnes, Wilcox and Riley"/>
        <s v="Reyes PLC"/>
        <s v="Pace, Simpson and Watkins"/>
        <s v="Valenzuela, Davidson and Castro"/>
        <s v="Dominguez-Owens"/>
        <s v="Thomas-Simmons"/>
        <s v="Beck-Knight"/>
        <s v="Mccoy Ltd"/>
        <s v="Dawson-Tyler"/>
        <s v="Johns-Thomas"/>
        <s v="Quinn, Cruz and Schmidt"/>
        <s v="Stewart Inc"/>
        <s v="Moore Group"/>
        <s v="Carson PLC"/>
        <s v="Cruz, Hall and Mason"/>
        <s v="Glass, Baker and Jones"/>
        <s v="Marquez-Kerr"/>
        <s v="Stone PLC"/>
        <s v="Caldwell PLC"/>
        <s v="Silva-Hawkins"/>
        <s v="Gardner Inc"/>
        <s v="Meyer-Avila"/>
        <s v="Nelson, Smith and Graham"/>
        <s v="West-Stevens"/>
        <s v="Clark-Conrad"/>
        <s v="Fitzgerald Group"/>
        <s v="Hill, Mccann and Moore"/>
        <s v="Edwards LLC"/>
        <s v="Greer and Sons"/>
        <s v="Martinez PLC"/>
        <s v="Hunter-Logan"/>
        <s v="Ramos and Sons"/>
        <s v="Lane-Barber"/>
        <s v="Lowery Group"/>
        <s v="Guerrero-Griffin"/>
        <s v="Perez, Reed and Lee"/>
        <s v="Chen, Pollard and Clarke"/>
        <s v="Serrano, Gallagher and Griffith"/>
        <s v="Callahan-Gilbert"/>
        <s v="Logan-Miranda"/>
        <s v="Rodriguez PLC"/>
        <s v="Smith-Kennedy"/>
        <s v="Mitchell-Lee"/>
        <s v="Rowland PLC"/>
        <s v="Shaffer-Mason"/>
        <s v="Matthews LLC"/>
        <s v="Montgomery-Castro"/>
        <s v="Hale, Pearson and Jenkins"/>
        <s v="Ramirez-Calderon"/>
        <s v="Johnson-Morales"/>
        <s v="Mathis-Rodriguez"/>
        <s v="Smith, Mack and Williams"/>
        <s v="Johnson-Pace"/>
        <s v="Meza, Kirby and Patel"/>
        <s v="Gonzalez-Snow"/>
        <s v="Murphy LLC"/>
        <s v="Taylor-Rowe"/>
        <s v="Henderson Ltd"/>
        <s v="Moss-Guzman"/>
        <s v="Webb Group"/>
        <s v="Brooks-Rodriguez"/>
        <s v="Thomas Ltd"/>
        <s v="Williams and Sons"/>
        <s v="Vega, Chan and Carney"/>
        <s v="Byrd Group"/>
        <s v="Peterson, Fletcher and Sanchez"/>
        <s v="Smith-Brown"/>
        <s v="Vance-Glover"/>
        <s v="Joyce PLC"/>
        <s v="Kennedy-Miller"/>
        <s v="White-Obrien"/>
        <s v="Stafford, Hess and Raymond"/>
        <s v="Jordan, Schneider and Hall"/>
        <s v="Rodriguez, Cox and Rodriguez"/>
        <s v="Welch Inc"/>
        <s v="Vasquez Inc"/>
        <s v="Freeman-Ferguson"/>
        <s v="Houston, Moore and Rogers"/>
        <s v="Small-Fuentes"/>
        <s v="Reid-Day"/>
        <s v="Wallace LLC"/>
        <s v="Olson-Bishop"/>
        <s v="Rodriguez, Anderson and Porter"/>
        <s v="Perez, Brown and Meyers"/>
        <s v="English-Mccullough"/>
        <s v="Smith-Nguyen"/>
        <s v="Harmon-Madden"/>
        <s v="Walker-Taylor"/>
        <s v="Harris, Medina and Mitchell"/>
        <s v="Ball-Fisher"/>
        <s v="Page, Holt and Mack"/>
        <s v="Landry Group"/>
        <s v="Buckley Group"/>
        <s v="Vincent PLC"/>
        <s v="Watson-Douglas"/>
        <s v="Jones, Casey and Jones"/>
        <s v="Alvarez-Bauer"/>
        <s v="Buck-Khan"/>
        <s v="Valdez, Williams and Meyer"/>
        <s v="Alvarez-Andrews"/>
        <s v="Stewart and Sons"/>
        <s v="Dyer Inc"/>
        <s v="Anderson, Williams and Cox"/>
        <s v="Solomon PLC"/>
        <s v="Miller-Hubbard"/>
        <s v="Miranda, Martinez and Lowery"/>
        <s v="Munoz, Cherry and Bell"/>
        <s v="Baker-Higgins"/>
        <s v="Johnson, Turner and Carroll"/>
        <s v="Ward PLC"/>
        <s v="Bradley, Beck and Mayo"/>
        <s v="Levine, Martin and Hernandez"/>
        <s v="Gallegos, Wagner and Gaines"/>
        <s v="Hodges, Smith and Kelly"/>
        <s v="Macias Inc"/>
        <s v="Cook-Ortiz"/>
        <s v="Jordan-Fischer"/>
        <s v="Pierce-Ramirez"/>
        <s v="Howell and Sons"/>
        <s v="Garcia, Dunn and Richardson"/>
        <s v="Lawson and Sons"/>
        <s v="Porter-Hicks"/>
        <s v="Rodriguez-Hansen"/>
        <s v="Williams LLC"/>
        <s v="Cooper, Stanley and Bryant"/>
        <s v="Miller, Glenn and Adams"/>
        <s v="Cole, Salazar and Moreno"/>
        <s v="Jones-Ryan"/>
        <s v="Hood, Perez and Meadows"/>
        <s v="Bright and Sons"/>
        <s v="Brady Ltd"/>
        <s v="Collier LLC"/>
        <s v="Campbell, Thomas and Obrien"/>
        <s v="Moses-Terry"/>
        <s v="Miranda, Gray and Hale"/>
        <s v="Ayala, Crawford and Taylor"/>
        <s v="Martinez Ltd"/>
        <s v="Lee PLC"/>
        <s v="Young, Ramsey and Powell"/>
        <s v="Lewis and Sons"/>
        <s v="Davis-Johnson"/>
        <s v="Stevenson-Thompson"/>
        <s v="Ellis, Smith and Armstrong"/>
        <s v="Jackson-Brown"/>
        <s v="Kane, Pruitt and Rivera"/>
        <s v="Wood, Buckley and Meza"/>
        <s v="Brown-Williams"/>
        <s v="Hansen-Austin"/>
        <s v="Santana-George"/>
        <s v="Davis LLC"/>
        <s v="Vazquez, Ochoa and Clark"/>
        <s v="Chung-Nguyen"/>
        <s v="Mueller-Harmon"/>
        <s v="Dixon, Perez and Banks"/>
        <s v="Estrada Group"/>
        <s v="Lutz Group"/>
        <s v="Ortiz Inc"/>
        <s v="Craig, Ellis and Miller"/>
        <s v="Charles Inc"/>
        <s v="White-Rosario"/>
        <s v="Simmons-Villarreal"/>
        <s v="Strickland Group"/>
        <s v="Lynch Ltd"/>
        <s v="Sanders LLC"/>
        <s v="Cooper LLC"/>
        <s v="Palmer Ltd"/>
        <s v="Santos Group"/>
        <s v="Christian, Kim and Jimenez"/>
        <s v="Williams, Price and Hurley"/>
        <s v="Anderson, Parks and Estrada"/>
        <s v="Collins-Martinez"/>
        <s v="Barrett Inc"/>
        <s v="Adams-Rollins"/>
        <s v="Wright-Bryant"/>
        <s v="Berry-Cannon"/>
        <s v="Davis-Gonzalez"/>
        <s v="Best-Young"/>
        <s v="Powers, Smith and Deleon"/>
        <s v="Hogan Group"/>
        <s v="Wang, Silva and Byrd"/>
        <s v="Parker-Morris"/>
        <s v="Rodriguez, Johnson and Jackson"/>
        <s v="Haynes PLC"/>
        <s v="Hayes Group"/>
        <s v="White, Pena and Calhoun"/>
        <s v="Bryant-Pope"/>
        <s v="Gates, Li and Thompson"/>
        <s v="King-Morris"/>
        <s v="Carter, Cole and Curtis"/>
        <s v="Sanchez-Parsons"/>
        <s v="Rivera-Pearson"/>
        <s v="Ramirez, Padilla and Barrera"/>
        <s v="Riggs Group"/>
        <s v="Clements Ltd"/>
        <s v="Cooper Inc"/>
        <s v="Jones-Gonzalez"/>
        <s v="Fox Ltd"/>
        <s v="Green, Murphy and Webb"/>
        <s v="Stevenson PLC"/>
        <s v="Soto-Anthony"/>
        <s v="Wise and Sons"/>
        <s v="Butler-Barr"/>
        <s v="Wilson, Jefferson and Anderson"/>
        <s v="Brown-Oliver"/>
        <s v="Davis-Gardner"/>
        <s v="Dawson Group"/>
        <s v="Turner-Terrell"/>
        <s v="Hall, Buchanan and Benton"/>
        <s v="Lowery, Hayden and Cruz"/>
        <s v="Mora, Miller and Harper"/>
        <s v="Espinoza Group"/>
        <s v="Davis, Crawford and Lopez"/>
        <s v="Richards, Stevens and Fleming"/>
        <s v="Tapia, Sandoval and Hurley"/>
        <s v="Allen Inc"/>
        <s v="Williams, Johnson and Campbell"/>
        <s v="Wiggins Ltd"/>
        <s v="Luna-Horne"/>
        <s v="Peterson, Gonzalez and Spencer"/>
        <s v="Walter Inc"/>
        <s v="Sanders, Farley and Huffman"/>
        <s v="Hall, Holmes and Walker"/>
        <s v="Smith-Powell"/>
        <s v="Smith-Hill"/>
        <s v="Wright LLC"/>
        <s v="Williams, Orozco and Gomez"/>
        <s v="Peterson Ltd"/>
        <s v="Cummings-Hayes"/>
        <s v="Boyle Ltd"/>
        <s v="Henderson, Parker and Diaz"/>
        <s v="Moss-Obrien"/>
        <s v="Wood Inc"/>
        <s v="Riley, Cohen and Goodman"/>
        <s v="Green, Robinson and Ho"/>
        <s v="Black-Graham"/>
        <s v="Robbins Group"/>
        <s v="Mason, Case and May"/>
        <s v="Harris, Russell and Mitchell"/>
        <s v="Rodriguez-Robinson"/>
        <s v="Peck, Higgins and Smith"/>
        <s v="Nunez-King"/>
        <s v="Howard-Douglas"/>
        <s v="Gonzalez-White"/>
        <s v="Lopez-King"/>
        <s v="Glover-Nelson"/>
        <s v="Garner and Sons"/>
        <s v="Sellers, Roach and Garrison"/>
        <s v="Herrera, Bennett and Silva"/>
        <s v="Thomas, Clay and Mendoza"/>
        <s v="Ayala Group"/>
        <s v="Huerta, Roberts and Dickerson"/>
        <s v="Bailey, Nguyen and Martinez"/>
        <s v="Williams, Martin and Meyer"/>
        <s v="Huff-Johnson"/>
        <s v="Diaz-Little"/>
        <s v="Freeman-French"/>
        <s v="Beck-Weber"/>
        <s v="Lewis-Jacobson"/>
        <s v="Logan-Curtis"/>
        <s v="Chan, Washington and Callahan"/>
        <s v="Wilson Group"/>
        <s v="Gardner, Ryan and Gutierrez"/>
        <s v="Hernandez Inc"/>
        <s v="Ortiz-Roberts"/>
        <s v="Morrow Inc"/>
        <s v="Erickson-Rogers"/>
        <s v="Leach, Rich and Price"/>
        <s v="Manning-Hamilton"/>
        <s v="Butler LLC"/>
        <s v="Ball LLC"/>
        <s v="Taylor, Santiago and Flores"/>
        <s v="Hernandez, Norton and Kelley"/>
        <m/>
      </sharedItems>
    </cacheField>
    <cacheField name="blurb" numFmtId="0">
      <sharedItems containsBlank="1"/>
    </cacheField>
    <cacheField name="goal" numFmtId="0">
      <sharedItems containsString="0" containsBlank="1" containsNumber="1" containsInteger="1" minValue="100" maxValue="199200"/>
    </cacheField>
    <cacheField name="pledged" numFmtId="0">
      <sharedItems containsString="0" containsBlank="1" containsNumber="1" containsInteger="1" minValue="0" maxValue="199110" count="965">
        <n v="0"/>
        <n v="14560"/>
        <n v="142523"/>
        <n v="2477"/>
        <n v="5265"/>
        <n v="13195"/>
        <n v="1090"/>
        <n v="14741"/>
        <n v="21946"/>
        <n v="3208"/>
        <n v="13838"/>
        <n v="3030"/>
        <n v="5629"/>
        <n v="10295"/>
        <n v="18829"/>
        <n v="38414"/>
        <n v="11041"/>
        <n v="134845"/>
        <n v="6089"/>
        <n v="30331"/>
        <n v="147936"/>
        <n v="38533"/>
        <n v="75690"/>
        <n v="14942"/>
        <n v="104257"/>
        <n v="11904"/>
        <n v="51814"/>
        <n v="1599"/>
        <n v="137635"/>
        <n v="150965"/>
        <n v="14455"/>
        <n v="10850"/>
        <n v="87676"/>
        <n v="189666"/>
        <n v="14025"/>
        <n v="188628"/>
        <n v="1101"/>
        <n v="11339"/>
        <n v="10085"/>
        <n v="5027"/>
        <n v="14878"/>
        <n v="11924"/>
        <n v="7991"/>
        <n v="167717"/>
        <n v="10541"/>
        <n v="4530"/>
        <n v="4247"/>
        <n v="7129"/>
        <n v="128862"/>
        <n v="13653"/>
        <n v="2"/>
        <n v="145243"/>
        <n v="2459"/>
        <n v="12356"/>
        <n v="5392"/>
        <n v="11746"/>
        <n v="11493"/>
        <n v="6243"/>
        <n v="6132"/>
        <n v="3851"/>
        <n v="135997"/>
        <n v="184750"/>
        <n v="14452"/>
        <n v="557"/>
        <n v="2734"/>
        <n v="14405"/>
        <n v="1307"/>
        <n v="117892"/>
        <n v="14508"/>
        <n v="1901"/>
        <n v="158389"/>
        <n v="6484"/>
        <n v="4022"/>
        <n v="9253"/>
        <n v="4776"/>
        <n v="14606"/>
        <n v="95993"/>
        <n v="4460"/>
        <n v="13536"/>
        <n v="40228"/>
        <n v="7012"/>
        <n v="37857"/>
        <n v="14973"/>
        <n v="39996"/>
        <n v="41564"/>
        <n v="6430"/>
        <n v="12405"/>
        <n v="123040"/>
        <n v="12516"/>
        <n v="8588"/>
        <n v="74688"/>
        <n v="51775"/>
        <n v="65877"/>
        <n v="8807"/>
        <n v="1017"/>
        <n v="151513"/>
        <n v="12047"/>
        <n v="32951"/>
        <n v="14951"/>
        <n v="1"/>
        <n v="9193"/>
        <n v="10422"/>
        <n v="2461"/>
        <n v="170623"/>
        <n v="9829"/>
        <n v="14006"/>
        <n v="6527"/>
        <n v="8929"/>
        <n v="3079"/>
        <n v="21307"/>
        <n v="73653"/>
        <n v="12635"/>
        <n v="12437"/>
        <n v="13816"/>
        <n v="145382"/>
        <n v="6336"/>
        <n v="8523"/>
        <n v="6351"/>
        <n v="10748"/>
        <n v="112272"/>
        <n v="99361"/>
        <n v="88055"/>
        <n v="33092"/>
        <n v="9562"/>
        <n v="8475"/>
        <n v="69617"/>
        <n v="53067"/>
        <n v="42596"/>
        <n v="4756"/>
        <n v="14925"/>
        <n v="166116"/>
        <n v="3834"/>
        <n v="13985"/>
        <n v="89288"/>
        <n v="5488"/>
        <n v="2721"/>
        <n v="4712"/>
        <n v="9216"/>
        <n v="19246"/>
        <n v="12274"/>
        <n v="65323"/>
        <n v="11502"/>
        <n v="7322"/>
        <n v="11619"/>
        <n v="59128"/>
        <n v="1518"/>
        <n v="9337"/>
        <n v="11255"/>
        <n v="13632"/>
        <n v="88037"/>
        <n v="175573"/>
        <n v="176112"/>
        <n v="100650"/>
        <n v="90706"/>
        <n v="26914"/>
        <n v="2212"/>
        <n v="4640"/>
        <n v="191222"/>
        <n v="12985"/>
        <n v="4300"/>
        <n v="9134"/>
        <n v="8864"/>
        <n v="150755"/>
        <n v="110279"/>
        <n v="13439"/>
        <n v="10804"/>
        <n v="40107"/>
        <n v="98811"/>
        <n v="5528"/>
        <n v="521"/>
        <n v="663"/>
        <n v="157635"/>
        <n v="5368"/>
        <n v="47459"/>
        <n v="86060"/>
        <n v="161593"/>
        <n v="6927"/>
        <n v="159185"/>
        <n v="172736"/>
        <n v="5315"/>
        <n v="195750"/>
        <n v="3525"/>
        <n v="10550"/>
        <n v="718"/>
        <n v="28358"/>
        <n v="138384"/>
        <n v="2625"/>
        <n v="45004"/>
        <n v="2538"/>
        <n v="3188"/>
        <n v="8517"/>
        <n v="3012"/>
        <n v="8716"/>
        <n v="57157"/>
        <n v="5178"/>
        <n v="163118"/>
        <n v="6041"/>
        <n v="968"/>
        <n v="14305"/>
        <n v="6543"/>
        <n v="193413"/>
        <n v="2529"/>
        <n v="5614"/>
        <n v="3496"/>
        <n v="4257"/>
        <n v="199110"/>
        <n v="41212"/>
        <n v="6338"/>
        <n v="99100"/>
        <n v="12300"/>
        <n v="171549"/>
        <n v="14324"/>
        <n v="6024"/>
        <n v="188721"/>
        <n v="57911"/>
        <n v="12309"/>
        <n v="138497"/>
        <n v="667"/>
        <n v="119830"/>
        <n v="6623"/>
        <n v="81897"/>
        <n v="186885"/>
        <n v="176398"/>
        <n v="10999"/>
        <n v="102751"/>
        <n v="165352"/>
        <n v="165798"/>
        <n v="10084"/>
        <n v="5523"/>
        <n v="5823"/>
        <n v="6000"/>
        <n v="8181"/>
        <n v="3589"/>
        <n v="4323"/>
        <n v="14822"/>
        <n v="10138"/>
        <n v="3127"/>
        <n v="123124"/>
        <n v="171729"/>
        <n v="10729"/>
        <n v="10240"/>
        <n v="3988"/>
        <n v="14771"/>
        <n v="14649"/>
        <n v="184658"/>
        <n v="13103"/>
        <n v="168095"/>
        <n v="3"/>
        <n v="3840"/>
        <n v="6263"/>
        <n v="108161"/>
        <n v="8505"/>
        <n v="96735"/>
        <n v="959"/>
        <n v="8322"/>
        <n v="13424"/>
        <n v="10755"/>
        <n v="9935"/>
        <n v="26303"/>
        <n v="5328"/>
        <n v="10756"/>
        <n v="165375"/>
        <n v="6031"/>
        <n v="85902"/>
        <n v="143910"/>
        <n v="2708"/>
        <n v="8842"/>
        <n v="47260"/>
        <n v="1953"/>
        <n v="155349"/>
        <n v="10704"/>
        <n v="773"/>
        <n v="9419"/>
        <n v="5324"/>
        <n v="7465"/>
        <n v="8799"/>
        <n v="13656"/>
        <n v="14536"/>
        <n v="150552"/>
        <n v="9076"/>
        <n v="1517"/>
        <n v="8153"/>
        <n v="6357"/>
        <n v="19557"/>
        <n v="13213"/>
        <n v="5476"/>
        <n v="13474"/>
        <n v="91722"/>
        <n v="8219"/>
        <n v="717"/>
        <n v="1065"/>
        <n v="8038"/>
        <n v="68769"/>
        <n v="3352"/>
        <n v="6785"/>
        <n v="5037"/>
        <n v="1954"/>
        <n v="5"/>
        <n v="12102"/>
        <n v="24234"/>
        <n v="2809"/>
        <n v="11469"/>
        <n v="8014"/>
        <n v="514"/>
        <n v="43473"/>
        <n v="87560"/>
        <n v="3087"/>
        <n v="1586"/>
        <n v="12812"/>
        <n v="183345"/>
        <n v="8697"/>
        <n v="4126"/>
        <n v="3220"/>
        <n v="6401"/>
        <n v="1269"/>
        <n v="903"/>
        <n v="3251"/>
        <n v="8092"/>
        <n v="160422"/>
        <n v="196377"/>
        <n v="2148"/>
        <n v="11648"/>
        <n v="5897"/>
        <n v="3326"/>
        <n v="1002"/>
        <n v="131826"/>
        <n v="21477"/>
        <n v="62330"/>
        <n v="14643"/>
        <n v="41396"/>
        <n v="11900"/>
        <n v="123538"/>
        <n v="198628"/>
        <n v="68602"/>
        <n v="116064"/>
        <n v="125042"/>
        <n v="108974"/>
        <n v="34964"/>
        <n v="96777"/>
        <n v="31864"/>
        <n v="4853"/>
        <n v="82959"/>
        <n v="23159"/>
        <n v="2758"/>
        <n v="12607"/>
        <n v="142823"/>
        <n v="95958"/>
        <n v="94631"/>
        <n v="977"/>
        <n v="137961"/>
        <n v="7548"/>
        <n v="2241"/>
        <n v="3431"/>
        <n v="4253"/>
        <n v="1146"/>
        <n v="11948"/>
        <n v="135132"/>
        <n v="9546"/>
        <n v="13755"/>
        <n v="8330"/>
        <n v="14547"/>
        <n v="11735"/>
        <n v="10658"/>
        <n v="1870"/>
        <n v="14394"/>
        <n v="14743"/>
        <n v="178965"/>
        <n v="128410"/>
        <n v="164291"/>
        <n v="22073"/>
        <n v="1479"/>
        <n v="12275"/>
        <n v="5098"/>
        <n v="24882"/>
        <n v="2912"/>
        <n v="4008"/>
        <n v="9749"/>
        <n v="5803"/>
        <n v="14199"/>
        <n v="196779"/>
        <n v="56859"/>
        <n v="103554"/>
        <n v="42795"/>
        <n v="12938"/>
        <n v="101352"/>
        <n v="4477"/>
        <n v="4393"/>
        <n v="67546"/>
        <n v="143788"/>
        <n v="3755"/>
        <n v="9238"/>
        <n v="77012"/>
        <n v="14083"/>
        <n v="12202"/>
        <n v="62127"/>
        <n v="13772"/>
        <n v="2946"/>
        <n v="168820"/>
        <n v="154321"/>
        <n v="26527"/>
        <n v="71583"/>
        <n v="12100"/>
        <n v="12129"/>
        <n v="62804"/>
        <n v="55536"/>
        <n v="8161"/>
        <n v="14046"/>
        <n v="117628"/>
        <n v="159405"/>
        <n v="12552"/>
        <n v="59007"/>
        <n v="943"/>
        <n v="93963"/>
        <n v="140469"/>
        <n v="6423"/>
        <n v="6015"/>
        <n v="11075"/>
        <n v="15723"/>
        <n v="2064"/>
        <n v="7767"/>
        <n v="10313"/>
        <n v="197018"/>
        <n v="47037"/>
        <n v="173191"/>
        <n v="5487"/>
        <n v="9817"/>
        <n v="6369"/>
        <n v="65755"/>
        <n v="178120"/>
        <n v="13678"/>
        <n v="9969"/>
        <n v="14827"/>
        <n v="100900"/>
        <n v="165954"/>
        <n v="1744"/>
        <n v="10731"/>
        <n v="3232"/>
        <n v="10938"/>
        <n v="10739"/>
        <n v="5579"/>
        <n v="37754"/>
        <n v="45384"/>
        <n v="8703"/>
        <n v="4"/>
        <n v="182302"/>
        <n v="3045"/>
        <n v="102749"/>
        <n v="1763"/>
        <n v="137904"/>
        <n v="152438"/>
        <n v="1332"/>
        <n v="118706"/>
        <n v="5674"/>
        <n v="4119"/>
        <n v="139354"/>
        <n v="57734"/>
        <n v="145265"/>
        <n v="95020"/>
        <n v="8829"/>
        <n v="3984"/>
        <n v="8053"/>
        <n v="1620"/>
        <n v="10328"/>
        <n v="10289"/>
        <n v="9889"/>
        <n v="60342"/>
        <n v="8907"/>
        <n v="8432"/>
        <n v="57122"/>
        <n v="4613"/>
        <n v="162603"/>
        <n v="12310"/>
        <n v="8656"/>
        <n v="159931"/>
        <n v="689"/>
        <n v="48236"/>
        <n v="77021"/>
        <n v="27844"/>
        <n v="702"/>
        <n v="197024"/>
        <n v="11663"/>
        <n v="9339"/>
        <n v="4596"/>
        <n v="173437"/>
        <n v="45831"/>
        <n v="6514"/>
        <n v="13684"/>
        <n v="13264"/>
        <n v="1667"/>
        <n v="3349"/>
        <n v="46317"/>
        <n v="78743"/>
        <n v="107743"/>
        <n v="6889"/>
        <n v="45983"/>
        <n v="6924"/>
        <n v="12497"/>
        <n v="166874"/>
        <n v="837"/>
        <n v="193820"/>
        <n v="119510"/>
        <n v="9289"/>
        <n v="35498"/>
        <n v="12678"/>
        <n v="3260"/>
        <n v="31123"/>
        <n v="4797"/>
        <n v="53324"/>
        <n v="6608"/>
        <n v="622"/>
        <n v="180802"/>
        <n v="3406"/>
        <n v="11061"/>
        <n v="16389"/>
        <n v="6303"/>
        <n v="81136"/>
        <n v="1768"/>
        <n v="12944"/>
        <n v="188480"/>
        <n v="7227"/>
        <n v="574"/>
        <n v="96328"/>
        <n v="178338"/>
        <n v="8046"/>
        <n v="184086"/>
        <n v="13385"/>
        <n v="12533"/>
        <n v="14697"/>
        <n v="98935"/>
        <n v="57034"/>
        <n v="7120"/>
        <n v="14097"/>
        <n v="43086"/>
        <n v="1930"/>
        <n v="13864"/>
        <n v="7742"/>
        <n v="164109"/>
        <n v="6870"/>
        <n v="12597"/>
        <n v="179074"/>
        <n v="83843"/>
        <n v="105598"/>
        <n v="8866"/>
        <n v="75022"/>
        <n v="14408"/>
        <n v="14089"/>
        <n v="12467"/>
        <n v="11960"/>
        <n v="7966"/>
        <n v="106321"/>
        <n v="158832"/>
        <n v="11091"/>
        <n v="5107"/>
        <n v="141393"/>
        <n v="194166"/>
        <n v="4124"/>
        <n v="14865"/>
        <n v="134688"/>
        <n v="47705"/>
        <n v="95364"/>
        <n v="3295"/>
        <n v="4896"/>
        <n v="7496"/>
        <n v="9967"/>
        <n v="52421"/>
        <n v="6298"/>
        <n v="1546"/>
        <n v="16168"/>
        <n v="6269"/>
        <n v="149578"/>
        <n v="3841"/>
        <n v="4531"/>
        <n v="60934"/>
        <n v="103255"/>
        <n v="13065"/>
        <n v="6654"/>
        <n v="6852"/>
        <n v="124517"/>
        <n v="5113"/>
        <n v="5824"/>
        <n v="6226"/>
        <n v="20243"/>
        <n v="188288"/>
        <n v="11167"/>
        <n v="146595"/>
        <n v="7875"/>
        <n v="148779"/>
        <n v="175868"/>
        <n v="5112"/>
        <n v="13018"/>
        <n v="91176"/>
        <n v="6342"/>
        <n v="151438"/>
        <n v="6178"/>
        <n v="6405"/>
        <n v="180667"/>
        <n v="12042"/>
        <n v="179356"/>
        <n v="1136"/>
        <n v="8645"/>
        <n v="1914"/>
        <n v="41205"/>
        <n v="14488"/>
        <n v="97037"/>
        <n v="55757"/>
        <n v="11525"/>
        <n v="158669"/>
        <n v="5916"/>
        <n v="150806"/>
        <n v="14249"/>
        <n v="13205"/>
        <n v="11108"/>
        <n v="2884"/>
        <n v="55476"/>
        <n v="5973"/>
        <n v="183756"/>
        <n v="30902"/>
        <n v="5569"/>
        <n v="92824"/>
        <n v="158590"/>
        <n v="127591"/>
        <n v="6750"/>
        <n v="9318"/>
        <n v="4832"/>
        <n v="19769"/>
        <n v="11277"/>
        <n v="13382"/>
        <n v="32986"/>
        <n v="81984"/>
        <n v="178483"/>
        <n v="87448"/>
        <n v="1863"/>
        <n v="62174"/>
        <n v="59003"/>
        <n v="174039"/>
        <n v="12684"/>
        <n v="14033"/>
        <n v="177936"/>
        <n v="13212"/>
        <n v="49879"/>
        <n v="824"/>
        <n v="31594"/>
        <n v="57010"/>
        <n v="7438"/>
        <n v="57872"/>
        <n v="8906"/>
        <n v="7724"/>
        <n v="26571"/>
        <n v="12219"/>
        <n v="1985"/>
        <n v="12155"/>
        <n v="5593"/>
        <n v="175020"/>
        <n v="75955"/>
        <n v="119127"/>
        <n v="110689"/>
        <n v="2445"/>
        <n v="57250"/>
        <n v="11929"/>
        <n v="118214"/>
        <n v="4432"/>
        <n v="17879"/>
        <n v="14511"/>
        <n v="141822"/>
        <n v="159037"/>
        <n v="8109"/>
        <n v="8244"/>
        <n v="7600"/>
        <n v="94501"/>
        <n v="14381"/>
        <n v="13980"/>
        <n v="12449"/>
        <n v="7348"/>
        <n v="8158"/>
        <n v="7119"/>
        <n v="5438"/>
        <n v="115396"/>
        <n v="7656"/>
        <n v="12322"/>
        <n v="96888"/>
        <n v="196960"/>
        <n v="188057"/>
        <n v="6245"/>
        <n v="91014"/>
        <n v="4710"/>
        <n v="197728"/>
        <n v="10682"/>
        <n v="168048"/>
        <n v="138586"/>
        <n v="11579"/>
        <n v="12020"/>
        <n v="13954"/>
        <n v="6358"/>
        <n v="1260"/>
        <n v="14725"/>
        <n v="11174"/>
        <n v="182036"/>
        <n v="28870"/>
        <n v="10353"/>
        <n v="13868"/>
        <n v="8317"/>
        <n v="10557"/>
        <n v="3227"/>
        <n v="5429"/>
        <n v="75906"/>
        <n v="13250"/>
        <n v="11261"/>
        <n v="97369"/>
        <n v="48227"/>
        <n v="14685"/>
        <n v="735"/>
        <n v="10397"/>
        <n v="118847"/>
        <n v="7220"/>
        <n v="107622"/>
        <n v="83267"/>
        <n v="13404"/>
        <n v="131404"/>
        <n v="2533"/>
        <n v="5028"/>
        <n v="1557"/>
        <n v="6100"/>
        <n v="1592"/>
        <n v="14150"/>
        <n v="13513"/>
        <n v="504"/>
        <n v="14240"/>
        <n v="2091"/>
        <n v="118580"/>
        <n v="11214"/>
        <n v="68137"/>
        <n v="13527"/>
        <n v="8363"/>
        <n v="5362"/>
        <n v="12065"/>
        <n v="118603"/>
        <n v="10037"/>
        <n v="5696"/>
        <n v="167005"/>
        <n v="114615"/>
        <n v="16592"/>
        <n v="14420"/>
        <n v="6204"/>
        <n v="8010"/>
        <n v="8125"/>
        <n v="55372"/>
        <n v="11088"/>
        <n v="109106"/>
        <n v="11642"/>
        <n v="2769"/>
        <n v="169586"/>
        <n v="101185"/>
        <n v="6775"/>
        <n v="72623"/>
        <n v="45987"/>
        <n v="10243"/>
        <n v="87293"/>
        <n v="5421"/>
        <n v="4414"/>
        <n v="10981"/>
        <n v="10451"/>
        <n v="102535"/>
        <n v="12939"/>
        <n v="10946"/>
        <n v="60994"/>
        <n v="3174"/>
        <n v="3351"/>
        <n v="56774"/>
        <n v="540"/>
        <n v="680"/>
        <n v="13045"/>
        <n v="8276"/>
        <n v="1022"/>
        <n v="4275"/>
        <n v="8332"/>
        <n v="6408"/>
        <n v="73522"/>
        <n v="4667"/>
        <n v="12216"/>
        <n v="6987"/>
        <n v="4932"/>
        <n v="8262"/>
        <n v="1848"/>
        <n v="1583"/>
        <n v="88536"/>
        <n v="12360"/>
        <n v="71320"/>
        <n v="134640"/>
        <n v="7661"/>
        <n v="2950"/>
        <n v="11721"/>
        <n v="189192"/>
        <n v="7664"/>
        <n v="4509"/>
        <n v="12009"/>
        <n v="14273"/>
        <n v="188982"/>
        <n v="14640"/>
        <n v="107516"/>
        <n v="13950"/>
        <n v="12797"/>
        <n v="6134"/>
        <n v="4899"/>
        <n v="4929"/>
        <n v="1424"/>
        <n v="105817"/>
        <n v="136156"/>
        <n v="10723"/>
        <n v="11228"/>
        <n v="77355"/>
        <n v="6086"/>
        <n v="150960"/>
        <n v="8890"/>
        <n v="14644"/>
        <n v="116583"/>
        <n v="12991"/>
        <n v="8447"/>
        <n v="2703"/>
        <n v="8747"/>
        <n v="138087"/>
        <n v="5085"/>
        <n v="10831"/>
        <n v="8917"/>
        <n v="12468"/>
        <n v="2505"/>
        <n v="111502"/>
        <n v="194309"/>
        <n v="23956"/>
        <n v="8558"/>
        <n v="7413"/>
        <n v="2778"/>
        <n v="2594"/>
        <n v="5033"/>
        <n v="9317"/>
        <n v="6560"/>
        <n v="5415"/>
        <n v="14577"/>
        <n v="150515"/>
        <n v="79045"/>
        <n v="7797"/>
        <n v="38376"/>
        <n v="6920"/>
        <n v="194912"/>
        <n v="7992"/>
        <n v="79268"/>
        <n v="139468"/>
        <n v="5465"/>
        <n v="2111"/>
        <n v="126628"/>
        <n v="1012"/>
        <n v="193101"/>
        <n v="31665"/>
        <n v="2960"/>
        <n v="8089"/>
        <n v="109374"/>
        <n v="2129"/>
        <n v="127745"/>
        <n v="2289"/>
        <n v="12174"/>
        <n v="9508"/>
        <n v="155849"/>
        <n v="7758"/>
        <n v="13835"/>
        <n v="10770"/>
        <n v="153338"/>
        <n v="2437"/>
        <n v="93991"/>
        <n v="12620"/>
        <n v="8746"/>
        <n v="3534"/>
        <n v="709"/>
        <n v="795"/>
        <n v="12955"/>
        <n v="8964"/>
        <n v="1843"/>
        <n v="121950"/>
        <n v="8621"/>
        <n v="30215"/>
        <n v="11539"/>
        <n v="14310"/>
        <n v="35536"/>
        <n v="3676"/>
        <n v="195936"/>
        <n v="1343"/>
        <n v="2097"/>
        <n v="9021"/>
        <n v="20915"/>
        <n v="9676"/>
        <n v="1210"/>
        <n v="90440"/>
        <n v="4044"/>
        <n v="192292"/>
        <n v="6722"/>
        <n v="1577"/>
        <n v="3301"/>
        <n v="196386"/>
        <n v="11952"/>
        <n v="3930"/>
        <n v="5729"/>
        <n v="4883"/>
        <n v="175015"/>
        <n v="11280"/>
        <n v="10012"/>
        <n v="1690"/>
        <n v="84891"/>
        <n v="10093"/>
        <n v="3839"/>
        <n v="6161"/>
        <n v="5615"/>
        <n v="6205"/>
        <n v="11969"/>
        <n v="8142"/>
        <n v="55805"/>
        <n v="15238"/>
        <n v="961"/>
        <n v="5918"/>
        <n v="9520"/>
        <n v="159056"/>
        <n v="101987"/>
        <n v="1980"/>
        <n v="156384"/>
        <n v="7763"/>
        <n v="35698"/>
        <n v="12434"/>
        <n v="8081"/>
        <n v="6631"/>
        <n v="4678"/>
        <n v="6800"/>
        <n v="10657"/>
        <n v="4997"/>
        <n v="13164"/>
        <n v="8501"/>
        <n v="13468"/>
        <n v="121138"/>
        <n v="8117"/>
        <n v="8550"/>
        <n v="57659"/>
        <n v="1414"/>
        <n v="97524"/>
        <n v="26176"/>
        <n v="2991"/>
        <n v="8366"/>
        <n v="12886"/>
        <n v="5177"/>
        <n v="8641"/>
        <n v="86244"/>
        <n v="78630"/>
        <n v="11941"/>
        <n v="6115"/>
        <n v="188404"/>
        <n v="9910"/>
        <n v="114523"/>
        <n v="3144"/>
        <n v="13441"/>
        <n v="11990"/>
        <n v="6839"/>
        <n v="13223"/>
        <n v="7608"/>
        <n v="74073"/>
        <n v="153216"/>
        <n v="4814"/>
        <n v="4603"/>
        <n v="37823"/>
        <n v="62819"/>
        <m/>
      </sharedItems>
    </cacheField>
    <cacheField name="Percent Funded" numFmtId="0">
      <sharedItems containsString="0" containsBlank="1" containsNumber="1" minValue="0" maxValue="2338.833333333333"/>
    </cacheField>
    <cacheField name="outcome" numFmtId="0">
      <sharedItems containsBlank="1" count="5">
        <s v="failed"/>
        <s v="successful"/>
        <s v="live"/>
        <s v="canceled"/>
        <m/>
      </sharedItems>
    </cacheField>
    <cacheField name="backers_count" numFmtId="0">
      <sharedItems containsString="0" containsBlank="1" containsNumber="1" containsInteger="1" minValue="0" maxValue="7295"/>
    </cacheField>
    <cacheField name="country" numFmtId="0">
      <sharedItems containsBlank="1" count="8">
        <s v="CA"/>
        <s v="US"/>
        <s v="AU"/>
        <s v="DK"/>
        <s v="GB"/>
        <s v="CH"/>
        <s v="IT"/>
        <m/>
      </sharedItems>
    </cacheField>
    <cacheField name="currency" numFmtId="0">
      <sharedItems containsBlank="1"/>
    </cacheField>
    <cacheField name="launched_at" numFmtId="0">
      <sharedItems containsString="0" containsBlank="1" containsNumber="1" containsInteger="1" minValue="1263016800" maxValue="1580104800"/>
    </cacheField>
    <cacheField name="deadline" numFmtId="0">
      <sharedItems containsString="0" containsBlank="1" containsNumber="1" containsInteger="1" minValue="1263016800" maxValue="1581314400"/>
    </cacheField>
    <cacheField name="staff_pick" numFmtId="0">
      <sharedItems containsBlank="1"/>
    </cacheField>
    <cacheField name="spotlight" numFmtId="0">
      <sharedItems containsBlank="1"/>
    </cacheField>
    <cacheField name="category &amp; sub-category" numFmtId="0">
      <sharedItems containsBlank="1"/>
    </cacheField>
    <cacheField name="Average Donation" numFmtId="0">
      <sharedItems containsString="0" containsBlank="1" containsNumber="1" minValue="0" maxValue="113.17073170731707"/>
    </cacheField>
    <cacheField name="Parent Category" numFmtId="0">
      <sharedItems containsBlank="1" count="10">
        <s v="food"/>
        <s v="music"/>
        <s v="technology"/>
        <s v="theater"/>
        <s v="film &amp; video"/>
        <s v="publishing"/>
        <s v="games"/>
        <s v="photography"/>
        <s v="journalism"/>
        <m/>
      </sharedItems>
    </cacheField>
    <cacheField name="Sub-Category" numFmtId="0">
      <sharedItems containsBlank="1" count="25">
        <s v="food trucks"/>
        <s v="rock"/>
        <s v="web"/>
        <s v="plays"/>
        <s v="documentary"/>
        <s v="electric music"/>
        <s v="drama"/>
        <s v="indie rock"/>
        <s v="wearables"/>
        <s v="nonfiction"/>
        <s v="animation"/>
        <s v="video games"/>
        <s v="shorts"/>
        <s v="fiction"/>
        <s v="photography books"/>
        <s v="radio &amp; podcasts"/>
        <s v="metal"/>
        <s v="jazz"/>
        <s v="translations"/>
        <s v="television"/>
        <s v="mobile games"/>
        <s v="world music"/>
        <s v="science fiction"/>
        <s v="audio"/>
        <m/>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edaj" refreshedDate="45535.937486921299" createdVersion="8" refreshedVersion="8" minRefreshableVersion="3" recordCount="1001" xr:uid="{9E035BB8-9955-40CD-AF68-9C1E5B25880B}">
  <cacheSource type="worksheet">
    <worksheetSource ref="A1:T1048576" sheet="Crowdfunding"/>
  </cacheSource>
  <cacheFields count="23">
    <cacheField name="id" numFmtId="0">
      <sharedItems containsString="0" containsBlank="1" containsNumber="1" containsInteger="1" minValue="0" maxValue="999"/>
    </cacheField>
    <cacheField name="name" numFmtId="0">
      <sharedItems containsBlank="1"/>
    </cacheField>
    <cacheField name="blurb" numFmtId="0">
      <sharedItems containsBlank="1"/>
    </cacheField>
    <cacheField name="goal" numFmtId="0">
      <sharedItems containsString="0" containsBlank="1" containsNumber="1" containsInteger="1" minValue="100" maxValue="199200"/>
    </cacheField>
    <cacheField name="pledged" numFmtId="0">
      <sharedItems containsString="0" containsBlank="1" containsNumber="1" containsInteger="1" minValue="0" maxValue="199110"/>
    </cacheField>
    <cacheField name="Percent Funded" numFmtId="0">
      <sharedItems containsString="0" containsBlank="1" containsNumber="1" minValue="0" maxValue="2338.833333333333"/>
    </cacheField>
    <cacheField name="outcome" numFmtId="0">
      <sharedItems containsBlank="1" count="5">
        <s v="failed"/>
        <s v="successful"/>
        <s v="live"/>
        <s v="canceled"/>
        <m/>
      </sharedItems>
    </cacheField>
    <cacheField name="backers_count" numFmtId="0">
      <sharedItems containsString="0" containsBlank="1" containsNumber="1" containsInteger="1" minValue="0" maxValue="7295"/>
    </cacheField>
    <cacheField name="country" numFmtId="0">
      <sharedItems containsBlank="1"/>
    </cacheField>
    <cacheField name="currency" numFmtId="0">
      <sharedItems containsBlank="1"/>
    </cacheField>
    <cacheField name="launched_at" numFmtId="0">
      <sharedItems containsString="0" containsBlank="1" containsNumber="1" containsInteger="1" minValue="1263016800" maxValue="1580104800"/>
    </cacheField>
    <cacheField name="deadline" numFmtId="0">
      <sharedItems containsString="0" containsBlank="1" containsNumber="1" containsInteger="1" minValue="1263016800" maxValue="1581314400"/>
    </cacheField>
    <cacheField name="staff_pick" numFmtId="0">
      <sharedItems containsBlank="1"/>
    </cacheField>
    <cacheField name="spotlight" numFmtId="0">
      <sharedItems containsBlank="1"/>
    </cacheField>
    <cacheField name="category &amp; sub-category" numFmtId="0">
      <sharedItems containsBlank="1"/>
    </cacheField>
    <cacheField name="Average Donation" numFmtId="0">
      <sharedItems containsString="0" containsBlank="1" containsNumber="1" minValue="0" maxValue="113.17073170731707"/>
    </cacheField>
    <cacheField name="Parent Category" numFmtId="0">
      <sharedItems containsBlank="1" count="10">
        <s v="food"/>
        <s v="music"/>
        <s v="technology"/>
        <s v="theater"/>
        <s v="film &amp; video"/>
        <s v="publishing"/>
        <s v="games"/>
        <s v="photography"/>
        <s v="journalism"/>
        <m/>
      </sharedItems>
    </cacheField>
    <cacheField name="Sub-Category" numFmtId="0">
      <sharedItems containsBlank="1" count="25">
        <s v="food trucks"/>
        <s v="rock"/>
        <s v="web"/>
        <s v="plays"/>
        <s v="documentary"/>
        <s v="electric music"/>
        <s v="drama"/>
        <s v="indie rock"/>
        <s v="wearables"/>
        <s v="nonfiction"/>
        <s v="animation"/>
        <s v="video games"/>
        <s v="shorts"/>
        <s v="fiction"/>
        <s v="photography books"/>
        <s v="radio &amp; podcasts"/>
        <s v="metal"/>
        <s v="jazz"/>
        <s v="translations"/>
        <s v="television"/>
        <s v="mobile games"/>
        <s v="world music"/>
        <s v="science fiction"/>
        <s v="audio"/>
        <m/>
      </sharedItems>
    </cacheField>
    <cacheField name="Date Created Conversion" numFmtId="164">
      <sharedItems containsNonDate="0" containsDate="1" containsString="0" containsBlank="1" minDate="2010-01-09T06:00:00" maxDate="2020-01-27T06:00:00" count="880">
        <d v="2015-11-28T06:00:00"/>
        <d v="2014-08-19T05:00:00"/>
        <d v="2013-11-17T06:00:00"/>
        <d v="2019-08-11T05:00:00"/>
        <d v="2019-01-20T06:00:00"/>
        <d v="2012-08-28T05:00:00"/>
        <d v="2017-09-13T05:00:00"/>
        <d v="2015-08-13T05:00:00"/>
        <d v="2010-08-09T05:00:00"/>
        <d v="2013-09-19T05:00:00"/>
        <d v="2010-08-14T05:00:00"/>
        <d v="2010-09-21T05:00:00"/>
        <d v="2019-10-22T05:00:00"/>
        <d v="2016-06-11T05:00:00"/>
        <d v="2012-03-06T06:00:00"/>
        <d v="2019-12-10T06:00:00"/>
        <d v="2014-01-22T06:00:00"/>
        <d v="2011-01-12T06:00:00"/>
        <d v="2018-09-08T05:00:00"/>
        <d v="2019-03-04T06:00:00"/>
        <d v="2014-07-28T05:00:00"/>
        <d v="2011-08-15T05:00:00"/>
        <d v="2018-04-03T05:00:00"/>
        <d v="2019-02-14T06:00:00"/>
        <d v="2014-06-21T05:00:00"/>
        <d v="2011-05-18T05:00:00"/>
        <d v="2018-07-31T05:00:00"/>
        <d v="2015-10-03T05:00:00"/>
        <d v="2010-02-09T06:00:00"/>
        <d v="2018-07-20T05:00:00"/>
        <d v="2019-05-24T05:00:00"/>
        <d v="2016-01-05T06:00:00"/>
        <d v="2018-01-10T06:00:00"/>
        <d v="2014-10-05T05:00:00"/>
        <d v="2017-03-23T05:00:00"/>
        <d v="2019-01-19T06:00:00"/>
        <d v="2011-02-26T06:00:00"/>
        <d v="2019-10-06T05:00:00"/>
        <d v="2010-10-18T05:00:00"/>
        <d v="2013-02-25T06:00:00"/>
        <d v="2010-06-05T05:00:00"/>
        <d v="2012-09-04T05:00:00"/>
        <d v="2011-07-04T05:00:00"/>
        <d v="2014-07-24T05:00:00"/>
        <d v="2019-03-17T05:00:00"/>
        <d v="2016-11-02T05:00:00"/>
        <d v="2010-07-08T05:00:00"/>
        <d v="2014-03-29T05:00:00"/>
        <d v="2015-06-25T05:00:00"/>
        <d v="2019-10-20T05:00:00"/>
        <d v="2013-08-01T05:00:00"/>
        <d v="2012-03-27T05:00:00"/>
        <d v="2010-09-15T05:00:00"/>
        <d v="2014-05-20T05:00:00"/>
        <d v="2018-03-11T06:00:00"/>
        <d v="2018-07-30T05:00:00"/>
        <d v="2015-01-10T06:00:00"/>
        <d v="2017-09-01T05:00:00"/>
        <d v="2015-09-21T05:00:00"/>
        <d v="2017-06-12T05:00:00"/>
        <d v="2012-07-17T05:00:00"/>
        <d v="2011-02-21T06:00:00"/>
        <d v="2015-06-05T05:00:00"/>
        <d v="2017-04-28T05:00:00"/>
        <d v="2018-07-02T05:00:00"/>
        <d v="2011-01-27T06:00:00"/>
        <d v="2015-04-08T05:00:00"/>
        <d v="2010-01-25T06:00:00"/>
        <d v="2017-07-27T05:00:00"/>
        <d v="2010-12-19T06:00:00"/>
        <d v="2010-11-02T05:00:00"/>
        <d v="2019-11-30T06:00:00"/>
        <d v="2015-07-01T05:00:00"/>
        <d v="2016-11-27T06:00:00"/>
        <d v="2016-03-27T05:00:00"/>
        <d v="2018-07-15T05:00:00"/>
        <d v="2015-01-23T06:00:00"/>
        <d v="2010-09-27T05:00:00"/>
        <d v="2018-04-16T05:00:00"/>
        <d v="2018-06-16T05:00:00"/>
        <d v="2017-08-29T05:00:00"/>
        <d v="2017-11-23T06:00:00"/>
        <d v="2019-01-17T06:00:00"/>
        <d v="2016-07-28T05:00:00"/>
        <d v="2012-07-28T05:00:00"/>
        <d v="2011-09-11T05:00:00"/>
        <d v="2015-05-04T05:00:00"/>
        <d v="2011-03-08T06:00:00"/>
        <d v="2015-04-16T05:00:00"/>
        <d v="2010-04-15T05:00:00"/>
        <d v="2016-02-25T06:00:00"/>
        <d v="2016-08-06T05:00:00"/>
        <d v="2010-06-23T05:00:00"/>
        <d v="2012-10-20T05:00:00"/>
        <d v="2019-04-07T05:00:00"/>
        <d v="2019-10-14T05:00:00"/>
        <d v="2011-03-10T06:00:00"/>
        <d v="2015-07-27T05:00:00"/>
        <d v="2014-11-25T06:00:00"/>
        <d v="2011-10-19T05:00:00"/>
        <d v="2015-02-21T06:00:00"/>
        <d v="2018-05-14T05:00:00"/>
        <d v="2010-10-24T05:00:00"/>
        <d v="2017-05-23T05:00:00"/>
        <d v="2013-04-02T05:00:00"/>
        <d v="2019-09-08T05:00:00"/>
        <d v="2018-04-23T05:00:00"/>
        <d v="2012-04-06T05:00:00"/>
        <d v="2014-01-12T06:00:00"/>
        <d v="2018-09-11T05:00:00"/>
        <d v="2012-09-22T05:00:00"/>
        <d v="2014-08-24T05:00:00"/>
        <d v="2017-09-12T05:00:00"/>
        <d v="2019-04-09T05:00:00"/>
        <d v="2017-11-17T06:00:00"/>
        <d v="2015-09-18T05:00:00"/>
        <d v="2011-09-22T05:00:00"/>
        <d v="2014-01-26T06:00:00"/>
        <d v="2014-06-16T05:00:00"/>
        <d v="2015-04-17T05:00:00"/>
        <d v="2014-11-27T06:00:00"/>
        <d v="2015-11-24T06:00:00"/>
        <d v="2019-05-13T05:00:00"/>
        <d v="2018-09-19T05:00:00"/>
        <d v="2016-08-14T05:00:00"/>
        <d v="2010-05-12T05:00:00"/>
        <d v="2010-08-27T05:00:00"/>
        <d v="2015-02-03T06:00:00"/>
        <d v="2011-10-26T05:00:00"/>
        <d v="2013-11-29T06:00:00"/>
        <d v="2018-01-12T06:00:00"/>
        <d v="2011-08-12T05:00:00"/>
        <d v="2011-06-19T05:00:00"/>
        <d v="2013-03-07T06:00:00"/>
        <d v="2014-06-07T05:00:00"/>
        <d v="2010-10-06T05:00:00"/>
        <d v="2012-09-28T05:00:00"/>
        <d v="2015-04-21T05:00:00"/>
        <d v="2018-02-25T06:00:00"/>
        <d v="2015-06-12T05:00:00"/>
        <d v="2010-06-28T05:00:00"/>
        <d v="2019-06-17T05:00:00"/>
        <d v="2014-09-07T05:00:00"/>
        <d v="2011-11-08T06:00:00"/>
        <d v="2016-06-13T05:00:00"/>
        <d v="2017-07-25T05:00:00"/>
        <d v="2013-01-01T06:00:00"/>
        <d v="2018-12-16T06:00:00"/>
        <d v="2014-06-09T05:00:00"/>
        <d v="2017-02-17T06:00:00"/>
        <d v="2012-10-19T05:00:00"/>
        <d v="2016-05-12T05:00:00"/>
        <d v="2010-03-25T05:00:00"/>
        <d v="2019-10-05T05:00:00"/>
        <d v="2013-12-30T06:00:00"/>
        <d v="2015-12-08T06:00:00"/>
        <d v="2019-03-27T05:00:00"/>
        <d v="2019-04-27T05:00:00"/>
        <d v="2015-09-23T05:00:00"/>
        <d v="2018-12-08T06:00:00"/>
        <d v="2017-10-20T05:00:00"/>
        <d v="2017-10-08T05:00:00"/>
        <d v="2017-08-01T05:00:00"/>
        <d v="2010-12-22T06:00:00"/>
        <d v="2013-06-10T05:00:00"/>
        <d v="2019-02-22T06:00:00"/>
        <d v="2012-06-17T05:00:00"/>
        <d v="2017-08-03T05:00:00"/>
        <d v="2014-03-20T05:00:00"/>
        <d v="2014-07-19T05:00:00"/>
        <d v="2013-05-18T05:00:00"/>
        <d v="2015-10-05T05:00:00"/>
        <d v="2016-08-31T05:00:00"/>
        <d v="2016-09-03T05:00:00"/>
        <d v="2010-11-15T06:00:00"/>
        <d v="2017-09-21T05:00:00"/>
        <d v="2013-03-17T05:00:00"/>
        <d v="2010-03-22T05:00:00"/>
        <d v="2017-10-04T05:00:00"/>
        <d v="2019-06-15T05:00:00"/>
        <d v="2010-09-09T05:00:00"/>
        <d v="2019-05-03T05:00:00"/>
        <d v="2018-05-13T05:00:00"/>
        <d v="2014-05-23T05:00:00"/>
        <d v="2013-02-23T06:00:00"/>
        <d v="2014-12-02T06:00:00"/>
        <d v="2016-03-04T06:00:00"/>
        <d v="2013-06-04T05:00:00"/>
        <d v="2019-03-12T05:00:00"/>
        <d v="2014-06-27T05:00:00"/>
        <d v="2018-04-08T05:00:00"/>
        <d v="2015-09-14T05:00:00"/>
        <d v="2018-07-29T05:00:00"/>
        <d v="2017-06-23T05:00:00"/>
        <d v="2010-08-06T05:00:00"/>
        <d v="2015-07-07T05:00:00"/>
        <d v="2014-07-25T05:00:00"/>
        <d v="2011-10-02T05:00:00"/>
        <d v="2017-01-17T06:00:00"/>
        <d v="2011-04-03T05:00:00"/>
        <d v="2018-10-17T05:00:00"/>
        <d v="2010-02-27T06:00:00"/>
        <d v="2018-08-28T05:00:00"/>
        <d v="2017-11-09T06:00:00"/>
        <d v="2016-05-06T05:00:00"/>
        <d v="2017-03-03T06:00:00"/>
        <d v="2013-08-27T05:00:00"/>
        <d v="2019-12-15T06:00:00"/>
        <d v="2010-11-06T05:00:00"/>
        <d v="2010-08-19T05:00:00"/>
        <d v="2019-02-13T06:00:00"/>
        <d v="2011-11-22T06:00:00"/>
        <d v="2019-04-28T05:00:00"/>
        <d v="2011-11-11T06:00:00"/>
        <d v="2012-08-16T05:00:00"/>
        <d v="2011-07-01T05:00:00"/>
        <d v="2012-06-21T05:00:00"/>
        <d v="2014-10-02T05:00:00"/>
        <d v="2016-03-16T05:00:00"/>
        <d v="2014-09-24T05:00:00"/>
        <d v="2014-05-03T05:00:00"/>
        <d v="2010-04-08T05:00:00"/>
        <d v="2015-05-15T05:00:00"/>
        <d v="2017-06-01T05:00:00"/>
        <d v="2019-12-06T06:00:00"/>
        <d v="2013-05-21T05:00:00"/>
        <d v="2016-07-25T05:00:00"/>
        <d v="2011-06-12T05:00:00"/>
        <d v="2017-08-22T05:00:00"/>
        <d v="2017-02-13T06:00:00"/>
        <d v="2019-06-25T05:00:00"/>
        <d v="2014-04-25T05:00:00"/>
        <d v="2017-12-14T06:00:00"/>
        <d v="2015-08-29T05:00:00"/>
        <d v="2014-04-13T05:00:00"/>
        <d v="2017-05-10T05:00:00"/>
        <d v="2018-03-04T06:00:00"/>
        <d v="2014-07-14T05:00:00"/>
        <d v="2014-04-07T05:00:00"/>
        <d v="2013-08-05T05:00:00"/>
        <d v="2016-12-22T06:00:00"/>
        <d v="2014-12-31T06:00:00"/>
        <d v="2015-01-02T06:00:00"/>
        <d v="2012-12-09T06:00:00"/>
        <d v="2013-10-25T05:00:00"/>
        <d v="2011-04-08T05:00:00"/>
        <d v="2017-02-21T06:00:00"/>
        <d v="2011-02-16T06:00:00"/>
        <d v="2016-01-24T06:00:00"/>
        <d v="2013-03-05T06:00:00"/>
        <d v="2016-12-08T06:00:00"/>
        <d v="2012-12-08T06:00:00"/>
        <d v="2010-08-25T05:00:00"/>
        <d v="2011-04-05T05:00:00"/>
        <d v="2010-01-09T06:00:00"/>
        <d v="2013-02-12T06:00:00"/>
        <d v="2016-01-03T06:00:00"/>
        <d v="2014-11-07T06:00:00"/>
        <d v="2012-10-24T05:00:00"/>
        <d v="2012-10-04T05:00:00"/>
        <d v="2019-01-31T06:00:00"/>
        <d v="2010-12-02T06:00:00"/>
        <d v="2015-12-07T06:00:00"/>
        <d v="2019-07-10T05:00:00"/>
        <d v="2017-09-17T05:00:00"/>
        <d v="2017-11-06T06:00:00"/>
        <d v="2019-04-06T05:00:00"/>
        <d v="2012-04-19T05:00:00"/>
        <d v="2010-07-19T05:00:00"/>
        <d v="2012-11-26T06:00:00"/>
        <d v="2018-09-03T05:00:00"/>
        <d v="2017-11-21T06:00:00"/>
        <d v="2012-03-11T06:00:00"/>
        <d v="2016-05-30T05:00:00"/>
        <d v="2012-05-01T05:00:00"/>
        <d v="2016-09-10T05:00:00"/>
        <d v="2016-11-23T06:00:00"/>
        <d v="2015-04-28T05:00:00"/>
        <d v="2012-03-14T05:00:00"/>
        <d v="2015-08-03T05:00:00"/>
        <d v="2013-05-10T05:00:00"/>
        <d v="2011-10-15T05:00:00"/>
        <d v="2012-03-16T05:00:00"/>
        <d v="2010-10-05T05:00:00"/>
        <d v="2018-10-26T05:00:00"/>
        <d v="2013-10-15T05:00:00"/>
        <d v="2019-01-28T06:00:00"/>
        <d v="2014-01-14T06:00:00"/>
        <d v="2016-02-26T06:00:00"/>
        <d v="2016-03-03T06:00:00"/>
        <d v="2017-08-30T05:00:00"/>
        <d v="2015-02-26T06:00:00"/>
        <d v="2018-09-02T05:00:00"/>
        <d v="2016-01-07T06:00:00"/>
        <d v="2016-08-07T05:00:00"/>
        <d v="2016-03-19T05:00:00"/>
        <d v="2017-07-14T05:00:00"/>
        <d v="2012-06-06T05:00:00"/>
        <d v="2011-04-18T05:00:00"/>
        <d v="2011-09-21T05:00:00"/>
        <d v="2010-04-09T05:00:00"/>
        <d v="2012-02-27T06:00:00"/>
        <d v="2014-05-24T05:00:00"/>
        <d v="2019-11-19T06:00:00"/>
        <d v="2017-05-14T05:00:00"/>
        <d v="2014-02-14T06:00:00"/>
        <d v="2010-08-12T05:00:00"/>
        <d v="2011-05-10T05:00:00"/>
        <d v="2011-04-01T05:00:00"/>
        <d v="2010-11-25T06:00:00"/>
        <d v="2014-03-27T05:00:00"/>
        <d v="2015-06-21T05:00:00"/>
        <d v="2015-12-26T06:00:00"/>
        <d v="2019-08-28T05:00:00"/>
        <d v="2018-11-30T06:00:00"/>
        <d v="2016-12-12T06:00:00"/>
        <d v="2017-12-08T06:00:00"/>
        <d v="2011-12-19T06:00:00"/>
        <d v="2013-03-28T05:00:00"/>
        <d v="2018-11-20T06:00:00"/>
        <d v="2019-11-15T06:00:00"/>
        <d v="2010-12-15T06:00:00"/>
        <d v="2019-11-11T06:00:00"/>
        <d v="2011-10-05T05:00:00"/>
        <d v="2017-08-02T05:00:00"/>
        <d v="2011-12-12T06:00:00"/>
        <d v="2015-08-28T05:00:00"/>
        <d v="2013-07-20T05:00:00"/>
        <d v="2013-11-19T06:00:00"/>
        <d v="2018-01-22T06:00:00"/>
        <d v="2015-07-09T05:00:00"/>
        <d v="2017-08-24T05:00:00"/>
        <d v="2015-02-11T06:00:00"/>
        <d v="2017-02-16T06:00:00"/>
        <d v="2015-05-20T05:00:00"/>
        <d v="2015-08-24T05:00:00"/>
        <d v="2015-11-07T06:00:00"/>
        <d v="2019-07-05T05:00:00"/>
        <d v="2013-09-03T05:00:00"/>
        <d v="2017-01-22T06:00:00"/>
        <d v="2012-01-14T06:00:00"/>
        <d v="2015-09-03T05:00:00"/>
        <d v="2018-08-10T05:00:00"/>
        <d v="2011-08-27T05:00:00"/>
        <d v="2011-01-01T06:00:00"/>
        <d v="2017-10-07T05:00:00"/>
        <d v="2011-12-27T06:00:00"/>
        <d v="2018-03-05T06:00:00"/>
        <d v="2016-12-29T06:00:00"/>
        <d v="2011-01-03T06:00:00"/>
        <d v="2014-10-18T05:00:00"/>
        <d v="2010-10-13T05:00:00"/>
        <d v="2013-02-03T06:00:00"/>
        <d v="2019-04-15T05:00:00"/>
        <d v="2015-02-08T06:00:00"/>
        <d v="2015-01-08T06:00:00"/>
        <d v="2017-08-17T05:00:00"/>
        <d v="2019-01-11T06:00:00"/>
        <d v="2015-10-16T05:00:00"/>
        <d v="2014-07-06T05:00:00"/>
        <d v="2018-05-21T05:00:00"/>
        <d v="2011-10-27T05:00:00"/>
        <d v="2013-06-23T05:00:00"/>
        <d v="2015-06-08T05:00:00"/>
        <d v="2017-10-16T05:00:00"/>
        <d v="2017-02-10T06:00:00"/>
        <d v="2019-03-29T05:00:00"/>
        <d v="2010-06-26T05:00:00"/>
        <d v="2012-06-12T05:00:00"/>
        <d v="2012-01-04T06:00:00"/>
        <d v="2010-10-28T05:00:00"/>
        <d v="2013-09-13T05:00:00"/>
        <d v="2011-01-06T06:00:00"/>
        <d v="2017-07-17T05:00:00"/>
        <d v="2013-07-29T05:00:00"/>
        <d v="2011-12-08T06:00:00"/>
        <d v="2018-10-05T05:00:00"/>
        <d v="2013-05-23T05:00:00"/>
        <d v="2018-05-08T05:00:00"/>
        <d v="2011-02-02T06:00:00"/>
        <d v="2013-08-16T05:00:00"/>
        <d v="2019-10-27T05:00:00"/>
        <d v="2012-01-06T06:00:00"/>
        <d v="2017-11-14T06:00:00"/>
        <d v="2018-06-04T05:00:00"/>
        <d v="2013-01-30T06:00:00"/>
        <d v="2019-10-13T05:00:00"/>
        <d v="2016-06-20T05:00:00"/>
        <d v="2017-04-18T05:00:00"/>
        <d v="2017-05-29T05:00:00"/>
        <d v="2014-01-03T06:00:00"/>
        <d v="2018-11-27T06:00:00"/>
        <d v="2010-04-20T05:00:00"/>
        <d v="2012-01-13T06:00:00"/>
        <d v="2011-01-17T06:00:00"/>
        <d v="2018-11-03T05:00:00"/>
        <d v="2012-05-06T05:00:00"/>
        <d v="2011-12-22T06:00:00"/>
        <d v="2017-06-25T05:00:00"/>
        <d v="2017-06-29T05:00:00"/>
        <d v="2010-04-17T05:00:00"/>
        <d v="2018-04-18T05:00:00"/>
        <d v="2015-07-28T05:00:00"/>
        <d v="2013-02-27T06:00:00"/>
        <d v="2014-09-13T05:00:00"/>
        <d v="2011-02-11T06:00:00"/>
        <d v="2014-02-10T06:00:00"/>
        <d v="2019-09-29T05:00:00"/>
        <d v="2018-06-22T05:00:00"/>
        <d v="2014-05-02T05:00:00"/>
        <d v="2013-11-25T06:00:00"/>
        <d v="2016-12-01T06:00:00"/>
        <d v="2014-12-15T06:00:00"/>
        <d v="2019-04-20T05:00:00"/>
        <d v="2015-09-13T05:00:00"/>
        <d v="2013-03-04T06:00:00"/>
        <d v="2016-11-06T05:00:00"/>
        <d v="2017-06-30T05:00:00"/>
        <d v="2012-04-26T05:00:00"/>
        <d v="2017-09-02T05:00:00"/>
        <d v="2010-09-30T05:00:00"/>
        <d v="2011-07-24T05:00:00"/>
        <d v="2010-12-03T06:00:00"/>
        <d v="2012-12-18T06:00:00"/>
        <d v="2017-12-19T06:00:00"/>
        <d v="2013-04-14T05:00:00"/>
        <d v="2019-03-06T06:00:00"/>
        <d v="2018-10-21T05:00:00"/>
        <d v="2017-07-19T05:00:00"/>
        <d v="2010-07-06T05:00:00"/>
        <d v="2013-10-21T05:00:00"/>
        <d v="2011-09-23T05:00:00"/>
        <d v="2018-02-10T06:00:00"/>
        <d v="2016-10-14T05:00:00"/>
        <d v="2010-03-28T05:00:00"/>
        <d v="2014-12-28T06:00:00"/>
        <d v="2014-04-28T05:00:00"/>
        <d v="2013-12-31T06:00:00"/>
        <d v="2018-02-11T06:00:00"/>
        <d v="2018-01-27T06:00:00"/>
        <d v="2013-05-15T05:00:00"/>
        <d v="2015-11-23T06:00:00"/>
        <d v="2019-04-14T05:00:00"/>
        <d v="2015-05-18T05:00:00"/>
        <d v="2012-05-02T05:00:00"/>
        <d v="2019-03-11T05:00:00"/>
        <d v="2018-06-26T05:00:00"/>
        <d v="2014-12-16T06:00:00"/>
        <d v="2013-06-25T05:00:00"/>
        <d v="2011-06-26T05:00:00"/>
        <d v="2015-03-09T05:00:00"/>
        <d v="2017-07-29T05:00:00"/>
        <d v="2010-03-11T06:00:00"/>
        <d v="2014-10-01T05:00:00"/>
        <d v="2012-02-24T06:00:00"/>
        <d v="2019-12-12T06:00:00"/>
        <d v="2014-08-04T05:00:00"/>
        <d v="2019-06-10T05:00:00"/>
        <d v="2018-03-09T06:00:00"/>
        <d v="2017-04-20T05:00:00"/>
        <d v="2016-02-03T06:00:00"/>
        <d v="2010-08-16T05:00:00"/>
        <d v="2019-11-17T06:00:00"/>
        <d v="2013-07-01T05:00:00"/>
        <d v="2010-06-07T05:00:00"/>
        <d v="2019-06-29T05:00:00"/>
        <d v="2012-03-22T05:00:00"/>
        <d v="2014-06-10T05:00:00"/>
        <d v="2017-05-21T05:00:00"/>
        <d v="2016-12-20T06:00:00"/>
        <d v="2015-01-01T06:00:00"/>
        <d v="2016-03-15T05:00:00"/>
        <d v="2013-05-01T05:00:00"/>
        <d v="2013-03-12T05:00:00"/>
        <d v="2012-07-27T05:00:00"/>
        <d v="2013-03-08T06:00:00"/>
        <d v="2013-04-09T05:00:00"/>
        <d v="2012-05-05T05:00:00"/>
        <d v="2018-05-31T05:00:00"/>
        <d v="2019-07-25T05:00:00"/>
        <d v="2014-07-05T05:00:00"/>
        <d v="2013-12-06T06:00:00"/>
        <d v="2011-12-23T06:00:00"/>
        <d v="2017-05-05T05:00:00"/>
        <d v="2018-02-23T06:00:00"/>
        <d v="2019-04-19T05:00:00"/>
        <d v="2016-08-23T05:00:00"/>
        <d v="2012-07-03T05:00:00"/>
        <d v="2010-03-04T06:00:00"/>
        <d v="2010-04-26T05:00:00"/>
        <d v="2010-11-23T06:00:00"/>
        <d v="2016-02-05T06:00:00"/>
        <d v="2013-11-23T06:00:00"/>
        <d v="2014-05-10T05:00:00"/>
        <d v="2010-08-31T05:00:00"/>
        <d v="2013-11-11T06:00:00"/>
        <d v="2018-01-25T06:00:00"/>
        <d v="2013-07-24T05:00:00"/>
        <d v="2018-08-17T05:00:00"/>
        <d v="2018-06-08T05:00:00"/>
        <d v="2010-08-24T05:00:00"/>
        <d v="2018-08-30T05:00:00"/>
        <d v="2013-09-22T05:00:00"/>
        <d v="2019-07-01T05:00:00"/>
        <d v="2018-05-05T05:00:00"/>
        <d v="2015-06-10T05:00:00"/>
        <d v="2016-01-22T06:00:00"/>
        <d v="2013-09-11T05:00:00"/>
        <d v="2016-01-08T06:00:00"/>
        <d v="2019-12-25T06:00:00"/>
        <d v="2018-09-17T05:00:00"/>
        <d v="2015-01-25T06:00:00"/>
        <d v="2016-04-01T05:00:00"/>
        <d v="2013-05-28T05:00:00"/>
        <d v="2012-02-29T06:00:00"/>
        <d v="2014-12-20T06:00:00"/>
        <d v="2016-11-26T06:00:00"/>
        <d v="2011-01-02T06:00:00"/>
        <d v="2016-12-19T06:00:00"/>
        <d v="2014-04-02T05:00:00"/>
        <d v="2011-09-06T05:00:00"/>
        <d v="2015-10-02T05:00:00"/>
        <d v="2016-02-24T06:00:00"/>
        <d v="2016-08-02T05:00:00"/>
        <d v="2011-11-18T06:00:00"/>
        <d v="2011-10-17T05:00:00"/>
        <d v="2018-11-13T06:00:00"/>
        <d v="2015-03-15T05:00:00"/>
        <d v="2011-11-15T06:00:00"/>
        <d v="2014-07-10T05:00:00"/>
        <d v="2010-07-15T05:00:00"/>
        <d v="2011-01-11T06:00:00"/>
        <d v="2015-06-19T05:00:00"/>
        <d v="2015-09-28T05:00:00"/>
        <d v="2019-12-07T06:00:00"/>
        <d v="2017-11-01T05:00:00"/>
        <d v="2011-03-11T06:00:00"/>
        <d v="2011-12-01T06:00:00"/>
        <d v="2011-08-07T05:00:00"/>
        <d v="2014-02-26T06:00:00"/>
        <d v="2011-04-29T05:00:00"/>
        <d v="2012-02-20T06:00:00"/>
        <d v="2012-04-25T05:00:00"/>
        <d v="2010-03-18T05:00:00"/>
        <d v="2010-11-17T06:00:00"/>
        <d v="2015-07-05T05:00:00"/>
        <d v="2014-12-21T06:00:00"/>
        <d v="2010-07-14T05:00:00"/>
        <d v="2014-05-30T05:00:00"/>
        <d v="2014-03-26T05:00:00"/>
        <d v="2016-06-27T05:00:00"/>
        <d v="2010-03-16T05:00:00"/>
        <d v="2016-03-05T06:00:00"/>
        <d v="2010-06-15T05:00:00"/>
        <d v="2015-02-12T06:00:00"/>
        <d v="2013-07-30T05:00:00"/>
        <d v="2019-04-18T05:00:00"/>
        <d v="2011-01-22T06:00:00"/>
        <d v="2016-03-07T06:00:00"/>
        <d v="2014-03-23T05:00:00"/>
        <d v="2019-01-16T06:00:00"/>
        <d v="2012-12-16T06:00:00"/>
        <d v="2013-07-25T05:00:00"/>
        <d v="2010-10-23T05:00:00"/>
        <d v="2017-08-26T05:00:00"/>
        <d v="2017-01-11T06:00:00"/>
        <d v="2016-04-29T05:00:00"/>
        <d v="2013-09-20T05:00:00"/>
        <d v="2014-06-04T05:00:00"/>
        <d v="2013-05-02T05:00:00"/>
        <d v="2011-05-06T05:00:00"/>
        <d v="2016-07-08T05:00:00"/>
        <d v="2016-09-13T05:00:00"/>
        <d v="2018-04-15T05:00:00"/>
        <d v="2015-07-16T05:00:00"/>
        <d v="2020-01-27T06:00:00"/>
        <d v="2010-09-28T05:00:00"/>
        <d v="2010-06-16T05:00:00"/>
        <d v="2010-10-04T05:00:00"/>
        <d v="2016-07-06T05:00:00"/>
        <d v="2019-05-01T05:00:00"/>
        <d v="2019-03-26T05:00:00"/>
        <d v="2014-11-02T05:00:00"/>
        <d v="2017-03-25T05:00:00"/>
        <d v="2013-02-09T06:00:00"/>
        <d v="2012-01-18T06:00:00"/>
        <d v="2016-11-14T06:00:00"/>
        <d v="2010-07-27T05:00:00"/>
        <d v="2018-07-28T05:00:00"/>
        <d v="2016-01-18T06:00:00"/>
        <d v="2017-02-20T06:00:00"/>
        <d v="2018-12-17T06:00:00"/>
        <d v="2017-03-01T06:00:00"/>
        <d v="2018-12-18T06:00:00"/>
        <d v="2018-09-26T05:00:00"/>
        <d v="2013-03-13T05:00:00"/>
        <d v="2018-04-09T05:00:00"/>
        <d v="2017-07-06T05:00:00"/>
        <d v="2010-10-20T05:00:00"/>
        <d v="2014-07-08T05:00:00"/>
        <d v="2014-02-22T06:00:00"/>
        <d v="2016-08-05T05:00:00"/>
        <d v="2016-04-08T05:00:00"/>
        <d v="2017-03-02T06:00:00"/>
        <d v="2017-12-28T06:00:00"/>
        <d v="2017-12-27T06:00:00"/>
        <d v="2015-08-30T05:00:00"/>
        <d v="2015-08-21T05:00:00"/>
        <d v="2012-03-28T05:00:00"/>
        <d v="2018-12-09T06:00:00"/>
        <d v="2010-10-07T05:00:00"/>
        <d v="2011-07-09T05:00:00"/>
        <d v="2013-08-30T05:00:00"/>
        <d v="2014-09-10T05:00:00"/>
        <d v="2012-08-01T05:00:00"/>
        <d v="2017-06-26T05:00:00"/>
        <d v="2010-07-31T05:00:00"/>
        <d v="2018-03-21T05:00:00"/>
        <d v="2016-04-15T05:00:00"/>
        <d v="2011-08-19T05:00:00"/>
        <d v="2019-09-11T05:00:00"/>
        <d v="2012-09-26T05:00:00"/>
        <d v="2016-07-10T05:00:00"/>
        <d v="2019-10-18T05:00:00"/>
        <d v="2019-12-14T06:00:00"/>
        <d v="2011-12-21T06:00:00"/>
        <d v="2013-12-11T06:00:00"/>
        <d v="2018-09-16T05:00:00"/>
        <d v="2010-06-29T05:00:00"/>
        <d v="2015-08-23T05:00:00"/>
        <d v="2018-03-27T05:00:00"/>
        <d v="2017-03-12T06:00:00"/>
        <d v="2019-01-10T06:00:00"/>
        <d v="2013-10-29T05:00:00"/>
        <d v="2011-11-27T06:00:00"/>
        <d v="2012-10-03T05:00:00"/>
        <d v="2019-07-09T05:00:00"/>
        <d v="2017-10-17T05:00:00"/>
        <d v="2017-11-27T06:00:00"/>
        <d v="2015-11-14T06:00:00"/>
        <d v="2015-04-20T05:00:00"/>
        <d v="2018-03-31T05:00:00"/>
        <d v="2011-11-24T06:00:00"/>
        <d v="2011-03-27T05:00:00"/>
        <d v="2013-07-22T05:00:00"/>
        <d v="2012-04-21T05:00:00"/>
        <d v="2016-07-04T05:00:00"/>
        <d v="2019-01-06T06:00:00"/>
        <d v="2017-05-22T05:00:00"/>
        <d v="2018-07-14T05:00:00"/>
        <d v="2016-08-22T05:00:00"/>
        <d v="2010-08-07T05:00:00"/>
        <d v="2013-07-10T05:00:00"/>
        <d v="2011-08-22T05:00:00"/>
        <d v="2013-06-17T05:00:00"/>
        <d v="2012-05-29T05:00:00"/>
        <d v="2018-02-21T06:00:00"/>
        <d v="2018-04-04T05:00:00"/>
        <d v="2016-03-02T06:00:00"/>
        <d v="2014-10-22T05:00:00"/>
        <d v="2014-11-15T06:00:00"/>
        <d v="2010-10-25T05:00:00"/>
        <d v="2016-05-25T05:00:00"/>
        <d v="2013-02-04T06:00:00"/>
        <d v="2015-05-23T05:00:00"/>
        <d v="2017-07-23T05:00:00"/>
        <d v="2017-03-22T05:00:00"/>
        <d v="2017-01-28T06:00:00"/>
        <d v="2016-03-30T05:00:00"/>
        <d v="2015-02-20T06:00:00"/>
        <d v="2016-11-11T06:00:00"/>
        <d v="2014-11-16T06:00:00"/>
        <d v="2012-06-29T05:00:00"/>
        <d v="2017-02-03T06:00:00"/>
        <d v="2010-05-23T05:00:00"/>
        <d v="2010-01-19T06:00:00"/>
        <d v="2015-10-21T05:00:00"/>
        <d v="2010-05-30T05:00:00"/>
        <d v="2011-10-09T05:00:00"/>
        <d v="2010-09-02T05:00:00"/>
        <d v="2010-03-01T06:00:00"/>
        <d v="2014-10-08T05:00:00"/>
        <d v="2010-07-01T05:00:00"/>
        <d v="2016-03-17T05:00:00"/>
        <d v="2010-08-05T05:00:00"/>
        <d v="2012-10-28T05:00:00"/>
        <d v="2015-01-20T06:00:00"/>
        <d v="2011-05-12T05:00:00"/>
        <d v="2014-10-24T05:00:00"/>
        <d v="2018-02-05T06:00:00"/>
        <d v="2019-08-01T05:00:00"/>
        <d v="2017-07-22T05:00:00"/>
        <d v="2012-11-28T06:00:00"/>
        <d v="2012-05-08T05:00:00"/>
        <d v="2011-05-13T05:00:00"/>
        <d v="2017-04-15T05:00:00"/>
        <d v="2015-10-06T05:00:00"/>
        <d v="2013-08-15T05:00:00"/>
        <d v="2014-04-14T05:00:00"/>
        <d v="2019-01-26T06:00:00"/>
        <d v="2019-02-09T06:00:00"/>
        <d v="2017-04-13T05:00:00"/>
        <d v="2016-05-23T05:00:00"/>
        <d v="2014-11-06T06:00:00"/>
        <d v="2019-07-04T05:00:00"/>
        <d v="2011-08-13T05:00:00"/>
        <d v="2015-08-14T05:00:00"/>
        <d v="2016-07-22T05:00:00"/>
        <d v="2010-10-31T05:00:00"/>
        <d v="2011-03-01T06:00:00"/>
        <d v="2013-12-17T06:00:00"/>
        <d v="2016-03-06T06:00:00"/>
        <d v="2011-05-21T05:00:00"/>
        <d v="2014-05-27T05:00:00"/>
        <d v="2010-02-14T06:00:00"/>
        <d v="2016-12-11T06:00:00"/>
        <d v="2013-06-26T05:00:00"/>
        <d v="2017-12-22T06:00:00"/>
        <d v="2016-11-01T05:00:00"/>
        <d v="2014-08-08T05:00:00"/>
        <d v="2018-12-30T06:00:00"/>
        <d v="2012-05-31T05:00:00"/>
        <d v="2016-01-30T06:00:00"/>
        <d v="2019-12-31T06:00:00"/>
        <d v="2019-01-27T06:00:00"/>
        <d v="2018-01-02T06:00:00"/>
        <d v="2012-03-05T06:00:00"/>
        <d v="2019-10-15T05:00:00"/>
        <d v="2016-05-17T05:00:00"/>
        <d v="2012-08-14T05:00:00"/>
        <d v="2017-11-28T06:00:00"/>
        <d v="2016-01-09T06:00:00"/>
        <d v="2012-08-27T05:00:00"/>
        <d v="2016-05-27T05:00:00"/>
        <d v="2017-11-29T06:00:00"/>
        <d v="2019-05-04T05:00:00"/>
        <d v="2019-01-21T06:00:00"/>
        <d v="2012-11-24T06:00:00"/>
        <d v="2017-02-28T06:00:00"/>
        <d v="2014-02-28T06:00:00"/>
        <d v="2010-06-19T05:00:00"/>
        <d v="2010-12-13T06:00:00"/>
        <d v="2011-05-03T05:00:00"/>
        <d v="2015-06-09T05:00:00"/>
        <d v="2018-01-03T06:00:00"/>
        <d v="2012-03-26T05:00:00"/>
        <d v="2015-10-22T05:00:00"/>
        <d v="2011-02-14T06:00:00"/>
        <d v="2015-02-28T06:00:00"/>
        <d v="2010-02-05T06:00:00"/>
        <d v="2018-09-27T05:00:00"/>
        <d v="2014-03-17T05:00:00"/>
        <d v="2014-07-16T05:00:00"/>
        <d v="2016-02-19T06:00:00"/>
        <d v="2018-06-15T05:00:00"/>
        <d v="2018-08-26T05:00:00"/>
        <d v="2012-01-22T06:00:00"/>
        <d v="2018-05-15T05:00:00"/>
        <d v="2018-07-21T05:00:00"/>
        <d v="2018-01-07T06:00:00"/>
        <d v="2010-06-12T05:00:00"/>
        <d v="2012-02-09T06:00:00"/>
        <d v="2011-11-19T06:00:00"/>
        <d v="2011-07-16T05:00:00"/>
        <d v="2011-06-20T05:00:00"/>
        <d v="2019-11-18T06:00:00"/>
        <d v="2011-06-18T05:00:00"/>
        <d v="2012-04-24T05:00:00"/>
        <d v="2012-02-05T06:00:00"/>
        <d v="2018-04-21T05:00:00"/>
        <d v="2013-03-01T06:00:00"/>
        <d v="2019-02-19T06:00:00"/>
        <d v="2010-03-21T05:00:00"/>
        <d v="2011-08-01T05:00:00"/>
        <d v="2015-06-17T05:00:00"/>
        <d v="2016-08-19T05:00:00"/>
        <d v="2014-09-15T05:00:00"/>
        <d v="2011-05-08T05:00:00"/>
        <d v="2018-10-09T05:00:00"/>
        <d v="2013-10-12T05:00:00"/>
        <d v="2010-06-21T05:00:00"/>
        <d v="2014-01-08T06:00:00"/>
        <d v="2010-04-23T05:00:00"/>
        <d v="2011-01-13T06:00:00"/>
        <d v="2019-06-08T05:00:00"/>
        <d v="2016-07-26T05:00:00"/>
        <d v="2020-01-15T06:00:00"/>
        <d v="2017-02-22T06:00:00"/>
        <d v="2019-07-21T05:00:00"/>
        <d v="2015-01-21T06:00:00"/>
        <d v="2010-05-25T05:00:00"/>
        <d v="2014-05-04T05:00:00"/>
        <d v="2010-06-06T05:00:00"/>
        <d v="2010-08-26T05:00:00"/>
        <d v="2015-07-17T05:00:00"/>
        <d v="2017-04-11T05:00:00"/>
        <d v="2014-03-12T05:00:00"/>
        <d v="2019-06-24T05:00:00"/>
        <d v="2011-12-03T06:00:00"/>
        <d v="2010-05-21T05:00:00"/>
        <d v="2015-06-15T05:00:00"/>
        <d v="2013-07-11T05:00:00"/>
        <d v="2018-02-03T06:00:00"/>
        <d v="2011-07-14T05:00:00"/>
        <d v="2019-12-16T06:00:00"/>
        <d v="2013-10-07T05:00:00"/>
        <d v="2014-09-19T05:00:00"/>
        <d v="2018-07-17T05:00:00"/>
        <d v="2017-05-13T05:00:00"/>
        <d v="2011-04-27T05:00:00"/>
        <d v="2015-01-22T06:00:00"/>
        <d v="2019-09-09T05:00:00"/>
        <d v="2012-09-05T05:00:00"/>
        <d v="2019-05-12T05:00:00"/>
        <d v="2013-08-04T05:00:00"/>
        <d v="2014-12-18T06:00:00"/>
        <d v="2011-06-28T05:00:00"/>
        <d v="2017-10-14T05:00:00"/>
        <d v="2019-02-07T06:00:00"/>
        <d v="2012-02-12T06:00:00"/>
        <d v="2019-10-31T05:00:00"/>
        <d v="2017-09-22T05:00:00"/>
        <d v="2012-07-12T05:00:00"/>
        <d v="2013-12-29T06:00:00"/>
        <d v="2017-05-03T05:00:00"/>
        <d v="2015-02-25T06:00:00"/>
        <d v="2014-06-28T05:00:00"/>
        <d v="2014-03-11T05:00:00"/>
        <d v="2013-04-08T05:00:00"/>
        <d v="2016-02-22T06:00:00"/>
        <d v="2015-07-24T05:00:00"/>
        <d v="2019-07-22T05:00:00"/>
        <d v="2015-11-26T06:00:00"/>
        <d v="2018-06-12T05:00:00"/>
        <d v="2011-05-07T05:00:00"/>
        <d v="2012-12-01T06:00:00"/>
        <d v="2011-01-09T06:00:00"/>
        <d v="2011-01-25T06:00:00"/>
        <d v="2012-04-05T05:00:00"/>
        <d v="2011-06-16T05:00:00"/>
        <d v="2014-09-26T05:00:00"/>
        <d v="2014-12-12T06:00:00"/>
        <d v="2015-04-18T05:00:00"/>
        <d v="2019-04-16T05:00:00"/>
        <d v="2016-12-26T06:00:00"/>
        <d v="2016-08-09T05:00:00"/>
        <d v="2015-12-20T06:00:00"/>
        <d v="2012-11-25T06:00:00"/>
        <d v="2015-12-22T06:00:00"/>
        <d v="2012-02-16T06:00:00"/>
        <d v="2016-02-08T06:00:00"/>
        <d v="2011-02-17T06:00:00"/>
        <d v="2013-11-14T06:00:00"/>
        <d v="2011-03-05T06:00:00"/>
        <d v="2015-05-11T05:00:00"/>
        <d v="2017-06-15T05:00:00"/>
        <d v="2019-12-22T06:00:00"/>
        <d v="2011-05-09T05:00:00"/>
        <d v="2013-10-08T05:00:00"/>
        <d v="2014-06-02T05:00:00"/>
        <d v="2010-12-10T06:00:00"/>
        <d v="2015-11-29T06:00:00"/>
        <d v="2011-01-28T06:00:00"/>
        <d v="2018-02-07T06:00:00"/>
        <d v="2016-11-12T06:00:00"/>
        <d v="2015-10-30T05:00:00"/>
        <d v="2017-12-25T06:00:00"/>
        <d v="2011-07-19T05:00:00"/>
        <d v="2019-08-04T05:00:00"/>
        <d v="2017-04-27T05:00:00"/>
        <d v="2014-09-25T05:00:00"/>
        <d v="2018-05-07T05:00:00"/>
        <d v="2015-12-24T06:00:00"/>
        <d v="2014-10-17T05:00:00"/>
        <d v="2018-11-04T05:00:00"/>
        <d v="2013-01-02T06:00:00"/>
        <d v="2014-01-20T06:00:00"/>
        <d v="2010-02-11T06:00:00"/>
        <d v="2016-06-29T05:00:00"/>
        <m/>
      </sharedItems>
      <fieldGroup par="22"/>
    </cacheField>
    <cacheField name="Date Ended Conversation" numFmtId="164">
      <sharedItems containsNonDate="0" containsDate="1" containsString="0" containsBlank="1" minDate="2010-01-09T06:00:00" maxDate="2020-02-10T06:00:00"/>
    </cacheField>
    <cacheField name="Months (Date Created Conversion)" numFmtId="0" databaseField="0">
      <fieldGroup base="18">
        <rangePr groupBy="months" startDate="2010-01-09T06:00:00" endDate="2020-01-27T06:00:00"/>
        <groupItems count="14">
          <s v="&lt;2010-01-09"/>
          <s v="Jan"/>
          <s v="Feb"/>
          <s v="Mar"/>
          <s v="Apr"/>
          <s v="May"/>
          <s v="Jun"/>
          <s v="Jul"/>
          <s v="Aug"/>
          <s v="Sep"/>
          <s v="Oct"/>
          <s v="Nov"/>
          <s v="Dec"/>
          <s v="&gt;2020-01-27"/>
        </groupItems>
      </fieldGroup>
    </cacheField>
    <cacheField name="Quarters (Date Created Conversion)" numFmtId="0" databaseField="0">
      <fieldGroup base="18">
        <rangePr groupBy="quarters" startDate="2010-01-09T06:00:00" endDate="2020-01-27T06:00:00"/>
        <groupItems count="6">
          <s v="&lt;2010-01-09"/>
          <s v="Qtr1"/>
          <s v="Qtr2"/>
          <s v="Qtr3"/>
          <s v="Qtr4"/>
          <s v="&gt;2020-01-27"/>
        </groupItems>
      </fieldGroup>
    </cacheField>
    <cacheField name="Years (Date Created Conversion)" numFmtId="0" databaseField="0">
      <fieldGroup base="18">
        <rangePr groupBy="years" startDate="2010-01-09T06:00:00" endDate="2020-01-27T06:00:00"/>
        <groupItems count="13">
          <s v="&lt;2010-01-09"/>
          <s v="2010"/>
          <s v="2011"/>
          <s v="2012"/>
          <s v="2013"/>
          <s v="2014"/>
          <s v="2015"/>
          <s v="2016"/>
          <s v="2017"/>
          <s v="2018"/>
          <s v="2019"/>
          <s v="2020"/>
          <s v="&gt;2020-01-2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1">
  <r>
    <n v="0"/>
    <x v="0"/>
    <s v="Pre-emptive tertiary standardization"/>
    <n v="100"/>
    <x v="0"/>
    <n v="0"/>
    <x v="0"/>
    <n v="0"/>
    <x v="0"/>
    <s v="CAD"/>
    <n v="1448690400"/>
    <n v="1450159200"/>
    <b v="0"/>
    <b v="0"/>
    <s v="food/food trucks"/>
    <n v="0"/>
    <x v="0"/>
    <x v="0"/>
  </r>
  <r>
    <n v="1"/>
    <x v="1"/>
    <s v="Managed bottom-line architecture"/>
    <n v="1400"/>
    <x v="1"/>
    <n v="1040"/>
    <x v="1"/>
    <n v="158"/>
    <x v="1"/>
    <s v="USD"/>
    <n v="1408424400"/>
    <n v="1408597200"/>
    <b v="0"/>
    <b v="1"/>
    <s v="music/rock"/>
    <n v="92.151898734177209"/>
    <x v="1"/>
    <x v="1"/>
  </r>
  <r>
    <n v="2"/>
    <x v="2"/>
    <s v="Function-based leadingedge pricing structure"/>
    <n v="108400"/>
    <x v="2"/>
    <n v="131.4787822878229"/>
    <x v="1"/>
    <n v="1425"/>
    <x v="2"/>
    <s v="AUD"/>
    <n v="1384668000"/>
    <n v="1384840800"/>
    <b v="0"/>
    <b v="0"/>
    <s v="technology/web"/>
    <n v="100.01614035087719"/>
    <x v="2"/>
    <x v="2"/>
  </r>
  <r>
    <n v="3"/>
    <x v="3"/>
    <s v="Vision-oriented fresh-thinking conglomeration"/>
    <n v="4200"/>
    <x v="3"/>
    <n v="58.976190476190467"/>
    <x v="0"/>
    <n v="24"/>
    <x v="1"/>
    <s v="USD"/>
    <n v="1565499600"/>
    <n v="1568955600"/>
    <b v="0"/>
    <b v="0"/>
    <s v="music/rock"/>
    <n v="103.20833333333333"/>
    <x v="1"/>
    <x v="1"/>
  </r>
  <r>
    <n v="4"/>
    <x v="4"/>
    <s v="Proactive foreground core"/>
    <n v="7600"/>
    <x v="4"/>
    <n v="69.276315789473685"/>
    <x v="0"/>
    <n v="53"/>
    <x v="1"/>
    <s v="USD"/>
    <n v="1547964000"/>
    <n v="1548309600"/>
    <b v="0"/>
    <b v="0"/>
    <s v="theater/plays"/>
    <n v="99.339622641509436"/>
    <x v="3"/>
    <x v="3"/>
  </r>
  <r>
    <n v="5"/>
    <x v="5"/>
    <s v="Open-source optimizing database"/>
    <n v="7600"/>
    <x v="5"/>
    <n v="173.61842105263159"/>
    <x v="1"/>
    <n v="174"/>
    <x v="3"/>
    <s v="DKK"/>
    <n v="1346130000"/>
    <n v="1347080400"/>
    <b v="0"/>
    <b v="0"/>
    <s v="theater/plays"/>
    <n v="75.833333333333329"/>
    <x v="3"/>
    <x v="3"/>
  </r>
  <r>
    <n v="6"/>
    <x v="6"/>
    <s v="Operative upward-trending algorithm"/>
    <n v="5200"/>
    <x v="6"/>
    <n v="20.961538461538463"/>
    <x v="0"/>
    <n v="18"/>
    <x v="4"/>
    <s v="GBP"/>
    <n v="1505278800"/>
    <n v="1505365200"/>
    <b v="0"/>
    <b v="0"/>
    <s v="film &amp; video/documentary"/>
    <n v="60.555555555555557"/>
    <x v="4"/>
    <x v="4"/>
  </r>
  <r>
    <n v="7"/>
    <x v="7"/>
    <s v="Centralized cohesive challenge"/>
    <n v="4500"/>
    <x v="7"/>
    <n v="327.57777777777778"/>
    <x v="1"/>
    <n v="227"/>
    <x v="3"/>
    <s v="DKK"/>
    <n v="1439442000"/>
    <n v="1439614800"/>
    <b v="0"/>
    <b v="0"/>
    <s v="theater/plays"/>
    <n v="64.93832599118943"/>
    <x v="3"/>
    <x v="3"/>
  </r>
  <r>
    <n v="8"/>
    <x v="8"/>
    <s v="Exclusive attitude-oriented intranet"/>
    <n v="110100"/>
    <x v="8"/>
    <n v="19.932788374205266"/>
    <x v="2"/>
    <n v="708"/>
    <x v="3"/>
    <s v="DKK"/>
    <n v="1281330000"/>
    <n v="1281502800"/>
    <b v="0"/>
    <b v="0"/>
    <s v="theater/plays"/>
    <n v="30.997175141242938"/>
    <x v="3"/>
    <x v="3"/>
  </r>
  <r>
    <n v="9"/>
    <x v="9"/>
    <s v="Open-source fresh-thinking model"/>
    <n v="6200"/>
    <x v="9"/>
    <n v="51.741935483870968"/>
    <x v="0"/>
    <n v="44"/>
    <x v="1"/>
    <s v="USD"/>
    <n v="1379566800"/>
    <n v="1383804000"/>
    <b v="0"/>
    <b v="0"/>
    <s v="music/electric music"/>
    <n v="72.909090909090907"/>
    <x v="1"/>
    <x v="5"/>
  </r>
  <r>
    <n v="10"/>
    <x v="10"/>
    <s v="Monitored empowering installation"/>
    <n v="5200"/>
    <x v="10"/>
    <n v="266.11538461538464"/>
    <x v="1"/>
    <n v="220"/>
    <x v="1"/>
    <s v="USD"/>
    <n v="1281762000"/>
    <n v="1285909200"/>
    <b v="0"/>
    <b v="0"/>
    <s v="film &amp; video/drama"/>
    <n v="62.9"/>
    <x v="4"/>
    <x v="6"/>
  </r>
  <r>
    <n v="11"/>
    <x v="11"/>
    <s v="Grass-roots zero administration system engine"/>
    <n v="6300"/>
    <x v="11"/>
    <n v="48.095238095238095"/>
    <x v="0"/>
    <n v="27"/>
    <x v="1"/>
    <s v="USD"/>
    <n v="1285045200"/>
    <n v="1285563600"/>
    <b v="0"/>
    <b v="1"/>
    <s v="theater/plays"/>
    <n v="112.22222222222223"/>
    <x v="3"/>
    <x v="3"/>
  </r>
  <r>
    <n v="12"/>
    <x v="12"/>
    <s v="Assimilated hybrid intranet"/>
    <n v="6300"/>
    <x v="12"/>
    <n v="89.349206349206341"/>
    <x v="0"/>
    <n v="55"/>
    <x v="1"/>
    <s v="USD"/>
    <n v="1571720400"/>
    <n v="1572411600"/>
    <b v="0"/>
    <b v="0"/>
    <s v="film &amp; video/drama"/>
    <n v="102.34545454545454"/>
    <x v="4"/>
    <x v="6"/>
  </r>
  <r>
    <n v="13"/>
    <x v="13"/>
    <s v="Multi-tiered directional open architecture"/>
    <n v="4200"/>
    <x v="13"/>
    <n v="245.11904761904765"/>
    <x v="1"/>
    <n v="98"/>
    <x v="1"/>
    <s v="USD"/>
    <n v="1465621200"/>
    <n v="1466658000"/>
    <b v="0"/>
    <b v="0"/>
    <s v="music/indie rock"/>
    <n v="105.05102040816327"/>
    <x v="1"/>
    <x v="7"/>
  </r>
  <r>
    <n v="14"/>
    <x v="14"/>
    <s v="Cloned directional synergy"/>
    <n v="28200"/>
    <x v="14"/>
    <n v="66.769503546099301"/>
    <x v="0"/>
    <n v="200"/>
    <x v="1"/>
    <s v="USD"/>
    <n v="1331013600"/>
    <n v="1333342800"/>
    <b v="0"/>
    <b v="0"/>
    <s v="music/indie rock"/>
    <n v="94.144999999999996"/>
    <x v="1"/>
    <x v="7"/>
  </r>
  <r>
    <n v="15"/>
    <x v="15"/>
    <s v="Extended eco-centric pricing structure"/>
    <n v="81200"/>
    <x v="15"/>
    <n v="47.307881773399011"/>
    <x v="0"/>
    <n v="452"/>
    <x v="1"/>
    <s v="USD"/>
    <n v="1575957600"/>
    <n v="1576303200"/>
    <b v="0"/>
    <b v="0"/>
    <s v="technology/wearables"/>
    <n v="84.986725663716811"/>
    <x v="2"/>
    <x v="8"/>
  </r>
  <r>
    <n v="16"/>
    <x v="16"/>
    <s v="Cross-platform systemic adapter"/>
    <n v="1700"/>
    <x v="16"/>
    <n v="649.47058823529414"/>
    <x v="1"/>
    <n v="100"/>
    <x v="1"/>
    <s v="USD"/>
    <n v="1390370400"/>
    <n v="1392271200"/>
    <b v="0"/>
    <b v="0"/>
    <s v="publishing/nonfiction"/>
    <n v="110.41"/>
    <x v="5"/>
    <x v="9"/>
  </r>
  <r>
    <n v="17"/>
    <x v="17"/>
    <s v="Seamless 4thgeneration methodology"/>
    <n v="84600"/>
    <x v="17"/>
    <n v="159.39125295508273"/>
    <x v="1"/>
    <n v="1249"/>
    <x v="1"/>
    <s v="USD"/>
    <n v="1294812000"/>
    <n v="1294898400"/>
    <b v="0"/>
    <b v="0"/>
    <s v="film &amp; video/animation"/>
    <n v="107.96236989591674"/>
    <x v="4"/>
    <x v="10"/>
  </r>
  <r>
    <n v="18"/>
    <x v="18"/>
    <s v="Exclusive needs-based adapter"/>
    <n v="9100"/>
    <x v="18"/>
    <n v="66.912087912087912"/>
    <x v="3"/>
    <n v="135"/>
    <x v="1"/>
    <s v="USD"/>
    <n v="1536382800"/>
    <n v="1537074000"/>
    <b v="0"/>
    <b v="0"/>
    <s v="theater/plays"/>
    <n v="45.103703703703701"/>
    <x v="3"/>
    <x v="3"/>
  </r>
  <r>
    <n v="19"/>
    <x v="19"/>
    <s v="Down-sized cohesive archive"/>
    <n v="62500"/>
    <x v="19"/>
    <n v="48.529600000000002"/>
    <x v="0"/>
    <n v="674"/>
    <x v="1"/>
    <s v="USD"/>
    <n v="1551679200"/>
    <n v="1553490000"/>
    <b v="0"/>
    <b v="1"/>
    <s v="theater/plays"/>
    <n v="45.001483679525222"/>
    <x v="3"/>
    <x v="3"/>
  </r>
  <r>
    <n v="20"/>
    <x v="20"/>
    <s v="Proactive composite alliance"/>
    <n v="131800"/>
    <x v="20"/>
    <n v="112.24279210925646"/>
    <x v="1"/>
    <n v="1396"/>
    <x v="1"/>
    <s v="USD"/>
    <n v="1406523600"/>
    <n v="1406523600"/>
    <b v="0"/>
    <b v="0"/>
    <s v="film &amp; video/drama"/>
    <n v="105.97134670487107"/>
    <x v="4"/>
    <x v="6"/>
  </r>
  <r>
    <n v="21"/>
    <x v="21"/>
    <s v="Re-engineered intangible definition"/>
    <n v="94000"/>
    <x v="21"/>
    <n v="40.992553191489364"/>
    <x v="0"/>
    <n v="558"/>
    <x v="1"/>
    <s v="USD"/>
    <n v="1313384400"/>
    <n v="1316322000"/>
    <b v="0"/>
    <b v="0"/>
    <s v="theater/plays"/>
    <n v="69.055555555555557"/>
    <x v="3"/>
    <x v="3"/>
  </r>
  <r>
    <n v="22"/>
    <x v="22"/>
    <s v="Enhanced dynamic definition"/>
    <n v="59100"/>
    <x v="22"/>
    <n v="128.07106598984771"/>
    <x v="1"/>
    <n v="890"/>
    <x v="1"/>
    <s v="USD"/>
    <n v="1522731600"/>
    <n v="1524027600"/>
    <b v="0"/>
    <b v="0"/>
    <s v="theater/plays"/>
    <n v="85.044943820224717"/>
    <x v="3"/>
    <x v="3"/>
  </r>
  <r>
    <n v="23"/>
    <x v="23"/>
    <s v="Devolved next generation adapter"/>
    <n v="4500"/>
    <x v="23"/>
    <n v="332.04444444444448"/>
    <x v="1"/>
    <n v="142"/>
    <x v="4"/>
    <s v="GBP"/>
    <n v="1550124000"/>
    <n v="1554699600"/>
    <b v="0"/>
    <b v="0"/>
    <s v="film &amp; video/documentary"/>
    <n v="105.22535211267606"/>
    <x v="4"/>
    <x v="4"/>
  </r>
  <r>
    <n v="24"/>
    <x v="24"/>
    <s v="Cross-platform intermediate frame"/>
    <n v="92400"/>
    <x v="24"/>
    <n v="112.83225108225108"/>
    <x v="1"/>
    <n v="2673"/>
    <x v="1"/>
    <s v="USD"/>
    <n v="1403326800"/>
    <n v="1403499600"/>
    <b v="0"/>
    <b v="0"/>
    <s v="technology/wearables"/>
    <n v="39.003741114852225"/>
    <x v="2"/>
    <x v="8"/>
  </r>
  <r>
    <n v="25"/>
    <x v="25"/>
    <s v="Monitored impactful analyzer"/>
    <n v="5500"/>
    <x v="25"/>
    <n v="216.43636363636364"/>
    <x v="1"/>
    <n v="163"/>
    <x v="1"/>
    <s v="USD"/>
    <n v="1305694800"/>
    <n v="1307422800"/>
    <b v="0"/>
    <b v="1"/>
    <s v="games/video games"/>
    <n v="73.030674846625772"/>
    <x v="6"/>
    <x v="11"/>
  </r>
  <r>
    <n v="26"/>
    <x v="26"/>
    <s v="Optional responsive customer loyalty"/>
    <n v="107500"/>
    <x v="26"/>
    <n v="48.199069767441863"/>
    <x v="3"/>
    <n v="1480"/>
    <x v="1"/>
    <s v="USD"/>
    <n v="1533013200"/>
    <n v="1535346000"/>
    <b v="0"/>
    <b v="0"/>
    <s v="theater/plays"/>
    <n v="35.009459459459457"/>
    <x v="3"/>
    <x v="3"/>
  </r>
  <r>
    <n v="27"/>
    <x v="27"/>
    <s v="Diverse transitional migration"/>
    <n v="2000"/>
    <x v="27"/>
    <n v="79.95"/>
    <x v="0"/>
    <n v="15"/>
    <x v="1"/>
    <s v="USD"/>
    <n v="1443848400"/>
    <n v="1444539600"/>
    <b v="0"/>
    <b v="0"/>
    <s v="music/rock"/>
    <n v="106.6"/>
    <x v="1"/>
    <x v="1"/>
  </r>
  <r>
    <n v="28"/>
    <x v="28"/>
    <s v="Synchronized global task-force"/>
    <n v="130800"/>
    <x v="28"/>
    <n v="105.22553516819573"/>
    <x v="1"/>
    <n v="2220"/>
    <x v="1"/>
    <s v="USD"/>
    <n v="1265695200"/>
    <n v="1267682400"/>
    <b v="0"/>
    <b v="1"/>
    <s v="theater/plays"/>
    <n v="61.997747747747745"/>
    <x v="3"/>
    <x v="3"/>
  </r>
  <r>
    <n v="29"/>
    <x v="29"/>
    <s v="Focused 6thgeneration forecast"/>
    <n v="45900"/>
    <x v="29"/>
    <n v="328.89978213507629"/>
    <x v="1"/>
    <n v="1606"/>
    <x v="5"/>
    <s v="CHF"/>
    <n v="1532062800"/>
    <n v="1535518800"/>
    <b v="0"/>
    <b v="0"/>
    <s v="film &amp; video/shorts"/>
    <n v="94.000622665006233"/>
    <x v="4"/>
    <x v="12"/>
  </r>
  <r>
    <n v="30"/>
    <x v="30"/>
    <s v="Down-sized analyzing challenge"/>
    <n v="9000"/>
    <x v="30"/>
    <n v="160.61111111111111"/>
    <x v="1"/>
    <n v="129"/>
    <x v="1"/>
    <s v="USD"/>
    <n v="1558674000"/>
    <n v="1559106000"/>
    <b v="0"/>
    <b v="0"/>
    <s v="film &amp; video/animation"/>
    <n v="112.05426356589147"/>
    <x v="4"/>
    <x v="10"/>
  </r>
  <r>
    <n v="31"/>
    <x v="31"/>
    <s v="Progressive needs-based focus group"/>
    <n v="3500"/>
    <x v="31"/>
    <n v="310"/>
    <x v="1"/>
    <n v="226"/>
    <x v="4"/>
    <s v="GBP"/>
    <n v="1451973600"/>
    <n v="1454392800"/>
    <b v="0"/>
    <b v="0"/>
    <s v="games/video games"/>
    <n v="48.008849557522126"/>
    <x v="6"/>
    <x v="11"/>
  </r>
  <r>
    <n v="32"/>
    <x v="32"/>
    <s v="Ergonomic 6thgeneration success"/>
    <n v="101000"/>
    <x v="32"/>
    <n v="86.807920792079202"/>
    <x v="0"/>
    <n v="2307"/>
    <x v="6"/>
    <s v="EUR"/>
    <n v="1515564000"/>
    <n v="1517896800"/>
    <b v="0"/>
    <b v="0"/>
    <s v="film &amp; video/documentary"/>
    <n v="38.004334633723452"/>
    <x v="4"/>
    <x v="4"/>
  </r>
  <r>
    <n v="33"/>
    <x v="33"/>
    <s v="Exclusive interactive approach"/>
    <n v="50200"/>
    <x v="33"/>
    <n v="377.82071713147411"/>
    <x v="1"/>
    <n v="5419"/>
    <x v="1"/>
    <s v="USD"/>
    <n v="1412485200"/>
    <n v="1415685600"/>
    <b v="0"/>
    <b v="0"/>
    <s v="theater/plays"/>
    <n v="35.000184535892231"/>
    <x v="3"/>
    <x v="3"/>
  </r>
  <r>
    <n v="34"/>
    <x v="34"/>
    <s v="Reverse-engineered asynchronous archive"/>
    <n v="9300"/>
    <x v="34"/>
    <n v="150.80645161290323"/>
    <x v="1"/>
    <n v="165"/>
    <x v="1"/>
    <s v="USD"/>
    <n v="1490245200"/>
    <n v="1490677200"/>
    <b v="0"/>
    <b v="0"/>
    <s v="film &amp; video/documentary"/>
    <n v="85"/>
    <x v="4"/>
    <x v="4"/>
  </r>
  <r>
    <n v="35"/>
    <x v="35"/>
    <s v="Synergized intangible challenge"/>
    <n v="125500"/>
    <x v="35"/>
    <n v="150.30119521912351"/>
    <x v="1"/>
    <n v="1965"/>
    <x v="3"/>
    <s v="DKK"/>
    <n v="1547877600"/>
    <n v="1551506400"/>
    <b v="0"/>
    <b v="1"/>
    <s v="film &amp; video/drama"/>
    <n v="95.993893129770996"/>
    <x v="4"/>
    <x v="6"/>
  </r>
  <r>
    <n v="36"/>
    <x v="36"/>
    <s v="Monitored multi-state encryption"/>
    <n v="700"/>
    <x v="36"/>
    <n v="157.28571428571431"/>
    <x v="1"/>
    <n v="16"/>
    <x v="1"/>
    <s v="USD"/>
    <n v="1298700000"/>
    <n v="1300856400"/>
    <b v="0"/>
    <b v="0"/>
    <s v="theater/plays"/>
    <n v="68.8125"/>
    <x v="3"/>
    <x v="3"/>
  </r>
  <r>
    <n v="37"/>
    <x v="37"/>
    <s v="Profound attitude-oriented functionalities"/>
    <n v="8100"/>
    <x v="37"/>
    <n v="139.98765432098764"/>
    <x v="1"/>
    <n v="107"/>
    <x v="1"/>
    <s v="USD"/>
    <n v="1570338000"/>
    <n v="1573192800"/>
    <b v="0"/>
    <b v="1"/>
    <s v="publishing/fiction"/>
    <n v="105.97196261682242"/>
    <x v="5"/>
    <x v="13"/>
  </r>
  <r>
    <n v="38"/>
    <x v="38"/>
    <s v="Digitized client-driven database"/>
    <n v="3100"/>
    <x v="38"/>
    <n v="325.32258064516128"/>
    <x v="1"/>
    <n v="134"/>
    <x v="1"/>
    <s v="USD"/>
    <n v="1287378000"/>
    <n v="1287810000"/>
    <b v="0"/>
    <b v="0"/>
    <s v="photography/photography books"/>
    <n v="75.261194029850742"/>
    <x v="7"/>
    <x v="14"/>
  </r>
  <r>
    <n v="39"/>
    <x v="39"/>
    <s v="Organized bi-directional function"/>
    <n v="9900"/>
    <x v="39"/>
    <n v="50.777777777777779"/>
    <x v="0"/>
    <n v="88"/>
    <x v="3"/>
    <s v="DKK"/>
    <n v="1361772000"/>
    <n v="1362978000"/>
    <b v="0"/>
    <b v="0"/>
    <s v="theater/plays"/>
    <n v="57.125"/>
    <x v="3"/>
    <x v="3"/>
  </r>
  <r>
    <n v="40"/>
    <x v="40"/>
    <s v="Reduced stable middleware"/>
    <n v="8800"/>
    <x v="40"/>
    <n v="169.06818181818181"/>
    <x v="1"/>
    <n v="198"/>
    <x v="1"/>
    <s v="USD"/>
    <n v="1275714000"/>
    <n v="1277355600"/>
    <b v="0"/>
    <b v="1"/>
    <s v="technology/wearables"/>
    <n v="75.141414141414145"/>
    <x v="2"/>
    <x v="8"/>
  </r>
  <r>
    <n v="41"/>
    <x v="41"/>
    <s v="Universal 5thgeneration neural-net"/>
    <n v="5600"/>
    <x v="41"/>
    <n v="212.92857142857144"/>
    <x v="1"/>
    <n v="111"/>
    <x v="6"/>
    <s v="EUR"/>
    <n v="1346734800"/>
    <n v="1348981200"/>
    <b v="0"/>
    <b v="1"/>
    <s v="music/rock"/>
    <n v="107.42342342342343"/>
    <x v="1"/>
    <x v="1"/>
  </r>
  <r>
    <n v="42"/>
    <x v="42"/>
    <s v="Virtual uniform frame"/>
    <n v="1800"/>
    <x v="42"/>
    <n v="443.94444444444446"/>
    <x v="1"/>
    <n v="222"/>
    <x v="1"/>
    <s v="USD"/>
    <n v="1309755600"/>
    <n v="1310533200"/>
    <b v="0"/>
    <b v="0"/>
    <s v="food/food trucks"/>
    <n v="35.995495495495497"/>
    <x v="0"/>
    <x v="0"/>
  </r>
  <r>
    <n v="43"/>
    <x v="43"/>
    <s v="Profound explicit paradigm"/>
    <n v="90200"/>
    <x v="43"/>
    <n v="185.9390243902439"/>
    <x v="1"/>
    <n v="6212"/>
    <x v="1"/>
    <s v="USD"/>
    <n v="1406178000"/>
    <n v="1407560400"/>
    <b v="0"/>
    <b v="0"/>
    <s v="publishing/radio &amp; podcasts"/>
    <n v="26.998873148744366"/>
    <x v="5"/>
    <x v="15"/>
  </r>
  <r>
    <n v="44"/>
    <x v="44"/>
    <s v="Visionary real-time groupware"/>
    <n v="1600"/>
    <x v="44"/>
    <n v="658.8125"/>
    <x v="1"/>
    <n v="98"/>
    <x v="3"/>
    <s v="DKK"/>
    <n v="1552798800"/>
    <n v="1552885200"/>
    <b v="0"/>
    <b v="0"/>
    <s v="publishing/fiction"/>
    <n v="107.56122448979592"/>
    <x v="5"/>
    <x v="13"/>
  </r>
  <r>
    <n v="45"/>
    <x v="45"/>
    <s v="Networked tertiary Graphical User Interface"/>
    <n v="9500"/>
    <x v="45"/>
    <n v="47.684210526315788"/>
    <x v="0"/>
    <n v="48"/>
    <x v="1"/>
    <s v="USD"/>
    <n v="1478062800"/>
    <n v="1479362400"/>
    <b v="0"/>
    <b v="1"/>
    <s v="theater/plays"/>
    <n v="94.375"/>
    <x v="3"/>
    <x v="3"/>
  </r>
  <r>
    <n v="46"/>
    <x v="46"/>
    <s v="Virtual grid-enabled task-force"/>
    <n v="3700"/>
    <x v="46"/>
    <n v="114.78378378378378"/>
    <x v="1"/>
    <n v="92"/>
    <x v="1"/>
    <s v="USD"/>
    <n v="1278565200"/>
    <n v="1280552400"/>
    <b v="0"/>
    <b v="0"/>
    <s v="music/rock"/>
    <n v="46.163043478260867"/>
    <x v="1"/>
    <x v="1"/>
  </r>
  <r>
    <n v="47"/>
    <x v="47"/>
    <s v="Function-based multi-state software"/>
    <n v="1500"/>
    <x v="47"/>
    <n v="475.26666666666665"/>
    <x v="1"/>
    <n v="149"/>
    <x v="1"/>
    <s v="USD"/>
    <n v="1396069200"/>
    <n v="1398661200"/>
    <b v="0"/>
    <b v="0"/>
    <s v="theater/plays"/>
    <n v="47.845637583892618"/>
    <x v="3"/>
    <x v="3"/>
  </r>
  <r>
    <n v="48"/>
    <x v="48"/>
    <s v="Optimized leadingedge concept"/>
    <n v="33300"/>
    <x v="48"/>
    <n v="386.97297297297297"/>
    <x v="1"/>
    <n v="2431"/>
    <x v="1"/>
    <s v="USD"/>
    <n v="1435208400"/>
    <n v="1436245200"/>
    <b v="0"/>
    <b v="0"/>
    <s v="theater/plays"/>
    <n v="53.007815713698065"/>
    <x v="3"/>
    <x v="3"/>
  </r>
  <r>
    <n v="49"/>
    <x v="49"/>
    <s v="Sharable holistic interface"/>
    <n v="7200"/>
    <x v="49"/>
    <n v="189.625"/>
    <x v="1"/>
    <n v="303"/>
    <x v="1"/>
    <s v="USD"/>
    <n v="1571547600"/>
    <n v="1575439200"/>
    <b v="0"/>
    <b v="0"/>
    <s v="music/rock"/>
    <n v="45.059405940594061"/>
    <x v="1"/>
    <x v="1"/>
  </r>
  <r>
    <n v="50"/>
    <x v="50"/>
    <s v="Down-sized system-worthy secured line"/>
    <n v="100"/>
    <x v="50"/>
    <n v="2"/>
    <x v="0"/>
    <n v="1"/>
    <x v="6"/>
    <s v="EUR"/>
    <n v="1375333200"/>
    <n v="1377752400"/>
    <b v="0"/>
    <b v="0"/>
    <s v="music/metal"/>
    <n v="2"/>
    <x v="1"/>
    <x v="16"/>
  </r>
  <r>
    <n v="51"/>
    <x v="51"/>
    <s v="Inverse secondary infrastructure"/>
    <n v="158100"/>
    <x v="51"/>
    <n v="91.867805186590772"/>
    <x v="0"/>
    <n v="1467"/>
    <x v="4"/>
    <s v="GBP"/>
    <n v="1332824400"/>
    <n v="1334206800"/>
    <b v="0"/>
    <b v="1"/>
    <s v="technology/wearables"/>
    <n v="99.006816632583508"/>
    <x v="2"/>
    <x v="8"/>
  </r>
  <r>
    <n v="52"/>
    <x v="52"/>
    <s v="Organic foreground leverage"/>
    <n v="7200"/>
    <x v="52"/>
    <n v="34.152777777777779"/>
    <x v="0"/>
    <n v="75"/>
    <x v="1"/>
    <s v="USD"/>
    <n v="1284526800"/>
    <n v="1284872400"/>
    <b v="0"/>
    <b v="0"/>
    <s v="theater/plays"/>
    <n v="32.786666666666669"/>
    <x v="3"/>
    <x v="3"/>
  </r>
  <r>
    <n v="53"/>
    <x v="53"/>
    <s v="Reverse-engineered static concept"/>
    <n v="8800"/>
    <x v="53"/>
    <n v="140.40909090909091"/>
    <x v="1"/>
    <n v="209"/>
    <x v="1"/>
    <s v="USD"/>
    <n v="1400562000"/>
    <n v="1403931600"/>
    <b v="0"/>
    <b v="0"/>
    <s v="film &amp; video/drama"/>
    <n v="59.119617224880386"/>
    <x v="4"/>
    <x v="6"/>
  </r>
  <r>
    <n v="54"/>
    <x v="54"/>
    <s v="Multi-channeled neutral customer loyalty"/>
    <n v="6000"/>
    <x v="54"/>
    <n v="89.86666666666666"/>
    <x v="0"/>
    <n v="120"/>
    <x v="1"/>
    <s v="USD"/>
    <n v="1520748000"/>
    <n v="1521262800"/>
    <b v="0"/>
    <b v="0"/>
    <s v="technology/wearables"/>
    <n v="44.93333333333333"/>
    <x v="2"/>
    <x v="8"/>
  </r>
  <r>
    <n v="55"/>
    <x v="55"/>
    <s v="Reverse-engineered bifurcated strategy"/>
    <n v="6600"/>
    <x v="55"/>
    <n v="177.96969696969697"/>
    <x v="1"/>
    <n v="131"/>
    <x v="1"/>
    <s v="USD"/>
    <n v="1532926800"/>
    <n v="1533358800"/>
    <b v="0"/>
    <b v="0"/>
    <s v="music/jazz"/>
    <n v="89.664122137404576"/>
    <x v="1"/>
    <x v="17"/>
  </r>
  <r>
    <n v="56"/>
    <x v="56"/>
    <s v="Horizontal context-sensitive knowledge user"/>
    <n v="8000"/>
    <x v="56"/>
    <n v="143.66249999999999"/>
    <x v="1"/>
    <n v="164"/>
    <x v="1"/>
    <s v="USD"/>
    <n v="1420869600"/>
    <n v="1421474400"/>
    <b v="0"/>
    <b v="0"/>
    <s v="technology/wearables"/>
    <n v="70.079268292682926"/>
    <x v="2"/>
    <x v="8"/>
  </r>
  <r>
    <n v="57"/>
    <x v="57"/>
    <s v="Cross-group multi-state task-force"/>
    <n v="2900"/>
    <x v="57"/>
    <n v="215.27586206896552"/>
    <x v="1"/>
    <n v="201"/>
    <x v="1"/>
    <s v="USD"/>
    <n v="1504242000"/>
    <n v="1505278800"/>
    <b v="0"/>
    <b v="0"/>
    <s v="games/video games"/>
    <n v="31.059701492537314"/>
    <x v="6"/>
    <x v="11"/>
  </r>
  <r>
    <n v="58"/>
    <x v="58"/>
    <s v="Expanded 3rdgeneration strategy"/>
    <n v="2700"/>
    <x v="58"/>
    <n v="227.11111111111114"/>
    <x v="1"/>
    <n v="211"/>
    <x v="1"/>
    <s v="USD"/>
    <n v="1442811600"/>
    <n v="1443934800"/>
    <b v="0"/>
    <b v="0"/>
    <s v="theater/plays"/>
    <n v="29.061611374407583"/>
    <x v="3"/>
    <x v="3"/>
  </r>
  <r>
    <n v="59"/>
    <x v="59"/>
    <s v="Assimilated real-time support"/>
    <n v="1400"/>
    <x v="59"/>
    <n v="275.07142857142861"/>
    <x v="1"/>
    <n v="128"/>
    <x v="1"/>
    <s v="USD"/>
    <n v="1497243600"/>
    <n v="1498539600"/>
    <b v="0"/>
    <b v="1"/>
    <s v="theater/plays"/>
    <n v="30.0859375"/>
    <x v="3"/>
    <x v="3"/>
  </r>
  <r>
    <n v="60"/>
    <x v="60"/>
    <s v="User-centric regional database"/>
    <n v="94200"/>
    <x v="60"/>
    <n v="144.37048832271762"/>
    <x v="1"/>
    <n v="1600"/>
    <x v="0"/>
    <s v="CAD"/>
    <n v="1342501200"/>
    <n v="1342760400"/>
    <b v="0"/>
    <b v="0"/>
    <s v="theater/plays"/>
    <n v="84.998125000000002"/>
    <x v="3"/>
    <x v="3"/>
  </r>
  <r>
    <n v="61"/>
    <x v="61"/>
    <s v="Open-source zero administration complexity"/>
    <n v="199200"/>
    <x v="61"/>
    <n v="92.74598393574297"/>
    <x v="0"/>
    <n v="2253"/>
    <x v="0"/>
    <s v="CAD"/>
    <n v="1298268000"/>
    <n v="1301720400"/>
    <b v="0"/>
    <b v="0"/>
    <s v="theater/plays"/>
    <n v="82.001775410563695"/>
    <x v="3"/>
    <x v="3"/>
  </r>
  <r>
    <n v="62"/>
    <x v="62"/>
    <s v="Organized incremental standardization"/>
    <n v="2000"/>
    <x v="62"/>
    <n v="722.6"/>
    <x v="1"/>
    <n v="249"/>
    <x v="1"/>
    <s v="USD"/>
    <n v="1433480400"/>
    <n v="1433566800"/>
    <b v="0"/>
    <b v="0"/>
    <s v="technology/web"/>
    <n v="58.040160642570278"/>
    <x v="2"/>
    <x v="2"/>
  </r>
  <r>
    <n v="63"/>
    <x v="63"/>
    <s v="Assimilated didactic open system"/>
    <n v="4700"/>
    <x v="63"/>
    <n v="11.851063829787234"/>
    <x v="0"/>
    <n v="5"/>
    <x v="1"/>
    <s v="USD"/>
    <n v="1493355600"/>
    <n v="1493874000"/>
    <b v="0"/>
    <b v="0"/>
    <s v="theater/plays"/>
    <n v="111.4"/>
    <x v="3"/>
    <x v="3"/>
  </r>
  <r>
    <n v="64"/>
    <x v="64"/>
    <s v="Vision-oriented logistical intranet"/>
    <n v="2800"/>
    <x v="64"/>
    <n v="97.642857142857139"/>
    <x v="0"/>
    <n v="38"/>
    <x v="1"/>
    <s v="USD"/>
    <n v="1530507600"/>
    <n v="1531803600"/>
    <b v="0"/>
    <b v="1"/>
    <s v="technology/web"/>
    <n v="71.94736842105263"/>
    <x v="2"/>
    <x v="2"/>
  </r>
  <r>
    <n v="65"/>
    <x v="65"/>
    <s v="Mandatory incremental projection"/>
    <n v="6100"/>
    <x v="65"/>
    <n v="236.14754098360655"/>
    <x v="1"/>
    <n v="236"/>
    <x v="1"/>
    <s v="USD"/>
    <n v="1296108000"/>
    <n v="1296712800"/>
    <b v="0"/>
    <b v="0"/>
    <s v="theater/plays"/>
    <n v="61.038135593220339"/>
    <x v="3"/>
    <x v="3"/>
  </r>
  <r>
    <n v="66"/>
    <x v="66"/>
    <s v="Grass-roots needs-based encryption"/>
    <n v="2900"/>
    <x v="66"/>
    <n v="45.068965517241381"/>
    <x v="0"/>
    <n v="12"/>
    <x v="1"/>
    <s v="USD"/>
    <n v="1428469200"/>
    <n v="1428901200"/>
    <b v="0"/>
    <b v="1"/>
    <s v="theater/plays"/>
    <n v="108.91666666666667"/>
    <x v="3"/>
    <x v="3"/>
  </r>
  <r>
    <n v="67"/>
    <x v="67"/>
    <s v="Team-oriented 6thgeneration middleware"/>
    <n v="72600"/>
    <x v="67"/>
    <n v="162.38567493112947"/>
    <x v="1"/>
    <n v="4065"/>
    <x v="4"/>
    <s v="GBP"/>
    <n v="1264399200"/>
    <n v="1264831200"/>
    <b v="0"/>
    <b v="1"/>
    <s v="technology/wearables"/>
    <n v="29.001722017220171"/>
    <x v="2"/>
    <x v="8"/>
  </r>
  <r>
    <n v="68"/>
    <x v="68"/>
    <s v="Inverse multi-tasking installation"/>
    <n v="5700"/>
    <x v="68"/>
    <n v="254.52631578947367"/>
    <x v="1"/>
    <n v="246"/>
    <x v="6"/>
    <s v="EUR"/>
    <n v="1501131600"/>
    <n v="1505192400"/>
    <b v="0"/>
    <b v="1"/>
    <s v="theater/plays"/>
    <n v="58.975609756097562"/>
    <x v="3"/>
    <x v="3"/>
  </r>
  <r>
    <n v="69"/>
    <x v="69"/>
    <s v="Switchable disintermediate moderator"/>
    <n v="7900"/>
    <x v="69"/>
    <n v="24.063291139240505"/>
    <x v="3"/>
    <n v="17"/>
    <x v="1"/>
    <s v="USD"/>
    <n v="1292738400"/>
    <n v="1295676000"/>
    <b v="0"/>
    <b v="0"/>
    <s v="theater/plays"/>
    <n v="111.82352941176471"/>
    <x v="3"/>
    <x v="3"/>
  </r>
  <r>
    <n v="70"/>
    <x v="70"/>
    <s v="Re-engineered 24/7 task-force"/>
    <n v="128000"/>
    <x v="70"/>
    <n v="123.74140625000001"/>
    <x v="1"/>
    <n v="2475"/>
    <x v="6"/>
    <s v="EUR"/>
    <n v="1288674000"/>
    <n v="1292911200"/>
    <b v="0"/>
    <b v="1"/>
    <s v="theater/plays"/>
    <n v="63.995555555555555"/>
    <x v="3"/>
    <x v="3"/>
  </r>
  <r>
    <n v="71"/>
    <x v="71"/>
    <s v="Organic object-oriented budgetary management"/>
    <n v="6000"/>
    <x v="71"/>
    <n v="108.06666666666666"/>
    <x v="1"/>
    <n v="76"/>
    <x v="1"/>
    <s v="USD"/>
    <n v="1575093600"/>
    <n v="1575439200"/>
    <b v="0"/>
    <b v="0"/>
    <s v="theater/plays"/>
    <n v="85.315789473684205"/>
    <x v="3"/>
    <x v="3"/>
  </r>
  <r>
    <n v="72"/>
    <x v="72"/>
    <s v="Seamless coherent parallelism"/>
    <n v="600"/>
    <x v="72"/>
    <n v="670.33333333333326"/>
    <x v="1"/>
    <n v="54"/>
    <x v="1"/>
    <s v="USD"/>
    <n v="1435726800"/>
    <n v="1438837200"/>
    <b v="0"/>
    <b v="0"/>
    <s v="film &amp; video/animation"/>
    <n v="74.481481481481481"/>
    <x v="4"/>
    <x v="10"/>
  </r>
  <r>
    <n v="73"/>
    <x v="73"/>
    <s v="Cross-platform even-keeled initiative"/>
    <n v="1400"/>
    <x v="73"/>
    <n v="660.92857142857144"/>
    <x v="1"/>
    <n v="88"/>
    <x v="1"/>
    <s v="USD"/>
    <n v="1480226400"/>
    <n v="1480485600"/>
    <b v="0"/>
    <b v="0"/>
    <s v="music/jazz"/>
    <n v="105.14772727272727"/>
    <x v="1"/>
    <x v="17"/>
  </r>
  <r>
    <n v="74"/>
    <x v="74"/>
    <s v="Progressive tertiary framework"/>
    <n v="3900"/>
    <x v="74"/>
    <n v="122.46153846153847"/>
    <x v="1"/>
    <n v="85"/>
    <x v="4"/>
    <s v="GBP"/>
    <n v="1459054800"/>
    <n v="1459141200"/>
    <b v="0"/>
    <b v="0"/>
    <s v="music/metal"/>
    <n v="56.188235294117646"/>
    <x v="1"/>
    <x v="16"/>
  </r>
  <r>
    <n v="75"/>
    <x v="75"/>
    <s v="Multi-layered dynamic protocol"/>
    <n v="9700"/>
    <x v="75"/>
    <n v="150.57731958762886"/>
    <x v="1"/>
    <n v="170"/>
    <x v="1"/>
    <s v="USD"/>
    <n v="1531630800"/>
    <n v="1532322000"/>
    <b v="0"/>
    <b v="0"/>
    <s v="photography/photography books"/>
    <n v="85.917647058823533"/>
    <x v="7"/>
    <x v="14"/>
  </r>
  <r>
    <n v="76"/>
    <x v="76"/>
    <s v="Horizontal next generation function"/>
    <n v="122900"/>
    <x v="76"/>
    <n v="78.106590724165997"/>
    <x v="0"/>
    <n v="1684"/>
    <x v="1"/>
    <s v="USD"/>
    <n v="1421992800"/>
    <n v="1426222800"/>
    <b v="1"/>
    <b v="1"/>
    <s v="theater/plays"/>
    <n v="57.00296912114014"/>
    <x v="3"/>
    <x v="3"/>
  </r>
  <r>
    <n v="77"/>
    <x v="77"/>
    <s v="Pre-emptive impactful model"/>
    <n v="9500"/>
    <x v="77"/>
    <n v="46.94736842105263"/>
    <x v="0"/>
    <n v="56"/>
    <x v="1"/>
    <s v="USD"/>
    <n v="1285563600"/>
    <n v="1286773200"/>
    <b v="0"/>
    <b v="1"/>
    <s v="film &amp; video/animation"/>
    <n v="79.642857142857139"/>
    <x v="4"/>
    <x v="10"/>
  </r>
  <r>
    <n v="78"/>
    <x v="78"/>
    <s v="User-centric bifurcated knowledge user"/>
    <n v="4500"/>
    <x v="78"/>
    <n v="300.8"/>
    <x v="1"/>
    <n v="330"/>
    <x v="1"/>
    <s v="USD"/>
    <n v="1523854800"/>
    <n v="1523941200"/>
    <b v="0"/>
    <b v="0"/>
    <s v="publishing/translations"/>
    <n v="41.018181818181816"/>
    <x v="5"/>
    <x v="18"/>
  </r>
  <r>
    <n v="79"/>
    <x v="79"/>
    <s v="Triple-buffered reciprocal project"/>
    <n v="57800"/>
    <x v="79"/>
    <n v="69.598615916955026"/>
    <x v="0"/>
    <n v="838"/>
    <x v="1"/>
    <s v="USD"/>
    <n v="1529125200"/>
    <n v="1529557200"/>
    <b v="0"/>
    <b v="0"/>
    <s v="theater/plays"/>
    <n v="48.004773269689736"/>
    <x v="3"/>
    <x v="3"/>
  </r>
  <r>
    <n v="80"/>
    <x v="80"/>
    <s v="Cross-platform needs-based approach"/>
    <n v="1100"/>
    <x v="80"/>
    <n v="637.4545454545455"/>
    <x v="1"/>
    <n v="127"/>
    <x v="1"/>
    <s v="USD"/>
    <n v="1503982800"/>
    <n v="1506574800"/>
    <b v="0"/>
    <b v="0"/>
    <s v="games/video games"/>
    <n v="55.212598425196852"/>
    <x v="6"/>
    <x v="11"/>
  </r>
  <r>
    <n v="81"/>
    <x v="81"/>
    <s v="User-friendly static contingency"/>
    <n v="16800"/>
    <x v="81"/>
    <n v="225.33928571428569"/>
    <x v="1"/>
    <n v="411"/>
    <x v="1"/>
    <s v="USD"/>
    <n v="1511416800"/>
    <n v="1513576800"/>
    <b v="0"/>
    <b v="0"/>
    <s v="music/rock"/>
    <n v="92.109489051094897"/>
    <x v="1"/>
    <x v="1"/>
  </r>
  <r>
    <n v="82"/>
    <x v="82"/>
    <s v="Reactive content-based framework"/>
    <n v="1000"/>
    <x v="82"/>
    <n v="1497.3000000000002"/>
    <x v="1"/>
    <n v="180"/>
    <x v="4"/>
    <s v="GBP"/>
    <n v="1547704800"/>
    <n v="1548309600"/>
    <b v="0"/>
    <b v="1"/>
    <s v="games/video games"/>
    <n v="83.183333333333337"/>
    <x v="6"/>
    <x v="11"/>
  </r>
  <r>
    <n v="83"/>
    <x v="83"/>
    <s v="Realigned user-facing concept"/>
    <n v="106400"/>
    <x v="83"/>
    <n v="37.590225563909776"/>
    <x v="0"/>
    <n v="1000"/>
    <x v="1"/>
    <s v="USD"/>
    <n v="1469682000"/>
    <n v="1471582800"/>
    <b v="0"/>
    <b v="0"/>
    <s v="music/electric music"/>
    <n v="39.996000000000002"/>
    <x v="1"/>
    <x v="5"/>
  </r>
  <r>
    <n v="84"/>
    <x v="84"/>
    <s v="Public-key zero tolerance orchestration"/>
    <n v="31400"/>
    <x v="84"/>
    <n v="132.36942675159236"/>
    <x v="1"/>
    <n v="374"/>
    <x v="1"/>
    <s v="USD"/>
    <n v="1343451600"/>
    <n v="1344315600"/>
    <b v="0"/>
    <b v="0"/>
    <s v="technology/wearables"/>
    <n v="111.1336898395722"/>
    <x v="2"/>
    <x v="8"/>
  </r>
  <r>
    <n v="85"/>
    <x v="85"/>
    <s v="Multi-tiered eco-centric architecture"/>
    <n v="4900"/>
    <x v="85"/>
    <n v="131.22448979591837"/>
    <x v="1"/>
    <n v="71"/>
    <x v="2"/>
    <s v="AUD"/>
    <n v="1315717200"/>
    <n v="1316408400"/>
    <b v="0"/>
    <b v="0"/>
    <s v="music/indie rock"/>
    <n v="90.563380281690144"/>
    <x v="1"/>
    <x v="7"/>
  </r>
  <r>
    <n v="86"/>
    <x v="86"/>
    <s v="Organic motivating firmware"/>
    <n v="7400"/>
    <x v="86"/>
    <n v="167.63513513513513"/>
    <x v="1"/>
    <n v="203"/>
    <x v="1"/>
    <s v="USD"/>
    <n v="1430715600"/>
    <n v="1431838800"/>
    <b v="1"/>
    <b v="0"/>
    <s v="theater/plays"/>
    <n v="61.108374384236456"/>
    <x v="3"/>
    <x v="3"/>
  </r>
  <r>
    <n v="87"/>
    <x v="87"/>
    <s v="Synergized 4thgeneration conglomeration"/>
    <n v="198500"/>
    <x v="87"/>
    <n v="61.984886649874063"/>
    <x v="0"/>
    <n v="1482"/>
    <x v="2"/>
    <s v="AUD"/>
    <n v="1299564000"/>
    <n v="1300510800"/>
    <b v="0"/>
    <b v="1"/>
    <s v="music/rock"/>
    <n v="83.022941970310384"/>
    <x v="1"/>
    <x v="1"/>
  </r>
  <r>
    <n v="88"/>
    <x v="88"/>
    <s v="Grass-roots fault-tolerant policy"/>
    <n v="4800"/>
    <x v="88"/>
    <n v="260.75"/>
    <x v="1"/>
    <n v="113"/>
    <x v="1"/>
    <s v="USD"/>
    <n v="1429160400"/>
    <n v="1431061200"/>
    <b v="0"/>
    <b v="0"/>
    <s v="publishing/translations"/>
    <n v="110.76106194690266"/>
    <x v="5"/>
    <x v="18"/>
  </r>
  <r>
    <n v="89"/>
    <x v="89"/>
    <s v="Monitored scalable knowledgebase"/>
    <n v="3400"/>
    <x v="89"/>
    <n v="252.58823529411765"/>
    <x v="1"/>
    <n v="96"/>
    <x v="1"/>
    <s v="USD"/>
    <n v="1271307600"/>
    <n v="1271480400"/>
    <b v="0"/>
    <b v="0"/>
    <s v="theater/plays"/>
    <n v="89.458333333333329"/>
    <x v="3"/>
    <x v="3"/>
  </r>
  <r>
    <n v="90"/>
    <x v="90"/>
    <s v="Synergistic explicit parallelism"/>
    <n v="7800"/>
    <x v="58"/>
    <n v="78.615384615384613"/>
    <x v="0"/>
    <n v="106"/>
    <x v="1"/>
    <s v="USD"/>
    <n v="1456380000"/>
    <n v="1456380000"/>
    <b v="0"/>
    <b v="1"/>
    <s v="theater/plays"/>
    <n v="57.849056603773583"/>
    <x v="3"/>
    <x v="3"/>
  </r>
  <r>
    <n v="91"/>
    <x v="91"/>
    <s v="Enhanced systemic analyzer"/>
    <n v="154300"/>
    <x v="90"/>
    <n v="48.404406999351913"/>
    <x v="0"/>
    <n v="679"/>
    <x v="6"/>
    <s v="EUR"/>
    <n v="1470459600"/>
    <n v="1472878800"/>
    <b v="0"/>
    <b v="0"/>
    <s v="publishing/translations"/>
    <n v="109.99705449189985"/>
    <x v="5"/>
    <x v="18"/>
  </r>
  <r>
    <n v="92"/>
    <x v="92"/>
    <s v="Object-based analyzing knowledge user"/>
    <n v="20000"/>
    <x v="91"/>
    <n v="258.875"/>
    <x v="1"/>
    <n v="498"/>
    <x v="5"/>
    <s v="CHF"/>
    <n v="1277269200"/>
    <n v="1277355600"/>
    <b v="0"/>
    <b v="1"/>
    <s v="games/video games"/>
    <n v="103.96586345381526"/>
    <x v="6"/>
    <x v="11"/>
  </r>
  <r>
    <n v="93"/>
    <x v="93"/>
    <s v="Pre-emptive radical architecture"/>
    <n v="108800"/>
    <x v="92"/>
    <n v="60.548713235294116"/>
    <x v="3"/>
    <n v="610"/>
    <x v="1"/>
    <s v="USD"/>
    <n v="1350709200"/>
    <n v="1351054800"/>
    <b v="0"/>
    <b v="1"/>
    <s v="theater/plays"/>
    <n v="107.99508196721311"/>
    <x v="3"/>
    <x v="3"/>
  </r>
  <r>
    <n v="94"/>
    <x v="94"/>
    <s v="Grass-roots web-enabled contingency"/>
    <n v="2900"/>
    <x v="93"/>
    <n v="303.68965517241378"/>
    <x v="1"/>
    <n v="180"/>
    <x v="4"/>
    <s v="GBP"/>
    <n v="1554613200"/>
    <n v="1555563600"/>
    <b v="0"/>
    <b v="0"/>
    <s v="technology/web"/>
    <n v="48.927777777777777"/>
    <x v="2"/>
    <x v="2"/>
  </r>
  <r>
    <n v="95"/>
    <x v="95"/>
    <s v="Stand-alone system-worthy standardization"/>
    <n v="900"/>
    <x v="94"/>
    <n v="112.99999999999999"/>
    <x v="1"/>
    <n v="27"/>
    <x v="1"/>
    <s v="USD"/>
    <n v="1571029200"/>
    <n v="1571634000"/>
    <b v="0"/>
    <b v="0"/>
    <s v="film &amp; video/documentary"/>
    <n v="37.666666666666664"/>
    <x v="4"/>
    <x v="4"/>
  </r>
  <r>
    <n v="96"/>
    <x v="96"/>
    <s v="Down-sized systematic policy"/>
    <n v="69700"/>
    <x v="95"/>
    <n v="217.37876614060258"/>
    <x v="1"/>
    <n v="2331"/>
    <x v="1"/>
    <s v="USD"/>
    <n v="1299736800"/>
    <n v="1300856400"/>
    <b v="0"/>
    <b v="0"/>
    <s v="theater/plays"/>
    <n v="64.999141999141997"/>
    <x v="3"/>
    <x v="3"/>
  </r>
  <r>
    <n v="97"/>
    <x v="97"/>
    <s v="Cloned bi-directional architecture"/>
    <n v="1300"/>
    <x v="96"/>
    <n v="926.69230769230762"/>
    <x v="1"/>
    <n v="113"/>
    <x v="1"/>
    <s v="USD"/>
    <n v="1435208400"/>
    <n v="1439874000"/>
    <b v="0"/>
    <b v="0"/>
    <s v="food/food trucks"/>
    <n v="106.61061946902655"/>
    <x v="0"/>
    <x v="0"/>
  </r>
  <r>
    <n v="98"/>
    <x v="98"/>
    <s v="Seamless transitional portal"/>
    <n v="97800"/>
    <x v="97"/>
    <n v="33.692229038854805"/>
    <x v="0"/>
    <n v="1220"/>
    <x v="2"/>
    <s v="AUD"/>
    <n v="1437973200"/>
    <n v="1438318800"/>
    <b v="0"/>
    <b v="0"/>
    <s v="games/video games"/>
    <n v="27.009016393442622"/>
    <x v="6"/>
    <x v="11"/>
  </r>
  <r>
    <n v="99"/>
    <x v="99"/>
    <s v="Fully-configurable motivating approach"/>
    <n v="7600"/>
    <x v="98"/>
    <n v="196.7236842105263"/>
    <x v="1"/>
    <n v="164"/>
    <x v="1"/>
    <s v="USD"/>
    <n v="1416895200"/>
    <n v="1419400800"/>
    <b v="0"/>
    <b v="0"/>
    <s v="theater/plays"/>
    <n v="91.16463414634147"/>
    <x v="3"/>
    <x v="3"/>
  </r>
  <r>
    <n v="100"/>
    <x v="100"/>
    <s v="Upgradable fault-tolerant approach"/>
    <n v="100"/>
    <x v="99"/>
    <n v="1"/>
    <x v="0"/>
    <n v="1"/>
    <x v="1"/>
    <s v="USD"/>
    <n v="1319000400"/>
    <n v="1320555600"/>
    <b v="0"/>
    <b v="0"/>
    <s v="theater/plays"/>
    <n v="1"/>
    <x v="3"/>
    <x v="3"/>
  </r>
  <r>
    <n v="101"/>
    <x v="101"/>
    <s v="Reduced heuristic moratorium"/>
    <n v="900"/>
    <x v="100"/>
    <n v="1021.4444444444445"/>
    <x v="1"/>
    <n v="164"/>
    <x v="1"/>
    <s v="USD"/>
    <n v="1424498400"/>
    <n v="1425103200"/>
    <b v="0"/>
    <b v="1"/>
    <s v="music/electric music"/>
    <n v="56.054878048780488"/>
    <x v="1"/>
    <x v="5"/>
  </r>
  <r>
    <n v="102"/>
    <x v="102"/>
    <s v="Front-line web-enabled model"/>
    <n v="3700"/>
    <x v="101"/>
    <n v="281.67567567567568"/>
    <x v="1"/>
    <n v="336"/>
    <x v="1"/>
    <s v="USD"/>
    <n v="1526274000"/>
    <n v="1526878800"/>
    <b v="0"/>
    <b v="1"/>
    <s v="technology/wearables"/>
    <n v="31.017857142857142"/>
    <x v="2"/>
    <x v="8"/>
  </r>
  <r>
    <n v="103"/>
    <x v="103"/>
    <s v="Polarized incremental emulation"/>
    <n v="10000"/>
    <x v="102"/>
    <n v="24.610000000000003"/>
    <x v="0"/>
    <n v="37"/>
    <x v="6"/>
    <s v="EUR"/>
    <n v="1287896400"/>
    <n v="1288674000"/>
    <b v="0"/>
    <b v="0"/>
    <s v="music/electric music"/>
    <n v="66.513513513513516"/>
    <x v="1"/>
    <x v="5"/>
  </r>
  <r>
    <n v="104"/>
    <x v="104"/>
    <s v="Self-enabling grid-enabled initiative"/>
    <n v="119200"/>
    <x v="103"/>
    <n v="143.14010067114094"/>
    <x v="1"/>
    <n v="1917"/>
    <x v="1"/>
    <s v="USD"/>
    <n v="1495515600"/>
    <n v="1495602000"/>
    <b v="0"/>
    <b v="0"/>
    <s v="music/indie rock"/>
    <n v="89.005216484089729"/>
    <x v="1"/>
    <x v="7"/>
  </r>
  <r>
    <n v="105"/>
    <x v="105"/>
    <s v="Total fresh-thinking system engine"/>
    <n v="6800"/>
    <x v="104"/>
    <n v="144.54411764705884"/>
    <x v="1"/>
    <n v="95"/>
    <x v="1"/>
    <s v="USD"/>
    <n v="1364878800"/>
    <n v="1366434000"/>
    <b v="0"/>
    <b v="0"/>
    <s v="technology/web"/>
    <n v="103.46315789473684"/>
    <x v="2"/>
    <x v="2"/>
  </r>
  <r>
    <n v="106"/>
    <x v="106"/>
    <s v="Ameliorated clear-thinking circuit"/>
    <n v="3900"/>
    <x v="105"/>
    <n v="359.12820512820514"/>
    <x v="1"/>
    <n v="147"/>
    <x v="1"/>
    <s v="USD"/>
    <n v="1567918800"/>
    <n v="1568350800"/>
    <b v="0"/>
    <b v="0"/>
    <s v="theater/plays"/>
    <n v="95.278911564625844"/>
    <x v="3"/>
    <x v="3"/>
  </r>
  <r>
    <n v="107"/>
    <x v="107"/>
    <s v="Multi-layered encompassing installation"/>
    <n v="3500"/>
    <x v="106"/>
    <n v="186.48571428571427"/>
    <x v="1"/>
    <n v="86"/>
    <x v="1"/>
    <s v="USD"/>
    <n v="1524459600"/>
    <n v="1525928400"/>
    <b v="0"/>
    <b v="1"/>
    <s v="theater/plays"/>
    <n v="75.895348837209298"/>
    <x v="3"/>
    <x v="3"/>
  </r>
  <r>
    <n v="108"/>
    <x v="108"/>
    <s v="Universal encompassing implementation"/>
    <n v="1500"/>
    <x v="107"/>
    <n v="595.26666666666665"/>
    <x v="1"/>
    <n v="83"/>
    <x v="1"/>
    <s v="USD"/>
    <n v="1333688400"/>
    <n v="1336885200"/>
    <b v="0"/>
    <b v="0"/>
    <s v="film &amp; video/documentary"/>
    <n v="107.57831325301204"/>
    <x v="4"/>
    <x v="4"/>
  </r>
  <r>
    <n v="109"/>
    <x v="109"/>
    <s v="Object-based client-server application"/>
    <n v="5200"/>
    <x v="108"/>
    <n v="59.21153846153846"/>
    <x v="0"/>
    <n v="60"/>
    <x v="1"/>
    <s v="USD"/>
    <n v="1389506400"/>
    <n v="1389679200"/>
    <b v="0"/>
    <b v="0"/>
    <s v="film &amp; video/television"/>
    <n v="51.31666666666667"/>
    <x v="4"/>
    <x v="19"/>
  </r>
  <r>
    <n v="110"/>
    <x v="110"/>
    <s v="Cross-platform solution-oriented process improvement"/>
    <n v="142400"/>
    <x v="109"/>
    <n v="14.962780898876405"/>
    <x v="0"/>
    <n v="296"/>
    <x v="1"/>
    <s v="USD"/>
    <n v="1536642000"/>
    <n v="1538283600"/>
    <b v="0"/>
    <b v="0"/>
    <s v="food/food trucks"/>
    <n v="71.983108108108112"/>
    <x v="0"/>
    <x v="0"/>
  </r>
  <r>
    <n v="111"/>
    <x v="111"/>
    <s v="Re-engineered user-facing approach"/>
    <n v="61400"/>
    <x v="110"/>
    <n v="119.95602605863192"/>
    <x v="1"/>
    <n v="676"/>
    <x v="1"/>
    <s v="USD"/>
    <n v="1348290000"/>
    <n v="1348808400"/>
    <b v="0"/>
    <b v="0"/>
    <s v="publishing/radio &amp; podcasts"/>
    <n v="108.95414201183432"/>
    <x v="5"/>
    <x v="15"/>
  </r>
  <r>
    <n v="112"/>
    <x v="112"/>
    <s v="Re-engineered client-driven hub"/>
    <n v="4700"/>
    <x v="111"/>
    <n v="268.82978723404256"/>
    <x v="1"/>
    <n v="361"/>
    <x v="2"/>
    <s v="AUD"/>
    <n v="1408856400"/>
    <n v="1410152400"/>
    <b v="0"/>
    <b v="0"/>
    <s v="technology/web"/>
    <n v="35"/>
    <x v="2"/>
    <x v="2"/>
  </r>
  <r>
    <n v="113"/>
    <x v="113"/>
    <s v="User-friendly tertiary array"/>
    <n v="3300"/>
    <x v="112"/>
    <n v="376.87878787878788"/>
    <x v="1"/>
    <n v="131"/>
    <x v="1"/>
    <s v="USD"/>
    <n v="1505192400"/>
    <n v="1505797200"/>
    <b v="0"/>
    <b v="0"/>
    <s v="food/food trucks"/>
    <n v="94.938931297709928"/>
    <x v="0"/>
    <x v="0"/>
  </r>
  <r>
    <n v="114"/>
    <x v="114"/>
    <s v="Robust heuristic encoding"/>
    <n v="1900"/>
    <x v="113"/>
    <n v="727.15789473684208"/>
    <x v="1"/>
    <n v="126"/>
    <x v="1"/>
    <s v="USD"/>
    <n v="1554786000"/>
    <n v="1554872400"/>
    <b v="0"/>
    <b v="1"/>
    <s v="technology/wearables"/>
    <n v="109.65079365079364"/>
    <x v="2"/>
    <x v="8"/>
  </r>
  <r>
    <n v="115"/>
    <x v="115"/>
    <s v="Team-oriented clear-thinking capacity"/>
    <n v="166700"/>
    <x v="114"/>
    <n v="87.211757648470297"/>
    <x v="0"/>
    <n v="3304"/>
    <x v="6"/>
    <s v="EUR"/>
    <n v="1510898400"/>
    <n v="1513922400"/>
    <b v="0"/>
    <b v="0"/>
    <s v="publishing/fiction"/>
    <n v="44.001815980629537"/>
    <x v="5"/>
    <x v="13"/>
  </r>
  <r>
    <n v="116"/>
    <x v="116"/>
    <s v="De-engineered motivating standardization"/>
    <n v="7200"/>
    <x v="115"/>
    <n v="88"/>
    <x v="0"/>
    <n v="73"/>
    <x v="1"/>
    <s v="USD"/>
    <n v="1442552400"/>
    <n v="1442638800"/>
    <b v="0"/>
    <b v="0"/>
    <s v="theater/plays"/>
    <n v="86.794520547945211"/>
    <x v="3"/>
    <x v="3"/>
  </r>
  <r>
    <n v="117"/>
    <x v="117"/>
    <s v="Business-focused 24hour groupware"/>
    <n v="4900"/>
    <x v="116"/>
    <n v="173.9387755102041"/>
    <x v="1"/>
    <n v="275"/>
    <x v="1"/>
    <s v="USD"/>
    <n v="1316667600"/>
    <n v="1317186000"/>
    <b v="0"/>
    <b v="0"/>
    <s v="film &amp; video/television"/>
    <n v="30.992727272727272"/>
    <x v="4"/>
    <x v="19"/>
  </r>
  <r>
    <n v="118"/>
    <x v="118"/>
    <s v="Organic next generation protocol"/>
    <n v="5400"/>
    <x v="117"/>
    <n v="117.61111111111111"/>
    <x v="1"/>
    <n v="67"/>
    <x v="1"/>
    <s v="USD"/>
    <n v="1390716000"/>
    <n v="1391234400"/>
    <b v="0"/>
    <b v="0"/>
    <s v="photography/photography books"/>
    <n v="94.791044776119406"/>
    <x v="7"/>
    <x v="14"/>
  </r>
  <r>
    <n v="119"/>
    <x v="119"/>
    <s v="Reverse-engineered full-range Internet solution"/>
    <n v="5000"/>
    <x v="118"/>
    <n v="214.96"/>
    <x v="1"/>
    <n v="154"/>
    <x v="1"/>
    <s v="USD"/>
    <n v="1402894800"/>
    <n v="1404363600"/>
    <b v="0"/>
    <b v="1"/>
    <s v="film &amp; video/documentary"/>
    <n v="69.79220779220779"/>
    <x v="4"/>
    <x v="4"/>
  </r>
  <r>
    <n v="120"/>
    <x v="120"/>
    <s v="Synchronized regional synergy"/>
    <n v="75100"/>
    <x v="119"/>
    <n v="149.49667110519306"/>
    <x v="1"/>
    <n v="1782"/>
    <x v="1"/>
    <s v="USD"/>
    <n v="1429246800"/>
    <n v="1429592400"/>
    <b v="0"/>
    <b v="1"/>
    <s v="games/mobile games"/>
    <n v="63.003367003367003"/>
    <x v="6"/>
    <x v="20"/>
  </r>
  <r>
    <n v="121"/>
    <x v="121"/>
    <s v="Multi-lateral homogeneous success"/>
    <n v="45300"/>
    <x v="120"/>
    <n v="219.33995584988963"/>
    <x v="1"/>
    <n v="903"/>
    <x v="1"/>
    <s v="USD"/>
    <n v="1412485200"/>
    <n v="1413608400"/>
    <b v="0"/>
    <b v="0"/>
    <s v="games/video games"/>
    <n v="110.0343300110742"/>
    <x v="6"/>
    <x v="11"/>
  </r>
  <r>
    <n v="122"/>
    <x v="122"/>
    <s v="Seamless zero-defect solution"/>
    <n v="136800"/>
    <x v="121"/>
    <n v="64.367690058479525"/>
    <x v="0"/>
    <n v="3387"/>
    <x v="1"/>
    <s v="USD"/>
    <n v="1417068000"/>
    <n v="1419400800"/>
    <b v="0"/>
    <b v="0"/>
    <s v="publishing/fiction"/>
    <n v="25.997933274284026"/>
    <x v="5"/>
    <x v="13"/>
  </r>
  <r>
    <n v="123"/>
    <x v="123"/>
    <s v="Enhanced scalable concept"/>
    <n v="177700"/>
    <x v="122"/>
    <n v="18.622397298818232"/>
    <x v="0"/>
    <n v="662"/>
    <x v="0"/>
    <s v="CAD"/>
    <n v="1448344800"/>
    <n v="1448604000"/>
    <b v="1"/>
    <b v="0"/>
    <s v="theater/plays"/>
    <n v="49.987915407854985"/>
    <x v="3"/>
    <x v="3"/>
  </r>
  <r>
    <n v="124"/>
    <x v="124"/>
    <s v="Polarized uniform software"/>
    <n v="2600"/>
    <x v="123"/>
    <n v="367.76923076923077"/>
    <x v="1"/>
    <n v="94"/>
    <x v="6"/>
    <s v="EUR"/>
    <n v="1557723600"/>
    <n v="1562302800"/>
    <b v="0"/>
    <b v="0"/>
    <s v="photography/photography books"/>
    <n v="101.72340425531915"/>
    <x v="7"/>
    <x v="14"/>
  </r>
  <r>
    <n v="125"/>
    <x v="125"/>
    <s v="Stand-alone web-enabled moderator"/>
    <n v="5300"/>
    <x v="124"/>
    <n v="159.90566037735849"/>
    <x v="1"/>
    <n v="180"/>
    <x v="1"/>
    <s v="USD"/>
    <n v="1537333200"/>
    <n v="1537678800"/>
    <b v="0"/>
    <b v="0"/>
    <s v="theater/plays"/>
    <n v="47.083333333333336"/>
    <x v="3"/>
    <x v="3"/>
  </r>
  <r>
    <n v="126"/>
    <x v="126"/>
    <s v="Proactive methodical benchmark"/>
    <n v="180200"/>
    <x v="125"/>
    <n v="38.633185349611544"/>
    <x v="0"/>
    <n v="774"/>
    <x v="1"/>
    <s v="USD"/>
    <n v="1471150800"/>
    <n v="1473570000"/>
    <b v="0"/>
    <b v="1"/>
    <s v="theater/plays"/>
    <n v="89.944444444444443"/>
    <x v="3"/>
    <x v="3"/>
  </r>
  <r>
    <n v="127"/>
    <x v="127"/>
    <s v="Team-oriented 6thgeneration matrix"/>
    <n v="103200"/>
    <x v="126"/>
    <n v="51.42151162790698"/>
    <x v="0"/>
    <n v="672"/>
    <x v="0"/>
    <s v="CAD"/>
    <n v="1273640400"/>
    <n v="1273899600"/>
    <b v="0"/>
    <b v="0"/>
    <s v="theater/plays"/>
    <n v="78.96875"/>
    <x v="3"/>
    <x v="3"/>
  </r>
  <r>
    <n v="128"/>
    <x v="128"/>
    <s v="Phased human-resource core"/>
    <n v="70600"/>
    <x v="127"/>
    <n v="60.334277620396605"/>
    <x v="3"/>
    <n v="532"/>
    <x v="1"/>
    <s v="USD"/>
    <n v="1282885200"/>
    <n v="1284008400"/>
    <b v="0"/>
    <b v="0"/>
    <s v="music/rock"/>
    <n v="80.067669172932327"/>
    <x v="1"/>
    <x v="1"/>
  </r>
  <r>
    <n v="129"/>
    <x v="129"/>
    <s v="Mandatory tertiary implementation"/>
    <n v="148500"/>
    <x v="128"/>
    <n v="3.202693602693603"/>
    <x v="3"/>
    <n v="55"/>
    <x v="2"/>
    <s v="AUD"/>
    <n v="1422943200"/>
    <n v="1425103200"/>
    <b v="0"/>
    <b v="0"/>
    <s v="food/food trucks"/>
    <n v="86.472727272727269"/>
    <x v="0"/>
    <x v="0"/>
  </r>
  <r>
    <n v="130"/>
    <x v="130"/>
    <s v="Secured directional encryption"/>
    <n v="9600"/>
    <x v="129"/>
    <n v="155.46875"/>
    <x v="1"/>
    <n v="533"/>
    <x v="3"/>
    <s v="DKK"/>
    <n v="1319605200"/>
    <n v="1320991200"/>
    <b v="0"/>
    <b v="0"/>
    <s v="film &amp; video/drama"/>
    <n v="28.001876172607879"/>
    <x v="4"/>
    <x v="6"/>
  </r>
  <r>
    <n v="131"/>
    <x v="131"/>
    <s v="Distributed 5thgeneration implementation"/>
    <n v="164700"/>
    <x v="130"/>
    <n v="100.85974499089254"/>
    <x v="1"/>
    <n v="2443"/>
    <x v="4"/>
    <s v="GBP"/>
    <n v="1385704800"/>
    <n v="1386828000"/>
    <b v="0"/>
    <b v="0"/>
    <s v="technology/web"/>
    <n v="67.996725337699544"/>
    <x v="2"/>
    <x v="2"/>
  </r>
  <r>
    <n v="132"/>
    <x v="132"/>
    <s v="Virtual static core"/>
    <n v="3300"/>
    <x v="131"/>
    <n v="116.18181818181819"/>
    <x v="1"/>
    <n v="89"/>
    <x v="1"/>
    <s v="USD"/>
    <n v="1515736800"/>
    <n v="1517119200"/>
    <b v="0"/>
    <b v="1"/>
    <s v="theater/plays"/>
    <n v="43.078651685393261"/>
    <x v="3"/>
    <x v="3"/>
  </r>
  <r>
    <n v="133"/>
    <x v="133"/>
    <s v="Secured content-based product"/>
    <n v="4500"/>
    <x v="132"/>
    <n v="310.77777777777777"/>
    <x v="1"/>
    <n v="159"/>
    <x v="1"/>
    <s v="USD"/>
    <n v="1313125200"/>
    <n v="1315026000"/>
    <b v="0"/>
    <b v="0"/>
    <s v="music/world music"/>
    <n v="87.95597484276729"/>
    <x v="1"/>
    <x v="21"/>
  </r>
  <r>
    <n v="134"/>
    <x v="134"/>
    <s v="Secured executive concept"/>
    <n v="99500"/>
    <x v="133"/>
    <n v="89.73668341708543"/>
    <x v="0"/>
    <n v="940"/>
    <x v="5"/>
    <s v="CHF"/>
    <n v="1308459600"/>
    <n v="1312693200"/>
    <b v="0"/>
    <b v="1"/>
    <s v="film &amp; video/documentary"/>
    <n v="94.987234042553197"/>
    <x v="4"/>
    <x v="4"/>
  </r>
  <r>
    <n v="135"/>
    <x v="135"/>
    <s v="Balanced zero-defect software"/>
    <n v="7700"/>
    <x v="134"/>
    <n v="71.27272727272728"/>
    <x v="0"/>
    <n v="117"/>
    <x v="1"/>
    <s v="USD"/>
    <n v="1362636000"/>
    <n v="1363064400"/>
    <b v="0"/>
    <b v="1"/>
    <s v="theater/plays"/>
    <n v="46.905982905982903"/>
    <x v="3"/>
    <x v="3"/>
  </r>
  <r>
    <n v="136"/>
    <x v="136"/>
    <s v="Distributed context-sensitive flexibility"/>
    <n v="82800"/>
    <x v="135"/>
    <n v="3.2862318840579712"/>
    <x v="3"/>
    <n v="58"/>
    <x v="1"/>
    <s v="USD"/>
    <n v="1402117200"/>
    <n v="1403154000"/>
    <b v="0"/>
    <b v="1"/>
    <s v="film &amp; video/drama"/>
    <n v="46.913793103448278"/>
    <x v="4"/>
    <x v="6"/>
  </r>
  <r>
    <n v="137"/>
    <x v="137"/>
    <s v="Down-sized disintermediate support"/>
    <n v="1800"/>
    <x v="136"/>
    <n v="261.77777777777777"/>
    <x v="1"/>
    <n v="50"/>
    <x v="1"/>
    <s v="USD"/>
    <n v="1286341200"/>
    <n v="1286859600"/>
    <b v="0"/>
    <b v="0"/>
    <s v="publishing/nonfiction"/>
    <n v="94.24"/>
    <x v="5"/>
    <x v="9"/>
  </r>
  <r>
    <n v="138"/>
    <x v="138"/>
    <s v="Stand-alone mission-critical moratorium"/>
    <n v="9600"/>
    <x v="137"/>
    <n v="96"/>
    <x v="0"/>
    <n v="115"/>
    <x v="1"/>
    <s v="USD"/>
    <n v="1348808400"/>
    <n v="1349326800"/>
    <b v="0"/>
    <b v="0"/>
    <s v="games/mobile games"/>
    <n v="80.139130434782615"/>
    <x v="6"/>
    <x v="20"/>
  </r>
  <r>
    <n v="139"/>
    <x v="139"/>
    <s v="Down-sized empowering protocol"/>
    <n v="92100"/>
    <x v="138"/>
    <n v="20.896851248642779"/>
    <x v="0"/>
    <n v="326"/>
    <x v="1"/>
    <s v="USD"/>
    <n v="1429592400"/>
    <n v="1430974800"/>
    <b v="0"/>
    <b v="1"/>
    <s v="technology/wearables"/>
    <n v="59.036809815950917"/>
    <x v="2"/>
    <x v="8"/>
  </r>
  <r>
    <n v="140"/>
    <x v="140"/>
    <s v="Fully-configurable coherent Internet solution"/>
    <n v="5500"/>
    <x v="139"/>
    <n v="223.16363636363636"/>
    <x v="1"/>
    <n v="186"/>
    <x v="1"/>
    <s v="USD"/>
    <n v="1519538400"/>
    <n v="1519970400"/>
    <b v="0"/>
    <b v="0"/>
    <s v="film &amp; video/documentary"/>
    <n v="65.989247311827953"/>
    <x v="4"/>
    <x v="4"/>
  </r>
  <r>
    <n v="141"/>
    <x v="141"/>
    <s v="Distributed motivating algorithm"/>
    <n v="64300"/>
    <x v="140"/>
    <n v="101.59097978227061"/>
    <x v="1"/>
    <n v="1071"/>
    <x v="1"/>
    <s v="USD"/>
    <n v="1434085200"/>
    <n v="1434603600"/>
    <b v="0"/>
    <b v="0"/>
    <s v="technology/web"/>
    <n v="60.992530345471522"/>
    <x v="2"/>
    <x v="2"/>
  </r>
  <r>
    <n v="142"/>
    <x v="142"/>
    <s v="Expanded solution-oriented benchmark"/>
    <n v="5000"/>
    <x v="141"/>
    <n v="230.03999999999996"/>
    <x v="1"/>
    <n v="117"/>
    <x v="1"/>
    <s v="USD"/>
    <n v="1333688400"/>
    <n v="1337230800"/>
    <b v="0"/>
    <b v="0"/>
    <s v="technology/web"/>
    <n v="98.307692307692307"/>
    <x v="2"/>
    <x v="2"/>
  </r>
  <r>
    <n v="143"/>
    <x v="143"/>
    <s v="Implemented discrete secured line"/>
    <n v="5400"/>
    <x v="142"/>
    <n v="135.59259259259261"/>
    <x v="1"/>
    <n v="70"/>
    <x v="1"/>
    <s v="USD"/>
    <n v="1277701200"/>
    <n v="1279429200"/>
    <b v="0"/>
    <b v="0"/>
    <s v="music/indie rock"/>
    <n v="104.6"/>
    <x v="1"/>
    <x v="7"/>
  </r>
  <r>
    <n v="144"/>
    <x v="144"/>
    <s v="Multi-lateral actuating installation"/>
    <n v="9000"/>
    <x v="143"/>
    <n v="129.1"/>
    <x v="1"/>
    <n v="135"/>
    <x v="1"/>
    <s v="USD"/>
    <n v="1560747600"/>
    <n v="1561438800"/>
    <b v="0"/>
    <b v="0"/>
    <s v="theater/plays"/>
    <n v="86.066666666666663"/>
    <x v="3"/>
    <x v="3"/>
  </r>
  <r>
    <n v="145"/>
    <x v="145"/>
    <s v="Secured reciprocal array"/>
    <n v="25000"/>
    <x v="144"/>
    <n v="236.512"/>
    <x v="1"/>
    <n v="768"/>
    <x v="5"/>
    <s v="CHF"/>
    <n v="1410066000"/>
    <n v="1410498000"/>
    <b v="0"/>
    <b v="0"/>
    <s v="technology/wearables"/>
    <n v="76.989583333333329"/>
    <x v="2"/>
    <x v="8"/>
  </r>
  <r>
    <n v="146"/>
    <x v="146"/>
    <s v="Optional bandwidth-monitored middleware"/>
    <n v="8800"/>
    <x v="145"/>
    <n v="17.25"/>
    <x v="3"/>
    <n v="51"/>
    <x v="1"/>
    <s v="USD"/>
    <n v="1320732000"/>
    <n v="1322460000"/>
    <b v="0"/>
    <b v="0"/>
    <s v="theater/plays"/>
    <n v="29.764705882352942"/>
    <x v="3"/>
    <x v="3"/>
  </r>
  <r>
    <n v="147"/>
    <x v="147"/>
    <s v="Upgradable upward-trending workforce"/>
    <n v="8300"/>
    <x v="146"/>
    <n v="112.49397590361446"/>
    <x v="1"/>
    <n v="199"/>
    <x v="1"/>
    <s v="USD"/>
    <n v="1465794000"/>
    <n v="1466312400"/>
    <b v="0"/>
    <b v="1"/>
    <s v="theater/plays"/>
    <n v="46.91959798994975"/>
    <x v="3"/>
    <x v="3"/>
  </r>
  <r>
    <n v="148"/>
    <x v="148"/>
    <s v="Upgradable hybrid capability"/>
    <n v="9300"/>
    <x v="147"/>
    <n v="121.02150537634408"/>
    <x v="1"/>
    <n v="107"/>
    <x v="1"/>
    <s v="USD"/>
    <n v="1500958800"/>
    <n v="1501736400"/>
    <b v="0"/>
    <b v="0"/>
    <s v="technology/wearables"/>
    <n v="105.18691588785046"/>
    <x v="2"/>
    <x v="8"/>
  </r>
  <r>
    <n v="149"/>
    <x v="149"/>
    <s v="Managed fresh-thinking flexibility"/>
    <n v="6200"/>
    <x v="148"/>
    <n v="219.87096774193549"/>
    <x v="1"/>
    <n v="195"/>
    <x v="1"/>
    <s v="USD"/>
    <n v="1357020000"/>
    <n v="1361512800"/>
    <b v="0"/>
    <b v="0"/>
    <s v="music/indie rock"/>
    <n v="69.907692307692301"/>
    <x v="1"/>
    <x v="7"/>
  </r>
  <r>
    <n v="150"/>
    <x v="150"/>
    <s v="Networked stable workforce"/>
    <n v="100"/>
    <x v="99"/>
    <n v="1"/>
    <x v="0"/>
    <n v="1"/>
    <x v="1"/>
    <s v="USD"/>
    <n v="1544940000"/>
    <n v="1545026400"/>
    <b v="0"/>
    <b v="0"/>
    <s v="music/rock"/>
    <n v="1"/>
    <x v="1"/>
    <x v="1"/>
  </r>
  <r>
    <n v="151"/>
    <x v="151"/>
    <s v="Customizable intermediate extranet"/>
    <n v="137200"/>
    <x v="149"/>
    <n v="64.166909620991248"/>
    <x v="0"/>
    <n v="1467"/>
    <x v="1"/>
    <s v="USD"/>
    <n v="1402290000"/>
    <n v="1406696400"/>
    <b v="0"/>
    <b v="0"/>
    <s v="music/electric music"/>
    <n v="60.011588275391958"/>
    <x v="1"/>
    <x v="5"/>
  </r>
  <r>
    <n v="152"/>
    <x v="152"/>
    <s v="User-centric fault-tolerant task-force"/>
    <n v="41500"/>
    <x v="150"/>
    <n v="423.06746987951806"/>
    <x v="1"/>
    <n v="3376"/>
    <x v="1"/>
    <s v="USD"/>
    <n v="1487311200"/>
    <n v="1487916000"/>
    <b v="0"/>
    <b v="0"/>
    <s v="music/indie rock"/>
    <n v="52.006220379146917"/>
    <x v="1"/>
    <x v="7"/>
  </r>
  <r>
    <n v="153"/>
    <x v="153"/>
    <s v="Multi-tiered radical definition"/>
    <n v="189400"/>
    <x v="151"/>
    <n v="92.984160506863773"/>
    <x v="0"/>
    <n v="5681"/>
    <x v="1"/>
    <s v="USD"/>
    <n v="1350622800"/>
    <n v="1351141200"/>
    <b v="0"/>
    <b v="0"/>
    <s v="theater/plays"/>
    <n v="31.000176025347649"/>
    <x v="3"/>
    <x v="3"/>
  </r>
  <r>
    <n v="154"/>
    <x v="154"/>
    <s v="Devolved foreground benchmark"/>
    <n v="171300"/>
    <x v="152"/>
    <n v="58.756567425569173"/>
    <x v="0"/>
    <n v="1059"/>
    <x v="1"/>
    <s v="USD"/>
    <n v="1463029200"/>
    <n v="1465016400"/>
    <b v="0"/>
    <b v="1"/>
    <s v="music/indie rock"/>
    <n v="95.042492917847028"/>
    <x v="1"/>
    <x v="7"/>
  </r>
  <r>
    <n v="155"/>
    <x v="155"/>
    <s v="Distributed eco-centric methodology"/>
    <n v="139500"/>
    <x v="153"/>
    <n v="65.022222222222226"/>
    <x v="0"/>
    <n v="1194"/>
    <x v="1"/>
    <s v="USD"/>
    <n v="1269493200"/>
    <n v="1270789200"/>
    <b v="0"/>
    <b v="0"/>
    <s v="theater/plays"/>
    <n v="75.968174204355108"/>
    <x v="3"/>
    <x v="3"/>
  </r>
  <r>
    <n v="156"/>
    <x v="156"/>
    <s v="Streamlined encompassing encryption"/>
    <n v="36400"/>
    <x v="154"/>
    <n v="73.939560439560438"/>
    <x v="3"/>
    <n v="379"/>
    <x v="2"/>
    <s v="AUD"/>
    <n v="1570251600"/>
    <n v="1572325200"/>
    <b v="0"/>
    <b v="0"/>
    <s v="music/rock"/>
    <n v="71.013192612137203"/>
    <x v="1"/>
    <x v="1"/>
  </r>
  <r>
    <n v="157"/>
    <x v="157"/>
    <s v="User-friendly reciprocal initiative"/>
    <n v="4200"/>
    <x v="155"/>
    <n v="52.666666666666664"/>
    <x v="0"/>
    <n v="30"/>
    <x v="2"/>
    <s v="AUD"/>
    <n v="1388383200"/>
    <n v="1389420000"/>
    <b v="0"/>
    <b v="0"/>
    <s v="photography/photography books"/>
    <n v="73.733333333333334"/>
    <x v="7"/>
    <x v="14"/>
  </r>
  <r>
    <n v="158"/>
    <x v="158"/>
    <s v="Ergonomic fresh-thinking installation"/>
    <n v="2100"/>
    <x v="156"/>
    <n v="220.95238095238096"/>
    <x v="1"/>
    <n v="41"/>
    <x v="1"/>
    <s v="USD"/>
    <n v="1449554400"/>
    <n v="1449640800"/>
    <b v="0"/>
    <b v="0"/>
    <s v="music/rock"/>
    <n v="113.17073170731707"/>
    <x v="1"/>
    <x v="1"/>
  </r>
  <r>
    <n v="159"/>
    <x v="159"/>
    <s v="Robust explicit hardware"/>
    <n v="191200"/>
    <x v="157"/>
    <n v="100.01150627615063"/>
    <x v="1"/>
    <n v="1821"/>
    <x v="1"/>
    <s v="USD"/>
    <n v="1553662800"/>
    <n v="1555218000"/>
    <b v="0"/>
    <b v="1"/>
    <s v="theater/plays"/>
    <n v="105.00933552992861"/>
    <x v="3"/>
    <x v="3"/>
  </r>
  <r>
    <n v="160"/>
    <x v="160"/>
    <s v="Stand-alone actuating support"/>
    <n v="8000"/>
    <x v="158"/>
    <n v="162.3125"/>
    <x v="1"/>
    <n v="164"/>
    <x v="1"/>
    <s v="USD"/>
    <n v="1556341200"/>
    <n v="1557723600"/>
    <b v="0"/>
    <b v="0"/>
    <s v="technology/wearables"/>
    <n v="79.176829268292678"/>
    <x v="2"/>
    <x v="8"/>
  </r>
  <r>
    <n v="161"/>
    <x v="161"/>
    <s v="Cross-platform methodical process improvement"/>
    <n v="5500"/>
    <x v="159"/>
    <n v="78.181818181818187"/>
    <x v="0"/>
    <n v="75"/>
    <x v="1"/>
    <s v="USD"/>
    <n v="1442984400"/>
    <n v="1443502800"/>
    <b v="0"/>
    <b v="1"/>
    <s v="technology/web"/>
    <n v="57.333333333333336"/>
    <x v="2"/>
    <x v="2"/>
  </r>
  <r>
    <n v="162"/>
    <x v="162"/>
    <s v="Extended bottom-line open architecture"/>
    <n v="6100"/>
    <x v="160"/>
    <n v="149.73770491803279"/>
    <x v="1"/>
    <n v="157"/>
    <x v="5"/>
    <s v="CHF"/>
    <n v="1544248800"/>
    <n v="1546840800"/>
    <b v="0"/>
    <b v="0"/>
    <s v="music/rock"/>
    <n v="58.178343949044589"/>
    <x v="1"/>
    <x v="1"/>
  </r>
  <r>
    <n v="163"/>
    <x v="163"/>
    <s v="Extended reciprocal circuit"/>
    <n v="3500"/>
    <x v="161"/>
    <n v="253.25714285714284"/>
    <x v="1"/>
    <n v="246"/>
    <x v="1"/>
    <s v="USD"/>
    <n v="1508475600"/>
    <n v="1512712800"/>
    <b v="0"/>
    <b v="1"/>
    <s v="photography/photography books"/>
    <n v="36.032520325203251"/>
    <x v="7"/>
    <x v="14"/>
  </r>
  <r>
    <n v="164"/>
    <x v="164"/>
    <s v="Polarized human-resource protocol"/>
    <n v="150500"/>
    <x v="162"/>
    <n v="100.16943521594683"/>
    <x v="1"/>
    <n v="1396"/>
    <x v="1"/>
    <s v="USD"/>
    <n v="1507438800"/>
    <n v="1507525200"/>
    <b v="0"/>
    <b v="0"/>
    <s v="theater/plays"/>
    <n v="107.99068767908309"/>
    <x v="3"/>
    <x v="3"/>
  </r>
  <r>
    <n v="165"/>
    <x v="165"/>
    <s v="Synergized radical product"/>
    <n v="90400"/>
    <x v="163"/>
    <n v="121.99004424778761"/>
    <x v="1"/>
    <n v="2506"/>
    <x v="1"/>
    <s v="USD"/>
    <n v="1501563600"/>
    <n v="1504328400"/>
    <b v="0"/>
    <b v="0"/>
    <s v="technology/web"/>
    <n v="44.005985634477256"/>
    <x v="2"/>
    <x v="2"/>
  </r>
  <r>
    <n v="166"/>
    <x v="166"/>
    <s v="Robust heuristic artificial intelligence"/>
    <n v="9800"/>
    <x v="164"/>
    <n v="137.13265306122449"/>
    <x v="1"/>
    <n v="244"/>
    <x v="1"/>
    <s v="USD"/>
    <n v="1292997600"/>
    <n v="1293343200"/>
    <b v="0"/>
    <b v="0"/>
    <s v="photography/photography books"/>
    <n v="55.077868852459019"/>
    <x v="7"/>
    <x v="14"/>
  </r>
  <r>
    <n v="167"/>
    <x v="167"/>
    <s v="Robust content-based emulation"/>
    <n v="2600"/>
    <x v="165"/>
    <n v="415.53846153846149"/>
    <x v="1"/>
    <n v="146"/>
    <x v="2"/>
    <s v="AUD"/>
    <n v="1370840400"/>
    <n v="1371704400"/>
    <b v="0"/>
    <b v="0"/>
    <s v="theater/plays"/>
    <n v="74"/>
    <x v="3"/>
    <x v="3"/>
  </r>
  <r>
    <n v="168"/>
    <x v="168"/>
    <s v="Ergonomic uniform open system"/>
    <n v="128100"/>
    <x v="166"/>
    <n v="31.30913348946136"/>
    <x v="0"/>
    <n v="955"/>
    <x v="3"/>
    <s v="DKK"/>
    <n v="1550815200"/>
    <n v="1552798800"/>
    <b v="0"/>
    <b v="1"/>
    <s v="music/indie rock"/>
    <n v="41.996858638743454"/>
    <x v="1"/>
    <x v="7"/>
  </r>
  <r>
    <n v="169"/>
    <x v="169"/>
    <s v="Profit-focused modular product"/>
    <n v="23300"/>
    <x v="167"/>
    <n v="424.08154506437768"/>
    <x v="1"/>
    <n v="1267"/>
    <x v="1"/>
    <s v="USD"/>
    <n v="1339909200"/>
    <n v="1342328400"/>
    <b v="0"/>
    <b v="1"/>
    <s v="film &amp; video/shorts"/>
    <n v="77.988161010260455"/>
    <x v="4"/>
    <x v="12"/>
  </r>
  <r>
    <n v="170"/>
    <x v="170"/>
    <s v="Mandatory mobile product"/>
    <n v="188100"/>
    <x v="168"/>
    <n v="2.93886230728336"/>
    <x v="0"/>
    <n v="67"/>
    <x v="1"/>
    <s v="USD"/>
    <n v="1501736400"/>
    <n v="1502341200"/>
    <b v="0"/>
    <b v="0"/>
    <s v="music/indie rock"/>
    <n v="82.507462686567166"/>
    <x v="1"/>
    <x v="7"/>
  </r>
  <r>
    <n v="171"/>
    <x v="171"/>
    <s v="Public-key 3rdgeneration budgetary management"/>
    <n v="4900"/>
    <x v="169"/>
    <n v="10.63265306122449"/>
    <x v="0"/>
    <n v="5"/>
    <x v="1"/>
    <s v="USD"/>
    <n v="1395291600"/>
    <n v="1397192400"/>
    <b v="0"/>
    <b v="0"/>
    <s v="publishing/translations"/>
    <n v="104.2"/>
    <x v="5"/>
    <x v="18"/>
  </r>
  <r>
    <n v="172"/>
    <x v="172"/>
    <s v="Centralized national firmware"/>
    <n v="800"/>
    <x v="170"/>
    <n v="82.875"/>
    <x v="0"/>
    <n v="26"/>
    <x v="1"/>
    <s v="USD"/>
    <n v="1405746000"/>
    <n v="1407042000"/>
    <b v="0"/>
    <b v="1"/>
    <s v="film &amp; video/documentary"/>
    <n v="25.5"/>
    <x v="4"/>
    <x v="4"/>
  </r>
  <r>
    <n v="173"/>
    <x v="173"/>
    <s v="Cross-group 4thgeneration middleware"/>
    <n v="96700"/>
    <x v="171"/>
    <n v="163.01447776628748"/>
    <x v="1"/>
    <n v="1561"/>
    <x v="1"/>
    <s v="USD"/>
    <n v="1368853200"/>
    <n v="1369371600"/>
    <b v="0"/>
    <b v="0"/>
    <s v="theater/plays"/>
    <n v="100.98334401024984"/>
    <x v="3"/>
    <x v="3"/>
  </r>
  <r>
    <n v="174"/>
    <x v="174"/>
    <s v="Pre-emptive scalable access"/>
    <n v="600"/>
    <x v="172"/>
    <n v="894.66666666666674"/>
    <x v="1"/>
    <n v="48"/>
    <x v="1"/>
    <s v="USD"/>
    <n v="1444021200"/>
    <n v="1444107600"/>
    <b v="0"/>
    <b v="1"/>
    <s v="technology/wearables"/>
    <n v="111.83333333333333"/>
    <x v="2"/>
    <x v="8"/>
  </r>
  <r>
    <n v="175"/>
    <x v="175"/>
    <s v="Sharable intangible migration"/>
    <n v="181200"/>
    <x v="173"/>
    <n v="26.191501103752756"/>
    <x v="0"/>
    <n v="1130"/>
    <x v="1"/>
    <s v="USD"/>
    <n v="1472619600"/>
    <n v="1474261200"/>
    <b v="0"/>
    <b v="0"/>
    <s v="theater/plays"/>
    <n v="41.999115044247787"/>
    <x v="3"/>
    <x v="3"/>
  </r>
  <r>
    <n v="176"/>
    <x v="176"/>
    <s v="Proactive scalable Graphical User Interface"/>
    <n v="115000"/>
    <x v="174"/>
    <n v="74.834782608695647"/>
    <x v="0"/>
    <n v="782"/>
    <x v="1"/>
    <s v="USD"/>
    <n v="1472878800"/>
    <n v="1473656400"/>
    <b v="0"/>
    <b v="0"/>
    <s v="theater/plays"/>
    <n v="110.05115089514067"/>
    <x v="3"/>
    <x v="3"/>
  </r>
  <r>
    <n v="177"/>
    <x v="177"/>
    <s v="Digitized solution-oriented product"/>
    <n v="38800"/>
    <x v="175"/>
    <n v="416.47680412371136"/>
    <x v="1"/>
    <n v="2739"/>
    <x v="1"/>
    <s v="USD"/>
    <n v="1289800800"/>
    <n v="1291960800"/>
    <b v="0"/>
    <b v="0"/>
    <s v="theater/plays"/>
    <n v="58.997079225994888"/>
    <x v="3"/>
    <x v="3"/>
  </r>
  <r>
    <n v="178"/>
    <x v="178"/>
    <s v="Triple-buffered cohesive structure"/>
    <n v="7200"/>
    <x v="176"/>
    <n v="96.208333333333329"/>
    <x v="0"/>
    <n v="210"/>
    <x v="1"/>
    <s v="USD"/>
    <n v="1505970000"/>
    <n v="1506747600"/>
    <b v="0"/>
    <b v="0"/>
    <s v="food/food trucks"/>
    <n v="32.985714285714288"/>
    <x v="0"/>
    <x v="0"/>
  </r>
  <r>
    <n v="179"/>
    <x v="179"/>
    <s v="Realigned human-resource orchestration"/>
    <n v="44500"/>
    <x v="177"/>
    <n v="357.71910112359546"/>
    <x v="1"/>
    <n v="3537"/>
    <x v="0"/>
    <s v="CAD"/>
    <n v="1363496400"/>
    <n v="1363582800"/>
    <b v="0"/>
    <b v="1"/>
    <s v="theater/plays"/>
    <n v="45.005654509471306"/>
    <x v="3"/>
    <x v="3"/>
  </r>
  <r>
    <n v="180"/>
    <x v="180"/>
    <s v="Optional clear-thinking software"/>
    <n v="56000"/>
    <x v="178"/>
    <n v="308.45714285714286"/>
    <x v="1"/>
    <n v="2107"/>
    <x v="2"/>
    <s v="AUD"/>
    <n v="1269234000"/>
    <n v="1269666000"/>
    <b v="0"/>
    <b v="0"/>
    <s v="technology/wearables"/>
    <n v="81.98196487897485"/>
    <x v="2"/>
    <x v="8"/>
  </r>
  <r>
    <n v="181"/>
    <x v="181"/>
    <s v="Centralized global approach"/>
    <n v="8600"/>
    <x v="179"/>
    <n v="61.802325581395344"/>
    <x v="0"/>
    <n v="136"/>
    <x v="1"/>
    <s v="USD"/>
    <n v="1507093200"/>
    <n v="1508648400"/>
    <b v="0"/>
    <b v="0"/>
    <s v="technology/web"/>
    <n v="39.080882352941174"/>
    <x v="2"/>
    <x v="2"/>
  </r>
  <r>
    <n v="182"/>
    <x v="182"/>
    <s v="Reverse-engineered bandwidth-monitored contingency"/>
    <n v="27100"/>
    <x v="180"/>
    <n v="722.32472324723244"/>
    <x v="1"/>
    <n v="3318"/>
    <x v="3"/>
    <s v="DKK"/>
    <n v="1560574800"/>
    <n v="1561957200"/>
    <b v="0"/>
    <b v="0"/>
    <s v="theater/plays"/>
    <n v="58.996383363471971"/>
    <x v="3"/>
    <x v="3"/>
  </r>
  <r>
    <n v="183"/>
    <x v="183"/>
    <s v="Pre-emptive bandwidth-monitored instruction set"/>
    <n v="5100"/>
    <x v="181"/>
    <n v="69.117647058823522"/>
    <x v="0"/>
    <n v="86"/>
    <x v="0"/>
    <s v="CAD"/>
    <n v="1284008400"/>
    <n v="1285131600"/>
    <b v="0"/>
    <b v="0"/>
    <s v="music/rock"/>
    <n v="40.988372093023258"/>
    <x v="1"/>
    <x v="1"/>
  </r>
  <r>
    <n v="184"/>
    <x v="184"/>
    <s v="Adaptive asynchronous emulation"/>
    <n v="3600"/>
    <x v="182"/>
    <n v="293.05555555555554"/>
    <x v="1"/>
    <n v="340"/>
    <x v="1"/>
    <s v="USD"/>
    <n v="1556859600"/>
    <n v="1556946000"/>
    <b v="0"/>
    <b v="0"/>
    <s v="theater/plays"/>
    <n v="31.029411764705884"/>
    <x v="3"/>
    <x v="3"/>
  </r>
  <r>
    <n v="185"/>
    <x v="185"/>
    <s v="Innovative actuating conglomeration"/>
    <n v="1000"/>
    <x v="183"/>
    <n v="71.8"/>
    <x v="0"/>
    <n v="19"/>
    <x v="1"/>
    <s v="USD"/>
    <n v="1526187600"/>
    <n v="1527138000"/>
    <b v="0"/>
    <b v="0"/>
    <s v="film &amp; video/television"/>
    <n v="37.789473684210527"/>
    <x v="4"/>
    <x v="19"/>
  </r>
  <r>
    <n v="186"/>
    <x v="186"/>
    <s v="Grass-roots foreground policy"/>
    <n v="88800"/>
    <x v="184"/>
    <n v="31.934684684684683"/>
    <x v="0"/>
    <n v="886"/>
    <x v="1"/>
    <s v="USD"/>
    <n v="1400821200"/>
    <n v="1402117200"/>
    <b v="0"/>
    <b v="0"/>
    <s v="theater/plays"/>
    <n v="32.006772009029348"/>
    <x v="3"/>
    <x v="3"/>
  </r>
  <r>
    <n v="187"/>
    <x v="187"/>
    <s v="Horizontal transitional paradigm"/>
    <n v="60200"/>
    <x v="185"/>
    <n v="229.87375415282392"/>
    <x v="1"/>
    <n v="1442"/>
    <x v="0"/>
    <s v="CAD"/>
    <n v="1361599200"/>
    <n v="1364014800"/>
    <b v="0"/>
    <b v="1"/>
    <s v="film &amp; video/shorts"/>
    <n v="95.966712898751737"/>
    <x v="4"/>
    <x v="12"/>
  </r>
  <r>
    <n v="188"/>
    <x v="188"/>
    <s v="Networked didactic info-mediaries"/>
    <n v="8200"/>
    <x v="186"/>
    <n v="32.012195121951223"/>
    <x v="0"/>
    <n v="35"/>
    <x v="6"/>
    <s v="EUR"/>
    <n v="1417500000"/>
    <n v="1417586400"/>
    <b v="0"/>
    <b v="0"/>
    <s v="theater/plays"/>
    <n v="75"/>
    <x v="3"/>
    <x v="3"/>
  </r>
  <r>
    <n v="189"/>
    <x v="189"/>
    <s v="Switchable contextually-based access"/>
    <n v="191300"/>
    <x v="187"/>
    <n v="23.525352848928385"/>
    <x v="3"/>
    <n v="441"/>
    <x v="1"/>
    <s v="USD"/>
    <n v="1457071200"/>
    <n v="1457071200"/>
    <b v="0"/>
    <b v="0"/>
    <s v="theater/plays"/>
    <n v="102.0498866213152"/>
    <x v="3"/>
    <x v="3"/>
  </r>
  <r>
    <n v="190"/>
    <x v="190"/>
    <s v="Up-sized dynamic throughput"/>
    <n v="3700"/>
    <x v="188"/>
    <n v="68.594594594594597"/>
    <x v="0"/>
    <n v="24"/>
    <x v="1"/>
    <s v="USD"/>
    <n v="1370322000"/>
    <n v="1370408400"/>
    <b v="0"/>
    <b v="1"/>
    <s v="theater/plays"/>
    <n v="105.75"/>
    <x v="3"/>
    <x v="3"/>
  </r>
  <r>
    <n v="191"/>
    <x v="191"/>
    <s v="Mandatory reciprocal superstructure"/>
    <n v="8400"/>
    <x v="189"/>
    <n v="37.952380952380956"/>
    <x v="0"/>
    <n v="86"/>
    <x v="6"/>
    <s v="EUR"/>
    <n v="1552366800"/>
    <n v="1552626000"/>
    <b v="0"/>
    <b v="0"/>
    <s v="theater/plays"/>
    <n v="37.069767441860463"/>
    <x v="3"/>
    <x v="3"/>
  </r>
  <r>
    <n v="192"/>
    <x v="192"/>
    <s v="Upgradable 4thgeneration productivity"/>
    <n v="42600"/>
    <x v="190"/>
    <n v="19.992957746478872"/>
    <x v="0"/>
    <n v="243"/>
    <x v="1"/>
    <s v="USD"/>
    <n v="1403845200"/>
    <n v="1404190800"/>
    <b v="0"/>
    <b v="0"/>
    <s v="music/rock"/>
    <n v="35.049382716049379"/>
    <x v="1"/>
    <x v="1"/>
  </r>
  <r>
    <n v="193"/>
    <x v="193"/>
    <s v="Progressive discrete hub"/>
    <n v="6600"/>
    <x v="191"/>
    <n v="45.636363636363633"/>
    <x v="0"/>
    <n v="65"/>
    <x v="1"/>
    <s v="USD"/>
    <n v="1523163600"/>
    <n v="1523509200"/>
    <b v="1"/>
    <b v="0"/>
    <s v="music/indie rock"/>
    <n v="46.338461538461537"/>
    <x v="1"/>
    <x v="7"/>
  </r>
  <r>
    <n v="194"/>
    <x v="194"/>
    <s v="Assimilated multi-tasking archive"/>
    <n v="7100"/>
    <x v="192"/>
    <n v="122.7605633802817"/>
    <x v="1"/>
    <n v="126"/>
    <x v="1"/>
    <s v="USD"/>
    <n v="1442206800"/>
    <n v="1443589200"/>
    <b v="0"/>
    <b v="0"/>
    <s v="music/metal"/>
    <n v="69.174603174603178"/>
    <x v="1"/>
    <x v="16"/>
  </r>
  <r>
    <n v="195"/>
    <x v="195"/>
    <s v="Upgradable high-level solution"/>
    <n v="15800"/>
    <x v="193"/>
    <n v="361.75316455696202"/>
    <x v="1"/>
    <n v="524"/>
    <x v="1"/>
    <s v="USD"/>
    <n v="1532840400"/>
    <n v="1533445200"/>
    <b v="0"/>
    <b v="0"/>
    <s v="music/electric music"/>
    <n v="109.07824427480917"/>
    <x v="1"/>
    <x v="5"/>
  </r>
  <r>
    <n v="196"/>
    <x v="196"/>
    <s v="Organic bandwidth-monitored frame"/>
    <n v="8200"/>
    <x v="194"/>
    <n v="63.146341463414636"/>
    <x v="0"/>
    <n v="100"/>
    <x v="3"/>
    <s v="DKK"/>
    <n v="1472878800"/>
    <n v="1474520400"/>
    <b v="0"/>
    <b v="0"/>
    <s v="technology/wearables"/>
    <n v="51.78"/>
    <x v="2"/>
    <x v="8"/>
  </r>
  <r>
    <n v="197"/>
    <x v="197"/>
    <s v="Business-focused logistical framework"/>
    <n v="54700"/>
    <x v="195"/>
    <n v="298.20475319926874"/>
    <x v="1"/>
    <n v="1989"/>
    <x v="1"/>
    <s v="USD"/>
    <n v="1498194000"/>
    <n v="1499403600"/>
    <b v="0"/>
    <b v="0"/>
    <s v="film &amp; video/drama"/>
    <n v="82.010055304172951"/>
    <x v="4"/>
    <x v="6"/>
  </r>
  <r>
    <n v="198"/>
    <x v="198"/>
    <s v="Universal multi-state capability"/>
    <n v="63200"/>
    <x v="196"/>
    <n v="9.5585443037974684"/>
    <x v="0"/>
    <n v="168"/>
    <x v="1"/>
    <s v="USD"/>
    <n v="1281070800"/>
    <n v="1283576400"/>
    <b v="0"/>
    <b v="0"/>
    <s v="music/electric music"/>
    <n v="35.958333333333336"/>
    <x v="1"/>
    <x v="5"/>
  </r>
  <r>
    <n v="199"/>
    <x v="199"/>
    <s v="Digitized reciprocal infrastructure"/>
    <n v="1800"/>
    <x v="197"/>
    <n v="53.777777777777779"/>
    <x v="0"/>
    <n v="13"/>
    <x v="1"/>
    <s v="USD"/>
    <n v="1436245200"/>
    <n v="1436590800"/>
    <b v="0"/>
    <b v="0"/>
    <s v="music/rock"/>
    <n v="74.461538461538467"/>
    <x v="1"/>
    <x v="1"/>
  </r>
  <r>
    <n v="200"/>
    <x v="200"/>
    <s v="Reduced dedicated capability"/>
    <n v="100"/>
    <x v="50"/>
    <n v="2"/>
    <x v="0"/>
    <n v="1"/>
    <x v="0"/>
    <s v="CAD"/>
    <n v="1269493200"/>
    <n v="1270443600"/>
    <b v="0"/>
    <b v="0"/>
    <s v="theater/plays"/>
    <n v="2"/>
    <x v="3"/>
    <x v="3"/>
  </r>
  <r>
    <n v="201"/>
    <x v="201"/>
    <s v="Cross-platform bi-directional workforce"/>
    <n v="2100"/>
    <x v="198"/>
    <n v="681.19047619047615"/>
    <x v="1"/>
    <n v="157"/>
    <x v="1"/>
    <s v="USD"/>
    <n v="1406264400"/>
    <n v="1407819600"/>
    <b v="0"/>
    <b v="0"/>
    <s v="technology/web"/>
    <n v="91.114649681528661"/>
    <x v="2"/>
    <x v="2"/>
  </r>
  <r>
    <n v="202"/>
    <x v="202"/>
    <s v="Upgradable scalable methodology"/>
    <n v="8300"/>
    <x v="199"/>
    <n v="78.831325301204828"/>
    <x v="3"/>
    <n v="82"/>
    <x v="1"/>
    <s v="USD"/>
    <n v="1317531600"/>
    <n v="1317877200"/>
    <b v="0"/>
    <b v="0"/>
    <s v="food/food trucks"/>
    <n v="79.792682926829272"/>
    <x v="0"/>
    <x v="0"/>
  </r>
  <r>
    <n v="203"/>
    <x v="203"/>
    <s v="Customer-focused client-server service-desk"/>
    <n v="143900"/>
    <x v="200"/>
    <n v="134.40792216817235"/>
    <x v="1"/>
    <n v="4498"/>
    <x v="2"/>
    <s v="AUD"/>
    <n v="1484632800"/>
    <n v="1484805600"/>
    <b v="0"/>
    <b v="0"/>
    <s v="theater/plays"/>
    <n v="42.999777678968428"/>
    <x v="3"/>
    <x v="3"/>
  </r>
  <r>
    <n v="204"/>
    <x v="204"/>
    <s v="Mandatory multimedia leverage"/>
    <n v="75000"/>
    <x v="201"/>
    <n v="3.3719999999999999"/>
    <x v="0"/>
    <n v="40"/>
    <x v="1"/>
    <s v="USD"/>
    <n v="1301806800"/>
    <n v="1302670800"/>
    <b v="0"/>
    <b v="0"/>
    <s v="music/jazz"/>
    <n v="63.225000000000001"/>
    <x v="1"/>
    <x v="17"/>
  </r>
  <r>
    <n v="205"/>
    <x v="205"/>
    <s v="Focused analyzing circuit"/>
    <n v="1300"/>
    <x v="202"/>
    <n v="431.84615384615387"/>
    <x v="1"/>
    <n v="80"/>
    <x v="1"/>
    <s v="USD"/>
    <n v="1539752400"/>
    <n v="1540789200"/>
    <b v="1"/>
    <b v="0"/>
    <s v="theater/plays"/>
    <n v="70.174999999999997"/>
    <x v="3"/>
    <x v="3"/>
  </r>
  <r>
    <n v="206"/>
    <x v="206"/>
    <s v="Fundamental grid-enabled strategy"/>
    <n v="9000"/>
    <x v="203"/>
    <n v="38.844444444444441"/>
    <x v="3"/>
    <n v="57"/>
    <x v="1"/>
    <s v="USD"/>
    <n v="1267250400"/>
    <n v="1268028000"/>
    <b v="0"/>
    <b v="0"/>
    <s v="publishing/fiction"/>
    <n v="61.333333333333336"/>
    <x v="5"/>
    <x v="13"/>
  </r>
  <r>
    <n v="207"/>
    <x v="207"/>
    <s v="Digitized 5thgeneration knowledgebase"/>
    <n v="1000"/>
    <x v="204"/>
    <n v="425.7"/>
    <x v="1"/>
    <n v="43"/>
    <x v="1"/>
    <s v="USD"/>
    <n v="1535432400"/>
    <n v="1537160400"/>
    <b v="0"/>
    <b v="1"/>
    <s v="music/rock"/>
    <n v="99"/>
    <x v="1"/>
    <x v="1"/>
  </r>
  <r>
    <n v="208"/>
    <x v="208"/>
    <s v="Mandatory multi-tasking encryption"/>
    <n v="196900"/>
    <x v="205"/>
    <n v="101.12239715591672"/>
    <x v="1"/>
    <n v="2053"/>
    <x v="1"/>
    <s v="USD"/>
    <n v="1510207200"/>
    <n v="1512280800"/>
    <b v="0"/>
    <b v="0"/>
    <s v="film &amp; video/documentary"/>
    <n v="96.984900146127615"/>
    <x v="4"/>
    <x v="4"/>
  </r>
  <r>
    <n v="209"/>
    <x v="209"/>
    <s v="Distributed system-worthy application"/>
    <n v="194500"/>
    <x v="206"/>
    <n v="21.188688946015425"/>
    <x v="2"/>
    <n v="808"/>
    <x v="2"/>
    <s v="AUD"/>
    <n v="1462510800"/>
    <n v="1463115600"/>
    <b v="0"/>
    <b v="0"/>
    <s v="film &amp; video/documentary"/>
    <n v="51.004950495049506"/>
    <x v="4"/>
    <x v="4"/>
  </r>
  <r>
    <n v="210"/>
    <x v="210"/>
    <s v="Synergistic tertiary time-frame"/>
    <n v="9400"/>
    <x v="207"/>
    <n v="67.425531914893625"/>
    <x v="0"/>
    <n v="226"/>
    <x v="3"/>
    <s v="DKK"/>
    <n v="1488520800"/>
    <n v="1490850000"/>
    <b v="0"/>
    <b v="0"/>
    <s v="film &amp; video/science fiction"/>
    <n v="28.044247787610619"/>
    <x v="4"/>
    <x v="22"/>
  </r>
  <r>
    <n v="211"/>
    <x v="211"/>
    <s v="Customer-focused impactful benchmark"/>
    <n v="104400"/>
    <x v="208"/>
    <n v="94.923371647509583"/>
    <x v="0"/>
    <n v="1625"/>
    <x v="1"/>
    <s v="USD"/>
    <n v="1377579600"/>
    <n v="1379653200"/>
    <b v="0"/>
    <b v="0"/>
    <s v="theater/plays"/>
    <n v="60.984615384615381"/>
    <x v="3"/>
    <x v="3"/>
  </r>
  <r>
    <n v="212"/>
    <x v="212"/>
    <s v="Profound next generation infrastructure"/>
    <n v="8100"/>
    <x v="209"/>
    <n v="151.85185185185185"/>
    <x v="1"/>
    <n v="168"/>
    <x v="1"/>
    <s v="USD"/>
    <n v="1576389600"/>
    <n v="1580364000"/>
    <b v="0"/>
    <b v="0"/>
    <s v="theater/plays"/>
    <n v="73.214285714285708"/>
    <x v="3"/>
    <x v="3"/>
  </r>
  <r>
    <n v="213"/>
    <x v="213"/>
    <s v="Face-to-face encompassing info-mediaries"/>
    <n v="87900"/>
    <x v="210"/>
    <n v="195.16382252559728"/>
    <x v="1"/>
    <n v="4289"/>
    <x v="1"/>
    <s v="USD"/>
    <n v="1289019600"/>
    <n v="1289714400"/>
    <b v="0"/>
    <b v="1"/>
    <s v="music/indie rock"/>
    <n v="39.997435299603637"/>
    <x v="1"/>
    <x v="7"/>
  </r>
  <r>
    <n v="214"/>
    <x v="214"/>
    <s v="Open-source fresh-thinking policy"/>
    <n v="1400"/>
    <x v="211"/>
    <n v="1023.1428571428571"/>
    <x v="1"/>
    <n v="165"/>
    <x v="1"/>
    <s v="USD"/>
    <n v="1282194000"/>
    <n v="1282712400"/>
    <b v="0"/>
    <b v="0"/>
    <s v="music/rock"/>
    <n v="86.812121212121212"/>
    <x v="1"/>
    <x v="1"/>
  </r>
  <r>
    <n v="215"/>
    <x v="215"/>
    <s v="Extended 24/7 implementation"/>
    <n v="156800"/>
    <x v="212"/>
    <n v="3.841836734693878"/>
    <x v="0"/>
    <n v="143"/>
    <x v="1"/>
    <s v="USD"/>
    <n v="1550037600"/>
    <n v="1550210400"/>
    <b v="0"/>
    <b v="0"/>
    <s v="theater/plays"/>
    <n v="42.125874125874127"/>
    <x v="3"/>
    <x v="3"/>
  </r>
  <r>
    <n v="216"/>
    <x v="216"/>
    <s v="Organic dynamic algorithm"/>
    <n v="121700"/>
    <x v="213"/>
    <n v="155.07066557107643"/>
    <x v="1"/>
    <n v="1815"/>
    <x v="1"/>
    <s v="USD"/>
    <n v="1321941600"/>
    <n v="1322114400"/>
    <b v="0"/>
    <b v="0"/>
    <s v="theater/plays"/>
    <n v="103.97851239669421"/>
    <x v="3"/>
    <x v="3"/>
  </r>
  <r>
    <n v="217"/>
    <x v="217"/>
    <s v="Organic multi-tasking focus group"/>
    <n v="129400"/>
    <x v="214"/>
    <n v="44.753477588871718"/>
    <x v="0"/>
    <n v="934"/>
    <x v="1"/>
    <s v="USD"/>
    <n v="1556427600"/>
    <n v="1557205200"/>
    <b v="0"/>
    <b v="0"/>
    <s v="film &amp; video/science fiction"/>
    <n v="62.003211991434689"/>
    <x v="4"/>
    <x v="22"/>
  </r>
  <r>
    <n v="218"/>
    <x v="218"/>
    <s v="Adaptive logistical initiative"/>
    <n v="5700"/>
    <x v="215"/>
    <n v="215.94736842105263"/>
    <x v="1"/>
    <n v="397"/>
    <x v="4"/>
    <s v="GBP"/>
    <n v="1320991200"/>
    <n v="1323928800"/>
    <b v="0"/>
    <b v="1"/>
    <s v="film &amp; video/shorts"/>
    <n v="31.005037783375315"/>
    <x v="4"/>
    <x v="12"/>
  </r>
  <r>
    <n v="219"/>
    <x v="219"/>
    <s v="Stand-alone mobile customer loyalty"/>
    <n v="41700"/>
    <x v="216"/>
    <n v="332.12709832134288"/>
    <x v="1"/>
    <n v="1539"/>
    <x v="1"/>
    <s v="USD"/>
    <n v="1345093200"/>
    <n v="1346130000"/>
    <b v="0"/>
    <b v="0"/>
    <s v="film &amp; video/animation"/>
    <n v="89.991552956465242"/>
    <x v="4"/>
    <x v="10"/>
  </r>
  <r>
    <n v="220"/>
    <x v="220"/>
    <s v="Focused composite approach"/>
    <n v="7900"/>
    <x v="217"/>
    <n v="8.4430379746835449"/>
    <x v="0"/>
    <n v="17"/>
    <x v="1"/>
    <s v="USD"/>
    <n v="1309496400"/>
    <n v="1311051600"/>
    <b v="1"/>
    <b v="0"/>
    <s v="theater/plays"/>
    <n v="39.235294117647058"/>
    <x v="3"/>
    <x v="3"/>
  </r>
  <r>
    <n v="221"/>
    <x v="221"/>
    <s v="Face-to-face clear-thinking Local Area Network"/>
    <n v="121500"/>
    <x v="218"/>
    <n v="98.625514403292186"/>
    <x v="0"/>
    <n v="2179"/>
    <x v="1"/>
    <s v="USD"/>
    <n v="1340254800"/>
    <n v="1340427600"/>
    <b v="1"/>
    <b v="0"/>
    <s v="food/food trucks"/>
    <n v="54.993116108306566"/>
    <x v="0"/>
    <x v="0"/>
  </r>
  <r>
    <n v="222"/>
    <x v="222"/>
    <s v="Cross-group cohesive circuit"/>
    <n v="4800"/>
    <x v="219"/>
    <n v="137.97916666666669"/>
    <x v="1"/>
    <n v="138"/>
    <x v="1"/>
    <s v="USD"/>
    <n v="1412226000"/>
    <n v="1412312400"/>
    <b v="0"/>
    <b v="0"/>
    <s v="photography/photography books"/>
    <n v="47.992753623188406"/>
    <x v="7"/>
    <x v="14"/>
  </r>
  <r>
    <n v="223"/>
    <x v="223"/>
    <s v="Synergistic explicit capability"/>
    <n v="87300"/>
    <x v="220"/>
    <n v="93.81099656357388"/>
    <x v="0"/>
    <n v="931"/>
    <x v="1"/>
    <s v="USD"/>
    <n v="1458104400"/>
    <n v="1459314000"/>
    <b v="0"/>
    <b v="0"/>
    <s v="theater/plays"/>
    <n v="87.966702470461868"/>
    <x v="3"/>
    <x v="3"/>
  </r>
  <r>
    <n v="224"/>
    <x v="224"/>
    <s v="Diverse analyzing definition"/>
    <n v="46300"/>
    <x v="221"/>
    <n v="403.63930885529157"/>
    <x v="1"/>
    <n v="3594"/>
    <x v="1"/>
    <s v="USD"/>
    <n v="1411534800"/>
    <n v="1415426400"/>
    <b v="0"/>
    <b v="0"/>
    <s v="film &amp; video/science fiction"/>
    <n v="51.999165275459099"/>
    <x v="4"/>
    <x v="22"/>
  </r>
  <r>
    <n v="225"/>
    <x v="225"/>
    <s v="Enterprise-wide reciprocal success"/>
    <n v="67800"/>
    <x v="222"/>
    <n v="260.1740412979351"/>
    <x v="1"/>
    <n v="5880"/>
    <x v="1"/>
    <s v="USD"/>
    <n v="1399093200"/>
    <n v="1399093200"/>
    <b v="1"/>
    <b v="0"/>
    <s v="music/rock"/>
    <n v="29.999659863945578"/>
    <x v="1"/>
    <x v="1"/>
  </r>
  <r>
    <n v="226"/>
    <x v="102"/>
    <s v="Progressive neutral middleware"/>
    <n v="3000"/>
    <x v="223"/>
    <n v="366.63333333333333"/>
    <x v="1"/>
    <n v="112"/>
    <x v="1"/>
    <s v="USD"/>
    <n v="1270702800"/>
    <n v="1273899600"/>
    <b v="0"/>
    <b v="0"/>
    <s v="photography/photography books"/>
    <n v="98.205357142857139"/>
    <x v="7"/>
    <x v="14"/>
  </r>
  <r>
    <n v="227"/>
    <x v="226"/>
    <s v="Intuitive exuding process improvement"/>
    <n v="60900"/>
    <x v="224"/>
    <n v="168.72085385878489"/>
    <x v="1"/>
    <n v="943"/>
    <x v="1"/>
    <s v="USD"/>
    <n v="1431666000"/>
    <n v="1432184400"/>
    <b v="0"/>
    <b v="0"/>
    <s v="games/mobile games"/>
    <n v="108.96182396606575"/>
    <x v="6"/>
    <x v="20"/>
  </r>
  <r>
    <n v="228"/>
    <x v="227"/>
    <s v="Exclusive real-time protocol"/>
    <n v="137900"/>
    <x v="225"/>
    <n v="119.90717911530093"/>
    <x v="1"/>
    <n v="2468"/>
    <x v="1"/>
    <s v="USD"/>
    <n v="1472619600"/>
    <n v="1474779600"/>
    <b v="0"/>
    <b v="0"/>
    <s v="film &amp; video/animation"/>
    <n v="66.998379254457049"/>
    <x v="4"/>
    <x v="10"/>
  </r>
  <r>
    <n v="229"/>
    <x v="228"/>
    <s v="Extended encompassing application"/>
    <n v="85600"/>
    <x v="226"/>
    <n v="193.68925233644859"/>
    <x v="1"/>
    <n v="2551"/>
    <x v="1"/>
    <s v="USD"/>
    <n v="1496293200"/>
    <n v="1500440400"/>
    <b v="0"/>
    <b v="1"/>
    <s v="games/mobile games"/>
    <n v="64.99333594668758"/>
    <x v="6"/>
    <x v="20"/>
  </r>
  <r>
    <n v="230"/>
    <x v="229"/>
    <s v="Progressive value-added ability"/>
    <n v="2400"/>
    <x v="227"/>
    <n v="420.16666666666669"/>
    <x v="1"/>
    <n v="101"/>
    <x v="1"/>
    <s v="USD"/>
    <n v="1575612000"/>
    <n v="1575612000"/>
    <b v="0"/>
    <b v="0"/>
    <s v="games/video games"/>
    <n v="99.841584158415841"/>
    <x v="6"/>
    <x v="11"/>
  </r>
  <r>
    <n v="231"/>
    <x v="230"/>
    <s v="Cross-platform uniform hardware"/>
    <n v="7200"/>
    <x v="228"/>
    <n v="76.708333333333329"/>
    <x v="3"/>
    <n v="67"/>
    <x v="1"/>
    <s v="USD"/>
    <n v="1369112400"/>
    <n v="1374123600"/>
    <b v="0"/>
    <b v="0"/>
    <s v="theater/plays"/>
    <n v="82.432835820895519"/>
    <x v="3"/>
    <x v="3"/>
  </r>
  <r>
    <n v="232"/>
    <x v="231"/>
    <s v="Progressive secondary portal"/>
    <n v="3400"/>
    <x v="229"/>
    <n v="171.26470588235293"/>
    <x v="1"/>
    <n v="92"/>
    <x v="1"/>
    <s v="USD"/>
    <n v="1469422800"/>
    <n v="1469509200"/>
    <b v="0"/>
    <b v="0"/>
    <s v="theater/plays"/>
    <n v="63.293478260869563"/>
    <x v="3"/>
    <x v="3"/>
  </r>
  <r>
    <n v="233"/>
    <x v="232"/>
    <s v="Multi-lateral national adapter"/>
    <n v="3800"/>
    <x v="230"/>
    <n v="157.89473684210526"/>
    <x v="1"/>
    <n v="62"/>
    <x v="1"/>
    <s v="USD"/>
    <n v="1307854800"/>
    <n v="1309237200"/>
    <b v="0"/>
    <b v="0"/>
    <s v="film &amp; video/animation"/>
    <n v="96.774193548387103"/>
    <x v="4"/>
    <x v="10"/>
  </r>
  <r>
    <n v="234"/>
    <x v="233"/>
    <s v="Enterprise-wide motivating matrices"/>
    <n v="7500"/>
    <x v="231"/>
    <n v="109.08"/>
    <x v="1"/>
    <n v="149"/>
    <x v="6"/>
    <s v="EUR"/>
    <n v="1503378000"/>
    <n v="1503982800"/>
    <b v="0"/>
    <b v="1"/>
    <s v="games/video games"/>
    <n v="54.906040268456373"/>
    <x v="6"/>
    <x v="11"/>
  </r>
  <r>
    <n v="235"/>
    <x v="234"/>
    <s v="Polarized upward-trending Local Area Network"/>
    <n v="8600"/>
    <x v="232"/>
    <n v="41.732558139534881"/>
    <x v="0"/>
    <n v="92"/>
    <x v="1"/>
    <s v="USD"/>
    <n v="1486965600"/>
    <n v="1487397600"/>
    <b v="0"/>
    <b v="0"/>
    <s v="film &amp; video/animation"/>
    <n v="39.010869565217391"/>
    <x v="4"/>
    <x v="10"/>
  </r>
  <r>
    <n v="236"/>
    <x v="235"/>
    <s v="Object-based directional function"/>
    <n v="39500"/>
    <x v="233"/>
    <n v="10.944303797468354"/>
    <x v="0"/>
    <n v="57"/>
    <x v="2"/>
    <s v="AUD"/>
    <n v="1561438800"/>
    <n v="1562043600"/>
    <b v="0"/>
    <b v="1"/>
    <s v="music/rock"/>
    <n v="75.84210526315789"/>
    <x v="1"/>
    <x v="1"/>
  </r>
  <r>
    <n v="237"/>
    <x v="236"/>
    <s v="Re-contextualized tangible open architecture"/>
    <n v="9300"/>
    <x v="234"/>
    <n v="159.3763440860215"/>
    <x v="1"/>
    <n v="329"/>
    <x v="1"/>
    <s v="USD"/>
    <n v="1398402000"/>
    <n v="1398574800"/>
    <b v="0"/>
    <b v="0"/>
    <s v="film &amp; video/animation"/>
    <n v="45.051671732522799"/>
    <x v="4"/>
    <x v="10"/>
  </r>
  <r>
    <n v="238"/>
    <x v="237"/>
    <s v="Distributed systemic adapter"/>
    <n v="2400"/>
    <x v="235"/>
    <n v="422.41666666666669"/>
    <x v="1"/>
    <n v="97"/>
    <x v="3"/>
    <s v="DKK"/>
    <n v="1513231200"/>
    <n v="1515391200"/>
    <b v="0"/>
    <b v="1"/>
    <s v="theater/plays"/>
    <n v="104.51546391752578"/>
    <x v="3"/>
    <x v="3"/>
  </r>
  <r>
    <n v="239"/>
    <x v="238"/>
    <s v="Networked web-enabled instruction set"/>
    <n v="3200"/>
    <x v="236"/>
    <n v="97.71875"/>
    <x v="0"/>
    <n v="41"/>
    <x v="1"/>
    <s v="USD"/>
    <n v="1440824400"/>
    <n v="1441170000"/>
    <b v="0"/>
    <b v="0"/>
    <s v="technology/wearables"/>
    <n v="76.268292682926827"/>
    <x v="2"/>
    <x v="8"/>
  </r>
  <r>
    <n v="240"/>
    <x v="239"/>
    <s v="Vision-oriented dynamic service-desk"/>
    <n v="29400"/>
    <x v="237"/>
    <n v="418.78911564625849"/>
    <x v="1"/>
    <n v="1784"/>
    <x v="1"/>
    <s v="USD"/>
    <n v="1281070800"/>
    <n v="1281157200"/>
    <b v="0"/>
    <b v="0"/>
    <s v="theater/plays"/>
    <n v="69.015695067264573"/>
    <x v="3"/>
    <x v="3"/>
  </r>
  <r>
    <n v="241"/>
    <x v="240"/>
    <s v="Vision-oriented actuating open system"/>
    <n v="168500"/>
    <x v="238"/>
    <n v="101.91632047477745"/>
    <x v="1"/>
    <n v="1684"/>
    <x v="2"/>
    <s v="AUD"/>
    <n v="1397365200"/>
    <n v="1398229200"/>
    <b v="0"/>
    <b v="1"/>
    <s v="publishing/nonfiction"/>
    <n v="101.97684085510689"/>
    <x v="5"/>
    <x v="9"/>
  </r>
  <r>
    <n v="242"/>
    <x v="241"/>
    <s v="Sharable scalable core"/>
    <n v="8400"/>
    <x v="239"/>
    <n v="127.72619047619047"/>
    <x v="1"/>
    <n v="250"/>
    <x v="1"/>
    <s v="USD"/>
    <n v="1494392400"/>
    <n v="1495256400"/>
    <b v="0"/>
    <b v="1"/>
    <s v="music/rock"/>
    <n v="42.915999999999997"/>
    <x v="1"/>
    <x v="1"/>
  </r>
  <r>
    <n v="243"/>
    <x v="242"/>
    <s v="Customer-focused attitude-oriented function"/>
    <n v="2300"/>
    <x v="240"/>
    <n v="445.21739130434781"/>
    <x v="1"/>
    <n v="238"/>
    <x v="1"/>
    <s v="USD"/>
    <n v="1520143200"/>
    <n v="1520402400"/>
    <b v="0"/>
    <b v="0"/>
    <s v="theater/plays"/>
    <n v="43.025210084033617"/>
    <x v="3"/>
    <x v="3"/>
  </r>
  <r>
    <n v="244"/>
    <x v="243"/>
    <s v="Reverse-engineered system-worthy extranet"/>
    <n v="700"/>
    <x v="241"/>
    <n v="569.71428571428578"/>
    <x v="1"/>
    <n v="53"/>
    <x v="1"/>
    <s v="USD"/>
    <n v="1405314000"/>
    <n v="1409806800"/>
    <b v="0"/>
    <b v="0"/>
    <s v="theater/plays"/>
    <n v="75.245283018867923"/>
    <x v="3"/>
    <x v="3"/>
  </r>
  <r>
    <n v="245"/>
    <x v="244"/>
    <s v="Re-engineered systematic monitoring"/>
    <n v="2900"/>
    <x v="242"/>
    <n v="509.34482758620686"/>
    <x v="1"/>
    <n v="214"/>
    <x v="1"/>
    <s v="USD"/>
    <n v="1396846800"/>
    <n v="1396933200"/>
    <b v="0"/>
    <b v="0"/>
    <s v="theater/plays"/>
    <n v="69.023364485981304"/>
    <x v="3"/>
    <x v="3"/>
  </r>
  <r>
    <n v="246"/>
    <x v="245"/>
    <s v="Seamless value-added standardization"/>
    <n v="4500"/>
    <x v="243"/>
    <n v="325.5333333333333"/>
    <x v="1"/>
    <n v="222"/>
    <x v="1"/>
    <s v="USD"/>
    <n v="1375678800"/>
    <n v="1376024400"/>
    <b v="0"/>
    <b v="0"/>
    <s v="technology/web"/>
    <n v="65.986486486486484"/>
    <x v="2"/>
    <x v="2"/>
  </r>
  <r>
    <n v="247"/>
    <x v="246"/>
    <s v="Triple-buffered fresh-thinking frame"/>
    <n v="19800"/>
    <x v="244"/>
    <n v="932.61616161616166"/>
    <x v="1"/>
    <n v="1884"/>
    <x v="1"/>
    <s v="USD"/>
    <n v="1482386400"/>
    <n v="1483682400"/>
    <b v="0"/>
    <b v="1"/>
    <s v="publishing/fiction"/>
    <n v="98.013800424628457"/>
    <x v="5"/>
    <x v="13"/>
  </r>
  <r>
    <n v="248"/>
    <x v="247"/>
    <s v="Streamlined holistic knowledgebase"/>
    <n v="6200"/>
    <x v="245"/>
    <n v="211.33870967741933"/>
    <x v="1"/>
    <n v="218"/>
    <x v="2"/>
    <s v="AUD"/>
    <n v="1420005600"/>
    <n v="1420437600"/>
    <b v="0"/>
    <b v="0"/>
    <s v="games/mobile games"/>
    <n v="60.105504587155963"/>
    <x v="6"/>
    <x v="20"/>
  </r>
  <r>
    <n v="249"/>
    <x v="248"/>
    <s v="Up-sized intermediate website"/>
    <n v="61500"/>
    <x v="246"/>
    <n v="273.32520325203251"/>
    <x v="1"/>
    <n v="6465"/>
    <x v="1"/>
    <s v="USD"/>
    <n v="1420178400"/>
    <n v="1420783200"/>
    <b v="0"/>
    <b v="0"/>
    <s v="publishing/translations"/>
    <n v="26.000773395204948"/>
    <x v="5"/>
    <x v="18"/>
  </r>
  <r>
    <n v="250"/>
    <x v="249"/>
    <s v="Future-proofed directional synergy"/>
    <n v="100"/>
    <x v="247"/>
    <n v="3"/>
    <x v="0"/>
    <n v="1"/>
    <x v="1"/>
    <s v="USD"/>
    <n v="1264399200"/>
    <n v="1267423200"/>
    <b v="0"/>
    <b v="0"/>
    <s v="music/rock"/>
    <n v="3"/>
    <x v="1"/>
    <x v="1"/>
  </r>
  <r>
    <n v="251"/>
    <x v="250"/>
    <s v="Enhanced user-facing function"/>
    <n v="7100"/>
    <x v="248"/>
    <n v="54.084507042253513"/>
    <x v="0"/>
    <n v="101"/>
    <x v="1"/>
    <s v="USD"/>
    <n v="1355032800"/>
    <n v="1355205600"/>
    <b v="0"/>
    <b v="0"/>
    <s v="theater/plays"/>
    <n v="38.019801980198018"/>
    <x v="3"/>
    <x v="3"/>
  </r>
  <r>
    <n v="252"/>
    <x v="251"/>
    <s v="Operative bandwidth-monitored interface"/>
    <n v="1000"/>
    <x v="249"/>
    <n v="626.29999999999995"/>
    <x v="1"/>
    <n v="59"/>
    <x v="1"/>
    <s v="USD"/>
    <n v="1382677200"/>
    <n v="1383109200"/>
    <b v="0"/>
    <b v="0"/>
    <s v="theater/plays"/>
    <n v="106.15254237288136"/>
    <x v="3"/>
    <x v="3"/>
  </r>
  <r>
    <n v="253"/>
    <x v="252"/>
    <s v="Upgradable multi-state instruction set"/>
    <n v="121500"/>
    <x v="250"/>
    <n v="89.021399176954731"/>
    <x v="0"/>
    <n v="1335"/>
    <x v="0"/>
    <s v="CAD"/>
    <n v="1302238800"/>
    <n v="1303275600"/>
    <b v="0"/>
    <b v="0"/>
    <s v="film &amp; video/drama"/>
    <n v="81.019475655430711"/>
    <x v="4"/>
    <x v="6"/>
  </r>
  <r>
    <n v="254"/>
    <x v="253"/>
    <s v="De-engineered static Local Area Network"/>
    <n v="4600"/>
    <x v="251"/>
    <n v="184.89130434782609"/>
    <x v="1"/>
    <n v="88"/>
    <x v="1"/>
    <s v="USD"/>
    <n v="1487656800"/>
    <n v="1487829600"/>
    <b v="0"/>
    <b v="0"/>
    <s v="publishing/nonfiction"/>
    <n v="96.647727272727266"/>
    <x v="5"/>
    <x v="9"/>
  </r>
  <r>
    <n v="255"/>
    <x v="254"/>
    <s v="Upgradable grid-enabled superstructure"/>
    <n v="80500"/>
    <x v="252"/>
    <n v="120.16770186335404"/>
    <x v="1"/>
    <n v="1697"/>
    <x v="1"/>
    <s v="USD"/>
    <n v="1297836000"/>
    <n v="1298268000"/>
    <b v="0"/>
    <b v="1"/>
    <s v="music/rock"/>
    <n v="57.003535651149086"/>
    <x v="1"/>
    <x v="1"/>
  </r>
  <r>
    <n v="256"/>
    <x v="255"/>
    <s v="Optimized actuating toolset"/>
    <n v="4100"/>
    <x v="253"/>
    <n v="23.390243902439025"/>
    <x v="0"/>
    <n v="15"/>
    <x v="4"/>
    <s v="GBP"/>
    <n v="1453615200"/>
    <n v="1456812000"/>
    <b v="0"/>
    <b v="0"/>
    <s v="music/rock"/>
    <n v="63.93333333333333"/>
    <x v="1"/>
    <x v="1"/>
  </r>
  <r>
    <n v="257"/>
    <x v="256"/>
    <s v="Decentralized exuding strategy"/>
    <n v="5700"/>
    <x v="254"/>
    <n v="146"/>
    <x v="1"/>
    <n v="92"/>
    <x v="1"/>
    <s v="USD"/>
    <n v="1362463200"/>
    <n v="1363669200"/>
    <b v="0"/>
    <b v="0"/>
    <s v="theater/plays"/>
    <n v="90.456521739130437"/>
    <x v="3"/>
    <x v="3"/>
  </r>
  <r>
    <n v="258"/>
    <x v="257"/>
    <s v="Assimilated coherent hardware"/>
    <n v="5000"/>
    <x v="255"/>
    <n v="268.48"/>
    <x v="1"/>
    <n v="186"/>
    <x v="1"/>
    <s v="USD"/>
    <n v="1481176800"/>
    <n v="1482904800"/>
    <b v="0"/>
    <b v="1"/>
    <s v="theater/plays"/>
    <n v="72.172043010752688"/>
    <x v="3"/>
    <x v="3"/>
  </r>
  <r>
    <n v="259"/>
    <x v="258"/>
    <s v="Multi-channeled responsive implementation"/>
    <n v="1800"/>
    <x v="256"/>
    <n v="597.5"/>
    <x v="1"/>
    <n v="138"/>
    <x v="1"/>
    <s v="USD"/>
    <n v="1354946400"/>
    <n v="1356588000"/>
    <b v="1"/>
    <b v="0"/>
    <s v="photography/photography books"/>
    <n v="77.934782608695656"/>
    <x v="7"/>
    <x v="14"/>
  </r>
  <r>
    <n v="260"/>
    <x v="259"/>
    <s v="Centralized modular initiative"/>
    <n v="6300"/>
    <x v="257"/>
    <n v="157.69841269841268"/>
    <x v="1"/>
    <n v="261"/>
    <x v="1"/>
    <s v="USD"/>
    <n v="1348808400"/>
    <n v="1349845200"/>
    <b v="0"/>
    <b v="0"/>
    <s v="music/rock"/>
    <n v="38.065134099616856"/>
    <x v="1"/>
    <x v="1"/>
  </r>
  <r>
    <n v="261"/>
    <x v="260"/>
    <s v="Reverse-engineered cohesive migration"/>
    <n v="84300"/>
    <x v="258"/>
    <n v="31.201660735468568"/>
    <x v="0"/>
    <n v="454"/>
    <x v="1"/>
    <s v="USD"/>
    <n v="1282712400"/>
    <n v="1283058000"/>
    <b v="0"/>
    <b v="1"/>
    <s v="music/rock"/>
    <n v="57.936123348017624"/>
    <x v="1"/>
    <x v="1"/>
  </r>
  <r>
    <n v="262"/>
    <x v="261"/>
    <s v="Compatible multimedia hub"/>
    <n v="1700"/>
    <x v="259"/>
    <n v="313.41176470588238"/>
    <x v="1"/>
    <n v="107"/>
    <x v="1"/>
    <s v="USD"/>
    <n v="1301979600"/>
    <n v="1304226000"/>
    <b v="0"/>
    <b v="1"/>
    <s v="music/indie rock"/>
    <n v="49.794392523364486"/>
    <x v="1"/>
    <x v="7"/>
  </r>
  <r>
    <n v="263"/>
    <x v="262"/>
    <s v="Organic eco-centric success"/>
    <n v="2900"/>
    <x v="260"/>
    <n v="370.89655172413791"/>
    <x v="1"/>
    <n v="199"/>
    <x v="1"/>
    <s v="USD"/>
    <n v="1263016800"/>
    <n v="1263016800"/>
    <b v="0"/>
    <b v="0"/>
    <s v="photography/photography books"/>
    <n v="54.050251256281406"/>
    <x v="7"/>
    <x v="14"/>
  </r>
  <r>
    <n v="264"/>
    <x v="263"/>
    <s v="Virtual reciprocal policy"/>
    <n v="45600"/>
    <x v="261"/>
    <n v="362.66447368421052"/>
    <x v="1"/>
    <n v="5512"/>
    <x v="1"/>
    <s v="USD"/>
    <n v="1360648800"/>
    <n v="1362031200"/>
    <b v="0"/>
    <b v="0"/>
    <s v="theater/plays"/>
    <n v="30.002721335268504"/>
    <x v="3"/>
    <x v="3"/>
  </r>
  <r>
    <n v="265"/>
    <x v="264"/>
    <s v="Persevering interactive emulation"/>
    <n v="4900"/>
    <x v="262"/>
    <n v="123.08163265306122"/>
    <x v="1"/>
    <n v="86"/>
    <x v="1"/>
    <s v="USD"/>
    <n v="1451800800"/>
    <n v="1455602400"/>
    <b v="0"/>
    <b v="0"/>
    <s v="theater/plays"/>
    <n v="70.127906976744185"/>
    <x v="3"/>
    <x v="3"/>
  </r>
  <r>
    <n v="266"/>
    <x v="265"/>
    <s v="Proactive responsive emulation"/>
    <n v="111900"/>
    <x v="263"/>
    <n v="76.766756032171585"/>
    <x v="0"/>
    <n v="3182"/>
    <x v="6"/>
    <s v="EUR"/>
    <n v="1415340000"/>
    <n v="1418191200"/>
    <b v="0"/>
    <b v="1"/>
    <s v="music/jazz"/>
    <n v="26.996228786926462"/>
    <x v="1"/>
    <x v="17"/>
  </r>
  <r>
    <n v="267"/>
    <x v="266"/>
    <s v="Extended eco-centric function"/>
    <n v="61600"/>
    <x v="264"/>
    <n v="233.62012987012989"/>
    <x v="1"/>
    <n v="2768"/>
    <x v="2"/>
    <s v="AUD"/>
    <n v="1351054800"/>
    <n v="1352440800"/>
    <b v="0"/>
    <b v="0"/>
    <s v="theater/plays"/>
    <n v="51.990606936416185"/>
    <x v="3"/>
    <x v="3"/>
  </r>
  <r>
    <n v="268"/>
    <x v="267"/>
    <s v="Networked optimal productivity"/>
    <n v="1500"/>
    <x v="265"/>
    <n v="180.53333333333333"/>
    <x v="1"/>
    <n v="48"/>
    <x v="1"/>
    <s v="USD"/>
    <n v="1349326800"/>
    <n v="1353304800"/>
    <b v="0"/>
    <b v="0"/>
    <s v="film &amp; video/documentary"/>
    <n v="56.416666666666664"/>
    <x v="4"/>
    <x v="4"/>
  </r>
  <r>
    <n v="269"/>
    <x v="268"/>
    <s v="Persistent attitude-oriented approach"/>
    <n v="3500"/>
    <x v="266"/>
    <n v="252.62857142857143"/>
    <x v="1"/>
    <n v="87"/>
    <x v="1"/>
    <s v="USD"/>
    <n v="1548914400"/>
    <n v="1550728800"/>
    <b v="0"/>
    <b v="0"/>
    <s v="film &amp; video/television"/>
    <n v="101.63218390804597"/>
    <x v="4"/>
    <x v="19"/>
  </r>
  <r>
    <n v="270"/>
    <x v="269"/>
    <s v="Triple-buffered 4thgeneration toolset"/>
    <n v="173900"/>
    <x v="267"/>
    <n v="27.176538240368025"/>
    <x v="3"/>
    <n v="1890"/>
    <x v="1"/>
    <s v="USD"/>
    <n v="1291269600"/>
    <n v="1291442400"/>
    <b v="0"/>
    <b v="0"/>
    <s v="games/video games"/>
    <n v="25.005291005291006"/>
    <x v="6"/>
    <x v="11"/>
  </r>
  <r>
    <n v="271"/>
    <x v="270"/>
    <s v="Progressive zero administration leverage"/>
    <n v="153700"/>
    <x v="268"/>
    <n v="1.2706571242680547"/>
    <x v="2"/>
    <n v="61"/>
    <x v="1"/>
    <s v="USD"/>
    <n v="1449468000"/>
    <n v="1452146400"/>
    <b v="0"/>
    <b v="0"/>
    <s v="photography/photography books"/>
    <n v="32.016393442622949"/>
    <x v="7"/>
    <x v="14"/>
  </r>
  <r>
    <n v="272"/>
    <x v="271"/>
    <s v="Networked radical neural-net"/>
    <n v="51100"/>
    <x v="269"/>
    <n v="304.0097847358121"/>
    <x v="1"/>
    <n v="1894"/>
    <x v="1"/>
    <s v="USD"/>
    <n v="1562734800"/>
    <n v="1564894800"/>
    <b v="0"/>
    <b v="1"/>
    <s v="theater/plays"/>
    <n v="82.021647307286173"/>
    <x v="3"/>
    <x v="3"/>
  </r>
  <r>
    <n v="273"/>
    <x v="272"/>
    <s v="Re-engineered heuristic forecast"/>
    <n v="7800"/>
    <x v="270"/>
    <n v="137.23076923076923"/>
    <x v="1"/>
    <n v="282"/>
    <x v="0"/>
    <s v="CAD"/>
    <n v="1505624400"/>
    <n v="1505883600"/>
    <b v="0"/>
    <b v="0"/>
    <s v="theater/plays"/>
    <n v="37.957446808510639"/>
    <x v="3"/>
    <x v="3"/>
  </r>
  <r>
    <n v="274"/>
    <x v="273"/>
    <s v="Fully-configurable background algorithm"/>
    <n v="2400"/>
    <x v="271"/>
    <n v="32.208333333333336"/>
    <x v="0"/>
    <n v="15"/>
    <x v="1"/>
    <s v="USD"/>
    <n v="1509948000"/>
    <n v="1510380000"/>
    <b v="0"/>
    <b v="0"/>
    <s v="theater/plays"/>
    <n v="51.533333333333331"/>
    <x v="3"/>
    <x v="3"/>
  </r>
  <r>
    <n v="275"/>
    <x v="274"/>
    <s v="Stand-alone discrete Graphical User Interface"/>
    <n v="3900"/>
    <x v="272"/>
    <n v="241.51282051282053"/>
    <x v="1"/>
    <n v="116"/>
    <x v="1"/>
    <s v="USD"/>
    <n v="1554526800"/>
    <n v="1555218000"/>
    <b v="0"/>
    <b v="0"/>
    <s v="publishing/translations"/>
    <n v="81.198275862068968"/>
    <x v="5"/>
    <x v="18"/>
  </r>
  <r>
    <n v="276"/>
    <x v="275"/>
    <s v="Front-line foreground project"/>
    <n v="5500"/>
    <x v="273"/>
    <n v="96.8"/>
    <x v="0"/>
    <n v="133"/>
    <x v="1"/>
    <s v="USD"/>
    <n v="1334811600"/>
    <n v="1335243600"/>
    <b v="0"/>
    <b v="1"/>
    <s v="games/video games"/>
    <n v="40.030075187969928"/>
    <x v="6"/>
    <x v="11"/>
  </r>
  <r>
    <n v="277"/>
    <x v="276"/>
    <s v="Persevering system-worthy info-mediaries"/>
    <n v="700"/>
    <x v="274"/>
    <n v="1066.4285714285716"/>
    <x v="1"/>
    <n v="83"/>
    <x v="1"/>
    <s v="USD"/>
    <n v="1279515600"/>
    <n v="1279688400"/>
    <b v="0"/>
    <b v="0"/>
    <s v="theater/plays"/>
    <n v="89.939759036144579"/>
    <x v="3"/>
    <x v="3"/>
  </r>
  <r>
    <n v="278"/>
    <x v="277"/>
    <s v="Distributed multi-tasking strategy"/>
    <n v="2700"/>
    <x v="275"/>
    <n v="325.88888888888891"/>
    <x v="1"/>
    <n v="91"/>
    <x v="1"/>
    <s v="USD"/>
    <n v="1353909600"/>
    <n v="1356069600"/>
    <b v="0"/>
    <b v="0"/>
    <s v="technology/web"/>
    <n v="96.692307692307693"/>
    <x v="2"/>
    <x v="2"/>
  </r>
  <r>
    <n v="279"/>
    <x v="278"/>
    <s v="Vision-oriented methodical application"/>
    <n v="8000"/>
    <x v="276"/>
    <n v="170.70000000000002"/>
    <x v="1"/>
    <n v="546"/>
    <x v="1"/>
    <s v="USD"/>
    <n v="1535950800"/>
    <n v="1536210000"/>
    <b v="0"/>
    <b v="0"/>
    <s v="theater/plays"/>
    <n v="25.010989010989011"/>
    <x v="3"/>
    <x v="3"/>
  </r>
  <r>
    <n v="280"/>
    <x v="279"/>
    <s v="Function-based high-level infrastructure"/>
    <n v="2500"/>
    <x v="277"/>
    <n v="581.44000000000005"/>
    <x v="1"/>
    <n v="393"/>
    <x v="1"/>
    <s v="USD"/>
    <n v="1511244000"/>
    <n v="1511762400"/>
    <b v="0"/>
    <b v="0"/>
    <s v="film &amp; video/animation"/>
    <n v="36.987277353689571"/>
    <x v="4"/>
    <x v="10"/>
  </r>
  <r>
    <n v="281"/>
    <x v="280"/>
    <s v="Profound object-oriented paradigm"/>
    <n v="164500"/>
    <x v="278"/>
    <n v="91.520972644376897"/>
    <x v="0"/>
    <n v="2062"/>
    <x v="1"/>
    <s v="USD"/>
    <n v="1331445600"/>
    <n v="1333256400"/>
    <b v="0"/>
    <b v="1"/>
    <s v="theater/plays"/>
    <n v="73.012609117361791"/>
    <x v="3"/>
    <x v="3"/>
  </r>
  <r>
    <n v="282"/>
    <x v="281"/>
    <s v="Virtual contextually-based circuit"/>
    <n v="8400"/>
    <x v="279"/>
    <n v="108.04761904761904"/>
    <x v="1"/>
    <n v="133"/>
    <x v="1"/>
    <s v="USD"/>
    <n v="1480226400"/>
    <n v="1480744800"/>
    <b v="0"/>
    <b v="1"/>
    <s v="film &amp; video/television"/>
    <n v="68.240601503759393"/>
    <x v="4"/>
    <x v="19"/>
  </r>
  <r>
    <n v="283"/>
    <x v="282"/>
    <s v="Business-focused dynamic instruction set"/>
    <n v="8100"/>
    <x v="280"/>
    <n v="18.728395061728396"/>
    <x v="0"/>
    <n v="29"/>
    <x v="3"/>
    <s v="DKK"/>
    <n v="1464584400"/>
    <n v="1465016400"/>
    <b v="0"/>
    <b v="0"/>
    <s v="music/rock"/>
    <n v="52.310344827586206"/>
    <x v="1"/>
    <x v="1"/>
  </r>
  <r>
    <n v="284"/>
    <x v="283"/>
    <s v="Ameliorated fresh-thinking protocol"/>
    <n v="9800"/>
    <x v="281"/>
    <n v="83.193877551020407"/>
    <x v="0"/>
    <n v="132"/>
    <x v="1"/>
    <s v="USD"/>
    <n v="1335848400"/>
    <n v="1336280400"/>
    <b v="0"/>
    <b v="0"/>
    <s v="technology/web"/>
    <n v="61.765151515151516"/>
    <x v="2"/>
    <x v="2"/>
  </r>
  <r>
    <n v="285"/>
    <x v="284"/>
    <s v="Front-line optimizing emulation"/>
    <n v="900"/>
    <x v="282"/>
    <n v="706.33333333333337"/>
    <x v="1"/>
    <n v="254"/>
    <x v="1"/>
    <s v="USD"/>
    <n v="1473483600"/>
    <n v="1476766800"/>
    <b v="0"/>
    <b v="0"/>
    <s v="theater/plays"/>
    <n v="25.027559055118111"/>
    <x v="3"/>
    <x v="3"/>
  </r>
  <r>
    <n v="286"/>
    <x v="285"/>
    <s v="Devolved uniform complexity"/>
    <n v="112100"/>
    <x v="283"/>
    <n v="17.446030330062445"/>
    <x v="3"/>
    <n v="184"/>
    <x v="1"/>
    <s v="USD"/>
    <n v="1479880800"/>
    <n v="1480485600"/>
    <b v="0"/>
    <b v="0"/>
    <s v="theater/plays"/>
    <n v="106.28804347826087"/>
    <x v="3"/>
    <x v="3"/>
  </r>
  <r>
    <n v="287"/>
    <x v="286"/>
    <s v="Public-key intangible superstructure"/>
    <n v="6300"/>
    <x v="284"/>
    <n v="209.73015873015873"/>
    <x v="1"/>
    <n v="176"/>
    <x v="1"/>
    <s v="USD"/>
    <n v="1430197200"/>
    <n v="1430197200"/>
    <b v="0"/>
    <b v="0"/>
    <s v="music/electric music"/>
    <n v="75.07386363636364"/>
    <x v="1"/>
    <x v="5"/>
  </r>
  <r>
    <n v="288"/>
    <x v="287"/>
    <s v="Secured global success"/>
    <n v="5600"/>
    <x v="285"/>
    <n v="97.785714285714292"/>
    <x v="0"/>
    <n v="137"/>
    <x v="3"/>
    <s v="DKK"/>
    <n v="1331701200"/>
    <n v="1331787600"/>
    <b v="0"/>
    <b v="1"/>
    <s v="music/metal"/>
    <n v="39.970802919708028"/>
    <x v="1"/>
    <x v="16"/>
  </r>
  <r>
    <n v="289"/>
    <x v="288"/>
    <s v="Grass-roots mission-critical capability"/>
    <n v="800"/>
    <x v="286"/>
    <n v="1684.25"/>
    <x v="1"/>
    <n v="337"/>
    <x v="0"/>
    <s v="CAD"/>
    <n v="1438578000"/>
    <n v="1438837200"/>
    <b v="0"/>
    <b v="0"/>
    <s v="theater/plays"/>
    <n v="39.982195845697326"/>
    <x v="3"/>
    <x v="3"/>
  </r>
  <r>
    <n v="290"/>
    <x v="289"/>
    <s v="Advanced global data-warehouse"/>
    <n v="168600"/>
    <x v="287"/>
    <n v="54.402135231316727"/>
    <x v="0"/>
    <n v="908"/>
    <x v="1"/>
    <s v="USD"/>
    <n v="1368162000"/>
    <n v="1370926800"/>
    <b v="0"/>
    <b v="1"/>
    <s v="film &amp; video/documentary"/>
    <n v="101.01541850220265"/>
    <x v="4"/>
    <x v="4"/>
  </r>
  <r>
    <n v="291"/>
    <x v="290"/>
    <s v="Self-enabling uniform complexity"/>
    <n v="1800"/>
    <x v="288"/>
    <n v="456.61111111111109"/>
    <x v="1"/>
    <n v="107"/>
    <x v="1"/>
    <s v="USD"/>
    <n v="1318654800"/>
    <n v="1319000400"/>
    <b v="1"/>
    <b v="0"/>
    <s v="technology/web"/>
    <n v="76.813084112149539"/>
    <x v="2"/>
    <x v="2"/>
  </r>
  <r>
    <n v="292"/>
    <x v="291"/>
    <s v="Versatile cohesive encoding"/>
    <n v="7300"/>
    <x v="289"/>
    <n v="9.8219178082191778"/>
    <x v="0"/>
    <n v="10"/>
    <x v="1"/>
    <s v="USD"/>
    <n v="1331874000"/>
    <n v="1333429200"/>
    <b v="0"/>
    <b v="0"/>
    <s v="food/food trucks"/>
    <n v="71.7"/>
    <x v="0"/>
    <x v="0"/>
  </r>
  <r>
    <n v="293"/>
    <x v="292"/>
    <s v="Organized executive solution"/>
    <n v="6500"/>
    <x v="290"/>
    <n v="16.384615384615383"/>
    <x v="3"/>
    <n v="32"/>
    <x v="6"/>
    <s v="EUR"/>
    <n v="1286254800"/>
    <n v="1287032400"/>
    <b v="0"/>
    <b v="0"/>
    <s v="theater/plays"/>
    <n v="33.28125"/>
    <x v="3"/>
    <x v="3"/>
  </r>
  <r>
    <n v="294"/>
    <x v="293"/>
    <s v="Automated local emulation"/>
    <n v="600"/>
    <x v="291"/>
    <n v="1339.6666666666667"/>
    <x v="1"/>
    <n v="183"/>
    <x v="1"/>
    <s v="USD"/>
    <n v="1540530000"/>
    <n v="1541570400"/>
    <b v="0"/>
    <b v="0"/>
    <s v="theater/plays"/>
    <n v="43.923497267759565"/>
    <x v="3"/>
    <x v="3"/>
  </r>
  <r>
    <n v="295"/>
    <x v="294"/>
    <s v="Enterprise-wide intermediate middleware"/>
    <n v="192900"/>
    <x v="292"/>
    <n v="35.650077760497666"/>
    <x v="0"/>
    <n v="1910"/>
    <x v="5"/>
    <s v="CHF"/>
    <n v="1381813200"/>
    <n v="1383976800"/>
    <b v="0"/>
    <b v="0"/>
    <s v="theater/plays"/>
    <n v="36.004712041884815"/>
    <x v="3"/>
    <x v="3"/>
  </r>
  <r>
    <n v="296"/>
    <x v="295"/>
    <s v="Grass-roots real-time Local Area Network"/>
    <n v="6100"/>
    <x v="293"/>
    <n v="54.950819672131146"/>
    <x v="0"/>
    <n v="38"/>
    <x v="2"/>
    <s v="AUD"/>
    <n v="1548655200"/>
    <n v="1550556000"/>
    <b v="0"/>
    <b v="0"/>
    <s v="theater/plays"/>
    <n v="88.21052631578948"/>
    <x v="3"/>
    <x v="3"/>
  </r>
  <r>
    <n v="297"/>
    <x v="296"/>
    <s v="Organized client-driven capacity"/>
    <n v="7200"/>
    <x v="294"/>
    <n v="94.236111111111114"/>
    <x v="0"/>
    <n v="104"/>
    <x v="2"/>
    <s v="AUD"/>
    <n v="1389679200"/>
    <n v="1390456800"/>
    <b v="0"/>
    <b v="1"/>
    <s v="theater/plays"/>
    <n v="65.240384615384613"/>
    <x v="3"/>
    <x v="3"/>
  </r>
  <r>
    <n v="298"/>
    <x v="297"/>
    <s v="Adaptive intangible database"/>
    <n v="3500"/>
    <x v="295"/>
    <n v="143.91428571428571"/>
    <x v="1"/>
    <n v="72"/>
    <x v="1"/>
    <s v="USD"/>
    <n v="1456466400"/>
    <n v="1458018000"/>
    <b v="0"/>
    <b v="1"/>
    <s v="music/rock"/>
    <n v="69.958333333333329"/>
    <x v="1"/>
    <x v="1"/>
  </r>
  <r>
    <n v="299"/>
    <x v="298"/>
    <s v="Grass-roots contextually-based algorithm"/>
    <n v="3800"/>
    <x v="296"/>
    <n v="51.421052631578945"/>
    <x v="0"/>
    <n v="49"/>
    <x v="1"/>
    <s v="USD"/>
    <n v="1456984800"/>
    <n v="1461819600"/>
    <b v="0"/>
    <b v="0"/>
    <s v="food/food trucks"/>
    <n v="39.877551020408163"/>
    <x v="0"/>
    <x v="0"/>
  </r>
  <r>
    <n v="300"/>
    <x v="299"/>
    <s v="Focused executive core"/>
    <n v="100"/>
    <x v="297"/>
    <n v="5"/>
    <x v="0"/>
    <n v="1"/>
    <x v="3"/>
    <s v="DKK"/>
    <n v="1504069200"/>
    <n v="1504155600"/>
    <b v="0"/>
    <b v="1"/>
    <s v="publishing/nonfiction"/>
    <n v="5"/>
    <x v="5"/>
    <x v="9"/>
  </r>
  <r>
    <n v="301"/>
    <x v="300"/>
    <s v="Multi-channeled disintermediate policy"/>
    <n v="900"/>
    <x v="298"/>
    <n v="1344.6666666666667"/>
    <x v="1"/>
    <n v="295"/>
    <x v="1"/>
    <s v="USD"/>
    <n v="1424930400"/>
    <n v="1426395600"/>
    <b v="0"/>
    <b v="0"/>
    <s v="film &amp; video/documentary"/>
    <n v="41.023728813559323"/>
    <x v="4"/>
    <x v="4"/>
  </r>
  <r>
    <n v="302"/>
    <x v="301"/>
    <s v="Customizable bi-directional hardware"/>
    <n v="76100"/>
    <x v="299"/>
    <n v="31.844940867279899"/>
    <x v="0"/>
    <n v="245"/>
    <x v="1"/>
    <s v="USD"/>
    <n v="1535864400"/>
    <n v="1537074000"/>
    <b v="0"/>
    <b v="0"/>
    <s v="theater/plays"/>
    <n v="98.914285714285711"/>
    <x v="3"/>
    <x v="3"/>
  </r>
  <r>
    <n v="303"/>
    <x v="302"/>
    <s v="Networked optimal architecture"/>
    <n v="3400"/>
    <x v="300"/>
    <n v="82.617647058823536"/>
    <x v="0"/>
    <n v="32"/>
    <x v="1"/>
    <s v="USD"/>
    <n v="1452146400"/>
    <n v="1452578400"/>
    <b v="0"/>
    <b v="0"/>
    <s v="music/indie rock"/>
    <n v="87.78125"/>
    <x v="1"/>
    <x v="7"/>
  </r>
  <r>
    <n v="304"/>
    <x v="303"/>
    <s v="User-friendly discrete benchmark"/>
    <n v="2100"/>
    <x v="301"/>
    <n v="546.14285714285722"/>
    <x v="1"/>
    <n v="142"/>
    <x v="1"/>
    <s v="USD"/>
    <n v="1470546000"/>
    <n v="1474088400"/>
    <b v="0"/>
    <b v="0"/>
    <s v="film &amp; video/documentary"/>
    <n v="80.767605633802816"/>
    <x v="4"/>
    <x v="4"/>
  </r>
  <r>
    <n v="305"/>
    <x v="304"/>
    <s v="Grass-roots actuating policy"/>
    <n v="2800"/>
    <x v="302"/>
    <n v="286.21428571428572"/>
    <x v="1"/>
    <n v="85"/>
    <x v="1"/>
    <s v="USD"/>
    <n v="1458363600"/>
    <n v="1461906000"/>
    <b v="0"/>
    <b v="0"/>
    <s v="theater/plays"/>
    <n v="94.28235294117647"/>
    <x v="3"/>
    <x v="3"/>
  </r>
  <r>
    <n v="306"/>
    <x v="305"/>
    <s v="Enterprise-wide 3rdgeneration knowledge user"/>
    <n v="6500"/>
    <x v="303"/>
    <n v="7.9076923076923071"/>
    <x v="0"/>
    <n v="7"/>
    <x v="1"/>
    <s v="USD"/>
    <n v="1500008400"/>
    <n v="1500267600"/>
    <b v="0"/>
    <b v="1"/>
    <s v="theater/plays"/>
    <n v="73.428571428571431"/>
    <x v="3"/>
    <x v="3"/>
  </r>
  <r>
    <n v="307"/>
    <x v="306"/>
    <s v="Face-to-face zero tolerance moderator"/>
    <n v="32900"/>
    <x v="304"/>
    <n v="132.13677811550153"/>
    <x v="1"/>
    <n v="659"/>
    <x v="3"/>
    <s v="DKK"/>
    <n v="1338958800"/>
    <n v="1340686800"/>
    <b v="0"/>
    <b v="1"/>
    <s v="publishing/fiction"/>
    <n v="65.968133535660087"/>
    <x v="5"/>
    <x v="13"/>
  </r>
  <r>
    <n v="308"/>
    <x v="307"/>
    <s v="Grass-roots optimizing projection"/>
    <n v="118200"/>
    <x v="305"/>
    <n v="74.077834179357026"/>
    <x v="0"/>
    <n v="803"/>
    <x v="1"/>
    <s v="USD"/>
    <n v="1303102800"/>
    <n v="1303189200"/>
    <b v="0"/>
    <b v="0"/>
    <s v="theater/plays"/>
    <n v="109.04109589041096"/>
    <x v="3"/>
    <x v="3"/>
  </r>
  <r>
    <n v="309"/>
    <x v="308"/>
    <s v="User-centric 6thgeneration attitude"/>
    <n v="4100"/>
    <x v="306"/>
    <n v="75.292682926829272"/>
    <x v="3"/>
    <n v="75"/>
    <x v="1"/>
    <s v="USD"/>
    <n v="1316581200"/>
    <n v="1318309200"/>
    <b v="0"/>
    <b v="1"/>
    <s v="music/indie rock"/>
    <n v="41.16"/>
    <x v="1"/>
    <x v="7"/>
  </r>
  <r>
    <n v="310"/>
    <x v="309"/>
    <s v="Switchable zero tolerance website"/>
    <n v="7800"/>
    <x v="307"/>
    <n v="20.333333333333332"/>
    <x v="0"/>
    <n v="16"/>
    <x v="1"/>
    <s v="USD"/>
    <n v="1270789200"/>
    <n v="1272171600"/>
    <b v="0"/>
    <b v="0"/>
    <s v="games/video games"/>
    <n v="99.125"/>
    <x v="6"/>
    <x v="11"/>
  </r>
  <r>
    <n v="311"/>
    <x v="310"/>
    <s v="Focused real-time help-desk"/>
    <n v="6300"/>
    <x v="308"/>
    <n v="203.36507936507937"/>
    <x v="1"/>
    <n v="121"/>
    <x v="1"/>
    <s v="USD"/>
    <n v="1297836000"/>
    <n v="1298872800"/>
    <b v="0"/>
    <b v="0"/>
    <s v="theater/plays"/>
    <n v="105.88429752066116"/>
    <x v="3"/>
    <x v="3"/>
  </r>
  <r>
    <n v="312"/>
    <x v="311"/>
    <s v="Robust impactful approach"/>
    <n v="59100"/>
    <x v="309"/>
    <n v="310.2284263959391"/>
    <x v="1"/>
    <n v="3742"/>
    <x v="1"/>
    <s v="USD"/>
    <n v="1382677200"/>
    <n v="1383282000"/>
    <b v="0"/>
    <b v="0"/>
    <s v="theater/plays"/>
    <n v="48.996525921966864"/>
    <x v="3"/>
    <x v="3"/>
  </r>
  <r>
    <n v="313"/>
    <x v="312"/>
    <s v="Secured maximized policy"/>
    <n v="2200"/>
    <x v="310"/>
    <n v="395.31818181818181"/>
    <x v="1"/>
    <n v="223"/>
    <x v="1"/>
    <s v="USD"/>
    <n v="1330322400"/>
    <n v="1330495200"/>
    <b v="0"/>
    <b v="0"/>
    <s v="music/rock"/>
    <n v="39"/>
    <x v="1"/>
    <x v="1"/>
  </r>
  <r>
    <n v="314"/>
    <x v="313"/>
    <s v="Realigned upward-trending strategy"/>
    <n v="1400"/>
    <x v="311"/>
    <n v="294.71428571428572"/>
    <x v="1"/>
    <n v="133"/>
    <x v="1"/>
    <s v="USD"/>
    <n v="1552366800"/>
    <n v="1552798800"/>
    <b v="0"/>
    <b v="1"/>
    <s v="film &amp; video/documentary"/>
    <n v="31.022556390977442"/>
    <x v="4"/>
    <x v="4"/>
  </r>
  <r>
    <n v="315"/>
    <x v="314"/>
    <s v="Open-source interactive knowledge user"/>
    <n v="9500"/>
    <x v="312"/>
    <n v="33.89473684210526"/>
    <x v="0"/>
    <n v="31"/>
    <x v="1"/>
    <s v="USD"/>
    <n v="1400907600"/>
    <n v="1403413200"/>
    <b v="0"/>
    <b v="0"/>
    <s v="theater/plays"/>
    <n v="103.87096774193549"/>
    <x v="3"/>
    <x v="3"/>
  </r>
  <r>
    <n v="316"/>
    <x v="315"/>
    <s v="Configurable demand-driven matrix"/>
    <n v="9600"/>
    <x v="313"/>
    <n v="66.677083333333329"/>
    <x v="0"/>
    <n v="108"/>
    <x v="6"/>
    <s v="EUR"/>
    <n v="1574143200"/>
    <n v="1574229600"/>
    <b v="0"/>
    <b v="1"/>
    <s v="food/food trucks"/>
    <n v="59.268518518518519"/>
    <x v="0"/>
    <x v="0"/>
  </r>
  <r>
    <n v="317"/>
    <x v="316"/>
    <s v="Cross-group coherent hierarchy"/>
    <n v="6600"/>
    <x v="314"/>
    <n v="19.227272727272727"/>
    <x v="0"/>
    <n v="30"/>
    <x v="1"/>
    <s v="USD"/>
    <n v="1494738000"/>
    <n v="1495861200"/>
    <b v="0"/>
    <b v="0"/>
    <s v="theater/plays"/>
    <n v="42.3"/>
    <x v="3"/>
    <x v="3"/>
  </r>
  <r>
    <n v="318"/>
    <x v="317"/>
    <s v="Decentralized demand-driven open system"/>
    <n v="5700"/>
    <x v="315"/>
    <n v="15.842105263157894"/>
    <x v="0"/>
    <n v="17"/>
    <x v="1"/>
    <s v="USD"/>
    <n v="1392357600"/>
    <n v="1392530400"/>
    <b v="0"/>
    <b v="0"/>
    <s v="music/rock"/>
    <n v="53.117647058823529"/>
    <x v="1"/>
    <x v="1"/>
  </r>
  <r>
    <n v="319"/>
    <x v="318"/>
    <s v="Advanced empowering matrix"/>
    <n v="8400"/>
    <x v="316"/>
    <n v="38.702380952380956"/>
    <x v="3"/>
    <n v="64"/>
    <x v="1"/>
    <s v="USD"/>
    <n v="1281589200"/>
    <n v="1283662800"/>
    <b v="0"/>
    <b v="0"/>
    <s v="technology/web"/>
    <n v="50.796875"/>
    <x v="2"/>
    <x v="2"/>
  </r>
  <r>
    <n v="320"/>
    <x v="319"/>
    <s v="Phased holistic implementation"/>
    <n v="84400"/>
    <x v="317"/>
    <n v="9.5876777251184837"/>
    <x v="0"/>
    <n v="80"/>
    <x v="1"/>
    <s v="USD"/>
    <n v="1305003600"/>
    <n v="1305781200"/>
    <b v="0"/>
    <b v="0"/>
    <s v="publishing/fiction"/>
    <n v="101.15"/>
    <x v="5"/>
    <x v="13"/>
  </r>
  <r>
    <n v="321"/>
    <x v="320"/>
    <s v="Proactive attitude-oriented knowledge user"/>
    <n v="170400"/>
    <x v="318"/>
    <n v="94.144366197183089"/>
    <x v="0"/>
    <n v="2468"/>
    <x v="1"/>
    <s v="USD"/>
    <n v="1301634000"/>
    <n v="1302325200"/>
    <b v="0"/>
    <b v="0"/>
    <s v="film &amp; video/shorts"/>
    <n v="65.000810372771468"/>
    <x v="4"/>
    <x v="12"/>
  </r>
  <r>
    <n v="322"/>
    <x v="321"/>
    <s v="Visionary asymmetric Graphical User Interface"/>
    <n v="117900"/>
    <x v="319"/>
    <n v="166.56234096692114"/>
    <x v="1"/>
    <n v="5168"/>
    <x v="1"/>
    <s v="USD"/>
    <n v="1290664800"/>
    <n v="1291788000"/>
    <b v="0"/>
    <b v="0"/>
    <s v="theater/plays"/>
    <n v="37.998645510835914"/>
    <x v="3"/>
    <x v="3"/>
  </r>
  <r>
    <n v="323"/>
    <x v="322"/>
    <s v="Integrated zero-defect help-desk"/>
    <n v="8900"/>
    <x v="320"/>
    <n v="24.134831460674157"/>
    <x v="0"/>
    <n v="26"/>
    <x v="4"/>
    <s v="GBP"/>
    <n v="1395896400"/>
    <n v="1396069200"/>
    <b v="0"/>
    <b v="0"/>
    <s v="film &amp; video/documentary"/>
    <n v="82.615384615384613"/>
    <x v="4"/>
    <x v="4"/>
  </r>
  <r>
    <n v="324"/>
    <x v="323"/>
    <s v="Inverse analyzing matrices"/>
    <n v="7100"/>
    <x v="321"/>
    <n v="164.05633802816902"/>
    <x v="1"/>
    <n v="307"/>
    <x v="1"/>
    <s v="USD"/>
    <n v="1434862800"/>
    <n v="1435899600"/>
    <b v="0"/>
    <b v="1"/>
    <s v="theater/plays"/>
    <n v="37.941368078175898"/>
    <x v="3"/>
    <x v="3"/>
  </r>
  <r>
    <n v="325"/>
    <x v="324"/>
    <s v="Programmable systemic implementation"/>
    <n v="6500"/>
    <x v="322"/>
    <n v="90.723076923076931"/>
    <x v="0"/>
    <n v="73"/>
    <x v="1"/>
    <s v="USD"/>
    <n v="1529125200"/>
    <n v="1531112400"/>
    <b v="0"/>
    <b v="1"/>
    <s v="theater/plays"/>
    <n v="80.780821917808225"/>
    <x v="3"/>
    <x v="3"/>
  </r>
  <r>
    <n v="326"/>
    <x v="325"/>
    <s v="Multi-channeled next generation architecture"/>
    <n v="7200"/>
    <x v="323"/>
    <n v="46.194444444444443"/>
    <x v="0"/>
    <n v="128"/>
    <x v="1"/>
    <s v="USD"/>
    <n v="1451109600"/>
    <n v="1451628000"/>
    <b v="0"/>
    <b v="0"/>
    <s v="film &amp; video/animation"/>
    <n v="25.984375"/>
    <x v="4"/>
    <x v="10"/>
  </r>
  <r>
    <n v="327"/>
    <x v="326"/>
    <s v="Digitized 3rdgeneration encoding"/>
    <n v="2600"/>
    <x v="324"/>
    <n v="38.53846153846154"/>
    <x v="0"/>
    <n v="33"/>
    <x v="1"/>
    <s v="USD"/>
    <n v="1566968400"/>
    <n v="1567314000"/>
    <b v="0"/>
    <b v="1"/>
    <s v="theater/plays"/>
    <n v="30.363636363636363"/>
    <x v="3"/>
    <x v="3"/>
  </r>
  <r>
    <n v="328"/>
    <x v="327"/>
    <s v="Innovative well-modulated functionalities"/>
    <n v="98700"/>
    <x v="325"/>
    <n v="133.56231003039514"/>
    <x v="1"/>
    <n v="2441"/>
    <x v="1"/>
    <s v="USD"/>
    <n v="1543557600"/>
    <n v="1544508000"/>
    <b v="0"/>
    <b v="0"/>
    <s v="music/rock"/>
    <n v="54.004916018025398"/>
    <x v="1"/>
    <x v="1"/>
  </r>
  <r>
    <n v="329"/>
    <x v="328"/>
    <s v="Fundamental incremental database"/>
    <n v="93800"/>
    <x v="326"/>
    <n v="22.896588486140725"/>
    <x v="2"/>
    <n v="211"/>
    <x v="1"/>
    <s v="USD"/>
    <n v="1481522400"/>
    <n v="1482472800"/>
    <b v="0"/>
    <b v="0"/>
    <s v="games/video games"/>
    <n v="101.78672985781991"/>
    <x v="6"/>
    <x v="11"/>
  </r>
  <r>
    <n v="330"/>
    <x v="329"/>
    <s v="Expanded encompassing open architecture"/>
    <n v="33700"/>
    <x v="327"/>
    <n v="184.95548961424333"/>
    <x v="1"/>
    <n v="1385"/>
    <x v="4"/>
    <s v="GBP"/>
    <n v="1512712800"/>
    <n v="1512799200"/>
    <b v="0"/>
    <b v="0"/>
    <s v="film &amp; video/documentary"/>
    <n v="45.003610108303249"/>
    <x v="4"/>
    <x v="4"/>
  </r>
  <r>
    <n v="331"/>
    <x v="330"/>
    <s v="Intuitive static portal"/>
    <n v="3300"/>
    <x v="328"/>
    <n v="443.72727272727275"/>
    <x v="1"/>
    <n v="190"/>
    <x v="1"/>
    <s v="USD"/>
    <n v="1324274400"/>
    <n v="1324360800"/>
    <b v="0"/>
    <b v="0"/>
    <s v="food/food trucks"/>
    <n v="77.068421052631578"/>
    <x v="0"/>
    <x v="0"/>
  </r>
  <r>
    <n v="332"/>
    <x v="331"/>
    <s v="Optional bandwidth-monitored definition"/>
    <n v="20700"/>
    <x v="329"/>
    <n v="199.9806763285024"/>
    <x v="1"/>
    <n v="470"/>
    <x v="1"/>
    <s v="USD"/>
    <n v="1364446800"/>
    <n v="1364533200"/>
    <b v="0"/>
    <b v="0"/>
    <s v="technology/wearables"/>
    <n v="88.076595744680844"/>
    <x v="2"/>
    <x v="8"/>
  </r>
  <r>
    <n v="333"/>
    <x v="332"/>
    <s v="Persistent well-modulated synergy"/>
    <n v="9600"/>
    <x v="330"/>
    <n v="123.95833333333333"/>
    <x v="1"/>
    <n v="253"/>
    <x v="1"/>
    <s v="USD"/>
    <n v="1542693600"/>
    <n v="1545112800"/>
    <b v="0"/>
    <b v="0"/>
    <s v="theater/plays"/>
    <n v="47.035573122529641"/>
    <x v="3"/>
    <x v="3"/>
  </r>
  <r>
    <n v="334"/>
    <x v="333"/>
    <s v="Assimilated discrete algorithm"/>
    <n v="66200"/>
    <x v="331"/>
    <n v="186.61329305135951"/>
    <x v="1"/>
    <n v="1113"/>
    <x v="1"/>
    <s v="USD"/>
    <n v="1515564000"/>
    <n v="1516168800"/>
    <b v="0"/>
    <b v="0"/>
    <s v="music/rock"/>
    <n v="110.99550763701707"/>
    <x v="1"/>
    <x v="1"/>
  </r>
  <r>
    <n v="335"/>
    <x v="334"/>
    <s v="Operative uniform hub"/>
    <n v="173800"/>
    <x v="332"/>
    <n v="114.28538550057536"/>
    <x v="1"/>
    <n v="2283"/>
    <x v="1"/>
    <s v="USD"/>
    <n v="1573797600"/>
    <n v="1574920800"/>
    <b v="0"/>
    <b v="0"/>
    <s v="music/rock"/>
    <n v="87.003066141042481"/>
    <x v="1"/>
    <x v="1"/>
  </r>
  <r>
    <n v="336"/>
    <x v="335"/>
    <s v="Customizable intangible capability"/>
    <n v="70700"/>
    <x v="333"/>
    <n v="97.032531824611041"/>
    <x v="0"/>
    <n v="1072"/>
    <x v="1"/>
    <s v="USD"/>
    <n v="1292392800"/>
    <n v="1292479200"/>
    <b v="0"/>
    <b v="1"/>
    <s v="music/rock"/>
    <n v="63.994402985074629"/>
    <x v="1"/>
    <x v="1"/>
  </r>
  <r>
    <n v="337"/>
    <x v="336"/>
    <s v="Innovative didactic analyzer"/>
    <n v="94500"/>
    <x v="334"/>
    <n v="122.81904761904762"/>
    <x v="1"/>
    <n v="1095"/>
    <x v="1"/>
    <s v="USD"/>
    <n v="1573452000"/>
    <n v="1573538400"/>
    <b v="0"/>
    <b v="0"/>
    <s v="theater/plays"/>
    <n v="105.9945205479452"/>
    <x v="3"/>
    <x v="3"/>
  </r>
  <r>
    <n v="338"/>
    <x v="337"/>
    <s v="Decentralized intangible encoding"/>
    <n v="69800"/>
    <x v="335"/>
    <n v="179.14326647564468"/>
    <x v="1"/>
    <n v="1690"/>
    <x v="1"/>
    <s v="USD"/>
    <n v="1317790800"/>
    <n v="1320382800"/>
    <b v="0"/>
    <b v="0"/>
    <s v="theater/plays"/>
    <n v="73.989349112426041"/>
    <x v="3"/>
    <x v="3"/>
  </r>
  <r>
    <n v="339"/>
    <x v="338"/>
    <s v="Front-line transitional algorithm"/>
    <n v="136300"/>
    <x v="336"/>
    <n v="79.951577402787962"/>
    <x v="3"/>
    <n v="1297"/>
    <x v="0"/>
    <s v="CAD"/>
    <n v="1501650000"/>
    <n v="1502859600"/>
    <b v="0"/>
    <b v="0"/>
    <s v="theater/plays"/>
    <n v="84.02004626060139"/>
    <x v="3"/>
    <x v="3"/>
  </r>
  <r>
    <n v="340"/>
    <x v="339"/>
    <s v="Switchable didactic matrices"/>
    <n v="37100"/>
    <x v="337"/>
    <n v="94.242587601078171"/>
    <x v="0"/>
    <n v="393"/>
    <x v="1"/>
    <s v="USD"/>
    <n v="1323669600"/>
    <n v="1323756000"/>
    <b v="0"/>
    <b v="0"/>
    <s v="photography/photography books"/>
    <n v="88.966921119592882"/>
    <x v="7"/>
    <x v="14"/>
  </r>
  <r>
    <n v="341"/>
    <x v="340"/>
    <s v="Ameliorated disintermediate utilization"/>
    <n v="114300"/>
    <x v="338"/>
    <n v="84.669291338582681"/>
    <x v="0"/>
    <n v="1257"/>
    <x v="1"/>
    <s v="USD"/>
    <n v="1440738000"/>
    <n v="1441342800"/>
    <b v="0"/>
    <b v="0"/>
    <s v="music/indie rock"/>
    <n v="76.990453460620529"/>
    <x v="1"/>
    <x v="7"/>
  </r>
  <r>
    <n v="342"/>
    <x v="341"/>
    <s v="Visionary foreground middleware"/>
    <n v="47900"/>
    <x v="339"/>
    <n v="66.521920668058456"/>
    <x v="0"/>
    <n v="328"/>
    <x v="1"/>
    <s v="USD"/>
    <n v="1374296400"/>
    <n v="1375333200"/>
    <b v="0"/>
    <b v="0"/>
    <s v="theater/plays"/>
    <n v="97.146341463414629"/>
    <x v="3"/>
    <x v="3"/>
  </r>
  <r>
    <n v="343"/>
    <x v="342"/>
    <s v="Optional zero-defect task-force"/>
    <n v="9000"/>
    <x v="340"/>
    <n v="53.922222222222224"/>
    <x v="0"/>
    <n v="147"/>
    <x v="1"/>
    <s v="USD"/>
    <n v="1384840800"/>
    <n v="1389420000"/>
    <b v="0"/>
    <b v="0"/>
    <s v="theater/plays"/>
    <n v="33.013605442176868"/>
    <x v="3"/>
    <x v="3"/>
  </r>
  <r>
    <n v="344"/>
    <x v="343"/>
    <s v="Devolved exuding emulation"/>
    <n v="197600"/>
    <x v="341"/>
    <n v="41.983299595141702"/>
    <x v="0"/>
    <n v="830"/>
    <x v="1"/>
    <s v="USD"/>
    <n v="1516600800"/>
    <n v="1520056800"/>
    <b v="0"/>
    <b v="0"/>
    <s v="games/video games"/>
    <n v="99.950602409638549"/>
    <x v="6"/>
    <x v="11"/>
  </r>
  <r>
    <n v="345"/>
    <x v="344"/>
    <s v="Open-source neutral task-force"/>
    <n v="157600"/>
    <x v="342"/>
    <n v="14.69479695431472"/>
    <x v="0"/>
    <n v="331"/>
    <x v="4"/>
    <s v="GBP"/>
    <n v="1436418000"/>
    <n v="1436504400"/>
    <b v="0"/>
    <b v="0"/>
    <s v="film &amp; video/drama"/>
    <n v="69.966767371601208"/>
    <x v="4"/>
    <x v="6"/>
  </r>
  <r>
    <n v="346"/>
    <x v="345"/>
    <s v="Virtual attitude-oriented migration"/>
    <n v="8000"/>
    <x v="343"/>
    <n v="34.475000000000001"/>
    <x v="0"/>
    <n v="25"/>
    <x v="1"/>
    <s v="USD"/>
    <n v="1503550800"/>
    <n v="1508302800"/>
    <b v="0"/>
    <b v="1"/>
    <s v="music/indie rock"/>
    <n v="110.32"/>
    <x v="1"/>
    <x v="7"/>
  </r>
  <r>
    <n v="347"/>
    <x v="346"/>
    <s v="Open-source full-range portal"/>
    <n v="900"/>
    <x v="344"/>
    <n v="1400.7777777777778"/>
    <x v="1"/>
    <n v="191"/>
    <x v="1"/>
    <s v="USD"/>
    <n v="1423634400"/>
    <n v="1425708000"/>
    <b v="0"/>
    <b v="0"/>
    <s v="technology/web"/>
    <n v="66.005235602094245"/>
    <x v="2"/>
    <x v="2"/>
  </r>
  <r>
    <n v="348"/>
    <x v="347"/>
    <s v="Versatile cohesive open system"/>
    <n v="199000"/>
    <x v="345"/>
    <n v="71.770351758793964"/>
    <x v="0"/>
    <n v="3483"/>
    <x v="1"/>
    <s v="USD"/>
    <n v="1487224800"/>
    <n v="1488348000"/>
    <b v="0"/>
    <b v="0"/>
    <s v="food/food trucks"/>
    <n v="41.005742176284812"/>
    <x v="0"/>
    <x v="0"/>
  </r>
  <r>
    <n v="349"/>
    <x v="348"/>
    <s v="Multi-layered bottom-line frame"/>
    <n v="180800"/>
    <x v="346"/>
    <n v="53.074115044247783"/>
    <x v="0"/>
    <n v="923"/>
    <x v="1"/>
    <s v="USD"/>
    <n v="1500008400"/>
    <n v="1502600400"/>
    <b v="0"/>
    <b v="0"/>
    <s v="theater/plays"/>
    <n v="103.96316359696641"/>
    <x v="3"/>
    <x v="3"/>
  </r>
  <r>
    <n v="350"/>
    <x v="349"/>
    <s v="Pre-emptive neutral capacity"/>
    <n v="100"/>
    <x v="297"/>
    <n v="5"/>
    <x v="0"/>
    <n v="1"/>
    <x v="1"/>
    <s v="USD"/>
    <n v="1432098000"/>
    <n v="1433653200"/>
    <b v="0"/>
    <b v="1"/>
    <s v="music/jazz"/>
    <n v="5"/>
    <x v="1"/>
    <x v="17"/>
  </r>
  <r>
    <n v="351"/>
    <x v="350"/>
    <s v="Universal maximized methodology"/>
    <n v="74100"/>
    <x v="347"/>
    <n v="127.70715249662618"/>
    <x v="1"/>
    <n v="2013"/>
    <x v="1"/>
    <s v="USD"/>
    <n v="1440392400"/>
    <n v="1441602000"/>
    <b v="0"/>
    <b v="0"/>
    <s v="music/rock"/>
    <n v="47.009935419771487"/>
    <x v="1"/>
    <x v="1"/>
  </r>
  <r>
    <n v="352"/>
    <x v="351"/>
    <s v="Expanded hybrid hardware"/>
    <n v="2800"/>
    <x v="348"/>
    <n v="34.892857142857139"/>
    <x v="0"/>
    <n v="33"/>
    <x v="0"/>
    <s v="CAD"/>
    <n v="1446876000"/>
    <n v="1447567200"/>
    <b v="0"/>
    <b v="0"/>
    <s v="theater/plays"/>
    <n v="29.606060606060606"/>
    <x v="3"/>
    <x v="3"/>
  </r>
  <r>
    <n v="353"/>
    <x v="352"/>
    <s v="Profit-focused multi-tasking access"/>
    <n v="33600"/>
    <x v="349"/>
    <n v="410.59821428571428"/>
    <x v="1"/>
    <n v="1703"/>
    <x v="1"/>
    <s v="USD"/>
    <n v="1562302800"/>
    <n v="1562389200"/>
    <b v="0"/>
    <b v="0"/>
    <s v="theater/plays"/>
    <n v="81.010569583088667"/>
    <x v="3"/>
    <x v="3"/>
  </r>
  <r>
    <n v="354"/>
    <x v="353"/>
    <s v="Profit-focused transitional capability"/>
    <n v="6100"/>
    <x v="350"/>
    <n v="123.73770491803278"/>
    <x v="1"/>
    <n v="80"/>
    <x v="3"/>
    <s v="DKK"/>
    <n v="1378184400"/>
    <n v="1378789200"/>
    <b v="0"/>
    <b v="0"/>
    <s v="film &amp; video/documentary"/>
    <n v="94.35"/>
    <x v="4"/>
    <x v="4"/>
  </r>
  <r>
    <n v="355"/>
    <x v="354"/>
    <s v="Front-line scalable definition"/>
    <n v="3800"/>
    <x v="351"/>
    <n v="58.973684210526315"/>
    <x v="2"/>
    <n v="86"/>
    <x v="1"/>
    <s v="USD"/>
    <n v="1485064800"/>
    <n v="1488520800"/>
    <b v="0"/>
    <b v="0"/>
    <s v="technology/wearables"/>
    <n v="26.058139534883722"/>
    <x v="2"/>
    <x v="8"/>
  </r>
  <r>
    <n v="356"/>
    <x v="355"/>
    <s v="Open-source systematic protocol"/>
    <n v="9300"/>
    <x v="352"/>
    <n v="36.892473118279568"/>
    <x v="0"/>
    <n v="40"/>
    <x v="6"/>
    <s v="EUR"/>
    <n v="1326520800"/>
    <n v="1327298400"/>
    <b v="0"/>
    <b v="0"/>
    <s v="theater/plays"/>
    <n v="85.775000000000006"/>
    <x v="3"/>
    <x v="3"/>
  </r>
  <r>
    <n v="357"/>
    <x v="356"/>
    <s v="Implemented tangible algorithm"/>
    <n v="2300"/>
    <x v="353"/>
    <n v="184.91304347826087"/>
    <x v="1"/>
    <n v="41"/>
    <x v="1"/>
    <s v="USD"/>
    <n v="1441256400"/>
    <n v="1443416400"/>
    <b v="0"/>
    <b v="0"/>
    <s v="games/video games"/>
    <n v="103.73170731707317"/>
    <x v="6"/>
    <x v="11"/>
  </r>
  <r>
    <n v="358"/>
    <x v="357"/>
    <s v="Profit-focused 3rdgeneration circuit"/>
    <n v="9700"/>
    <x v="354"/>
    <n v="11.814432989690722"/>
    <x v="0"/>
    <n v="23"/>
    <x v="0"/>
    <s v="CAD"/>
    <n v="1533877200"/>
    <n v="1534136400"/>
    <b v="1"/>
    <b v="0"/>
    <s v="photography/photography books"/>
    <n v="49.826086956521742"/>
    <x v="7"/>
    <x v="14"/>
  </r>
  <r>
    <n v="359"/>
    <x v="358"/>
    <s v="Compatible needs-based architecture"/>
    <n v="4000"/>
    <x v="355"/>
    <n v="298.7"/>
    <x v="1"/>
    <n v="187"/>
    <x v="1"/>
    <s v="USD"/>
    <n v="1314421200"/>
    <n v="1315026000"/>
    <b v="0"/>
    <b v="0"/>
    <s v="film &amp; video/animation"/>
    <n v="63.893048128342244"/>
    <x v="4"/>
    <x v="10"/>
  </r>
  <r>
    <n v="360"/>
    <x v="359"/>
    <s v="Right-sized zero tolerance migration"/>
    <n v="59700"/>
    <x v="356"/>
    <n v="226.35175879396985"/>
    <x v="1"/>
    <n v="2875"/>
    <x v="4"/>
    <s v="GBP"/>
    <n v="1293861600"/>
    <n v="1295071200"/>
    <b v="0"/>
    <b v="1"/>
    <s v="theater/plays"/>
    <n v="47.002434782608695"/>
    <x v="3"/>
    <x v="3"/>
  </r>
  <r>
    <n v="361"/>
    <x v="360"/>
    <s v="Quality-focused reciprocal structure"/>
    <n v="5500"/>
    <x v="357"/>
    <n v="173.56363636363636"/>
    <x v="1"/>
    <n v="88"/>
    <x v="1"/>
    <s v="USD"/>
    <n v="1507352400"/>
    <n v="1509426000"/>
    <b v="0"/>
    <b v="0"/>
    <s v="theater/plays"/>
    <n v="108.47727272727273"/>
    <x v="3"/>
    <x v="3"/>
  </r>
  <r>
    <n v="362"/>
    <x v="361"/>
    <s v="Automated actuating conglomeration"/>
    <n v="3700"/>
    <x v="358"/>
    <n v="371.75675675675677"/>
    <x v="1"/>
    <n v="191"/>
    <x v="1"/>
    <s v="USD"/>
    <n v="1296108000"/>
    <n v="1299391200"/>
    <b v="0"/>
    <b v="0"/>
    <s v="music/rock"/>
    <n v="72.015706806282722"/>
    <x v="1"/>
    <x v="1"/>
  </r>
  <r>
    <n v="363"/>
    <x v="362"/>
    <s v="Re-contextualized local initiative"/>
    <n v="5200"/>
    <x v="359"/>
    <n v="160.19230769230771"/>
    <x v="1"/>
    <n v="139"/>
    <x v="1"/>
    <s v="USD"/>
    <n v="1324965600"/>
    <n v="1325052000"/>
    <b v="0"/>
    <b v="0"/>
    <s v="music/rock"/>
    <n v="59.928057553956833"/>
    <x v="1"/>
    <x v="1"/>
  </r>
  <r>
    <n v="364"/>
    <x v="363"/>
    <s v="Switchable intangible definition"/>
    <n v="900"/>
    <x v="360"/>
    <n v="1616.3333333333335"/>
    <x v="1"/>
    <n v="186"/>
    <x v="1"/>
    <s v="USD"/>
    <n v="1520229600"/>
    <n v="1522818000"/>
    <b v="0"/>
    <b v="0"/>
    <s v="music/indie rock"/>
    <n v="78.209677419354833"/>
    <x v="1"/>
    <x v="7"/>
  </r>
  <r>
    <n v="365"/>
    <x v="364"/>
    <s v="Networked bottom-line initiative"/>
    <n v="1600"/>
    <x v="361"/>
    <n v="733.4375"/>
    <x v="1"/>
    <n v="112"/>
    <x v="2"/>
    <s v="AUD"/>
    <n v="1482991200"/>
    <n v="1485324000"/>
    <b v="0"/>
    <b v="0"/>
    <s v="theater/plays"/>
    <n v="104.77678571428571"/>
    <x v="3"/>
    <x v="3"/>
  </r>
  <r>
    <n v="366"/>
    <x v="365"/>
    <s v="Robust directional system engine"/>
    <n v="1800"/>
    <x v="362"/>
    <n v="592.11111111111109"/>
    <x v="1"/>
    <n v="101"/>
    <x v="1"/>
    <s v="USD"/>
    <n v="1294034400"/>
    <n v="1294120800"/>
    <b v="0"/>
    <b v="1"/>
    <s v="theater/plays"/>
    <n v="105.52475247524752"/>
    <x v="3"/>
    <x v="3"/>
  </r>
  <r>
    <n v="367"/>
    <x v="366"/>
    <s v="Triple-buffered explicit methodology"/>
    <n v="9900"/>
    <x v="363"/>
    <n v="18.888888888888889"/>
    <x v="0"/>
    <n v="75"/>
    <x v="1"/>
    <s v="USD"/>
    <n v="1413608400"/>
    <n v="1415685600"/>
    <b v="0"/>
    <b v="1"/>
    <s v="theater/plays"/>
    <n v="24.933333333333334"/>
    <x v="3"/>
    <x v="3"/>
  </r>
  <r>
    <n v="368"/>
    <x v="367"/>
    <s v="Reactive directional capacity"/>
    <n v="5200"/>
    <x v="364"/>
    <n v="276.80769230769232"/>
    <x v="1"/>
    <n v="206"/>
    <x v="4"/>
    <s v="GBP"/>
    <n v="1286946000"/>
    <n v="1288933200"/>
    <b v="0"/>
    <b v="1"/>
    <s v="film &amp; video/documentary"/>
    <n v="69.873786407766985"/>
    <x v="4"/>
    <x v="4"/>
  </r>
  <r>
    <n v="369"/>
    <x v="368"/>
    <s v="Polarized needs-based approach"/>
    <n v="5400"/>
    <x v="365"/>
    <n v="273.01851851851848"/>
    <x v="1"/>
    <n v="154"/>
    <x v="1"/>
    <s v="USD"/>
    <n v="1359871200"/>
    <n v="1363237200"/>
    <b v="0"/>
    <b v="1"/>
    <s v="film &amp; video/television"/>
    <n v="95.733766233766232"/>
    <x v="4"/>
    <x v="19"/>
  </r>
  <r>
    <n v="370"/>
    <x v="369"/>
    <s v="Intuitive well-modulated middleware"/>
    <n v="112300"/>
    <x v="366"/>
    <n v="159.36331255565449"/>
    <x v="1"/>
    <n v="5966"/>
    <x v="1"/>
    <s v="USD"/>
    <n v="1555304400"/>
    <n v="1555822800"/>
    <b v="0"/>
    <b v="0"/>
    <s v="theater/plays"/>
    <n v="29.997485752598056"/>
    <x v="3"/>
    <x v="3"/>
  </r>
  <r>
    <n v="371"/>
    <x v="370"/>
    <s v="Multi-channeled logistical matrices"/>
    <n v="189200"/>
    <x v="367"/>
    <n v="67.869978858350947"/>
    <x v="0"/>
    <n v="2176"/>
    <x v="1"/>
    <s v="USD"/>
    <n v="1423375200"/>
    <n v="1427778000"/>
    <b v="0"/>
    <b v="0"/>
    <s v="theater/plays"/>
    <n v="59.011948529411768"/>
    <x v="3"/>
    <x v="3"/>
  </r>
  <r>
    <n v="372"/>
    <x v="371"/>
    <s v="Pre-emptive bifurcated artificial intelligence"/>
    <n v="900"/>
    <x v="211"/>
    <n v="1591.5555555555554"/>
    <x v="1"/>
    <n v="169"/>
    <x v="1"/>
    <s v="USD"/>
    <n v="1420696800"/>
    <n v="1422424800"/>
    <b v="0"/>
    <b v="1"/>
    <s v="film &amp; video/documentary"/>
    <n v="84.757396449704146"/>
    <x v="4"/>
    <x v="4"/>
  </r>
  <r>
    <n v="373"/>
    <x v="372"/>
    <s v="Down-sized coherent toolset"/>
    <n v="22500"/>
    <x v="368"/>
    <n v="730.18222222222221"/>
    <x v="1"/>
    <n v="2106"/>
    <x v="1"/>
    <s v="USD"/>
    <n v="1502946000"/>
    <n v="1503637200"/>
    <b v="0"/>
    <b v="0"/>
    <s v="theater/plays"/>
    <n v="78.010921177587846"/>
    <x v="3"/>
    <x v="3"/>
  </r>
  <r>
    <n v="374"/>
    <x v="373"/>
    <s v="Open-source multi-tasking data-warehouse"/>
    <n v="167400"/>
    <x v="369"/>
    <n v="13.185782556750297"/>
    <x v="0"/>
    <n v="441"/>
    <x v="1"/>
    <s v="USD"/>
    <n v="1547186400"/>
    <n v="1547618400"/>
    <b v="0"/>
    <b v="1"/>
    <s v="film &amp; video/documentary"/>
    <n v="50.05215419501134"/>
    <x v="4"/>
    <x v="4"/>
  </r>
  <r>
    <n v="375"/>
    <x v="374"/>
    <s v="Future-proofed upward-trending contingency"/>
    <n v="2700"/>
    <x v="370"/>
    <n v="54.777777777777779"/>
    <x v="0"/>
    <n v="25"/>
    <x v="1"/>
    <s v="USD"/>
    <n v="1444971600"/>
    <n v="1449900000"/>
    <b v="0"/>
    <b v="0"/>
    <s v="music/indie rock"/>
    <n v="59.16"/>
    <x v="1"/>
    <x v="7"/>
  </r>
  <r>
    <n v="376"/>
    <x v="375"/>
    <s v="Mandatory uniform matrix"/>
    <n v="3400"/>
    <x v="371"/>
    <n v="361.02941176470591"/>
    <x v="1"/>
    <n v="131"/>
    <x v="1"/>
    <s v="USD"/>
    <n v="1404622800"/>
    <n v="1405141200"/>
    <b v="0"/>
    <b v="0"/>
    <s v="music/rock"/>
    <n v="93.702290076335885"/>
    <x v="1"/>
    <x v="1"/>
  </r>
  <r>
    <n v="377"/>
    <x v="376"/>
    <s v="Phased methodical initiative"/>
    <n v="49700"/>
    <x v="372"/>
    <n v="10.257545271629779"/>
    <x v="0"/>
    <n v="127"/>
    <x v="1"/>
    <s v="USD"/>
    <n v="1571720400"/>
    <n v="1572933600"/>
    <b v="0"/>
    <b v="0"/>
    <s v="theater/plays"/>
    <n v="40.14173228346457"/>
    <x v="3"/>
    <x v="3"/>
  </r>
  <r>
    <n v="378"/>
    <x v="377"/>
    <s v="Managed stable function"/>
    <n v="178200"/>
    <x v="373"/>
    <n v="13.962962962962964"/>
    <x v="0"/>
    <n v="355"/>
    <x v="1"/>
    <s v="USD"/>
    <n v="1526878800"/>
    <n v="1530162000"/>
    <b v="0"/>
    <b v="0"/>
    <s v="film &amp; video/documentary"/>
    <n v="70.090140845070422"/>
    <x v="4"/>
    <x v="4"/>
  </r>
  <r>
    <n v="379"/>
    <x v="378"/>
    <s v="Realigned clear-thinking migration"/>
    <n v="7200"/>
    <x v="374"/>
    <n v="40.444444444444443"/>
    <x v="0"/>
    <n v="44"/>
    <x v="4"/>
    <s v="GBP"/>
    <n v="1319691600"/>
    <n v="1320904800"/>
    <b v="0"/>
    <b v="0"/>
    <s v="theater/plays"/>
    <n v="66.181818181818187"/>
    <x v="3"/>
    <x v="3"/>
  </r>
  <r>
    <n v="380"/>
    <x v="379"/>
    <s v="Optional clear-thinking process improvement"/>
    <n v="2500"/>
    <x v="375"/>
    <n v="160.32"/>
    <x v="1"/>
    <n v="84"/>
    <x v="1"/>
    <s v="USD"/>
    <n v="1371963600"/>
    <n v="1372395600"/>
    <b v="0"/>
    <b v="0"/>
    <s v="theater/plays"/>
    <n v="47.714285714285715"/>
    <x v="3"/>
    <x v="3"/>
  </r>
  <r>
    <n v="381"/>
    <x v="380"/>
    <s v="Cross-group global moratorium"/>
    <n v="5300"/>
    <x v="376"/>
    <n v="183.9433962264151"/>
    <x v="1"/>
    <n v="155"/>
    <x v="1"/>
    <s v="USD"/>
    <n v="1433739600"/>
    <n v="1437714000"/>
    <b v="0"/>
    <b v="0"/>
    <s v="theater/plays"/>
    <n v="62.896774193548389"/>
    <x v="3"/>
    <x v="3"/>
  </r>
  <r>
    <n v="382"/>
    <x v="381"/>
    <s v="Visionary systemic process improvement"/>
    <n v="9100"/>
    <x v="377"/>
    <n v="63.769230769230766"/>
    <x v="0"/>
    <n v="67"/>
    <x v="1"/>
    <s v="USD"/>
    <n v="1508130000"/>
    <n v="1509771600"/>
    <b v="0"/>
    <b v="0"/>
    <s v="photography/photography books"/>
    <n v="86.611940298507463"/>
    <x v="7"/>
    <x v="14"/>
  </r>
  <r>
    <n v="383"/>
    <x v="382"/>
    <s v="Progressive intangible flexibility"/>
    <n v="6300"/>
    <x v="378"/>
    <n v="225.38095238095238"/>
    <x v="1"/>
    <n v="189"/>
    <x v="1"/>
    <s v="USD"/>
    <n v="1550037600"/>
    <n v="1550556000"/>
    <b v="0"/>
    <b v="1"/>
    <s v="food/food trucks"/>
    <n v="75.126984126984127"/>
    <x v="0"/>
    <x v="0"/>
  </r>
  <r>
    <n v="384"/>
    <x v="383"/>
    <s v="Reactive real-time software"/>
    <n v="114400"/>
    <x v="379"/>
    <n v="172.00961538461539"/>
    <x v="1"/>
    <n v="4799"/>
    <x v="1"/>
    <s v="USD"/>
    <n v="1486706400"/>
    <n v="1489039200"/>
    <b v="1"/>
    <b v="1"/>
    <s v="film &amp; video/documentary"/>
    <n v="41.004167534903104"/>
    <x v="4"/>
    <x v="4"/>
  </r>
  <r>
    <n v="385"/>
    <x v="384"/>
    <s v="Programmable incremental knowledge user"/>
    <n v="38900"/>
    <x v="380"/>
    <n v="146.16709511568124"/>
    <x v="1"/>
    <n v="1137"/>
    <x v="1"/>
    <s v="USD"/>
    <n v="1553835600"/>
    <n v="1556600400"/>
    <b v="0"/>
    <b v="0"/>
    <s v="publishing/nonfiction"/>
    <n v="50.007915567282325"/>
    <x v="5"/>
    <x v="9"/>
  </r>
  <r>
    <n v="386"/>
    <x v="385"/>
    <s v="Progressive 5thgeneration customer loyalty"/>
    <n v="135500"/>
    <x v="381"/>
    <n v="76.42361623616236"/>
    <x v="0"/>
    <n v="1068"/>
    <x v="1"/>
    <s v="USD"/>
    <n v="1277528400"/>
    <n v="1278565200"/>
    <b v="0"/>
    <b v="0"/>
    <s v="theater/plays"/>
    <n v="96.960674157303373"/>
    <x v="3"/>
    <x v="3"/>
  </r>
  <r>
    <n v="387"/>
    <x v="386"/>
    <s v="Triple-buffered logistical frame"/>
    <n v="109000"/>
    <x v="382"/>
    <n v="39.261467889908261"/>
    <x v="0"/>
    <n v="424"/>
    <x v="1"/>
    <s v="USD"/>
    <n v="1339477200"/>
    <n v="1339909200"/>
    <b v="0"/>
    <b v="0"/>
    <s v="technology/wearables"/>
    <n v="100.93160377358491"/>
    <x v="2"/>
    <x v="8"/>
  </r>
  <r>
    <n v="388"/>
    <x v="387"/>
    <s v="Exclusive dynamic adapter"/>
    <n v="114800"/>
    <x v="383"/>
    <n v="11.270034843205574"/>
    <x v="3"/>
    <n v="145"/>
    <x v="5"/>
    <s v="CHF"/>
    <n v="1325656800"/>
    <n v="1325829600"/>
    <b v="0"/>
    <b v="0"/>
    <s v="music/indie rock"/>
    <n v="89.227586206896547"/>
    <x v="1"/>
    <x v="7"/>
  </r>
  <r>
    <n v="389"/>
    <x v="388"/>
    <s v="Automated systemic hierarchy"/>
    <n v="83000"/>
    <x v="384"/>
    <n v="122.11084337349398"/>
    <x v="1"/>
    <n v="1152"/>
    <x v="1"/>
    <s v="USD"/>
    <n v="1288242000"/>
    <n v="1290578400"/>
    <b v="0"/>
    <b v="0"/>
    <s v="theater/plays"/>
    <n v="87.979166666666671"/>
    <x v="3"/>
    <x v="3"/>
  </r>
  <r>
    <n v="390"/>
    <x v="389"/>
    <s v="Digitized eco-centric core"/>
    <n v="2400"/>
    <x v="385"/>
    <n v="186.54166666666669"/>
    <x v="1"/>
    <n v="50"/>
    <x v="1"/>
    <s v="USD"/>
    <n v="1379048400"/>
    <n v="1380344400"/>
    <b v="0"/>
    <b v="0"/>
    <s v="photography/photography books"/>
    <n v="89.54"/>
    <x v="7"/>
    <x v="14"/>
  </r>
  <r>
    <n v="391"/>
    <x v="390"/>
    <s v="Mandatory uniform strategy"/>
    <n v="60400"/>
    <x v="386"/>
    <n v="7.2731788079470201"/>
    <x v="0"/>
    <n v="151"/>
    <x v="1"/>
    <s v="USD"/>
    <n v="1389679200"/>
    <n v="1389852000"/>
    <b v="0"/>
    <b v="0"/>
    <s v="publishing/nonfiction"/>
    <n v="29.09271523178808"/>
    <x v="5"/>
    <x v="9"/>
  </r>
  <r>
    <n v="392"/>
    <x v="391"/>
    <s v="Profit-focused zero administration forecast"/>
    <n v="102900"/>
    <x v="387"/>
    <n v="65.642371234207957"/>
    <x v="0"/>
    <n v="1608"/>
    <x v="1"/>
    <s v="USD"/>
    <n v="1294293600"/>
    <n v="1294466400"/>
    <b v="0"/>
    <b v="0"/>
    <s v="technology/wearables"/>
    <n v="42.006218905472636"/>
    <x v="2"/>
    <x v="8"/>
  </r>
  <r>
    <n v="393"/>
    <x v="392"/>
    <s v="De-engineered static orchestration"/>
    <n v="62800"/>
    <x v="388"/>
    <n v="228.96178343949046"/>
    <x v="1"/>
    <n v="3059"/>
    <x v="0"/>
    <s v="CAD"/>
    <n v="1500267600"/>
    <n v="1500354000"/>
    <b v="0"/>
    <b v="0"/>
    <s v="music/jazz"/>
    <n v="47.004903563255965"/>
    <x v="1"/>
    <x v="17"/>
  </r>
  <r>
    <n v="394"/>
    <x v="393"/>
    <s v="Customizable dynamic info-mediaries"/>
    <n v="800"/>
    <x v="389"/>
    <n v="469.37499999999994"/>
    <x v="1"/>
    <n v="34"/>
    <x v="1"/>
    <s v="USD"/>
    <n v="1375074000"/>
    <n v="1375938000"/>
    <b v="0"/>
    <b v="1"/>
    <s v="film &amp; video/documentary"/>
    <n v="110.44117647058823"/>
    <x v="4"/>
    <x v="4"/>
  </r>
  <r>
    <n v="395"/>
    <x v="122"/>
    <s v="Enhanced incremental budgetary management"/>
    <n v="7100"/>
    <x v="390"/>
    <n v="130.11267605633802"/>
    <x v="1"/>
    <n v="220"/>
    <x v="1"/>
    <s v="USD"/>
    <n v="1323324000"/>
    <n v="1323410400"/>
    <b v="1"/>
    <b v="0"/>
    <s v="theater/plays"/>
    <n v="41.990909090909092"/>
    <x v="3"/>
    <x v="3"/>
  </r>
  <r>
    <n v="396"/>
    <x v="394"/>
    <s v="Digitized local info-mediaries"/>
    <n v="46100"/>
    <x v="391"/>
    <n v="167.05422993492408"/>
    <x v="1"/>
    <n v="1604"/>
    <x v="2"/>
    <s v="AUD"/>
    <n v="1538715600"/>
    <n v="1539406800"/>
    <b v="0"/>
    <b v="0"/>
    <s v="film &amp; video/drama"/>
    <n v="48.012468827930178"/>
    <x v="4"/>
    <x v="6"/>
  </r>
  <r>
    <n v="397"/>
    <x v="395"/>
    <s v="Virtual systematic monitoring"/>
    <n v="8100"/>
    <x v="392"/>
    <n v="173.8641975308642"/>
    <x v="1"/>
    <n v="454"/>
    <x v="1"/>
    <s v="USD"/>
    <n v="1369285200"/>
    <n v="1369803600"/>
    <b v="0"/>
    <b v="0"/>
    <s v="music/rock"/>
    <n v="31.019823788546255"/>
    <x v="1"/>
    <x v="1"/>
  </r>
  <r>
    <n v="398"/>
    <x v="396"/>
    <s v="Reactive bottom-line open architecture"/>
    <n v="1700"/>
    <x v="393"/>
    <n v="717.76470588235293"/>
    <x v="1"/>
    <n v="123"/>
    <x v="6"/>
    <s v="EUR"/>
    <n v="1525755600"/>
    <n v="1525928400"/>
    <b v="0"/>
    <b v="1"/>
    <s v="film &amp; video/animation"/>
    <n v="99.203252032520325"/>
    <x v="4"/>
    <x v="10"/>
  </r>
  <r>
    <n v="399"/>
    <x v="397"/>
    <s v="Pre-emptive interactive model"/>
    <n v="97300"/>
    <x v="394"/>
    <n v="63.850976361767728"/>
    <x v="0"/>
    <n v="941"/>
    <x v="1"/>
    <s v="USD"/>
    <n v="1296626400"/>
    <n v="1297231200"/>
    <b v="0"/>
    <b v="0"/>
    <s v="music/indie rock"/>
    <n v="66.022316684378325"/>
    <x v="1"/>
    <x v="7"/>
  </r>
  <r>
    <n v="400"/>
    <x v="398"/>
    <s v="Ergonomic eco-centric open architecture"/>
    <n v="100"/>
    <x v="50"/>
    <n v="2"/>
    <x v="0"/>
    <n v="1"/>
    <x v="1"/>
    <s v="USD"/>
    <n v="1376629200"/>
    <n v="1378530000"/>
    <b v="0"/>
    <b v="1"/>
    <s v="photography/photography books"/>
    <n v="2"/>
    <x v="7"/>
    <x v="14"/>
  </r>
  <r>
    <n v="401"/>
    <x v="399"/>
    <s v="Inverse radical hierarchy"/>
    <n v="900"/>
    <x v="395"/>
    <n v="1530.2222222222222"/>
    <x v="1"/>
    <n v="299"/>
    <x v="1"/>
    <s v="USD"/>
    <n v="1572152400"/>
    <n v="1572152400"/>
    <b v="0"/>
    <b v="0"/>
    <s v="theater/plays"/>
    <n v="46.060200668896321"/>
    <x v="3"/>
    <x v="3"/>
  </r>
  <r>
    <n v="402"/>
    <x v="400"/>
    <s v="Team-oriented static interface"/>
    <n v="7300"/>
    <x v="396"/>
    <n v="40.356164383561641"/>
    <x v="0"/>
    <n v="40"/>
    <x v="1"/>
    <s v="USD"/>
    <n v="1325829600"/>
    <n v="1329890400"/>
    <b v="0"/>
    <b v="1"/>
    <s v="film &amp; video/shorts"/>
    <n v="73.650000000000006"/>
    <x v="4"/>
    <x v="12"/>
  </r>
  <r>
    <n v="403"/>
    <x v="401"/>
    <s v="Virtual foreground throughput"/>
    <n v="195800"/>
    <x v="397"/>
    <n v="86.220633299284984"/>
    <x v="0"/>
    <n v="3015"/>
    <x v="0"/>
    <s v="CAD"/>
    <n v="1273640400"/>
    <n v="1276750800"/>
    <b v="0"/>
    <b v="1"/>
    <s v="theater/plays"/>
    <n v="55.99336650082919"/>
    <x v="3"/>
    <x v="3"/>
  </r>
  <r>
    <n v="404"/>
    <x v="402"/>
    <s v="Visionary exuding Internet solution"/>
    <n v="48900"/>
    <x v="398"/>
    <n v="315.58486707566465"/>
    <x v="1"/>
    <n v="2237"/>
    <x v="1"/>
    <s v="USD"/>
    <n v="1510639200"/>
    <n v="1510898400"/>
    <b v="0"/>
    <b v="0"/>
    <s v="theater/plays"/>
    <n v="68.985695127402778"/>
    <x v="3"/>
    <x v="3"/>
  </r>
  <r>
    <n v="405"/>
    <x v="403"/>
    <s v="Synchronized secondary analyzer"/>
    <n v="29600"/>
    <x v="399"/>
    <n v="89.618243243243242"/>
    <x v="0"/>
    <n v="435"/>
    <x v="1"/>
    <s v="USD"/>
    <n v="1528088400"/>
    <n v="1532408400"/>
    <b v="0"/>
    <b v="0"/>
    <s v="theater/plays"/>
    <n v="60.981609195402299"/>
    <x v="3"/>
    <x v="3"/>
  </r>
  <r>
    <n v="406"/>
    <x v="404"/>
    <s v="Balanced attitude-oriented parallelism"/>
    <n v="39300"/>
    <x v="400"/>
    <n v="182.14503816793894"/>
    <x v="1"/>
    <n v="645"/>
    <x v="1"/>
    <s v="USD"/>
    <n v="1359525600"/>
    <n v="1360562400"/>
    <b v="1"/>
    <b v="0"/>
    <s v="film &amp; video/documentary"/>
    <n v="110.98139534883721"/>
    <x v="4"/>
    <x v="4"/>
  </r>
  <r>
    <n v="407"/>
    <x v="405"/>
    <s v="Organized bandwidth-monitored core"/>
    <n v="3400"/>
    <x v="401"/>
    <n v="355.88235294117646"/>
    <x v="1"/>
    <n v="484"/>
    <x v="3"/>
    <s v="DKK"/>
    <n v="1570942800"/>
    <n v="1571547600"/>
    <b v="0"/>
    <b v="0"/>
    <s v="theater/plays"/>
    <n v="25"/>
    <x v="3"/>
    <x v="3"/>
  </r>
  <r>
    <n v="408"/>
    <x v="406"/>
    <s v="Cloned leadingedge utilization"/>
    <n v="9200"/>
    <x v="402"/>
    <n v="131.83695652173913"/>
    <x v="1"/>
    <n v="154"/>
    <x v="0"/>
    <s v="CAD"/>
    <n v="1466398800"/>
    <n v="1468126800"/>
    <b v="0"/>
    <b v="0"/>
    <s v="film &amp; video/documentary"/>
    <n v="78.759740259740255"/>
    <x v="4"/>
    <x v="4"/>
  </r>
  <r>
    <n v="409"/>
    <x v="97"/>
    <s v="Secured asymmetric projection"/>
    <n v="135600"/>
    <x v="403"/>
    <n v="46.315634218289084"/>
    <x v="0"/>
    <n v="714"/>
    <x v="1"/>
    <s v="USD"/>
    <n v="1492491600"/>
    <n v="1492837200"/>
    <b v="0"/>
    <b v="0"/>
    <s v="music/rock"/>
    <n v="87.960784313725483"/>
    <x v="1"/>
    <x v="1"/>
  </r>
  <r>
    <n v="410"/>
    <x v="407"/>
    <s v="Advanced cohesive Graphic Interface"/>
    <n v="153700"/>
    <x v="404"/>
    <n v="36.132726089785294"/>
    <x v="2"/>
    <n v="1111"/>
    <x v="1"/>
    <s v="USD"/>
    <n v="1430197200"/>
    <n v="1430197200"/>
    <b v="0"/>
    <b v="0"/>
    <s v="games/mobile games"/>
    <n v="49.987398739873989"/>
    <x v="6"/>
    <x v="20"/>
  </r>
  <r>
    <n v="411"/>
    <x v="408"/>
    <s v="Down-sized maximized function"/>
    <n v="7800"/>
    <x v="405"/>
    <n v="104.62820512820512"/>
    <x v="1"/>
    <n v="82"/>
    <x v="1"/>
    <s v="USD"/>
    <n v="1496034000"/>
    <n v="1496206800"/>
    <b v="0"/>
    <b v="0"/>
    <s v="theater/plays"/>
    <n v="99.524390243902445"/>
    <x v="3"/>
    <x v="3"/>
  </r>
  <r>
    <n v="412"/>
    <x v="409"/>
    <s v="Realigned zero tolerance software"/>
    <n v="2100"/>
    <x v="406"/>
    <n v="668.85714285714289"/>
    <x v="1"/>
    <n v="134"/>
    <x v="1"/>
    <s v="USD"/>
    <n v="1388728800"/>
    <n v="1389592800"/>
    <b v="0"/>
    <b v="0"/>
    <s v="publishing/fiction"/>
    <n v="104.82089552238806"/>
    <x v="5"/>
    <x v="13"/>
  </r>
  <r>
    <n v="413"/>
    <x v="410"/>
    <s v="Persevering analyzing extranet"/>
    <n v="189500"/>
    <x v="407"/>
    <n v="62.072823218997364"/>
    <x v="2"/>
    <n v="1089"/>
    <x v="1"/>
    <s v="USD"/>
    <n v="1543298400"/>
    <n v="1545631200"/>
    <b v="0"/>
    <b v="0"/>
    <s v="film &amp; video/animation"/>
    <n v="108.01469237832875"/>
    <x v="4"/>
    <x v="10"/>
  </r>
  <r>
    <n v="414"/>
    <x v="411"/>
    <s v="Innovative human-resource migration"/>
    <n v="188200"/>
    <x v="408"/>
    <n v="84.699787460148784"/>
    <x v="0"/>
    <n v="5497"/>
    <x v="1"/>
    <s v="USD"/>
    <n v="1271739600"/>
    <n v="1272430800"/>
    <b v="0"/>
    <b v="1"/>
    <s v="food/food trucks"/>
    <n v="28.998544660724033"/>
    <x v="0"/>
    <x v="0"/>
  </r>
  <r>
    <n v="415"/>
    <x v="412"/>
    <s v="Intuitive needs-based monitoring"/>
    <n v="113500"/>
    <x v="409"/>
    <n v="11.059030837004405"/>
    <x v="0"/>
    <n v="418"/>
    <x v="1"/>
    <s v="USD"/>
    <n v="1326434400"/>
    <n v="1327903200"/>
    <b v="0"/>
    <b v="0"/>
    <s v="theater/plays"/>
    <n v="30.028708133971293"/>
    <x v="3"/>
    <x v="3"/>
  </r>
  <r>
    <n v="416"/>
    <x v="413"/>
    <s v="Customer-focused disintermediate toolset"/>
    <n v="134600"/>
    <x v="410"/>
    <n v="43.838781575037146"/>
    <x v="0"/>
    <n v="1439"/>
    <x v="1"/>
    <s v="USD"/>
    <n v="1295244000"/>
    <n v="1296021600"/>
    <b v="0"/>
    <b v="1"/>
    <s v="film &amp; video/documentary"/>
    <n v="41.005559416261292"/>
    <x v="4"/>
    <x v="4"/>
  </r>
  <r>
    <n v="417"/>
    <x v="414"/>
    <s v="Upgradable 24/7 emulation"/>
    <n v="1700"/>
    <x v="411"/>
    <n v="55.470588235294116"/>
    <x v="0"/>
    <n v="15"/>
    <x v="1"/>
    <s v="USD"/>
    <n v="1541221200"/>
    <n v="1543298400"/>
    <b v="0"/>
    <b v="0"/>
    <s v="theater/plays"/>
    <n v="62.866666666666667"/>
    <x v="3"/>
    <x v="3"/>
  </r>
  <r>
    <n v="418"/>
    <x v="32"/>
    <s v="Quality-focused client-server core"/>
    <n v="163700"/>
    <x v="412"/>
    <n v="57.399511301160658"/>
    <x v="0"/>
    <n v="1999"/>
    <x v="0"/>
    <s v="CAD"/>
    <n v="1336280400"/>
    <n v="1336366800"/>
    <b v="0"/>
    <b v="0"/>
    <s v="film &amp; video/documentary"/>
    <n v="47.005002501250623"/>
    <x v="4"/>
    <x v="4"/>
  </r>
  <r>
    <n v="419"/>
    <x v="415"/>
    <s v="Upgradable maximized protocol"/>
    <n v="113800"/>
    <x v="413"/>
    <n v="123.43497363796135"/>
    <x v="1"/>
    <n v="5203"/>
    <x v="1"/>
    <s v="USD"/>
    <n v="1324533600"/>
    <n v="1325052000"/>
    <b v="0"/>
    <b v="0"/>
    <s v="technology/web"/>
    <n v="26.997693638285604"/>
    <x v="2"/>
    <x v="2"/>
  </r>
  <r>
    <n v="420"/>
    <x v="416"/>
    <s v="Cross-platform interactive synergy"/>
    <n v="5000"/>
    <x v="414"/>
    <n v="128.46"/>
    <x v="1"/>
    <n v="94"/>
    <x v="1"/>
    <s v="USD"/>
    <n v="1498366800"/>
    <n v="1499576400"/>
    <b v="0"/>
    <b v="0"/>
    <s v="theater/plays"/>
    <n v="68.329787234042556"/>
    <x v="3"/>
    <x v="3"/>
  </r>
  <r>
    <n v="421"/>
    <x v="417"/>
    <s v="User-centric fault-tolerant archive"/>
    <n v="9400"/>
    <x v="415"/>
    <n v="63.989361702127653"/>
    <x v="0"/>
    <n v="118"/>
    <x v="1"/>
    <s v="USD"/>
    <n v="1498712400"/>
    <n v="1501304400"/>
    <b v="0"/>
    <b v="1"/>
    <s v="technology/wearables"/>
    <n v="50.974576271186443"/>
    <x v="2"/>
    <x v="8"/>
  </r>
  <r>
    <n v="422"/>
    <x v="418"/>
    <s v="Reverse-engineered regional knowledge user"/>
    <n v="8700"/>
    <x v="416"/>
    <n v="127.29885057471265"/>
    <x v="1"/>
    <n v="205"/>
    <x v="1"/>
    <s v="USD"/>
    <n v="1271480400"/>
    <n v="1273208400"/>
    <b v="0"/>
    <b v="1"/>
    <s v="theater/plays"/>
    <n v="54.024390243902438"/>
    <x v="3"/>
    <x v="3"/>
  </r>
  <r>
    <n v="423"/>
    <x v="419"/>
    <s v="Self-enabling real-time definition"/>
    <n v="147800"/>
    <x v="417"/>
    <n v="10.638024357239512"/>
    <x v="0"/>
    <n v="162"/>
    <x v="1"/>
    <s v="USD"/>
    <n v="1316667600"/>
    <n v="1316840400"/>
    <b v="0"/>
    <b v="1"/>
    <s v="food/food trucks"/>
    <n v="97.055555555555557"/>
    <x v="0"/>
    <x v="0"/>
  </r>
  <r>
    <n v="424"/>
    <x v="420"/>
    <s v="User-centric impactful projection"/>
    <n v="5100"/>
    <x v="418"/>
    <n v="40.470588235294116"/>
    <x v="0"/>
    <n v="83"/>
    <x v="1"/>
    <s v="USD"/>
    <n v="1524027600"/>
    <n v="1524546000"/>
    <b v="0"/>
    <b v="0"/>
    <s v="music/indie rock"/>
    <n v="24.867469879518072"/>
    <x v="1"/>
    <x v="7"/>
  </r>
  <r>
    <n v="425"/>
    <x v="421"/>
    <s v="Vision-oriented actuating hardware"/>
    <n v="2700"/>
    <x v="419"/>
    <n v="287.66666666666663"/>
    <x v="1"/>
    <n v="92"/>
    <x v="1"/>
    <s v="USD"/>
    <n v="1438059600"/>
    <n v="1438578000"/>
    <b v="0"/>
    <b v="0"/>
    <s v="photography/photography books"/>
    <n v="84.423913043478265"/>
    <x v="7"/>
    <x v="14"/>
  </r>
  <r>
    <n v="426"/>
    <x v="422"/>
    <s v="Virtual leadingedge framework"/>
    <n v="1800"/>
    <x v="420"/>
    <n v="572.94444444444446"/>
    <x v="1"/>
    <n v="219"/>
    <x v="1"/>
    <s v="USD"/>
    <n v="1361944800"/>
    <n v="1362549600"/>
    <b v="0"/>
    <b v="0"/>
    <s v="theater/plays"/>
    <n v="47.091324200913242"/>
    <x v="3"/>
    <x v="3"/>
  </r>
  <r>
    <n v="427"/>
    <x v="423"/>
    <s v="Managed discrete framework"/>
    <n v="174500"/>
    <x v="421"/>
    <n v="112.90429799426933"/>
    <x v="1"/>
    <n v="2526"/>
    <x v="1"/>
    <s v="USD"/>
    <n v="1410584400"/>
    <n v="1413349200"/>
    <b v="0"/>
    <b v="1"/>
    <s v="theater/plays"/>
    <n v="77.996041171813147"/>
    <x v="3"/>
    <x v="3"/>
  </r>
  <r>
    <n v="428"/>
    <x v="424"/>
    <s v="Progressive zero-defect capability"/>
    <n v="101400"/>
    <x v="422"/>
    <n v="46.387573964497044"/>
    <x v="0"/>
    <n v="747"/>
    <x v="1"/>
    <s v="USD"/>
    <n v="1297404000"/>
    <n v="1298008800"/>
    <b v="0"/>
    <b v="0"/>
    <s v="film &amp; video/animation"/>
    <n v="62.967871485943775"/>
    <x v="4"/>
    <x v="10"/>
  </r>
  <r>
    <n v="429"/>
    <x v="425"/>
    <s v="Right-sized demand-driven adapter"/>
    <n v="191000"/>
    <x v="423"/>
    <n v="90.675916230366497"/>
    <x v="3"/>
    <n v="2138"/>
    <x v="1"/>
    <s v="USD"/>
    <n v="1392012000"/>
    <n v="1394427600"/>
    <b v="0"/>
    <b v="1"/>
    <s v="photography/photography books"/>
    <n v="81.006080449017773"/>
    <x v="7"/>
    <x v="14"/>
  </r>
  <r>
    <n v="430"/>
    <x v="426"/>
    <s v="Re-engineered attitude-oriented frame"/>
    <n v="8100"/>
    <x v="424"/>
    <n v="67.740740740740748"/>
    <x v="0"/>
    <n v="84"/>
    <x v="1"/>
    <s v="USD"/>
    <n v="1569733200"/>
    <n v="1572670800"/>
    <b v="0"/>
    <b v="0"/>
    <s v="theater/plays"/>
    <n v="65.321428571428569"/>
    <x v="3"/>
    <x v="3"/>
  </r>
  <r>
    <n v="431"/>
    <x v="427"/>
    <s v="Compatible multimedia utilization"/>
    <n v="5100"/>
    <x v="425"/>
    <n v="192.49019607843135"/>
    <x v="1"/>
    <n v="94"/>
    <x v="1"/>
    <s v="USD"/>
    <n v="1529643600"/>
    <n v="1531112400"/>
    <b v="1"/>
    <b v="0"/>
    <s v="theater/plays"/>
    <n v="104.43617021276596"/>
    <x v="3"/>
    <x v="3"/>
  </r>
  <r>
    <n v="432"/>
    <x v="428"/>
    <s v="Re-contextualized dedicated hardware"/>
    <n v="7700"/>
    <x v="426"/>
    <n v="82.714285714285722"/>
    <x v="0"/>
    <n v="91"/>
    <x v="1"/>
    <s v="USD"/>
    <n v="1399006800"/>
    <n v="1400734800"/>
    <b v="0"/>
    <b v="0"/>
    <s v="theater/plays"/>
    <n v="69.989010989010993"/>
    <x v="3"/>
    <x v="3"/>
  </r>
  <r>
    <n v="433"/>
    <x v="429"/>
    <s v="Decentralized composite paradigm"/>
    <n v="121400"/>
    <x v="427"/>
    <n v="54.163920922570021"/>
    <x v="0"/>
    <n v="792"/>
    <x v="1"/>
    <s v="USD"/>
    <n v="1385359200"/>
    <n v="1386741600"/>
    <b v="0"/>
    <b v="1"/>
    <s v="film &amp; video/documentary"/>
    <n v="83.023989898989896"/>
    <x v="4"/>
    <x v="4"/>
  </r>
  <r>
    <n v="434"/>
    <x v="430"/>
    <s v="Cloned transitional hierarchy"/>
    <n v="5400"/>
    <x v="315"/>
    <n v="16.722222222222221"/>
    <x v="3"/>
    <n v="10"/>
    <x v="0"/>
    <s v="CAD"/>
    <n v="1480572000"/>
    <n v="1481781600"/>
    <b v="1"/>
    <b v="0"/>
    <s v="theater/plays"/>
    <n v="90.3"/>
    <x v="3"/>
    <x v="3"/>
  </r>
  <r>
    <n v="435"/>
    <x v="431"/>
    <s v="Advanced discrete leverage"/>
    <n v="152400"/>
    <x v="428"/>
    <n v="116.87664041994749"/>
    <x v="1"/>
    <n v="1713"/>
    <x v="6"/>
    <s v="EUR"/>
    <n v="1418623200"/>
    <n v="1419660000"/>
    <b v="0"/>
    <b v="1"/>
    <s v="theater/plays"/>
    <n v="103.98131932282546"/>
    <x v="3"/>
    <x v="3"/>
  </r>
  <r>
    <n v="436"/>
    <x v="432"/>
    <s v="Open-source incremental throughput"/>
    <n v="1300"/>
    <x v="429"/>
    <n v="1052.1538461538462"/>
    <x v="1"/>
    <n v="249"/>
    <x v="1"/>
    <s v="USD"/>
    <n v="1555736400"/>
    <n v="1555822800"/>
    <b v="0"/>
    <b v="0"/>
    <s v="music/jazz"/>
    <n v="54.931726907630519"/>
    <x v="1"/>
    <x v="17"/>
  </r>
  <r>
    <n v="437"/>
    <x v="433"/>
    <s v="Centralized regional interface"/>
    <n v="8100"/>
    <x v="430"/>
    <n v="123.07407407407408"/>
    <x v="1"/>
    <n v="192"/>
    <x v="1"/>
    <s v="USD"/>
    <n v="1442120400"/>
    <n v="1442379600"/>
    <b v="0"/>
    <b v="1"/>
    <s v="film &amp; video/animation"/>
    <n v="51.921875"/>
    <x v="4"/>
    <x v="10"/>
  </r>
  <r>
    <n v="438"/>
    <x v="434"/>
    <s v="Streamlined web-enabled knowledgebase"/>
    <n v="8300"/>
    <x v="431"/>
    <n v="178.63855421686748"/>
    <x v="1"/>
    <n v="247"/>
    <x v="1"/>
    <s v="USD"/>
    <n v="1362376800"/>
    <n v="1364965200"/>
    <b v="0"/>
    <b v="0"/>
    <s v="theater/plays"/>
    <n v="60.02834008097166"/>
    <x v="3"/>
    <x v="3"/>
  </r>
  <r>
    <n v="439"/>
    <x v="435"/>
    <s v="Digitized transitional monitoring"/>
    <n v="28400"/>
    <x v="432"/>
    <n v="355.28169014084506"/>
    <x v="1"/>
    <n v="2293"/>
    <x v="1"/>
    <s v="USD"/>
    <n v="1478408400"/>
    <n v="1479016800"/>
    <b v="0"/>
    <b v="0"/>
    <s v="film &amp; video/science fiction"/>
    <n v="44.003488879197555"/>
    <x v="4"/>
    <x v="22"/>
  </r>
  <r>
    <n v="440"/>
    <x v="436"/>
    <s v="Networked optimal adapter"/>
    <n v="102500"/>
    <x v="433"/>
    <n v="161.90634146341463"/>
    <x v="1"/>
    <n v="3131"/>
    <x v="1"/>
    <s v="USD"/>
    <n v="1498798800"/>
    <n v="1499662800"/>
    <b v="0"/>
    <b v="0"/>
    <s v="film &amp; video/television"/>
    <n v="53.003513254551258"/>
    <x v="4"/>
    <x v="19"/>
  </r>
  <r>
    <n v="441"/>
    <x v="437"/>
    <s v="Automated optimal function"/>
    <n v="7000"/>
    <x v="434"/>
    <n v="24.914285714285715"/>
    <x v="0"/>
    <n v="32"/>
    <x v="1"/>
    <s v="USD"/>
    <n v="1335416400"/>
    <n v="1337835600"/>
    <b v="0"/>
    <b v="0"/>
    <s v="technology/wearables"/>
    <n v="54.5"/>
    <x v="2"/>
    <x v="8"/>
  </r>
  <r>
    <n v="442"/>
    <x v="438"/>
    <s v="Devolved system-worthy framework"/>
    <n v="5400"/>
    <x v="435"/>
    <n v="198.72222222222223"/>
    <x v="1"/>
    <n v="143"/>
    <x v="6"/>
    <s v="EUR"/>
    <n v="1504328400"/>
    <n v="1505710800"/>
    <b v="0"/>
    <b v="0"/>
    <s v="theater/plays"/>
    <n v="75.04195804195804"/>
    <x v="3"/>
    <x v="3"/>
  </r>
  <r>
    <n v="443"/>
    <x v="439"/>
    <s v="Stand-alone user-facing service-desk"/>
    <n v="9300"/>
    <x v="436"/>
    <n v="34.752688172043008"/>
    <x v="3"/>
    <n v="90"/>
    <x v="1"/>
    <s v="USD"/>
    <n v="1285822800"/>
    <n v="1287464400"/>
    <b v="0"/>
    <b v="0"/>
    <s v="theater/plays"/>
    <n v="35.911111111111111"/>
    <x v="3"/>
    <x v="3"/>
  </r>
  <r>
    <n v="444"/>
    <x v="347"/>
    <s v="Versatile global attitude"/>
    <n v="6200"/>
    <x v="437"/>
    <n v="176.41935483870967"/>
    <x v="1"/>
    <n v="296"/>
    <x v="1"/>
    <s v="USD"/>
    <n v="1311483600"/>
    <n v="1311656400"/>
    <b v="0"/>
    <b v="1"/>
    <s v="music/indie rock"/>
    <n v="36.952702702702702"/>
    <x v="1"/>
    <x v="7"/>
  </r>
  <r>
    <n v="445"/>
    <x v="440"/>
    <s v="Intuitive demand-driven Local Area Network"/>
    <n v="2100"/>
    <x v="438"/>
    <n v="511.38095238095235"/>
    <x v="1"/>
    <n v="170"/>
    <x v="1"/>
    <s v="USD"/>
    <n v="1291356000"/>
    <n v="1293170400"/>
    <b v="0"/>
    <b v="1"/>
    <s v="theater/plays"/>
    <n v="63.170588235294119"/>
    <x v="3"/>
    <x v="3"/>
  </r>
  <r>
    <n v="446"/>
    <x v="441"/>
    <s v="Assimilated uniform methodology"/>
    <n v="6800"/>
    <x v="439"/>
    <n v="82.044117647058826"/>
    <x v="0"/>
    <n v="186"/>
    <x v="1"/>
    <s v="USD"/>
    <n v="1355810400"/>
    <n v="1355983200"/>
    <b v="0"/>
    <b v="0"/>
    <s v="technology/wearables"/>
    <n v="29.99462365591398"/>
    <x v="2"/>
    <x v="8"/>
  </r>
  <r>
    <n v="447"/>
    <x v="442"/>
    <s v="Self-enabling next generation algorithm"/>
    <n v="155200"/>
    <x v="440"/>
    <n v="24.326030927835053"/>
    <x v="3"/>
    <n v="439"/>
    <x v="4"/>
    <s v="GBP"/>
    <n v="1513663200"/>
    <n v="1515045600"/>
    <b v="0"/>
    <b v="0"/>
    <s v="film &amp; video/television"/>
    <n v="86"/>
    <x v="4"/>
    <x v="19"/>
  </r>
  <r>
    <n v="448"/>
    <x v="443"/>
    <s v="Object-based demand-driven strategy"/>
    <n v="89900"/>
    <x v="441"/>
    <n v="50.482758620689658"/>
    <x v="0"/>
    <n v="605"/>
    <x v="1"/>
    <s v="USD"/>
    <n v="1365915600"/>
    <n v="1366088400"/>
    <b v="0"/>
    <b v="1"/>
    <s v="games/video games"/>
    <n v="75.014876033057845"/>
    <x v="6"/>
    <x v="11"/>
  </r>
  <r>
    <n v="449"/>
    <x v="444"/>
    <s v="Public-key coherent ability"/>
    <n v="900"/>
    <x v="442"/>
    <n v="967"/>
    <x v="1"/>
    <n v="86"/>
    <x v="3"/>
    <s v="DKK"/>
    <n v="1551852000"/>
    <n v="1553317200"/>
    <b v="0"/>
    <b v="0"/>
    <s v="games/video games"/>
    <n v="101.19767441860465"/>
    <x v="6"/>
    <x v="11"/>
  </r>
  <r>
    <n v="450"/>
    <x v="445"/>
    <s v="Up-sized composite success"/>
    <n v="100"/>
    <x v="443"/>
    <n v="4"/>
    <x v="0"/>
    <n v="1"/>
    <x v="0"/>
    <s v="CAD"/>
    <n v="1540098000"/>
    <n v="1542088800"/>
    <b v="0"/>
    <b v="0"/>
    <s v="film &amp; video/animation"/>
    <n v="4"/>
    <x v="4"/>
    <x v="10"/>
  </r>
  <r>
    <n v="451"/>
    <x v="446"/>
    <s v="Innovative exuding matrix"/>
    <n v="148400"/>
    <x v="444"/>
    <n v="122.84501347708894"/>
    <x v="1"/>
    <n v="6286"/>
    <x v="1"/>
    <s v="USD"/>
    <n v="1500440400"/>
    <n v="1503118800"/>
    <b v="0"/>
    <b v="0"/>
    <s v="music/rock"/>
    <n v="29.001272669424118"/>
    <x v="1"/>
    <x v="1"/>
  </r>
  <r>
    <n v="452"/>
    <x v="447"/>
    <s v="Realigned impactful artificial intelligence"/>
    <n v="4800"/>
    <x v="445"/>
    <n v="63.4375"/>
    <x v="0"/>
    <n v="31"/>
    <x v="1"/>
    <s v="USD"/>
    <n v="1278392400"/>
    <n v="1278478800"/>
    <b v="0"/>
    <b v="0"/>
    <s v="film &amp; video/drama"/>
    <n v="98.225806451612897"/>
    <x v="4"/>
    <x v="6"/>
  </r>
  <r>
    <n v="453"/>
    <x v="448"/>
    <s v="Multi-layered multi-tasking secured line"/>
    <n v="182400"/>
    <x v="446"/>
    <n v="56.331688596491226"/>
    <x v="0"/>
    <n v="1181"/>
    <x v="1"/>
    <s v="USD"/>
    <n v="1480572000"/>
    <n v="1484114400"/>
    <b v="0"/>
    <b v="0"/>
    <s v="film &amp; video/science fiction"/>
    <n v="87.001693480101608"/>
    <x v="4"/>
    <x v="22"/>
  </r>
  <r>
    <n v="454"/>
    <x v="449"/>
    <s v="Upgradable upward-trending portal"/>
    <n v="4000"/>
    <x v="447"/>
    <n v="44.074999999999996"/>
    <x v="0"/>
    <n v="39"/>
    <x v="1"/>
    <s v="USD"/>
    <n v="1382331600"/>
    <n v="1385445600"/>
    <b v="0"/>
    <b v="1"/>
    <s v="film &amp; video/drama"/>
    <n v="45.205128205128204"/>
    <x v="4"/>
    <x v="6"/>
  </r>
  <r>
    <n v="455"/>
    <x v="450"/>
    <s v="Profit-focused global product"/>
    <n v="116500"/>
    <x v="448"/>
    <n v="118.37253218884121"/>
    <x v="1"/>
    <n v="3727"/>
    <x v="1"/>
    <s v="USD"/>
    <n v="1316754000"/>
    <n v="1318741200"/>
    <b v="0"/>
    <b v="0"/>
    <s v="theater/plays"/>
    <n v="37.001341561577675"/>
    <x v="3"/>
    <x v="3"/>
  </r>
  <r>
    <n v="456"/>
    <x v="451"/>
    <s v="Operative well-modulated data-warehouse"/>
    <n v="146400"/>
    <x v="449"/>
    <n v="104.1243169398907"/>
    <x v="1"/>
    <n v="1605"/>
    <x v="1"/>
    <s v="USD"/>
    <n v="1518242400"/>
    <n v="1518242400"/>
    <b v="0"/>
    <b v="1"/>
    <s v="music/indie rock"/>
    <n v="94.976947040498445"/>
    <x v="1"/>
    <x v="7"/>
  </r>
  <r>
    <n v="457"/>
    <x v="452"/>
    <s v="Cloned asymmetric functionalities"/>
    <n v="5000"/>
    <x v="450"/>
    <n v="26.640000000000004"/>
    <x v="0"/>
    <n v="46"/>
    <x v="1"/>
    <s v="USD"/>
    <n v="1476421200"/>
    <n v="1476594000"/>
    <b v="0"/>
    <b v="0"/>
    <s v="theater/plays"/>
    <n v="28.956521739130434"/>
    <x v="3"/>
    <x v="3"/>
  </r>
  <r>
    <n v="458"/>
    <x v="453"/>
    <s v="Pre-emptive neutral portal"/>
    <n v="33800"/>
    <x v="451"/>
    <n v="351.20118343195264"/>
    <x v="1"/>
    <n v="2120"/>
    <x v="1"/>
    <s v="USD"/>
    <n v="1269752400"/>
    <n v="1273554000"/>
    <b v="0"/>
    <b v="0"/>
    <s v="theater/plays"/>
    <n v="55.993396226415094"/>
    <x v="3"/>
    <x v="3"/>
  </r>
  <r>
    <n v="459"/>
    <x v="454"/>
    <s v="Switchable demand-driven help-desk"/>
    <n v="6300"/>
    <x v="452"/>
    <n v="90.063492063492063"/>
    <x v="0"/>
    <n v="105"/>
    <x v="1"/>
    <s v="USD"/>
    <n v="1419746400"/>
    <n v="1421906400"/>
    <b v="0"/>
    <b v="0"/>
    <s v="film &amp; video/documentary"/>
    <n v="54.038095238095238"/>
    <x v="4"/>
    <x v="4"/>
  </r>
  <r>
    <n v="460"/>
    <x v="455"/>
    <s v="Business-focused static ability"/>
    <n v="2400"/>
    <x v="453"/>
    <n v="171.625"/>
    <x v="1"/>
    <n v="50"/>
    <x v="1"/>
    <s v="USD"/>
    <n v="1281330000"/>
    <n v="1281589200"/>
    <b v="0"/>
    <b v="0"/>
    <s v="theater/plays"/>
    <n v="82.38"/>
    <x v="3"/>
    <x v="3"/>
  </r>
  <r>
    <n v="461"/>
    <x v="456"/>
    <s v="Networked secondary structure"/>
    <n v="98800"/>
    <x v="454"/>
    <n v="141.04655870445345"/>
    <x v="1"/>
    <n v="2080"/>
    <x v="1"/>
    <s v="USD"/>
    <n v="1398661200"/>
    <n v="1400389200"/>
    <b v="0"/>
    <b v="0"/>
    <s v="film &amp; video/drama"/>
    <n v="66.997115384615384"/>
    <x v="4"/>
    <x v="6"/>
  </r>
  <r>
    <n v="462"/>
    <x v="457"/>
    <s v="Total multimedia website"/>
    <n v="188800"/>
    <x v="455"/>
    <n v="30.57944915254237"/>
    <x v="0"/>
    <n v="535"/>
    <x v="1"/>
    <s v="USD"/>
    <n v="1359525600"/>
    <n v="1362808800"/>
    <b v="0"/>
    <b v="0"/>
    <s v="games/mobile games"/>
    <n v="107.91401869158878"/>
    <x v="6"/>
    <x v="20"/>
  </r>
  <r>
    <n v="463"/>
    <x v="458"/>
    <s v="Cross-platform upward-trending parallelism"/>
    <n v="134300"/>
    <x v="456"/>
    <n v="108.16455696202532"/>
    <x v="1"/>
    <n v="2105"/>
    <x v="1"/>
    <s v="USD"/>
    <n v="1388469600"/>
    <n v="1388815200"/>
    <b v="0"/>
    <b v="0"/>
    <s v="film &amp; video/animation"/>
    <n v="69.009501187648453"/>
    <x v="4"/>
    <x v="10"/>
  </r>
  <r>
    <n v="464"/>
    <x v="459"/>
    <s v="Pre-emptive mission-critical hardware"/>
    <n v="71200"/>
    <x v="457"/>
    <n v="133.45505617977528"/>
    <x v="1"/>
    <n v="2436"/>
    <x v="1"/>
    <s v="USD"/>
    <n v="1518328800"/>
    <n v="1519538400"/>
    <b v="0"/>
    <b v="0"/>
    <s v="theater/plays"/>
    <n v="39.006568144499177"/>
    <x v="3"/>
    <x v="3"/>
  </r>
  <r>
    <n v="465"/>
    <x v="460"/>
    <s v="Up-sized responsive protocol"/>
    <n v="4700"/>
    <x v="458"/>
    <n v="187.85106382978722"/>
    <x v="1"/>
    <n v="80"/>
    <x v="1"/>
    <s v="USD"/>
    <n v="1517032800"/>
    <n v="1517810400"/>
    <b v="0"/>
    <b v="0"/>
    <s v="publishing/translations"/>
    <n v="110.3625"/>
    <x v="5"/>
    <x v="18"/>
  </r>
  <r>
    <n v="466"/>
    <x v="461"/>
    <s v="Pre-emptive transitional frame"/>
    <n v="1200"/>
    <x v="459"/>
    <n v="332"/>
    <x v="1"/>
    <n v="42"/>
    <x v="1"/>
    <s v="USD"/>
    <n v="1368594000"/>
    <n v="1370581200"/>
    <b v="0"/>
    <b v="1"/>
    <s v="technology/wearables"/>
    <n v="94.857142857142861"/>
    <x v="2"/>
    <x v="8"/>
  </r>
  <r>
    <n v="467"/>
    <x v="462"/>
    <s v="Profit-focused content-based application"/>
    <n v="1400"/>
    <x v="460"/>
    <n v="575.21428571428578"/>
    <x v="1"/>
    <n v="139"/>
    <x v="0"/>
    <s v="CAD"/>
    <n v="1448258400"/>
    <n v="1448863200"/>
    <b v="0"/>
    <b v="1"/>
    <s v="technology/web"/>
    <n v="57.935251798561154"/>
    <x v="2"/>
    <x v="2"/>
  </r>
  <r>
    <n v="468"/>
    <x v="463"/>
    <s v="Streamlined neutral analyzer"/>
    <n v="4000"/>
    <x v="461"/>
    <n v="40.5"/>
    <x v="0"/>
    <n v="16"/>
    <x v="1"/>
    <s v="USD"/>
    <n v="1555218000"/>
    <n v="1556600400"/>
    <b v="0"/>
    <b v="0"/>
    <s v="theater/plays"/>
    <n v="101.25"/>
    <x v="3"/>
    <x v="3"/>
  </r>
  <r>
    <n v="469"/>
    <x v="464"/>
    <s v="Assimilated neutral utilization"/>
    <n v="5600"/>
    <x v="462"/>
    <n v="184.42857142857144"/>
    <x v="1"/>
    <n v="159"/>
    <x v="1"/>
    <s v="USD"/>
    <n v="1431925200"/>
    <n v="1432098000"/>
    <b v="0"/>
    <b v="0"/>
    <s v="film &amp; video/drama"/>
    <n v="64.95597484276729"/>
    <x v="4"/>
    <x v="6"/>
  </r>
  <r>
    <n v="470"/>
    <x v="465"/>
    <s v="Extended dedicated archive"/>
    <n v="3600"/>
    <x v="463"/>
    <n v="285.80555555555554"/>
    <x v="1"/>
    <n v="381"/>
    <x v="1"/>
    <s v="USD"/>
    <n v="1481522400"/>
    <n v="1482127200"/>
    <b v="0"/>
    <b v="0"/>
    <s v="technology/wearables"/>
    <n v="27.00524934383202"/>
    <x v="2"/>
    <x v="8"/>
  </r>
  <r>
    <n v="471"/>
    <x v="197"/>
    <s v="Configurable static help-desk"/>
    <n v="3100"/>
    <x v="464"/>
    <n v="319"/>
    <x v="1"/>
    <n v="194"/>
    <x v="4"/>
    <s v="GBP"/>
    <n v="1335934800"/>
    <n v="1335934800"/>
    <b v="0"/>
    <b v="1"/>
    <s v="food/food trucks"/>
    <n v="50.97422680412371"/>
    <x v="0"/>
    <x v="0"/>
  </r>
  <r>
    <n v="472"/>
    <x v="466"/>
    <s v="Self-enabling clear-thinking framework"/>
    <n v="153800"/>
    <x v="465"/>
    <n v="39.234070221066318"/>
    <x v="0"/>
    <n v="575"/>
    <x v="1"/>
    <s v="USD"/>
    <n v="1552280400"/>
    <n v="1556946000"/>
    <b v="0"/>
    <b v="0"/>
    <s v="music/rock"/>
    <n v="104.94260869565217"/>
    <x v="1"/>
    <x v="1"/>
  </r>
  <r>
    <n v="473"/>
    <x v="467"/>
    <s v="Assimilated fault-tolerant capacity"/>
    <n v="5000"/>
    <x v="466"/>
    <n v="178.14000000000001"/>
    <x v="1"/>
    <n v="106"/>
    <x v="1"/>
    <s v="USD"/>
    <n v="1529989200"/>
    <n v="1530075600"/>
    <b v="0"/>
    <b v="0"/>
    <s v="music/electric music"/>
    <n v="84.028301886792448"/>
    <x v="1"/>
    <x v="5"/>
  </r>
  <r>
    <n v="474"/>
    <x v="468"/>
    <s v="Enhanced neutral ability"/>
    <n v="4000"/>
    <x v="75"/>
    <n v="365.15"/>
    <x v="1"/>
    <n v="142"/>
    <x v="1"/>
    <s v="USD"/>
    <n v="1418709600"/>
    <n v="1418796000"/>
    <b v="0"/>
    <b v="0"/>
    <s v="film &amp; video/television"/>
    <n v="102.85915492957747"/>
    <x v="4"/>
    <x v="19"/>
  </r>
  <r>
    <n v="475"/>
    <x v="469"/>
    <s v="Function-based attitude-oriented groupware"/>
    <n v="7400"/>
    <x v="467"/>
    <n v="113.94594594594594"/>
    <x v="1"/>
    <n v="211"/>
    <x v="1"/>
    <s v="USD"/>
    <n v="1372136400"/>
    <n v="1372482000"/>
    <b v="0"/>
    <b v="1"/>
    <s v="publishing/translations"/>
    <n v="39.962085308056871"/>
    <x v="5"/>
    <x v="18"/>
  </r>
  <r>
    <n v="476"/>
    <x v="470"/>
    <s v="Optional solution-oriented instruction set"/>
    <n v="191500"/>
    <x v="468"/>
    <n v="29.828720626631856"/>
    <x v="0"/>
    <n v="1120"/>
    <x v="1"/>
    <s v="USD"/>
    <n v="1533877200"/>
    <n v="1534395600"/>
    <b v="0"/>
    <b v="0"/>
    <s v="publishing/fiction"/>
    <n v="51.001785714285717"/>
    <x v="5"/>
    <x v="13"/>
  </r>
  <r>
    <n v="477"/>
    <x v="471"/>
    <s v="Organic object-oriented core"/>
    <n v="8500"/>
    <x v="469"/>
    <n v="54.270588235294113"/>
    <x v="0"/>
    <n v="113"/>
    <x v="1"/>
    <s v="USD"/>
    <n v="1309064400"/>
    <n v="1311397200"/>
    <b v="0"/>
    <b v="0"/>
    <s v="film &amp; video/science fiction"/>
    <n v="40.823008849557525"/>
    <x v="4"/>
    <x v="22"/>
  </r>
  <r>
    <n v="478"/>
    <x v="472"/>
    <s v="Balanced impactful circuit"/>
    <n v="68800"/>
    <x v="470"/>
    <n v="236.34156976744185"/>
    <x v="1"/>
    <n v="2756"/>
    <x v="1"/>
    <s v="USD"/>
    <n v="1425877200"/>
    <n v="1426914000"/>
    <b v="0"/>
    <b v="0"/>
    <s v="technology/wearables"/>
    <n v="58.999637155297535"/>
    <x v="2"/>
    <x v="8"/>
  </r>
  <r>
    <n v="479"/>
    <x v="473"/>
    <s v="Future-proofed heuristic encryption"/>
    <n v="2400"/>
    <x v="471"/>
    <n v="512.91666666666663"/>
    <x v="1"/>
    <n v="173"/>
    <x v="4"/>
    <s v="GBP"/>
    <n v="1501304400"/>
    <n v="1501477200"/>
    <b v="0"/>
    <b v="0"/>
    <s v="food/food trucks"/>
    <n v="71.156069364161851"/>
    <x v="0"/>
    <x v="0"/>
  </r>
  <r>
    <n v="480"/>
    <x v="474"/>
    <s v="Balanced bifurcated leverage"/>
    <n v="8600"/>
    <x v="472"/>
    <n v="100.65116279069768"/>
    <x v="1"/>
    <n v="87"/>
    <x v="1"/>
    <s v="USD"/>
    <n v="1268287200"/>
    <n v="1269061200"/>
    <b v="0"/>
    <b v="1"/>
    <s v="photography/photography books"/>
    <n v="99.494252873563212"/>
    <x v="7"/>
    <x v="14"/>
  </r>
  <r>
    <n v="481"/>
    <x v="475"/>
    <s v="Sharable discrete budgetary management"/>
    <n v="196600"/>
    <x v="473"/>
    <n v="81.348423194303152"/>
    <x v="0"/>
    <n v="1538"/>
    <x v="1"/>
    <s v="USD"/>
    <n v="1412139600"/>
    <n v="1415772000"/>
    <b v="0"/>
    <b v="1"/>
    <s v="theater/plays"/>
    <n v="103.98634590377114"/>
    <x v="3"/>
    <x v="3"/>
  </r>
  <r>
    <n v="482"/>
    <x v="476"/>
    <s v="Focused solution-oriented instruction set"/>
    <n v="4200"/>
    <x v="474"/>
    <n v="16.404761904761905"/>
    <x v="0"/>
    <n v="9"/>
    <x v="1"/>
    <s v="USD"/>
    <n v="1330063200"/>
    <n v="1331013600"/>
    <b v="0"/>
    <b v="1"/>
    <s v="publishing/fiction"/>
    <n v="76.555555555555557"/>
    <x v="5"/>
    <x v="13"/>
  </r>
  <r>
    <n v="483"/>
    <x v="477"/>
    <s v="Down-sized actuating infrastructure"/>
    <n v="91400"/>
    <x v="475"/>
    <n v="52.774617067833695"/>
    <x v="0"/>
    <n v="554"/>
    <x v="1"/>
    <s v="USD"/>
    <n v="1576130400"/>
    <n v="1576735200"/>
    <b v="0"/>
    <b v="0"/>
    <s v="theater/plays"/>
    <n v="87.068592057761734"/>
    <x v="3"/>
    <x v="3"/>
  </r>
  <r>
    <n v="484"/>
    <x v="478"/>
    <s v="Synergistic cohesive adapter"/>
    <n v="29600"/>
    <x v="476"/>
    <n v="260.20608108108109"/>
    <x v="1"/>
    <n v="1572"/>
    <x v="4"/>
    <s v="GBP"/>
    <n v="1407128400"/>
    <n v="1411362000"/>
    <b v="0"/>
    <b v="1"/>
    <s v="food/food trucks"/>
    <n v="48.99554707379135"/>
    <x v="0"/>
    <x v="0"/>
  </r>
  <r>
    <n v="485"/>
    <x v="479"/>
    <s v="Quality-focused mission-critical structure"/>
    <n v="90600"/>
    <x v="477"/>
    <n v="30.73289183222958"/>
    <x v="0"/>
    <n v="648"/>
    <x v="4"/>
    <s v="GBP"/>
    <n v="1560142800"/>
    <n v="1563685200"/>
    <b v="0"/>
    <b v="0"/>
    <s v="theater/plays"/>
    <n v="42.969135802469133"/>
    <x v="3"/>
    <x v="3"/>
  </r>
  <r>
    <n v="486"/>
    <x v="480"/>
    <s v="Compatible exuding Graphical User Interface"/>
    <n v="5200"/>
    <x v="478"/>
    <n v="13.5"/>
    <x v="0"/>
    <n v="21"/>
    <x v="4"/>
    <s v="GBP"/>
    <n v="1520575200"/>
    <n v="1521867600"/>
    <b v="0"/>
    <b v="1"/>
    <s v="publishing/translations"/>
    <n v="33.428571428571431"/>
    <x v="5"/>
    <x v="18"/>
  </r>
  <r>
    <n v="487"/>
    <x v="481"/>
    <s v="Monitored 24/7 time-frame"/>
    <n v="110300"/>
    <x v="479"/>
    <n v="178.62556663644605"/>
    <x v="1"/>
    <n v="2346"/>
    <x v="1"/>
    <s v="USD"/>
    <n v="1492664400"/>
    <n v="1495515600"/>
    <b v="0"/>
    <b v="0"/>
    <s v="theater/plays"/>
    <n v="83.982949701619773"/>
    <x v="3"/>
    <x v="3"/>
  </r>
  <r>
    <n v="488"/>
    <x v="482"/>
    <s v="Virtual secondary open architecture"/>
    <n v="5300"/>
    <x v="480"/>
    <n v="220.0566037735849"/>
    <x v="1"/>
    <n v="115"/>
    <x v="1"/>
    <s v="USD"/>
    <n v="1454479200"/>
    <n v="1455948000"/>
    <b v="0"/>
    <b v="0"/>
    <s v="theater/plays"/>
    <n v="101.41739130434783"/>
    <x v="3"/>
    <x v="3"/>
  </r>
  <r>
    <n v="489"/>
    <x v="483"/>
    <s v="Down-sized mobile time-frame"/>
    <n v="9200"/>
    <x v="481"/>
    <n v="101.5108695652174"/>
    <x v="1"/>
    <n v="85"/>
    <x v="6"/>
    <s v="EUR"/>
    <n v="1281934800"/>
    <n v="1282366800"/>
    <b v="0"/>
    <b v="0"/>
    <s v="technology/wearables"/>
    <n v="109.87058823529412"/>
    <x v="2"/>
    <x v="8"/>
  </r>
  <r>
    <n v="490"/>
    <x v="484"/>
    <s v="Innovative disintermediate encryption"/>
    <n v="2400"/>
    <x v="482"/>
    <n v="191.5"/>
    <x v="1"/>
    <n v="144"/>
    <x v="1"/>
    <s v="USD"/>
    <n v="1573970400"/>
    <n v="1574575200"/>
    <b v="0"/>
    <b v="0"/>
    <s v="journalism/audio"/>
    <n v="31.916666666666668"/>
    <x v="8"/>
    <x v="23"/>
  </r>
  <r>
    <n v="491"/>
    <x v="485"/>
    <s v="Universal contextually-based knowledgebase"/>
    <n v="56800"/>
    <x v="483"/>
    <n v="305.34683098591546"/>
    <x v="1"/>
    <n v="2443"/>
    <x v="1"/>
    <s v="USD"/>
    <n v="1372654800"/>
    <n v="1374901200"/>
    <b v="0"/>
    <b v="1"/>
    <s v="food/food trucks"/>
    <n v="70.993450675399103"/>
    <x v="0"/>
    <x v="0"/>
  </r>
  <r>
    <n v="492"/>
    <x v="486"/>
    <s v="Persevering interactive matrix"/>
    <n v="191000"/>
    <x v="484"/>
    <n v="23.995287958115181"/>
    <x v="3"/>
    <n v="595"/>
    <x v="1"/>
    <s v="USD"/>
    <n v="1275886800"/>
    <n v="1278910800"/>
    <b v="1"/>
    <b v="1"/>
    <s v="film &amp; video/shorts"/>
    <n v="77.026890756302521"/>
    <x v="4"/>
    <x v="12"/>
  </r>
  <r>
    <n v="493"/>
    <x v="487"/>
    <s v="Seamless background framework"/>
    <n v="900"/>
    <x v="485"/>
    <n v="723.77777777777771"/>
    <x v="1"/>
    <n v="64"/>
    <x v="1"/>
    <s v="USD"/>
    <n v="1561784400"/>
    <n v="1562907600"/>
    <b v="0"/>
    <b v="0"/>
    <s v="photography/photography books"/>
    <n v="101.78125"/>
    <x v="7"/>
    <x v="14"/>
  </r>
  <r>
    <n v="494"/>
    <x v="488"/>
    <s v="Balanced upward-trending productivity"/>
    <n v="2500"/>
    <x v="486"/>
    <n v="547.36"/>
    <x v="1"/>
    <n v="268"/>
    <x v="1"/>
    <s v="USD"/>
    <n v="1332392400"/>
    <n v="1332478800"/>
    <b v="0"/>
    <b v="0"/>
    <s v="technology/wearables"/>
    <n v="51.059701492537314"/>
    <x v="2"/>
    <x v="8"/>
  </r>
  <r>
    <n v="495"/>
    <x v="489"/>
    <s v="Centralized clear-thinking solution"/>
    <n v="3200"/>
    <x v="487"/>
    <n v="414.49999999999994"/>
    <x v="1"/>
    <n v="195"/>
    <x v="3"/>
    <s v="DKK"/>
    <n v="1402376400"/>
    <n v="1402722000"/>
    <b v="0"/>
    <b v="0"/>
    <s v="theater/plays"/>
    <n v="68.02051282051282"/>
    <x v="3"/>
    <x v="3"/>
  </r>
  <r>
    <n v="496"/>
    <x v="490"/>
    <s v="Optimized bi-directional extranet"/>
    <n v="183800"/>
    <x v="488"/>
    <n v="0.90696409140369971"/>
    <x v="0"/>
    <n v="54"/>
    <x v="1"/>
    <s v="USD"/>
    <n v="1495342800"/>
    <n v="1496811600"/>
    <b v="0"/>
    <b v="0"/>
    <s v="film &amp; video/animation"/>
    <n v="30.87037037037037"/>
    <x v="4"/>
    <x v="10"/>
  </r>
  <r>
    <n v="497"/>
    <x v="491"/>
    <s v="Intuitive actuating benchmark"/>
    <n v="9800"/>
    <x v="489"/>
    <n v="34.173469387755098"/>
    <x v="0"/>
    <n v="120"/>
    <x v="1"/>
    <s v="USD"/>
    <n v="1482213600"/>
    <n v="1482213600"/>
    <b v="0"/>
    <b v="1"/>
    <s v="technology/wearables"/>
    <n v="27.908333333333335"/>
    <x v="2"/>
    <x v="8"/>
  </r>
  <r>
    <n v="498"/>
    <x v="492"/>
    <s v="Devolved background project"/>
    <n v="193400"/>
    <x v="490"/>
    <n v="23.948810754912099"/>
    <x v="0"/>
    <n v="579"/>
    <x v="3"/>
    <s v="DKK"/>
    <n v="1420092000"/>
    <n v="1420264800"/>
    <b v="0"/>
    <b v="0"/>
    <s v="technology/web"/>
    <n v="79.994818652849744"/>
    <x v="2"/>
    <x v="2"/>
  </r>
  <r>
    <n v="499"/>
    <x v="493"/>
    <s v="Reverse-engineered executive emulation"/>
    <n v="163800"/>
    <x v="491"/>
    <n v="48.072649572649574"/>
    <x v="0"/>
    <n v="2072"/>
    <x v="1"/>
    <s v="USD"/>
    <n v="1458018000"/>
    <n v="1458450000"/>
    <b v="0"/>
    <b v="1"/>
    <s v="film &amp; video/documentary"/>
    <n v="38.003378378378379"/>
    <x v="4"/>
    <x v="4"/>
  </r>
  <r>
    <n v="500"/>
    <x v="494"/>
    <s v="Team-oriented clear-thinking matrix"/>
    <n v="100"/>
    <x v="0"/>
    <n v="0"/>
    <x v="0"/>
    <n v="0"/>
    <x v="1"/>
    <s v="USD"/>
    <n v="1367384400"/>
    <n v="1369803600"/>
    <b v="0"/>
    <b v="1"/>
    <s v="theater/plays"/>
    <n v="0"/>
    <x v="3"/>
    <x v="3"/>
  </r>
  <r>
    <n v="501"/>
    <x v="495"/>
    <s v="Focused coherent methodology"/>
    <n v="153600"/>
    <x v="492"/>
    <n v="70.145182291666657"/>
    <x v="0"/>
    <n v="1796"/>
    <x v="1"/>
    <s v="USD"/>
    <n v="1363064400"/>
    <n v="1363237200"/>
    <b v="0"/>
    <b v="0"/>
    <s v="film &amp; video/documentary"/>
    <n v="59.990534521158132"/>
    <x v="4"/>
    <x v="4"/>
  </r>
  <r>
    <n v="502"/>
    <x v="212"/>
    <s v="Reduced context-sensitive complexity"/>
    <n v="1300"/>
    <x v="493"/>
    <n v="529.92307692307691"/>
    <x v="1"/>
    <n v="186"/>
    <x v="2"/>
    <s v="AUD"/>
    <n v="1343365200"/>
    <n v="1345870800"/>
    <b v="0"/>
    <b v="1"/>
    <s v="games/video games"/>
    <n v="37.037634408602152"/>
    <x v="6"/>
    <x v="11"/>
  </r>
  <r>
    <n v="503"/>
    <x v="496"/>
    <s v="Decentralized 4thgeneration time-frame"/>
    <n v="25500"/>
    <x v="494"/>
    <n v="180.32549019607845"/>
    <x v="1"/>
    <n v="460"/>
    <x v="1"/>
    <s v="USD"/>
    <n v="1435726800"/>
    <n v="1437454800"/>
    <b v="0"/>
    <b v="0"/>
    <s v="film &amp; video/drama"/>
    <n v="99.963043478260872"/>
    <x v="4"/>
    <x v="6"/>
  </r>
  <r>
    <n v="504"/>
    <x v="497"/>
    <s v="De-engineered cohesive moderator"/>
    <n v="7500"/>
    <x v="495"/>
    <n v="92.320000000000007"/>
    <x v="0"/>
    <n v="62"/>
    <x v="6"/>
    <s v="EUR"/>
    <n v="1431925200"/>
    <n v="1432011600"/>
    <b v="0"/>
    <b v="0"/>
    <s v="music/rock"/>
    <n v="111.6774193548387"/>
    <x v="1"/>
    <x v="1"/>
  </r>
  <r>
    <n v="505"/>
    <x v="498"/>
    <s v="Ameliorated explicit parallelism"/>
    <n v="89900"/>
    <x v="496"/>
    <n v="13.901001112347053"/>
    <x v="0"/>
    <n v="347"/>
    <x v="1"/>
    <s v="USD"/>
    <n v="1362722400"/>
    <n v="1366347600"/>
    <b v="0"/>
    <b v="1"/>
    <s v="publishing/radio &amp; podcasts"/>
    <n v="36.014409221902014"/>
    <x v="5"/>
    <x v="15"/>
  </r>
  <r>
    <n v="506"/>
    <x v="499"/>
    <s v="Customizable background monitoring"/>
    <n v="18000"/>
    <x v="497"/>
    <n v="927.07777777777767"/>
    <x v="1"/>
    <n v="2528"/>
    <x v="1"/>
    <s v="USD"/>
    <n v="1511416800"/>
    <n v="1512885600"/>
    <b v="0"/>
    <b v="1"/>
    <s v="theater/plays"/>
    <n v="66.010284810126578"/>
    <x v="3"/>
    <x v="3"/>
  </r>
  <r>
    <n v="507"/>
    <x v="500"/>
    <s v="Compatible well-modulated budgetary management"/>
    <n v="2100"/>
    <x v="498"/>
    <n v="39.857142857142861"/>
    <x v="0"/>
    <n v="19"/>
    <x v="1"/>
    <s v="USD"/>
    <n v="1365483600"/>
    <n v="1369717200"/>
    <b v="0"/>
    <b v="1"/>
    <s v="technology/web"/>
    <n v="44.05263157894737"/>
    <x v="2"/>
    <x v="2"/>
  </r>
  <r>
    <n v="508"/>
    <x v="501"/>
    <s v="Up-sized radical pricing structure"/>
    <n v="172700"/>
    <x v="499"/>
    <n v="112.22929936305732"/>
    <x v="1"/>
    <n v="3657"/>
    <x v="1"/>
    <s v="USD"/>
    <n v="1532840400"/>
    <n v="1534654800"/>
    <b v="0"/>
    <b v="0"/>
    <s v="theater/plays"/>
    <n v="52.999726551818434"/>
    <x v="3"/>
    <x v="3"/>
  </r>
  <r>
    <n v="509"/>
    <x v="173"/>
    <s v="Robust zero-defect project"/>
    <n v="168500"/>
    <x v="500"/>
    <n v="70.925816023738875"/>
    <x v="0"/>
    <n v="1258"/>
    <x v="1"/>
    <s v="USD"/>
    <n v="1336194000"/>
    <n v="1337058000"/>
    <b v="0"/>
    <b v="0"/>
    <s v="theater/plays"/>
    <n v="95"/>
    <x v="3"/>
    <x v="3"/>
  </r>
  <r>
    <n v="510"/>
    <x v="502"/>
    <s v="Re-engineered mobile task-force"/>
    <n v="7800"/>
    <x v="501"/>
    <n v="119.08974358974358"/>
    <x v="1"/>
    <n v="131"/>
    <x v="2"/>
    <s v="AUD"/>
    <n v="1527742800"/>
    <n v="1529816400"/>
    <b v="0"/>
    <b v="0"/>
    <s v="film &amp; video/drama"/>
    <n v="70.908396946564892"/>
    <x v="4"/>
    <x v="6"/>
  </r>
  <r>
    <n v="511"/>
    <x v="503"/>
    <s v="User-centric intangible neural-net"/>
    <n v="147800"/>
    <x v="502"/>
    <n v="24.017591339648174"/>
    <x v="0"/>
    <n v="362"/>
    <x v="1"/>
    <s v="USD"/>
    <n v="1564030800"/>
    <n v="1564894800"/>
    <b v="0"/>
    <b v="0"/>
    <s v="theater/plays"/>
    <n v="98.060773480662988"/>
    <x v="3"/>
    <x v="3"/>
  </r>
  <r>
    <n v="512"/>
    <x v="504"/>
    <s v="Organized explicit core"/>
    <n v="9100"/>
    <x v="503"/>
    <n v="139.31868131868131"/>
    <x v="1"/>
    <n v="239"/>
    <x v="1"/>
    <s v="USD"/>
    <n v="1404536400"/>
    <n v="1404622800"/>
    <b v="0"/>
    <b v="1"/>
    <s v="games/video games"/>
    <n v="53.046025104602514"/>
    <x v="6"/>
    <x v="11"/>
  </r>
  <r>
    <n v="513"/>
    <x v="505"/>
    <s v="Synchronized 6thgeneration adapter"/>
    <n v="8300"/>
    <x v="504"/>
    <n v="39.277108433734945"/>
    <x v="3"/>
    <n v="35"/>
    <x v="1"/>
    <s v="USD"/>
    <n v="1284008400"/>
    <n v="1284181200"/>
    <b v="0"/>
    <b v="0"/>
    <s v="film &amp; video/television"/>
    <n v="93.142857142857139"/>
    <x v="4"/>
    <x v="19"/>
  </r>
  <r>
    <n v="514"/>
    <x v="506"/>
    <s v="Centralized motivating capacity"/>
    <n v="138700"/>
    <x v="505"/>
    <n v="22.439077144917089"/>
    <x v="3"/>
    <n v="528"/>
    <x v="5"/>
    <s v="CHF"/>
    <n v="1386309600"/>
    <n v="1386741600"/>
    <b v="0"/>
    <b v="1"/>
    <s v="music/rock"/>
    <n v="58.945075757575758"/>
    <x v="1"/>
    <x v="1"/>
  </r>
  <r>
    <n v="515"/>
    <x v="507"/>
    <s v="Phased 24hour flexibility"/>
    <n v="8600"/>
    <x v="506"/>
    <n v="55.779069767441861"/>
    <x v="0"/>
    <n v="133"/>
    <x v="0"/>
    <s v="CAD"/>
    <n v="1324620000"/>
    <n v="1324792800"/>
    <b v="0"/>
    <b v="1"/>
    <s v="theater/plays"/>
    <n v="36.067669172932334"/>
    <x v="3"/>
    <x v="3"/>
  </r>
  <r>
    <n v="516"/>
    <x v="508"/>
    <s v="Exclusive 5thgeneration structure"/>
    <n v="125400"/>
    <x v="507"/>
    <n v="42.523125996810208"/>
    <x v="0"/>
    <n v="846"/>
    <x v="1"/>
    <s v="USD"/>
    <n v="1281070800"/>
    <n v="1284354000"/>
    <b v="0"/>
    <b v="0"/>
    <s v="publishing/nonfiction"/>
    <n v="63.030732860520096"/>
    <x v="5"/>
    <x v="9"/>
  </r>
  <r>
    <n v="517"/>
    <x v="509"/>
    <s v="Multi-tiered maximized orchestration"/>
    <n v="5900"/>
    <x v="508"/>
    <n v="112.00000000000001"/>
    <x v="1"/>
    <n v="78"/>
    <x v="1"/>
    <s v="USD"/>
    <n v="1493960400"/>
    <n v="1494392400"/>
    <b v="0"/>
    <b v="0"/>
    <s v="food/food trucks"/>
    <n v="84.717948717948715"/>
    <x v="0"/>
    <x v="0"/>
  </r>
  <r>
    <n v="518"/>
    <x v="510"/>
    <s v="Open-architected uniform instruction set"/>
    <n v="8800"/>
    <x v="509"/>
    <n v="7.0681818181818183"/>
    <x v="0"/>
    <n v="10"/>
    <x v="1"/>
    <s v="USD"/>
    <n v="1519365600"/>
    <n v="1519538400"/>
    <b v="0"/>
    <b v="1"/>
    <s v="film &amp; video/animation"/>
    <n v="62.2"/>
    <x v="4"/>
    <x v="10"/>
  </r>
  <r>
    <n v="519"/>
    <x v="511"/>
    <s v="Exclusive asymmetric analyzer"/>
    <n v="177700"/>
    <x v="510"/>
    <n v="101.74563871693867"/>
    <x v="1"/>
    <n v="1773"/>
    <x v="1"/>
    <s v="USD"/>
    <n v="1420696800"/>
    <n v="1421906400"/>
    <b v="0"/>
    <b v="1"/>
    <s v="music/rock"/>
    <n v="101.97518330513255"/>
    <x v="1"/>
    <x v="1"/>
  </r>
  <r>
    <n v="520"/>
    <x v="512"/>
    <s v="Organic radical collaboration"/>
    <n v="800"/>
    <x v="511"/>
    <n v="425.75"/>
    <x v="1"/>
    <n v="32"/>
    <x v="1"/>
    <s v="USD"/>
    <n v="1555650000"/>
    <n v="1555909200"/>
    <b v="0"/>
    <b v="0"/>
    <s v="theater/plays"/>
    <n v="106.4375"/>
    <x v="3"/>
    <x v="3"/>
  </r>
  <r>
    <n v="521"/>
    <x v="513"/>
    <s v="Function-based multi-state software"/>
    <n v="7600"/>
    <x v="512"/>
    <n v="145.53947368421052"/>
    <x v="1"/>
    <n v="369"/>
    <x v="1"/>
    <s v="USD"/>
    <n v="1471928400"/>
    <n v="1472446800"/>
    <b v="0"/>
    <b v="1"/>
    <s v="film &amp; video/drama"/>
    <n v="29.975609756097562"/>
    <x v="4"/>
    <x v="6"/>
  </r>
  <r>
    <n v="522"/>
    <x v="514"/>
    <s v="Innovative static budgetary management"/>
    <n v="50500"/>
    <x v="513"/>
    <n v="32.453465346534657"/>
    <x v="0"/>
    <n v="191"/>
    <x v="1"/>
    <s v="USD"/>
    <n v="1341291600"/>
    <n v="1342328400"/>
    <b v="0"/>
    <b v="0"/>
    <s v="film &amp; video/shorts"/>
    <n v="85.806282722513089"/>
    <x v="4"/>
    <x v="12"/>
  </r>
  <r>
    <n v="523"/>
    <x v="515"/>
    <s v="Triple-buffered holistic ability"/>
    <n v="900"/>
    <x v="514"/>
    <n v="700.33333333333326"/>
    <x v="1"/>
    <n v="89"/>
    <x v="1"/>
    <s v="USD"/>
    <n v="1267682400"/>
    <n v="1268114400"/>
    <b v="0"/>
    <b v="0"/>
    <s v="film &amp; video/shorts"/>
    <n v="70.82022471910112"/>
    <x v="4"/>
    <x v="12"/>
  </r>
  <r>
    <n v="524"/>
    <x v="516"/>
    <s v="Diverse scalable superstructure"/>
    <n v="96700"/>
    <x v="515"/>
    <n v="83.904860392967933"/>
    <x v="0"/>
    <n v="1979"/>
    <x v="1"/>
    <s v="USD"/>
    <n v="1272258000"/>
    <n v="1273381200"/>
    <b v="0"/>
    <b v="0"/>
    <s v="theater/plays"/>
    <n v="40.998484082870135"/>
    <x v="3"/>
    <x v="3"/>
  </r>
  <r>
    <n v="525"/>
    <x v="517"/>
    <s v="Balanced leadingedge data-warehouse"/>
    <n v="2100"/>
    <x v="516"/>
    <n v="84.19047619047619"/>
    <x v="0"/>
    <n v="63"/>
    <x v="1"/>
    <s v="USD"/>
    <n v="1290492000"/>
    <n v="1290837600"/>
    <b v="0"/>
    <b v="0"/>
    <s v="technology/wearables"/>
    <n v="28.063492063492063"/>
    <x v="2"/>
    <x v="8"/>
  </r>
  <r>
    <n v="526"/>
    <x v="518"/>
    <s v="Digitized bandwidth-monitored open architecture"/>
    <n v="8300"/>
    <x v="517"/>
    <n v="155.95180722891567"/>
    <x v="1"/>
    <n v="147"/>
    <x v="1"/>
    <s v="USD"/>
    <n v="1451109600"/>
    <n v="1454306400"/>
    <b v="0"/>
    <b v="1"/>
    <s v="theater/plays"/>
    <n v="88.054421768707485"/>
    <x v="3"/>
    <x v="3"/>
  </r>
  <r>
    <n v="527"/>
    <x v="519"/>
    <s v="Enterprise-wide intermediate portal"/>
    <n v="189200"/>
    <x v="518"/>
    <n v="99.619450317124731"/>
    <x v="0"/>
    <n v="6080"/>
    <x v="0"/>
    <s v="CAD"/>
    <n v="1454652000"/>
    <n v="1457762400"/>
    <b v="0"/>
    <b v="0"/>
    <s v="film &amp; video/animation"/>
    <n v="31"/>
    <x v="4"/>
    <x v="10"/>
  </r>
  <r>
    <n v="528"/>
    <x v="520"/>
    <s v="Focused leadingedge matrix"/>
    <n v="9000"/>
    <x v="519"/>
    <n v="80.300000000000011"/>
    <x v="0"/>
    <n v="80"/>
    <x v="4"/>
    <s v="GBP"/>
    <n v="1385186400"/>
    <n v="1389074400"/>
    <b v="0"/>
    <b v="0"/>
    <s v="music/indie rock"/>
    <n v="90.337500000000006"/>
    <x v="1"/>
    <x v="7"/>
  </r>
  <r>
    <n v="529"/>
    <x v="521"/>
    <s v="Seamless logistical encryption"/>
    <n v="5100"/>
    <x v="520"/>
    <n v="11.254901960784313"/>
    <x v="0"/>
    <n v="9"/>
    <x v="1"/>
    <s v="USD"/>
    <n v="1399698000"/>
    <n v="1402117200"/>
    <b v="0"/>
    <b v="0"/>
    <s v="games/video games"/>
    <n v="63.777777777777779"/>
    <x v="6"/>
    <x v="11"/>
  </r>
  <r>
    <n v="530"/>
    <x v="522"/>
    <s v="Stand-alone human-resource workforce"/>
    <n v="105000"/>
    <x v="521"/>
    <n v="91.740952380952379"/>
    <x v="0"/>
    <n v="1784"/>
    <x v="1"/>
    <s v="USD"/>
    <n v="1283230800"/>
    <n v="1284440400"/>
    <b v="0"/>
    <b v="1"/>
    <s v="publishing/fiction"/>
    <n v="53.995515695067262"/>
    <x v="5"/>
    <x v="13"/>
  </r>
  <r>
    <n v="531"/>
    <x v="523"/>
    <s v="Automated zero tolerance implementation"/>
    <n v="186700"/>
    <x v="522"/>
    <n v="95.521156936261391"/>
    <x v="2"/>
    <n v="3640"/>
    <x v="5"/>
    <s v="CHF"/>
    <n v="1384149600"/>
    <n v="1388988000"/>
    <b v="0"/>
    <b v="0"/>
    <s v="games/video games"/>
    <n v="48.993956043956047"/>
    <x v="6"/>
    <x v="11"/>
  </r>
  <r>
    <n v="532"/>
    <x v="524"/>
    <s v="Pre-emptive grid-enabled contingency"/>
    <n v="1600"/>
    <x v="523"/>
    <n v="502.87499999999994"/>
    <x v="1"/>
    <n v="126"/>
    <x v="0"/>
    <s v="CAD"/>
    <n v="1516860000"/>
    <n v="1516946400"/>
    <b v="0"/>
    <b v="0"/>
    <s v="theater/plays"/>
    <n v="63.857142857142854"/>
    <x v="3"/>
    <x v="3"/>
  </r>
  <r>
    <n v="533"/>
    <x v="525"/>
    <s v="Multi-lateral didactic encoding"/>
    <n v="115600"/>
    <x v="524"/>
    <n v="159.24394463667818"/>
    <x v="1"/>
    <n v="2218"/>
    <x v="4"/>
    <s v="GBP"/>
    <n v="1374642000"/>
    <n v="1377752400"/>
    <b v="0"/>
    <b v="0"/>
    <s v="music/indie rock"/>
    <n v="82.996393146979258"/>
    <x v="1"/>
    <x v="7"/>
  </r>
  <r>
    <n v="534"/>
    <x v="526"/>
    <s v="Self-enabling didactic orchestration"/>
    <n v="89100"/>
    <x v="525"/>
    <n v="15.022446689113355"/>
    <x v="0"/>
    <n v="243"/>
    <x v="1"/>
    <s v="USD"/>
    <n v="1534482000"/>
    <n v="1534568400"/>
    <b v="0"/>
    <b v="1"/>
    <s v="film &amp; video/drama"/>
    <n v="55.08230452674897"/>
    <x v="4"/>
    <x v="6"/>
  </r>
  <r>
    <n v="535"/>
    <x v="527"/>
    <s v="Profit-focused 24/7 data-warehouse"/>
    <n v="2600"/>
    <x v="526"/>
    <n v="482.03846153846149"/>
    <x v="1"/>
    <n v="202"/>
    <x v="6"/>
    <s v="EUR"/>
    <n v="1528434000"/>
    <n v="1528606800"/>
    <b v="0"/>
    <b v="1"/>
    <s v="theater/plays"/>
    <n v="62.044554455445542"/>
    <x v="3"/>
    <x v="3"/>
  </r>
  <r>
    <n v="536"/>
    <x v="528"/>
    <s v="Enhanced methodical middleware"/>
    <n v="9800"/>
    <x v="527"/>
    <n v="149.96938775510205"/>
    <x v="1"/>
    <n v="140"/>
    <x v="6"/>
    <s v="EUR"/>
    <n v="1282626000"/>
    <n v="1284872400"/>
    <b v="0"/>
    <b v="0"/>
    <s v="publishing/fiction"/>
    <n v="104.97857142857143"/>
    <x v="5"/>
    <x v="13"/>
  </r>
  <r>
    <n v="537"/>
    <x v="529"/>
    <s v="Synchronized client-driven projection"/>
    <n v="84400"/>
    <x v="528"/>
    <n v="117.22156398104266"/>
    <x v="1"/>
    <n v="1052"/>
    <x v="3"/>
    <s v="DKK"/>
    <n v="1535605200"/>
    <n v="1537592400"/>
    <b v="1"/>
    <b v="1"/>
    <s v="film &amp; video/documentary"/>
    <n v="94.044676806083643"/>
    <x v="4"/>
    <x v="4"/>
  </r>
  <r>
    <n v="538"/>
    <x v="530"/>
    <s v="Networked didactic time-frame"/>
    <n v="151300"/>
    <x v="529"/>
    <n v="37.695968274950431"/>
    <x v="0"/>
    <n v="1296"/>
    <x v="1"/>
    <s v="USD"/>
    <n v="1379826000"/>
    <n v="1381208400"/>
    <b v="0"/>
    <b v="0"/>
    <s v="games/mobile games"/>
    <n v="44.007716049382715"/>
    <x v="6"/>
    <x v="20"/>
  </r>
  <r>
    <n v="539"/>
    <x v="531"/>
    <s v="Assimilated exuding toolset"/>
    <n v="9800"/>
    <x v="530"/>
    <n v="72.653061224489804"/>
    <x v="0"/>
    <n v="77"/>
    <x v="1"/>
    <s v="USD"/>
    <n v="1561957200"/>
    <n v="1562475600"/>
    <b v="0"/>
    <b v="1"/>
    <s v="food/food trucks"/>
    <n v="92.467532467532465"/>
    <x v="0"/>
    <x v="0"/>
  </r>
  <r>
    <n v="540"/>
    <x v="532"/>
    <s v="Front-line client-server secured line"/>
    <n v="5300"/>
    <x v="531"/>
    <n v="265.98113207547169"/>
    <x v="1"/>
    <n v="247"/>
    <x v="1"/>
    <s v="USD"/>
    <n v="1525496400"/>
    <n v="1527397200"/>
    <b v="0"/>
    <b v="0"/>
    <s v="photography/photography books"/>
    <n v="57.072874493927124"/>
    <x v="7"/>
    <x v="14"/>
  </r>
  <r>
    <n v="541"/>
    <x v="533"/>
    <s v="Polarized systemic Internet solution"/>
    <n v="178000"/>
    <x v="532"/>
    <n v="24.205617977528089"/>
    <x v="0"/>
    <n v="395"/>
    <x v="6"/>
    <s v="EUR"/>
    <n v="1433912400"/>
    <n v="1436158800"/>
    <b v="0"/>
    <b v="0"/>
    <s v="games/mobile games"/>
    <n v="109.07848101265823"/>
    <x v="6"/>
    <x v="20"/>
  </r>
  <r>
    <n v="542"/>
    <x v="534"/>
    <s v="Profit-focused exuding moderator"/>
    <n v="77000"/>
    <x v="533"/>
    <n v="2.5064935064935066"/>
    <x v="0"/>
    <n v="49"/>
    <x v="4"/>
    <s v="GBP"/>
    <n v="1453442400"/>
    <n v="1456034400"/>
    <b v="0"/>
    <b v="0"/>
    <s v="music/indie rock"/>
    <n v="39.387755102040813"/>
    <x v="1"/>
    <x v="7"/>
  </r>
  <r>
    <n v="543"/>
    <x v="535"/>
    <s v="Cross-group high-level moderator"/>
    <n v="84900"/>
    <x v="534"/>
    <n v="16.329799764428738"/>
    <x v="0"/>
    <n v="180"/>
    <x v="1"/>
    <s v="USD"/>
    <n v="1378875600"/>
    <n v="1380171600"/>
    <b v="0"/>
    <b v="0"/>
    <s v="games/video games"/>
    <n v="77.022222222222226"/>
    <x v="6"/>
    <x v="11"/>
  </r>
  <r>
    <n v="544"/>
    <x v="536"/>
    <s v="Public-key 3rdgeneration system engine"/>
    <n v="2800"/>
    <x v="535"/>
    <n v="276.5"/>
    <x v="1"/>
    <n v="84"/>
    <x v="1"/>
    <s v="USD"/>
    <n v="1452232800"/>
    <n v="1453356000"/>
    <b v="0"/>
    <b v="0"/>
    <s v="music/rock"/>
    <n v="92.166666666666671"/>
    <x v="1"/>
    <x v="1"/>
  </r>
  <r>
    <n v="545"/>
    <x v="537"/>
    <s v="Organized value-added access"/>
    <n v="184800"/>
    <x v="536"/>
    <n v="88.803571428571431"/>
    <x v="0"/>
    <n v="2690"/>
    <x v="1"/>
    <s v="USD"/>
    <n v="1577253600"/>
    <n v="1578981600"/>
    <b v="0"/>
    <b v="0"/>
    <s v="theater/plays"/>
    <n v="61.007063197026021"/>
    <x v="3"/>
    <x v="3"/>
  </r>
  <r>
    <n v="546"/>
    <x v="538"/>
    <s v="Cloned global Graphical User Interface"/>
    <n v="4200"/>
    <x v="537"/>
    <n v="163.57142857142856"/>
    <x v="1"/>
    <n v="88"/>
    <x v="1"/>
    <s v="USD"/>
    <n v="1537160400"/>
    <n v="1537419600"/>
    <b v="0"/>
    <b v="1"/>
    <s v="theater/plays"/>
    <n v="78.068181818181813"/>
    <x v="3"/>
    <x v="3"/>
  </r>
  <r>
    <n v="547"/>
    <x v="539"/>
    <s v="Focused solution-oriented matrix"/>
    <n v="1300"/>
    <x v="538"/>
    <n v="969"/>
    <x v="1"/>
    <n v="156"/>
    <x v="1"/>
    <s v="USD"/>
    <n v="1422165600"/>
    <n v="1423202400"/>
    <b v="0"/>
    <b v="0"/>
    <s v="film &amp; video/drama"/>
    <n v="80.75"/>
    <x v="4"/>
    <x v="6"/>
  </r>
  <r>
    <n v="548"/>
    <x v="540"/>
    <s v="Monitored discrete toolset"/>
    <n v="66100"/>
    <x v="539"/>
    <n v="270.91376701966715"/>
    <x v="1"/>
    <n v="2985"/>
    <x v="1"/>
    <s v="USD"/>
    <n v="1459486800"/>
    <n v="1460610000"/>
    <b v="0"/>
    <b v="0"/>
    <s v="theater/plays"/>
    <n v="59.991289782244557"/>
    <x v="3"/>
    <x v="3"/>
  </r>
  <r>
    <n v="549"/>
    <x v="541"/>
    <s v="Business-focused intermediate system engine"/>
    <n v="29500"/>
    <x v="540"/>
    <n v="284.21355932203392"/>
    <x v="1"/>
    <n v="762"/>
    <x v="1"/>
    <s v="USD"/>
    <n v="1369717200"/>
    <n v="1370494800"/>
    <b v="0"/>
    <b v="0"/>
    <s v="technology/wearables"/>
    <n v="110.03018372703411"/>
    <x v="2"/>
    <x v="8"/>
  </r>
  <r>
    <n v="550"/>
    <x v="542"/>
    <s v="De-engineered disintermediate encoding"/>
    <n v="100"/>
    <x v="443"/>
    <n v="4"/>
    <x v="3"/>
    <n v="1"/>
    <x v="5"/>
    <s v="CHF"/>
    <n v="1330495200"/>
    <n v="1332306000"/>
    <b v="0"/>
    <b v="0"/>
    <s v="music/indie rock"/>
    <n v="4"/>
    <x v="1"/>
    <x v="7"/>
  </r>
  <r>
    <n v="551"/>
    <x v="543"/>
    <s v="Streamlined upward-trending analyzer"/>
    <n v="180100"/>
    <x v="541"/>
    <n v="58.6329816768462"/>
    <x v="0"/>
    <n v="2779"/>
    <x v="2"/>
    <s v="AUD"/>
    <n v="1419055200"/>
    <n v="1422511200"/>
    <b v="0"/>
    <b v="1"/>
    <s v="technology/web"/>
    <n v="37.99856063332134"/>
    <x v="2"/>
    <x v="2"/>
  </r>
  <r>
    <n v="552"/>
    <x v="544"/>
    <s v="Distributed human-resource policy"/>
    <n v="9000"/>
    <x v="542"/>
    <n v="98.51111111111112"/>
    <x v="0"/>
    <n v="92"/>
    <x v="1"/>
    <s v="USD"/>
    <n v="1480140000"/>
    <n v="1480312800"/>
    <b v="0"/>
    <b v="0"/>
    <s v="theater/plays"/>
    <n v="96.369565217391298"/>
    <x v="3"/>
    <x v="3"/>
  </r>
  <r>
    <n v="553"/>
    <x v="545"/>
    <s v="De-engineered 5thgeneration contingency"/>
    <n v="170600"/>
    <x v="543"/>
    <n v="43.975381008206334"/>
    <x v="0"/>
    <n v="1028"/>
    <x v="1"/>
    <s v="USD"/>
    <n v="1293948000"/>
    <n v="1294034400"/>
    <b v="0"/>
    <b v="0"/>
    <s v="music/rock"/>
    <n v="72.978599221789878"/>
    <x v="1"/>
    <x v="1"/>
  </r>
  <r>
    <n v="554"/>
    <x v="546"/>
    <s v="Multi-channeled upward-trending application"/>
    <n v="9500"/>
    <x v="544"/>
    <n v="151.66315789473683"/>
    <x v="1"/>
    <n v="554"/>
    <x v="0"/>
    <s v="CAD"/>
    <n v="1482127200"/>
    <n v="1482645600"/>
    <b v="0"/>
    <b v="0"/>
    <s v="music/indie rock"/>
    <n v="26.007220216606498"/>
    <x v="1"/>
    <x v="7"/>
  </r>
  <r>
    <n v="555"/>
    <x v="547"/>
    <s v="Organic maximized database"/>
    <n v="6300"/>
    <x v="545"/>
    <n v="223.63492063492063"/>
    <x v="1"/>
    <n v="135"/>
    <x v="3"/>
    <s v="DKK"/>
    <n v="1396414800"/>
    <n v="1399093200"/>
    <b v="0"/>
    <b v="0"/>
    <s v="music/rock"/>
    <n v="104.36296296296297"/>
    <x v="1"/>
    <x v="1"/>
  </r>
  <r>
    <n v="556"/>
    <x v="195"/>
    <s v="Grass-roots 24/7 attitude"/>
    <n v="5200"/>
    <x v="546"/>
    <n v="239.75"/>
    <x v="1"/>
    <n v="122"/>
    <x v="1"/>
    <s v="USD"/>
    <n v="1315285200"/>
    <n v="1315890000"/>
    <b v="0"/>
    <b v="1"/>
    <s v="publishing/translations"/>
    <n v="102.18852459016394"/>
    <x v="5"/>
    <x v="18"/>
  </r>
  <r>
    <n v="557"/>
    <x v="548"/>
    <s v="Team-oriented global strategy"/>
    <n v="6000"/>
    <x v="547"/>
    <n v="199.33333333333334"/>
    <x v="1"/>
    <n v="221"/>
    <x v="1"/>
    <s v="USD"/>
    <n v="1443762000"/>
    <n v="1444021200"/>
    <b v="0"/>
    <b v="1"/>
    <s v="film &amp; video/science fiction"/>
    <n v="54.117647058823529"/>
    <x v="4"/>
    <x v="22"/>
  </r>
  <r>
    <n v="558"/>
    <x v="549"/>
    <s v="Enhanced client-driven capacity"/>
    <n v="5800"/>
    <x v="548"/>
    <n v="137.34482758620689"/>
    <x v="1"/>
    <n v="126"/>
    <x v="1"/>
    <s v="USD"/>
    <n v="1456293600"/>
    <n v="1460005200"/>
    <b v="0"/>
    <b v="0"/>
    <s v="theater/plays"/>
    <n v="63.222222222222221"/>
    <x v="3"/>
    <x v="3"/>
  </r>
  <r>
    <n v="559"/>
    <x v="550"/>
    <s v="Exclusive systematic productivity"/>
    <n v="105300"/>
    <x v="549"/>
    <n v="100.9696106362773"/>
    <x v="1"/>
    <n v="1022"/>
    <x v="1"/>
    <s v="USD"/>
    <n v="1470114000"/>
    <n v="1470718800"/>
    <b v="0"/>
    <b v="0"/>
    <s v="theater/plays"/>
    <n v="104.03228962818004"/>
    <x v="3"/>
    <x v="3"/>
  </r>
  <r>
    <n v="560"/>
    <x v="551"/>
    <s v="Re-engineered radical policy"/>
    <n v="20000"/>
    <x v="550"/>
    <n v="794.16"/>
    <x v="1"/>
    <n v="3177"/>
    <x v="1"/>
    <s v="USD"/>
    <n v="1321596000"/>
    <n v="1325052000"/>
    <b v="0"/>
    <b v="0"/>
    <s v="film &amp; video/animation"/>
    <n v="49.994334277620396"/>
    <x v="4"/>
    <x v="10"/>
  </r>
  <r>
    <n v="561"/>
    <x v="552"/>
    <s v="Down-sized logistical adapter"/>
    <n v="3000"/>
    <x v="551"/>
    <n v="369.7"/>
    <x v="1"/>
    <n v="198"/>
    <x v="5"/>
    <s v="CHF"/>
    <n v="1318827600"/>
    <n v="1319000400"/>
    <b v="0"/>
    <b v="0"/>
    <s v="theater/plays"/>
    <n v="56.015151515151516"/>
    <x v="3"/>
    <x v="3"/>
  </r>
  <r>
    <n v="562"/>
    <x v="553"/>
    <s v="Configurable bandwidth-monitored throughput"/>
    <n v="9900"/>
    <x v="314"/>
    <n v="12.818181818181817"/>
    <x v="0"/>
    <n v="26"/>
    <x v="5"/>
    <s v="CHF"/>
    <n v="1552366800"/>
    <n v="1552539600"/>
    <b v="0"/>
    <b v="0"/>
    <s v="music/rock"/>
    <n v="48.807692307692307"/>
    <x v="1"/>
    <x v="1"/>
  </r>
  <r>
    <n v="563"/>
    <x v="554"/>
    <s v="Optional tangible pricing structure"/>
    <n v="3700"/>
    <x v="552"/>
    <n v="138.02702702702703"/>
    <x v="1"/>
    <n v="85"/>
    <x v="2"/>
    <s v="AUD"/>
    <n v="1542088800"/>
    <n v="1543816800"/>
    <b v="0"/>
    <b v="0"/>
    <s v="film &amp; video/documentary"/>
    <n v="60.082352941176474"/>
    <x v="4"/>
    <x v="4"/>
  </r>
  <r>
    <n v="564"/>
    <x v="555"/>
    <s v="Organic high-level implementation"/>
    <n v="168700"/>
    <x v="553"/>
    <n v="83.813278008298752"/>
    <x v="0"/>
    <n v="1790"/>
    <x v="1"/>
    <s v="USD"/>
    <n v="1426395600"/>
    <n v="1427086800"/>
    <b v="0"/>
    <b v="0"/>
    <s v="theater/plays"/>
    <n v="78.990502793296088"/>
    <x v="3"/>
    <x v="3"/>
  </r>
  <r>
    <n v="565"/>
    <x v="556"/>
    <s v="Decentralized logistical collaboration"/>
    <n v="94900"/>
    <x v="554"/>
    <n v="204.60063224446787"/>
    <x v="1"/>
    <n v="3596"/>
    <x v="1"/>
    <s v="USD"/>
    <n v="1321336800"/>
    <n v="1323064800"/>
    <b v="0"/>
    <b v="0"/>
    <s v="theater/plays"/>
    <n v="53.99499443826474"/>
    <x v="3"/>
    <x v="3"/>
  </r>
  <r>
    <n v="566"/>
    <x v="557"/>
    <s v="Advanced content-based installation"/>
    <n v="9300"/>
    <x v="555"/>
    <n v="44.344086021505376"/>
    <x v="0"/>
    <n v="37"/>
    <x v="1"/>
    <s v="USD"/>
    <n v="1456293600"/>
    <n v="1458277200"/>
    <b v="0"/>
    <b v="1"/>
    <s v="music/electric music"/>
    <n v="111.45945945945945"/>
    <x v="1"/>
    <x v="5"/>
  </r>
  <r>
    <n v="567"/>
    <x v="558"/>
    <s v="Distributed high-level open architecture"/>
    <n v="6800"/>
    <x v="556"/>
    <n v="218.60294117647058"/>
    <x v="1"/>
    <n v="244"/>
    <x v="1"/>
    <s v="USD"/>
    <n v="1404968400"/>
    <n v="1405141200"/>
    <b v="0"/>
    <b v="0"/>
    <s v="music/rock"/>
    <n v="60.922131147540981"/>
    <x v="1"/>
    <x v="1"/>
  </r>
  <r>
    <n v="568"/>
    <x v="559"/>
    <s v="Synergized zero tolerance help-desk"/>
    <n v="72400"/>
    <x v="557"/>
    <n v="186.03314917127071"/>
    <x v="1"/>
    <n v="5180"/>
    <x v="1"/>
    <s v="USD"/>
    <n v="1279170000"/>
    <n v="1283058000"/>
    <b v="0"/>
    <b v="0"/>
    <s v="theater/plays"/>
    <n v="26.0015444015444"/>
    <x v="3"/>
    <x v="3"/>
  </r>
  <r>
    <n v="569"/>
    <x v="560"/>
    <s v="Extended multi-tasking definition"/>
    <n v="20100"/>
    <x v="558"/>
    <n v="237.33830845771143"/>
    <x v="1"/>
    <n v="589"/>
    <x v="6"/>
    <s v="EUR"/>
    <n v="1294725600"/>
    <n v="1295762400"/>
    <b v="0"/>
    <b v="0"/>
    <s v="film &amp; video/animation"/>
    <n v="80.993208828522924"/>
    <x v="4"/>
    <x v="10"/>
  </r>
  <r>
    <n v="570"/>
    <x v="561"/>
    <s v="Realigned uniform knowledge user"/>
    <n v="31200"/>
    <x v="559"/>
    <n v="305.65384615384613"/>
    <x v="1"/>
    <n v="2725"/>
    <x v="1"/>
    <s v="USD"/>
    <n v="1419055200"/>
    <n v="1419573600"/>
    <b v="0"/>
    <b v="1"/>
    <s v="music/rock"/>
    <n v="34.995963302752294"/>
    <x v="1"/>
    <x v="1"/>
  </r>
  <r>
    <n v="571"/>
    <x v="562"/>
    <s v="Monitored grid-enabled model"/>
    <n v="3500"/>
    <x v="560"/>
    <n v="94.142857142857139"/>
    <x v="0"/>
    <n v="35"/>
    <x v="6"/>
    <s v="EUR"/>
    <n v="1434690000"/>
    <n v="1438750800"/>
    <b v="0"/>
    <b v="0"/>
    <s v="film &amp; video/shorts"/>
    <n v="94.142857142857139"/>
    <x v="4"/>
    <x v="12"/>
  </r>
  <r>
    <n v="572"/>
    <x v="563"/>
    <s v="Assimilated actuating policy"/>
    <n v="9000"/>
    <x v="561"/>
    <n v="54.400000000000006"/>
    <x v="3"/>
    <n v="94"/>
    <x v="1"/>
    <s v="USD"/>
    <n v="1443416400"/>
    <n v="1444798800"/>
    <b v="0"/>
    <b v="1"/>
    <s v="music/rock"/>
    <n v="52.085106382978722"/>
    <x v="1"/>
    <x v="1"/>
  </r>
  <r>
    <n v="573"/>
    <x v="564"/>
    <s v="Total incremental productivity"/>
    <n v="6700"/>
    <x v="562"/>
    <n v="111.88059701492537"/>
    <x v="1"/>
    <n v="300"/>
    <x v="1"/>
    <s v="USD"/>
    <n v="1399006800"/>
    <n v="1399179600"/>
    <b v="0"/>
    <b v="0"/>
    <s v="journalism/audio"/>
    <n v="24.986666666666668"/>
    <x v="8"/>
    <x v="23"/>
  </r>
  <r>
    <n v="574"/>
    <x v="565"/>
    <s v="Adaptive local task-force"/>
    <n v="2700"/>
    <x v="563"/>
    <n v="369.14814814814815"/>
    <x v="1"/>
    <n v="144"/>
    <x v="1"/>
    <s v="USD"/>
    <n v="1575698400"/>
    <n v="1576562400"/>
    <b v="0"/>
    <b v="1"/>
    <s v="food/food trucks"/>
    <n v="69.215277777777771"/>
    <x v="0"/>
    <x v="0"/>
  </r>
  <r>
    <n v="575"/>
    <x v="566"/>
    <s v="Universal zero-defect concept"/>
    <n v="83300"/>
    <x v="564"/>
    <n v="62.930372148859547"/>
    <x v="0"/>
    <n v="558"/>
    <x v="1"/>
    <s v="USD"/>
    <n v="1400562000"/>
    <n v="1400821200"/>
    <b v="0"/>
    <b v="1"/>
    <s v="theater/plays"/>
    <n v="93.944444444444443"/>
    <x v="3"/>
    <x v="3"/>
  </r>
  <r>
    <n v="576"/>
    <x v="567"/>
    <s v="Object-based bottom-line superstructure"/>
    <n v="9700"/>
    <x v="565"/>
    <n v="64.927835051546396"/>
    <x v="0"/>
    <n v="64"/>
    <x v="1"/>
    <s v="USD"/>
    <n v="1509512400"/>
    <n v="1510984800"/>
    <b v="0"/>
    <b v="0"/>
    <s v="theater/plays"/>
    <n v="98.40625"/>
    <x v="3"/>
    <x v="3"/>
  </r>
  <r>
    <n v="577"/>
    <x v="568"/>
    <s v="Adaptive 24hour projection"/>
    <n v="8200"/>
    <x v="566"/>
    <n v="18.853658536585368"/>
    <x v="3"/>
    <n v="37"/>
    <x v="1"/>
    <s v="USD"/>
    <n v="1299823200"/>
    <n v="1302066000"/>
    <b v="0"/>
    <b v="0"/>
    <s v="music/jazz"/>
    <n v="41.783783783783782"/>
    <x v="1"/>
    <x v="17"/>
  </r>
  <r>
    <n v="578"/>
    <x v="569"/>
    <s v="Sharable radical toolset"/>
    <n v="96500"/>
    <x v="567"/>
    <n v="16.754404145077721"/>
    <x v="0"/>
    <n v="245"/>
    <x v="1"/>
    <s v="USD"/>
    <n v="1322719200"/>
    <n v="1322978400"/>
    <b v="0"/>
    <b v="0"/>
    <s v="film &amp; video/science fiction"/>
    <n v="65.991836734693877"/>
    <x v="4"/>
    <x v="22"/>
  </r>
  <r>
    <n v="579"/>
    <x v="570"/>
    <s v="Focused multimedia knowledgebase"/>
    <n v="6200"/>
    <x v="568"/>
    <n v="101.11290322580646"/>
    <x v="1"/>
    <n v="87"/>
    <x v="1"/>
    <s v="USD"/>
    <n v="1312693200"/>
    <n v="1313730000"/>
    <b v="0"/>
    <b v="0"/>
    <s v="music/jazz"/>
    <n v="72.05747126436782"/>
    <x v="1"/>
    <x v="17"/>
  </r>
  <r>
    <n v="580"/>
    <x v="251"/>
    <s v="Seamless 6thgeneration extranet"/>
    <n v="43800"/>
    <x v="569"/>
    <n v="341.5022831050228"/>
    <x v="1"/>
    <n v="3116"/>
    <x v="1"/>
    <s v="USD"/>
    <n v="1393394400"/>
    <n v="1394085600"/>
    <b v="0"/>
    <b v="0"/>
    <s v="theater/plays"/>
    <n v="48.003209242618745"/>
    <x v="3"/>
    <x v="3"/>
  </r>
  <r>
    <n v="581"/>
    <x v="571"/>
    <s v="Sharable mobile knowledgebase"/>
    <n v="6000"/>
    <x v="570"/>
    <n v="64.016666666666666"/>
    <x v="0"/>
    <n v="71"/>
    <x v="1"/>
    <s v="USD"/>
    <n v="1304053200"/>
    <n v="1305349200"/>
    <b v="0"/>
    <b v="0"/>
    <s v="technology/web"/>
    <n v="54.098591549295776"/>
    <x v="2"/>
    <x v="2"/>
  </r>
  <r>
    <n v="582"/>
    <x v="572"/>
    <s v="Cross-group global system engine"/>
    <n v="8700"/>
    <x v="571"/>
    <n v="52.080459770114942"/>
    <x v="0"/>
    <n v="42"/>
    <x v="1"/>
    <s v="USD"/>
    <n v="1433912400"/>
    <n v="1434344400"/>
    <b v="0"/>
    <b v="1"/>
    <s v="games/video games"/>
    <n v="107.88095238095238"/>
    <x v="6"/>
    <x v="11"/>
  </r>
  <r>
    <n v="583"/>
    <x v="573"/>
    <s v="Centralized clear-thinking conglomeration"/>
    <n v="18900"/>
    <x v="572"/>
    <n v="322.40211640211641"/>
    <x v="1"/>
    <n v="909"/>
    <x v="1"/>
    <s v="USD"/>
    <n v="1329717600"/>
    <n v="1331186400"/>
    <b v="0"/>
    <b v="0"/>
    <s v="film &amp; video/documentary"/>
    <n v="67.034103410341032"/>
    <x v="4"/>
    <x v="4"/>
  </r>
  <r>
    <n v="584"/>
    <x v="8"/>
    <s v="De-engineered cohesive system engine"/>
    <n v="86400"/>
    <x v="573"/>
    <n v="119.50810185185186"/>
    <x v="1"/>
    <n v="1613"/>
    <x v="1"/>
    <s v="USD"/>
    <n v="1335330000"/>
    <n v="1336539600"/>
    <b v="0"/>
    <b v="0"/>
    <s v="technology/web"/>
    <n v="64.01425914445133"/>
    <x v="2"/>
    <x v="2"/>
  </r>
  <r>
    <n v="585"/>
    <x v="574"/>
    <s v="Reactive analyzing function"/>
    <n v="8900"/>
    <x v="574"/>
    <n v="146.79775280898878"/>
    <x v="1"/>
    <n v="136"/>
    <x v="1"/>
    <s v="USD"/>
    <n v="1268888400"/>
    <n v="1269752400"/>
    <b v="0"/>
    <b v="0"/>
    <s v="publishing/translations"/>
    <n v="96.066176470588232"/>
    <x v="5"/>
    <x v="18"/>
  </r>
  <r>
    <n v="586"/>
    <x v="575"/>
    <s v="Robust hybrid budgetary management"/>
    <n v="700"/>
    <x v="575"/>
    <n v="950.57142857142856"/>
    <x v="1"/>
    <n v="130"/>
    <x v="1"/>
    <s v="USD"/>
    <n v="1289973600"/>
    <n v="1291615200"/>
    <b v="0"/>
    <b v="0"/>
    <s v="music/rock"/>
    <n v="51.184615384615384"/>
    <x v="1"/>
    <x v="1"/>
  </r>
  <r>
    <n v="587"/>
    <x v="576"/>
    <s v="Open-source analyzing monitoring"/>
    <n v="9400"/>
    <x v="576"/>
    <n v="72.893617021276597"/>
    <x v="0"/>
    <n v="156"/>
    <x v="0"/>
    <s v="CAD"/>
    <n v="1547877600"/>
    <n v="1552366800"/>
    <b v="0"/>
    <b v="1"/>
    <s v="food/food trucks"/>
    <n v="43.92307692307692"/>
    <x v="0"/>
    <x v="0"/>
  </r>
  <r>
    <n v="588"/>
    <x v="577"/>
    <s v="Up-sized discrete firmware"/>
    <n v="157600"/>
    <x v="577"/>
    <n v="79.008248730964468"/>
    <x v="0"/>
    <n v="1368"/>
    <x v="4"/>
    <s v="GBP"/>
    <n v="1269493200"/>
    <n v="1272171600"/>
    <b v="0"/>
    <b v="0"/>
    <s v="theater/plays"/>
    <n v="91.021198830409361"/>
    <x v="3"/>
    <x v="3"/>
  </r>
  <r>
    <n v="589"/>
    <x v="578"/>
    <s v="Exclusive intangible extranet"/>
    <n v="7900"/>
    <x v="578"/>
    <n v="64.721518987341781"/>
    <x v="0"/>
    <n v="102"/>
    <x v="1"/>
    <s v="USD"/>
    <n v="1436072400"/>
    <n v="1436677200"/>
    <b v="0"/>
    <b v="0"/>
    <s v="film &amp; video/documentary"/>
    <n v="50.127450980392155"/>
    <x v="4"/>
    <x v="4"/>
  </r>
  <r>
    <n v="590"/>
    <x v="579"/>
    <s v="Synergized analyzing process improvement"/>
    <n v="7100"/>
    <x v="579"/>
    <n v="82.028169014084511"/>
    <x v="0"/>
    <n v="86"/>
    <x v="2"/>
    <s v="AUD"/>
    <n v="1419141600"/>
    <n v="1420092000"/>
    <b v="0"/>
    <b v="0"/>
    <s v="publishing/radio &amp; podcasts"/>
    <n v="67.720930232558146"/>
    <x v="5"/>
    <x v="15"/>
  </r>
  <r>
    <n v="591"/>
    <x v="580"/>
    <s v="Realigned dedicated system engine"/>
    <n v="600"/>
    <x v="580"/>
    <n v="1037.6666666666667"/>
    <x v="1"/>
    <n v="102"/>
    <x v="1"/>
    <s v="USD"/>
    <n v="1279083600"/>
    <n v="1279947600"/>
    <b v="0"/>
    <b v="0"/>
    <s v="games/video games"/>
    <n v="61.03921568627451"/>
    <x v="6"/>
    <x v="11"/>
  </r>
  <r>
    <n v="592"/>
    <x v="581"/>
    <s v="Object-based bandwidth-monitored concept"/>
    <n v="156800"/>
    <x v="581"/>
    <n v="12.910076530612244"/>
    <x v="0"/>
    <n v="253"/>
    <x v="1"/>
    <s v="USD"/>
    <n v="1401426000"/>
    <n v="1402203600"/>
    <b v="0"/>
    <b v="0"/>
    <s v="theater/plays"/>
    <n v="80.011857707509876"/>
    <x v="3"/>
    <x v="3"/>
  </r>
  <r>
    <n v="593"/>
    <x v="582"/>
    <s v="Ameliorated client-driven open system"/>
    <n v="121600"/>
    <x v="582"/>
    <n v="154.84210526315789"/>
    <x v="1"/>
    <n v="4006"/>
    <x v="1"/>
    <s v="USD"/>
    <n v="1395810000"/>
    <n v="1396933200"/>
    <b v="0"/>
    <b v="0"/>
    <s v="film &amp; video/animation"/>
    <n v="47.001497753369947"/>
    <x v="4"/>
    <x v="10"/>
  </r>
  <r>
    <n v="594"/>
    <x v="583"/>
    <s v="Upgradable leadingedge Local Area Network"/>
    <n v="157300"/>
    <x v="583"/>
    <n v="7.0991735537190088"/>
    <x v="0"/>
    <n v="157"/>
    <x v="1"/>
    <s v="USD"/>
    <n v="1467003600"/>
    <n v="1467262800"/>
    <b v="0"/>
    <b v="1"/>
    <s v="theater/plays"/>
    <n v="71.127388535031841"/>
    <x v="3"/>
    <x v="3"/>
  </r>
  <r>
    <n v="595"/>
    <x v="584"/>
    <s v="Customizable intermediate data-warehouse"/>
    <n v="70300"/>
    <x v="584"/>
    <n v="208.52773826458036"/>
    <x v="1"/>
    <n v="1629"/>
    <x v="1"/>
    <s v="USD"/>
    <n v="1268715600"/>
    <n v="1270530000"/>
    <b v="0"/>
    <b v="1"/>
    <s v="theater/plays"/>
    <n v="89.99079189686924"/>
    <x v="3"/>
    <x v="3"/>
  </r>
  <r>
    <n v="596"/>
    <x v="585"/>
    <s v="Managed optimizing archive"/>
    <n v="7900"/>
    <x v="585"/>
    <n v="99.683544303797461"/>
    <x v="0"/>
    <n v="183"/>
    <x v="1"/>
    <s v="USD"/>
    <n v="1457157600"/>
    <n v="1457762400"/>
    <b v="0"/>
    <b v="1"/>
    <s v="film &amp; video/drama"/>
    <n v="43.032786885245905"/>
    <x v="4"/>
    <x v="6"/>
  </r>
  <r>
    <n v="597"/>
    <x v="586"/>
    <s v="Diverse systematic projection"/>
    <n v="73800"/>
    <x v="586"/>
    <n v="201.59756097560978"/>
    <x v="1"/>
    <n v="2188"/>
    <x v="1"/>
    <s v="USD"/>
    <n v="1573970400"/>
    <n v="1575525600"/>
    <b v="0"/>
    <b v="0"/>
    <s v="theater/plays"/>
    <n v="67.997714808043881"/>
    <x v="3"/>
    <x v="3"/>
  </r>
  <r>
    <n v="598"/>
    <x v="587"/>
    <s v="Up-sized web-enabled info-mediaries"/>
    <n v="108500"/>
    <x v="587"/>
    <n v="162.09032258064516"/>
    <x v="1"/>
    <n v="2409"/>
    <x v="6"/>
    <s v="EUR"/>
    <n v="1276578000"/>
    <n v="1279083600"/>
    <b v="0"/>
    <b v="0"/>
    <s v="music/rock"/>
    <n v="73.004566210045667"/>
    <x v="1"/>
    <x v="1"/>
  </r>
  <r>
    <n v="599"/>
    <x v="588"/>
    <s v="Persevering optimizing Graphical User Interface"/>
    <n v="140300"/>
    <x v="588"/>
    <n v="3.6436208125445471"/>
    <x v="0"/>
    <n v="82"/>
    <x v="3"/>
    <s v="DKK"/>
    <n v="1423720800"/>
    <n v="1424412000"/>
    <b v="0"/>
    <b v="0"/>
    <s v="film &amp; video/documentary"/>
    <n v="62.341463414634148"/>
    <x v="4"/>
    <x v="4"/>
  </r>
  <r>
    <n v="600"/>
    <x v="589"/>
    <s v="Cross-platform tertiary array"/>
    <n v="100"/>
    <x v="297"/>
    <n v="5"/>
    <x v="0"/>
    <n v="1"/>
    <x v="4"/>
    <s v="GBP"/>
    <n v="1375160400"/>
    <n v="1376197200"/>
    <b v="0"/>
    <b v="0"/>
    <s v="food/food trucks"/>
    <n v="5"/>
    <x v="0"/>
    <x v="0"/>
  </r>
  <r>
    <n v="601"/>
    <x v="590"/>
    <s v="Inverse neutral structure"/>
    <n v="6300"/>
    <x v="589"/>
    <n v="206.63492063492063"/>
    <x v="1"/>
    <n v="194"/>
    <x v="1"/>
    <s v="USD"/>
    <n v="1401426000"/>
    <n v="1402894800"/>
    <b v="1"/>
    <b v="0"/>
    <s v="technology/wearables"/>
    <n v="67.103092783505161"/>
    <x v="2"/>
    <x v="8"/>
  </r>
  <r>
    <n v="602"/>
    <x v="591"/>
    <s v="Quality-focused system-worthy support"/>
    <n v="71100"/>
    <x v="590"/>
    <n v="128.23628691983123"/>
    <x v="1"/>
    <n v="1140"/>
    <x v="1"/>
    <s v="USD"/>
    <n v="1433480400"/>
    <n v="1434430800"/>
    <b v="0"/>
    <b v="0"/>
    <s v="theater/plays"/>
    <n v="79.978947368421046"/>
    <x v="3"/>
    <x v="3"/>
  </r>
  <r>
    <n v="603"/>
    <x v="592"/>
    <s v="Vision-oriented 5thgeneration array"/>
    <n v="5300"/>
    <x v="591"/>
    <n v="119.66037735849055"/>
    <x v="1"/>
    <n v="102"/>
    <x v="1"/>
    <s v="USD"/>
    <n v="1555563600"/>
    <n v="1557896400"/>
    <b v="0"/>
    <b v="0"/>
    <s v="theater/plays"/>
    <n v="62.176470588235297"/>
    <x v="3"/>
    <x v="3"/>
  </r>
  <r>
    <n v="604"/>
    <x v="593"/>
    <s v="Cross-platform logistical circuit"/>
    <n v="88700"/>
    <x v="592"/>
    <n v="170.73055242390078"/>
    <x v="1"/>
    <n v="2857"/>
    <x v="1"/>
    <s v="USD"/>
    <n v="1295676000"/>
    <n v="1297490400"/>
    <b v="0"/>
    <b v="0"/>
    <s v="theater/plays"/>
    <n v="53.005950297514879"/>
    <x v="3"/>
    <x v="3"/>
  </r>
  <r>
    <n v="605"/>
    <x v="594"/>
    <s v="Profound solution-oriented matrix"/>
    <n v="3300"/>
    <x v="593"/>
    <n v="187.21212121212122"/>
    <x v="1"/>
    <n v="107"/>
    <x v="1"/>
    <s v="USD"/>
    <n v="1443848400"/>
    <n v="1447394400"/>
    <b v="0"/>
    <b v="0"/>
    <s v="publishing/nonfiction"/>
    <n v="57.738317757009348"/>
    <x v="5"/>
    <x v="9"/>
  </r>
  <r>
    <n v="606"/>
    <x v="595"/>
    <s v="Extended asynchronous initiative"/>
    <n v="3400"/>
    <x v="594"/>
    <n v="188.38235294117646"/>
    <x v="1"/>
    <n v="160"/>
    <x v="4"/>
    <s v="GBP"/>
    <n v="1457330400"/>
    <n v="1458277200"/>
    <b v="0"/>
    <b v="0"/>
    <s v="music/rock"/>
    <n v="40.03125"/>
    <x v="1"/>
    <x v="1"/>
  </r>
  <r>
    <n v="607"/>
    <x v="596"/>
    <s v="Fundamental needs-based frame"/>
    <n v="137600"/>
    <x v="595"/>
    <n v="131.29869186046511"/>
    <x v="1"/>
    <n v="2230"/>
    <x v="1"/>
    <s v="USD"/>
    <n v="1395550800"/>
    <n v="1395723600"/>
    <b v="0"/>
    <b v="0"/>
    <s v="food/food trucks"/>
    <n v="81.016591928251117"/>
    <x v="0"/>
    <x v="0"/>
  </r>
  <r>
    <n v="608"/>
    <x v="597"/>
    <s v="Compatible full-range leverage"/>
    <n v="3900"/>
    <x v="416"/>
    <n v="283.97435897435901"/>
    <x v="1"/>
    <n v="316"/>
    <x v="1"/>
    <s v="USD"/>
    <n v="1551852000"/>
    <n v="1552197600"/>
    <b v="0"/>
    <b v="1"/>
    <s v="music/jazz"/>
    <n v="35.047468354430379"/>
    <x v="1"/>
    <x v="17"/>
  </r>
  <r>
    <n v="609"/>
    <x v="598"/>
    <s v="Upgradable holistic system engine"/>
    <n v="10000"/>
    <x v="596"/>
    <n v="120.41999999999999"/>
    <x v="1"/>
    <n v="117"/>
    <x v="1"/>
    <s v="USD"/>
    <n v="1547618400"/>
    <n v="1549087200"/>
    <b v="0"/>
    <b v="0"/>
    <s v="film &amp; video/science fiction"/>
    <n v="102.92307692307692"/>
    <x v="4"/>
    <x v="22"/>
  </r>
  <r>
    <n v="610"/>
    <x v="599"/>
    <s v="Stand-alone multi-state data-warehouse"/>
    <n v="42800"/>
    <x v="597"/>
    <n v="419.0560747663551"/>
    <x v="1"/>
    <n v="6406"/>
    <x v="1"/>
    <s v="USD"/>
    <n v="1355637600"/>
    <n v="1356847200"/>
    <b v="0"/>
    <b v="0"/>
    <s v="theater/plays"/>
    <n v="27.998126756166094"/>
    <x v="3"/>
    <x v="3"/>
  </r>
  <r>
    <n v="611"/>
    <x v="600"/>
    <s v="Multi-lateral maximized core"/>
    <n v="8200"/>
    <x v="598"/>
    <n v="13.853658536585368"/>
    <x v="3"/>
    <n v="15"/>
    <x v="1"/>
    <s v="USD"/>
    <n v="1374728400"/>
    <n v="1375765200"/>
    <b v="0"/>
    <b v="0"/>
    <s v="theater/plays"/>
    <n v="75.733333333333334"/>
    <x v="3"/>
    <x v="3"/>
  </r>
  <r>
    <n v="612"/>
    <x v="601"/>
    <s v="Innovative holistic hub"/>
    <n v="6200"/>
    <x v="599"/>
    <n v="139.43548387096774"/>
    <x v="1"/>
    <n v="192"/>
    <x v="1"/>
    <s v="USD"/>
    <n v="1287810000"/>
    <n v="1289800800"/>
    <b v="0"/>
    <b v="0"/>
    <s v="music/electric music"/>
    <n v="45.026041666666664"/>
    <x v="1"/>
    <x v="5"/>
  </r>
  <r>
    <n v="613"/>
    <x v="602"/>
    <s v="Reverse-engineered 24/7 methodology"/>
    <n v="1100"/>
    <x v="600"/>
    <n v="174"/>
    <x v="1"/>
    <n v="26"/>
    <x v="0"/>
    <s v="CAD"/>
    <n v="1503723600"/>
    <n v="1504501200"/>
    <b v="0"/>
    <b v="0"/>
    <s v="theater/plays"/>
    <n v="73.615384615384613"/>
    <x v="3"/>
    <x v="3"/>
  </r>
  <r>
    <n v="614"/>
    <x v="603"/>
    <s v="Business-focused dynamic info-mediaries"/>
    <n v="26500"/>
    <x v="601"/>
    <n v="155.49056603773585"/>
    <x v="1"/>
    <n v="723"/>
    <x v="1"/>
    <s v="USD"/>
    <n v="1484114400"/>
    <n v="1485669600"/>
    <b v="0"/>
    <b v="0"/>
    <s v="theater/plays"/>
    <n v="56.991701244813278"/>
    <x v="3"/>
    <x v="3"/>
  </r>
  <r>
    <n v="615"/>
    <x v="604"/>
    <s v="Digitized clear-thinking installation"/>
    <n v="8500"/>
    <x v="602"/>
    <n v="170.44705882352943"/>
    <x v="1"/>
    <n v="170"/>
    <x v="6"/>
    <s v="EUR"/>
    <n v="1461906000"/>
    <n v="1462770000"/>
    <b v="0"/>
    <b v="0"/>
    <s v="theater/plays"/>
    <n v="85.223529411764702"/>
    <x v="3"/>
    <x v="3"/>
  </r>
  <r>
    <n v="616"/>
    <x v="605"/>
    <s v="Quality-focused 24/7 superstructure"/>
    <n v="6400"/>
    <x v="402"/>
    <n v="189.515625"/>
    <x v="1"/>
    <n v="238"/>
    <x v="4"/>
    <s v="GBP"/>
    <n v="1379653200"/>
    <n v="1379739600"/>
    <b v="0"/>
    <b v="1"/>
    <s v="music/indie rock"/>
    <n v="50.962184873949582"/>
    <x v="1"/>
    <x v="7"/>
  </r>
  <r>
    <n v="617"/>
    <x v="606"/>
    <s v="Multi-channeled local intranet"/>
    <n v="1400"/>
    <x v="203"/>
    <n v="249.71428571428572"/>
    <x v="1"/>
    <n v="55"/>
    <x v="1"/>
    <s v="USD"/>
    <n v="1401858000"/>
    <n v="1402722000"/>
    <b v="0"/>
    <b v="0"/>
    <s v="theater/plays"/>
    <n v="63.563636363636363"/>
    <x v="3"/>
    <x v="3"/>
  </r>
  <r>
    <n v="618"/>
    <x v="607"/>
    <s v="Open-architected mobile emulation"/>
    <n v="198600"/>
    <x v="603"/>
    <n v="48.860523665659613"/>
    <x v="0"/>
    <n v="1198"/>
    <x v="1"/>
    <s v="USD"/>
    <n v="1367470800"/>
    <n v="1369285200"/>
    <b v="0"/>
    <b v="0"/>
    <s v="publishing/nonfiction"/>
    <n v="80.999165275459092"/>
    <x v="5"/>
    <x v="9"/>
  </r>
  <r>
    <n v="619"/>
    <x v="608"/>
    <s v="Ameliorated foreground methodology"/>
    <n v="195900"/>
    <x v="604"/>
    <n v="28.461970393057683"/>
    <x v="0"/>
    <n v="648"/>
    <x v="1"/>
    <s v="USD"/>
    <n v="1304658000"/>
    <n v="1304744400"/>
    <b v="1"/>
    <b v="1"/>
    <s v="theater/plays"/>
    <n v="86.044753086419746"/>
    <x v="3"/>
    <x v="3"/>
  </r>
  <r>
    <n v="620"/>
    <x v="609"/>
    <s v="Synergized well-modulated project"/>
    <n v="4300"/>
    <x v="605"/>
    <n v="268.02325581395348"/>
    <x v="1"/>
    <n v="128"/>
    <x v="2"/>
    <s v="AUD"/>
    <n v="1467954000"/>
    <n v="1468299600"/>
    <b v="0"/>
    <b v="0"/>
    <s v="photography/photography books"/>
    <n v="90.0390625"/>
    <x v="7"/>
    <x v="14"/>
  </r>
  <r>
    <n v="621"/>
    <x v="610"/>
    <s v="Extended context-sensitive forecast"/>
    <n v="25600"/>
    <x v="606"/>
    <n v="619.80078125"/>
    <x v="1"/>
    <n v="2144"/>
    <x v="1"/>
    <s v="USD"/>
    <n v="1473742800"/>
    <n v="1474174800"/>
    <b v="0"/>
    <b v="0"/>
    <s v="theater/plays"/>
    <n v="74.006063432835816"/>
    <x v="3"/>
    <x v="3"/>
  </r>
  <r>
    <n v="622"/>
    <x v="611"/>
    <s v="Total leadingedge neural-net"/>
    <n v="189000"/>
    <x v="607"/>
    <n v="3.1301587301587301"/>
    <x v="0"/>
    <n v="64"/>
    <x v="1"/>
    <s v="USD"/>
    <n v="1523768400"/>
    <n v="1526014800"/>
    <b v="0"/>
    <b v="0"/>
    <s v="music/indie rock"/>
    <n v="92.4375"/>
    <x v="1"/>
    <x v="7"/>
  </r>
  <r>
    <n v="623"/>
    <x v="612"/>
    <s v="Organic actuating protocol"/>
    <n v="94300"/>
    <x v="608"/>
    <n v="159.92152704135739"/>
    <x v="1"/>
    <n v="2693"/>
    <x v="4"/>
    <s v="GBP"/>
    <n v="1437022800"/>
    <n v="1437454800"/>
    <b v="0"/>
    <b v="0"/>
    <s v="theater/plays"/>
    <n v="55.999257333828446"/>
    <x v="3"/>
    <x v="3"/>
  </r>
  <r>
    <n v="624"/>
    <x v="613"/>
    <s v="Down-sized national software"/>
    <n v="5100"/>
    <x v="609"/>
    <n v="279.39215686274508"/>
    <x v="1"/>
    <n v="432"/>
    <x v="1"/>
    <s v="USD"/>
    <n v="1422165600"/>
    <n v="1422684000"/>
    <b v="0"/>
    <b v="0"/>
    <s v="photography/photography books"/>
    <n v="32.983796296296298"/>
    <x v="7"/>
    <x v="14"/>
  </r>
  <r>
    <n v="625"/>
    <x v="614"/>
    <s v="Organic upward-trending Graphical User Interface"/>
    <n v="7500"/>
    <x v="377"/>
    <n v="77.373333333333335"/>
    <x v="0"/>
    <n v="62"/>
    <x v="1"/>
    <s v="USD"/>
    <n v="1580104800"/>
    <n v="1581314400"/>
    <b v="0"/>
    <b v="0"/>
    <s v="theater/plays"/>
    <n v="93.596774193548384"/>
    <x v="3"/>
    <x v="3"/>
  </r>
  <r>
    <n v="626"/>
    <x v="615"/>
    <s v="Synergistic tertiary budgetary management"/>
    <n v="6400"/>
    <x v="610"/>
    <n v="206.32812500000003"/>
    <x v="1"/>
    <n v="189"/>
    <x v="1"/>
    <s v="USD"/>
    <n v="1285650000"/>
    <n v="1286427600"/>
    <b v="0"/>
    <b v="1"/>
    <s v="theater/plays"/>
    <n v="69.867724867724874"/>
    <x v="3"/>
    <x v="3"/>
  </r>
  <r>
    <n v="627"/>
    <x v="616"/>
    <s v="Open-architected incremental ability"/>
    <n v="1600"/>
    <x v="611"/>
    <n v="694.25"/>
    <x v="1"/>
    <n v="154"/>
    <x v="4"/>
    <s v="GBP"/>
    <n v="1276664400"/>
    <n v="1278738000"/>
    <b v="1"/>
    <b v="0"/>
    <s v="food/food trucks"/>
    <n v="72.129870129870127"/>
    <x v="0"/>
    <x v="0"/>
  </r>
  <r>
    <n v="628"/>
    <x v="617"/>
    <s v="Intuitive object-oriented task-force"/>
    <n v="1900"/>
    <x v="612"/>
    <n v="151.78947368421052"/>
    <x v="1"/>
    <n v="96"/>
    <x v="1"/>
    <s v="USD"/>
    <n v="1286168400"/>
    <n v="1286427600"/>
    <b v="0"/>
    <b v="0"/>
    <s v="music/indie rock"/>
    <n v="30.041666666666668"/>
    <x v="1"/>
    <x v="7"/>
  </r>
  <r>
    <n v="629"/>
    <x v="618"/>
    <s v="Multi-tiered executive toolset"/>
    <n v="85900"/>
    <x v="613"/>
    <n v="64.58207217694995"/>
    <x v="0"/>
    <n v="750"/>
    <x v="1"/>
    <s v="USD"/>
    <n v="1467781200"/>
    <n v="1467954000"/>
    <b v="0"/>
    <b v="1"/>
    <s v="theater/plays"/>
    <n v="73.968000000000004"/>
    <x v="3"/>
    <x v="3"/>
  </r>
  <r>
    <n v="630"/>
    <x v="619"/>
    <s v="Grass-roots directional workforce"/>
    <n v="9500"/>
    <x v="614"/>
    <n v="62.873684210526314"/>
    <x v="3"/>
    <n v="87"/>
    <x v="1"/>
    <s v="USD"/>
    <n v="1556686800"/>
    <n v="1557637200"/>
    <b v="0"/>
    <b v="1"/>
    <s v="theater/plays"/>
    <n v="68.65517241379311"/>
    <x v="3"/>
    <x v="3"/>
  </r>
  <r>
    <n v="631"/>
    <x v="620"/>
    <s v="Quality-focused real-time solution"/>
    <n v="59200"/>
    <x v="615"/>
    <n v="310.39864864864865"/>
    <x v="1"/>
    <n v="3063"/>
    <x v="1"/>
    <s v="USD"/>
    <n v="1553576400"/>
    <n v="1553922000"/>
    <b v="0"/>
    <b v="0"/>
    <s v="theater/plays"/>
    <n v="59.992164544564154"/>
    <x v="3"/>
    <x v="3"/>
  </r>
  <r>
    <n v="632"/>
    <x v="621"/>
    <s v="Reduced interactive matrix"/>
    <n v="72100"/>
    <x v="616"/>
    <n v="42.859916782246884"/>
    <x v="2"/>
    <n v="278"/>
    <x v="1"/>
    <s v="USD"/>
    <n v="1414904400"/>
    <n v="1416463200"/>
    <b v="0"/>
    <b v="0"/>
    <s v="theater/plays"/>
    <n v="111.15827338129496"/>
    <x v="3"/>
    <x v="3"/>
  </r>
  <r>
    <n v="633"/>
    <x v="622"/>
    <s v="Adaptive context-sensitive architecture"/>
    <n v="6700"/>
    <x v="617"/>
    <n v="83.119402985074629"/>
    <x v="0"/>
    <n v="105"/>
    <x v="1"/>
    <s v="USD"/>
    <n v="1446876000"/>
    <n v="1447221600"/>
    <b v="0"/>
    <b v="0"/>
    <s v="film &amp; video/animation"/>
    <n v="53.038095238095238"/>
    <x v="4"/>
    <x v="10"/>
  </r>
  <r>
    <n v="634"/>
    <x v="623"/>
    <s v="Polarized incremental portal"/>
    <n v="118200"/>
    <x v="618"/>
    <n v="78.531302876480552"/>
    <x v="3"/>
    <n v="1658"/>
    <x v="1"/>
    <s v="USD"/>
    <n v="1490418000"/>
    <n v="1491627600"/>
    <b v="0"/>
    <b v="0"/>
    <s v="film &amp; video/television"/>
    <n v="55.985524728588658"/>
    <x v="4"/>
    <x v="19"/>
  </r>
  <r>
    <n v="635"/>
    <x v="624"/>
    <s v="Reactive regional access"/>
    <n v="139000"/>
    <x v="619"/>
    <n v="114.09352517985612"/>
    <x v="1"/>
    <n v="2266"/>
    <x v="1"/>
    <s v="USD"/>
    <n v="1360389600"/>
    <n v="1363150800"/>
    <b v="0"/>
    <b v="0"/>
    <s v="film &amp; video/television"/>
    <n v="69.986760812003524"/>
    <x v="4"/>
    <x v="19"/>
  </r>
  <r>
    <n v="636"/>
    <x v="625"/>
    <s v="Stand-alone reciprocal frame"/>
    <n v="197700"/>
    <x v="620"/>
    <n v="64.537683358624179"/>
    <x v="0"/>
    <n v="2604"/>
    <x v="3"/>
    <s v="DKK"/>
    <n v="1326866400"/>
    <n v="1330754400"/>
    <b v="0"/>
    <b v="1"/>
    <s v="film &amp; video/animation"/>
    <n v="48.998079877112133"/>
    <x v="4"/>
    <x v="10"/>
  </r>
  <r>
    <n v="637"/>
    <x v="626"/>
    <s v="Open-architected 24/7 throughput"/>
    <n v="8500"/>
    <x v="621"/>
    <n v="79.411764705882348"/>
    <x v="0"/>
    <n v="65"/>
    <x v="1"/>
    <s v="USD"/>
    <n v="1479103200"/>
    <n v="1479794400"/>
    <b v="0"/>
    <b v="0"/>
    <s v="theater/plays"/>
    <n v="103.84615384615384"/>
    <x v="3"/>
    <x v="3"/>
  </r>
  <r>
    <n v="638"/>
    <x v="627"/>
    <s v="Monitored 24/7 approach"/>
    <n v="81600"/>
    <x v="622"/>
    <n v="11.419117647058824"/>
    <x v="0"/>
    <n v="94"/>
    <x v="1"/>
    <s v="USD"/>
    <n v="1280206800"/>
    <n v="1281243600"/>
    <b v="0"/>
    <b v="1"/>
    <s v="theater/plays"/>
    <n v="99.127659574468083"/>
    <x v="3"/>
    <x v="3"/>
  </r>
  <r>
    <n v="639"/>
    <x v="628"/>
    <s v="Upgradable explicit forecast"/>
    <n v="8600"/>
    <x v="623"/>
    <n v="56.186046511627907"/>
    <x v="2"/>
    <n v="45"/>
    <x v="1"/>
    <s v="USD"/>
    <n v="1532754000"/>
    <n v="1532754000"/>
    <b v="0"/>
    <b v="1"/>
    <s v="film &amp; video/drama"/>
    <n v="107.37777777777778"/>
    <x v="4"/>
    <x v="6"/>
  </r>
  <r>
    <n v="640"/>
    <x v="629"/>
    <s v="Pre-emptive context-sensitive support"/>
    <n v="119800"/>
    <x v="624"/>
    <n v="16.501669449081803"/>
    <x v="0"/>
    <n v="257"/>
    <x v="1"/>
    <s v="USD"/>
    <n v="1453096800"/>
    <n v="1453356000"/>
    <b v="0"/>
    <b v="0"/>
    <s v="theater/plays"/>
    <n v="76.922178988326849"/>
    <x v="3"/>
    <x v="3"/>
  </r>
  <r>
    <n v="641"/>
    <x v="630"/>
    <s v="Business-focused leadingedge instruction set"/>
    <n v="9400"/>
    <x v="625"/>
    <n v="119.96808510638297"/>
    <x v="1"/>
    <n v="194"/>
    <x v="5"/>
    <s v="CHF"/>
    <n v="1487570400"/>
    <n v="1489986000"/>
    <b v="0"/>
    <b v="0"/>
    <s v="theater/plays"/>
    <n v="58.128865979381445"/>
    <x v="3"/>
    <x v="3"/>
  </r>
  <r>
    <n v="642"/>
    <x v="631"/>
    <s v="Extended multi-state knowledge user"/>
    <n v="9200"/>
    <x v="626"/>
    <n v="145.45652173913044"/>
    <x v="1"/>
    <n v="129"/>
    <x v="0"/>
    <s v="CAD"/>
    <n v="1545026400"/>
    <n v="1545804000"/>
    <b v="0"/>
    <b v="0"/>
    <s v="technology/wearables"/>
    <n v="103.73643410852713"/>
    <x v="2"/>
    <x v="8"/>
  </r>
  <r>
    <n v="643"/>
    <x v="632"/>
    <s v="Future-proofed modular groupware"/>
    <n v="14900"/>
    <x v="627"/>
    <n v="221.38255033557047"/>
    <x v="1"/>
    <n v="375"/>
    <x v="1"/>
    <s v="USD"/>
    <n v="1488348000"/>
    <n v="1489899600"/>
    <b v="0"/>
    <b v="0"/>
    <s v="theater/plays"/>
    <n v="87.962666666666664"/>
    <x v="3"/>
    <x v="3"/>
  </r>
  <r>
    <n v="644"/>
    <x v="633"/>
    <s v="Distributed real-time algorithm"/>
    <n v="169400"/>
    <x v="628"/>
    <n v="48.396694214876035"/>
    <x v="0"/>
    <n v="2928"/>
    <x v="0"/>
    <s v="CAD"/>
    <n v="1545112800"/>
    <n v="1546495200"/>
    <b v="0"/>
    <b v="0"/>
    <s v="theater/plays"/>
    <n v="28"/>
    <x v="3"/>
    <x v="3"/>
  </r>
  <r>
    <n v="645"/>
    <x v="634"/>
    <s v="Multi-lateral heuristic throughput"/>
    <n v="192100"/>
    <x v="629"/>
    <n v="92.911504424778755"/>
    <x v="0"/>
    <n v="4697"/>
    <x v="1"/>
    <s v="USD"/>
    <n v="1537938000"/>
    <n v="1539752400"/>
    <b v="0"/>
    <b v="1"/>
    <s v="music/rock"/>
    <n v="37.999361294443261"/>
    <x v="1"/>
    <x v="1"/>
  </r>
  <r>
    <n v="646"/>
    <x v="635"/>
    <s v="Switchable reciprocal middleware"/>
    <n v="98700"/>
    <x v="630"/>
    <n v="88.599797365754824"/>
    <x v="0"/>
    <n v="2915"/>
    <x v="1"/>
    <s v="USD"/>
    <n v="1363150800"/>
    <n v="1364101200"/>
    <b v="0"/>
    <b v="0"/>
    <s v="games/video games"/>
    <n v="29.999313893653515"/>
    <x v="6"/>
    <x v="11"/>
  </r>
  <r>
    <n v="647"/>
    <x v="636"/>
    <s v="Inverse multimedia Graphic Interface"/>
    <n v="4500"/>
    <x v="631"/>
    <n v="41.4"/>
    <x v="0"/>
    <n v="18"/>
    <x v="1"/>
    <s v="USD"/>
    <n v="1523250000"/>
    <n v="1525323600"/>
    <b v="0"/>
    <b v="0"/>
    <s v="publishing/translations"/>
    <n v="103.5"/>
    <x v="5"/>
    <x v="18"/>
  </r>
  <r>
    <n v="648"/>
    <x v="637"/>
    <s v="Vision-oriented local contingency"/>
    <n v="98600"/>
    <x v="632"/>
    <n v="63.056795131845846"/>
    <x v="3"/>
    <n v="723"/>
    <x v="1"/>
    <s v="USD"/>
    <n v="1499317200"/>
    <n v="1500872400"/>
    <b v="1"/>
    <b v="0"/>
    <s v="food/food trucks"/>
    <n v="85.994467496542185"/>
    <x v="0"/>
    <x v="0"/>
  </r>
  <r>
    <n v="649"/>
    <x v="638"/>
    <s v="Reactive 6thgeneration hub"/>
    <n v="121700"/>
    <x v="633"/>
    <n v="48.482333607230892"/>
    <x v="0"/>
    <n v="602"/>
    <x v="5"/>
    <s v="CHF"/>
    <n v="1287550800"/>
    <n v="1288501200"/>
    <b v="1"/>
    <b v="1"/>
    <s v="theater/plays"/>
    <n v="98.011627906976742"/>
    <x v="3"/>
    <x v="3"/>
  </r>
  <r>
    <n v="650"/>
    <x v="639"/>
    <s v="Optional asymmetric success"/>
    <n v="100"/>
    <x v="50"/>
    <n v="2"/>
    <x v="0"/>
    <n v="1"/>
    <x v="1"/>
    <s v="USD"/>
    <n v="1404795600"/>
    <n v="1407128400"/>
    <b v="0"/>
    <b v="0"/>
    <s v="music/jazz"/>
    <n v="2"/>
    <x v="1"/>
    <x v="17"/>
  </r>
  <r>
    <n v="651"/>
    <x v="640"/>
    <s v="Digitized analyzing capacity"/>
    <n v="196700"/>
    <x v="634"/>
    <n v="88.47941026944585"/>
    <x v="0"/>
    <n v="3868"/>
    <x v="6"/>
    <s v="EUR"/>
    <n v="1393048800"/>
    <n v="1394344800"/>
    <b v="0"/>
    <b v="0"/>
    <s v="film &amp; video/shorts"/>
    <n v="44.994570837642193"/>
    <x v="4"/>
    <x v="12"/>
  </r>
  <r>
    <n v="652"/>
    <x v="641"/>
    <s v="Vision-oriented regional hub"/>
    <n v="10000"/>
    <x v="635"/>
    <n v="126.84"/>
    <x v="1"/>
    <n v="409"/>
    <x v="1"/>
    <s v="USD"/>
    <n v="1470373200"/>
    <n v="1474088400"/>
    <b v="0"/>
    <b v="0"/>
    <s v="technology/web"/>
    <n v="31.012224938875306"/>
    <x v="2"/>
    <x v="2"/>
  </r>
  <r>
    <n v="653"/>
    <x v="642"/>
    <s v="Monitored incremental info-mediaries"/>
    <n v="600"/>
    <x v="636"/>
    <n v="2338.833333333333"/>
    <x v="1"/>
    <n v="234"/>
    <x v="1"/>
    <s v="USD"/>
    <n v="1460091600"/>
    <n v="1460264400"/>
    <b v="0"/>
    <b v="0"/>
    <s v="technology/web"/>
    <n v="59.970085470085472"/>
    <x v="2"/>
    <x v="2"/>
  </r>
  <r>
    <n v="654"/>
    <x v="643"/>
    <s v="Programmable static middleware"/>
    <n v="35000"/>
    <x v="637"/>
    <n v="508.38857142857148"/>
    <x v="1"/>
    <n v="3016"/>
    <x v="1"/>
    <s v="USD"/>
    <n v="1440392400"/>
    <n v="1440824400"/>
    <b v="0"/>
    <b v="0"/>
    <s v="music/metal"/>
    <n v="58.9973474801061"/>
    <x v="1"/>
    <x v="16"/>
  </r>
  <r>
    <n v="655"/>
    <x v="644"/>
    <s v="Multi-layered bottom-line encryption"/>
    <n v="6900"/>
    <x v="638"/>
    <n v="191.47826086956522"/>
    <x v="1"/>
    <n v="264"/>
    <x v="1"/>
    <s v="USD"/>
    <n v="1488434400"/>
    <n v="1489554000"/>
    <b v="1"/>
    <b v="0"/>
    <s v="photography/photography books"/>
    <n v="50.045454545454547"/>
    <x v="7"/>
    <x v="14"/>
  </r>
  <r>
    <n v="656"/>
    <x v="645"/>
    <s v="Vision-oriented systematic Graphical User Interface"/>
    <n v="118400"/>
    <x v="639"/>
    <n v="42.127533783783782"/>
    <x v="0"/>
    <n v="504"/>
    <x v="2"/>
    <s v="AUD"/>
    <n v="1514440800"/>
    <n v="1514872800"/>
    <b v="0"/>
    <b v="0"/>
    <s v="food/food trucks"/>
    <n v="98.966269841269835"/>
    <x v="0"/>
    <x v="0"/>
  </r>
  <r>
    <n v="657"/>
    <x v="646"/>
    <s v="Balanced optimal hardware"/>
    <n v="10000"/>
    <x v="640"/>
    <n v="8.24"/>
    <x v="0"/>
    <n v="14"/>
    <x v="1"/>
    <s v="USD"/>
    <n v="1514354400"/>
    <n v="1515736800"/>
    <b v="0"/>
    <b v="0"/>
    <s v="film &amp; video/science fiction"/>
    <n v="58.857142857142854"/>
    <x v="4"/>
    <x v="22"/>
  </r>
  <r>
    <n v="658"/>
    <x v="647"/>
    <s v="Self-enabling mission-critical success"/>
    <n v="52600"/>
    <x v="641"/>
    <n v="60.064638783269963"/>
    <x v="3"/>
    <n v="390"/>
    <x v="1"/>
    <s v="USD"/>
    <n v="1440910800"/>
    <n v="1442898000"/>
    <b v="0"/>
    <b v="0"/>
    <s v="music/rock"/>
    <n v="81.010256410256417"/>
    <x v="1"/>
    <x v="1"/>
  </r>
  <r>
    <n v="659"/>
    <x v="648"/>
    <s v="Grass-roots dynamic emulation"/>
    <n v="120700"/>
    <x v="642"/>
    <n v="47.232808616404313"/>
    <x v="0"/>
    <n v="750"/>
    <x v="4"/>
    <s v="GBP"/>
    <n v="1296108000"/>
    <n v="1296194400"/>
    <b v="0"/>
    <b v="0"/>
    <s v="film &amp; video/documentary"/>
    <n v="76.013333333333335"/>
    <x v="4"/>
    <x v="4"/>
  </r>
  <r>
    <n v="660"/>
    <x v="649"/>
    <s v="Fundamental disintermediate matrix"/>
    <n v="9100"/>
    <x v="643"/>
    <n v="81.736263736263737"/>
    <x v="0"/>
    <n v="77"/>
    <x v="1"/>
    <s v="USD"/>
    <n v="1440133200"/>
    <n v="1440910800"/>
    <b v="1"/>
    <b v="0"/>
    <s v="theater/plays"/>
    <n v="96.597402597402592"/>
    <x v="3"/>
    <x v="3"/>
  </r>
  <r>
    <n v="661"/>
    <x v="650"/>
    <s v="Right-sized secondary challenge"/>
    <n v="106800"/>
    <x v="644"/>
    <n v="54.187265917603"/>
    <x v="0"/>
    <n v="752"/>
    <x v="3"/>
    <s v="DKK"/>
    <n v="1332910800"/>
    <n v="1335502800"/>
    <b v="0"/>
    <b v="0"/>
    <s v="music/jazz"/>
    <n v="76.957446808510639"/>
    <x v="1"/>
    <x v="17"/>
  </r>
  <r>
    <n v="662"/>
    <x v="651"/>
    <s v="Implemented exuding software"/>
    <n v="9100"/>
    <x v="645"/>
    <n v="97.868131868131869"/>
    <x v="0"/>
    <n v="131"/>
    <x v="1"/>
    <s v="USD"/>
    <n v="1544335200"/>
    <n v="1544680800"/>
    <b v="0"/>
    <b v="0"/>
    <s v="theater/plays"/>
    <n v="67.984732824427482"/>
    <x v="3"/>
    <x v="3"/>
  </r>
  <r>
    <n v="663"/>
    <x v="652"/>
    <s v="Total optimizing software"/>
    <n v="10000"/>
    <x v="646"/>
    <n v="77.239999999999995"/>
    <x v="0"/>
    <n v="87"/>
    <x v="1"/>
    <s v="USD"/>
    <n v="1286427600"/>
    <n v="1288414800"/>
    <b v="0"/>
    <b v="0"/>
    <s v="theater/plays"/>
    <n v="88.781609195402297"/>
    <x v="3"/>
    <x v="3"/>
  </r>
  <r>
    <n v="664"/>
    <x v="327"/>
    <s v="Optional maximized attitude"/>
    <n v="79400"/>
    <x v="647"/>
    <n v="33.464735516372798"/>
    <x v="0"/>
    <n v="1063"/>
    <x v="1"/>
    <s v="USD"/>
    <n v="1329717600"/>
    <n v="1330581600"/>
    <b v="0"/>
    <b v="0"/>
    <s v="music/jazz"/>
    <n v="24.99623706491063"/>
    <x v="1"/>
    <x v="17"/>
  </r>
  <r>
    <n v="665"/>
    <x v="653"/>
    <s v="Customer-focused impactful extranet"/>
    <n v="5100"/>
    <x v="648"/>
    <n v="239.58823529411765"/>
    <x v="1"/>
    <n v="272"/>
    <x v="1"/>
    <s v="USD"/>
    <n v="1310187600"/>
    <n v="1311397200"/>
    <b v="0"/>
    <b v="1"/>
    <s v="film &amp; video/documentary"/>
    <n v="44.922794117647058"/>
    <x v="4"/>
    <x v="4"/>
  </r>
  <r>
    <n v="666"/>
    <x v="654"/>
    <s v="Cloned bottom-line success"/>
    <n v="3100"/>
    <x v="649"/>
    <n v="64.032258064516128"/>
    <x v="3"/>
    <n v="25"/>
    <x v="1"/>
    <s v="USD"/>
    <n v="1377838800"/>
    <n v="1378357200"/>
    <b v="0"/>
    <b v="1"/>
    <s v="theater/plays"/>
    <n v="79.400000000000006"/>
    <x v="3"/>
    <x v="3"/>
  </r>
  <r>
    <n v="667"/>
    <x v="655"/>
    <s v="Decentralized bandwidth-monitored ability"/>
    <n v="6900"/>
    <x v="650"/>
    <n v="176.15942028985506"/>
    <x v="1"/>
    <n v="419"/>
    <x v="1"/>
    <s v="USD"/>
    <n v="1410325200"/>
    <n v="1411102800"/>
    <b v="0"/>
    <b v="0"/>
    <s v="journalism/audio"/>
    <n v="29.009546539379475"/>
    <x v="8"/>
    <x v="23"/>
  </r>
  <r>
    <n v="668"/>
    <x v="656"/>
    <s v="Programmable leadingedge budgetary management"/>
    <n v="27500"/>
    <x v="651"/>
    <n v="20.33818181818182"/>
    <x v="0"/>
    <n v="76"/>
    <x v="1"/>
    <s v="USD"/>
    <n v="1343797200"/>
    <n v="1344834000"/>
    <b v="0"/>
    <b v="0"/>
    <s v="theater/plays"/>
    <n v="73.59210526315789"/>
    <x v="3"/>
    <x v="3"/>
  </r>
  <r>
    <n v="669"/>
    <x v="657"/>
    <s v="Upgradable bi-directional concept"/>
    <n v="48800"/>
    <x v="652"/>
    <n v="358.64754098360658"/>
    <x v="1"/>
    <n v="1621"/>
    <x v="6"/>
    <s v="EUR"/>
    <n v="1498453200"/>
    <n v="1499230800"/>
    <b v="0"/>
    <b v="0"/>
    <s v="theater/plays"/>
    <n v="107.97038864898211"/>
    <x v="3"/>
    <x v="3"/>
  </r>
  <r>
    <n v="670"/>
    <x v="635"/>
    <s v="Re-contextualized homogeneous flexibility"/>
    <n v="16200"/>
    <x v="653"/>
    <n v="468.85802469135803"/>
    <x v="1"/>
    <n v="1101"/>
    <x v="1"/>
    <s v="USD"/>
    <n v="1456380000"/>
    <n v="1457416800"/>
    <b v="0"/>
    <b v="0"/>
    <s v="music/indie rock"/>
    <n v="68.987284287011803"/>
    <x v="1"/>
    <x v="7"/>
  </r>
  <r>
    <n v="671"/>
    <x v="658"/>
    <s v="Monitored bi-directional standardization"/>
    <n v="97600"/>
    <x v="654"/>
    <n v="122.05635245901641"/>
    <x v="1"/>
    <n v="1073"/>
    <x v="1"/>
    <s v="USD"/>
    <n v="1280552400"/>
    <n v="1280898000"/>
    <b v="0"/>
    <b v="1"/>
    <s v="theater/plays"/>
    <n v="111.02236719478098"/>
    <x v="3"/>
    <x v="3"/>
  </r>
  <r>
    <n v="672"/>
    <x v="659"/>
    <s v="Stand-alone grid-enabled leverage"/>
    <n v="197900"/>
    <x v="655"/>
    <n v="55.931783729156137"/>
    <x v="0"/>
    <n v="4428"/>
    <x v="2"/>
    <s v="AUD"/>
    <n v="1521608400"/>
    <n v="1522472400"/>
    <b v="0"/>
    <b v="0"/>
    <s v="theater/plays"/>
    <n v="24.997515808491418"/>
    <x v="3"/>
    <x v="3"/>
  </r>
  <r>
    <n v="673"/>
    <x v="660"/>
    <s v="Assimilated regional groupware"/>
    <n v="5600"/>
    <x v="656"/>
    <n v="43.660714285714285"/>
    <x v="0"/>
    <n v="58"/>
    <x v="6"/>
    <s v="EUR"/>
    <n v="1460696400"/>
    <n v="1462510800"/>
    <b v="0"/>
    <b v="0"/>
    <s v="music/indie rock"/>
    <n v="42.155172413793103"/>
    <x v="1"/>
    <x v="7"/>
  </r>
  <r>
    <n v="674"/>
    <x v="661"/>
    <s v="Up-sized 24hour instruction set"/>
    <n v="170700"/>
    <x v="657"/>
    <n v="33.53837141183363"/>
    <x v="3"/>
    <n v="1218"/>
    <x v="1"/>
    <s v="USD"/>
    <n v="1313730000"/>
    <n v="1317790800"/>
    <b v="0"/>
    <b v="0"/>
    <s v="photography/photography books"/>
    <n v="47.003284072249592"/>
    <x v="7"/>
    <x v="14"/>
  </r>
  <r>
    <n v="675"/>
    <x v="662"/>
    <s v="Right-sized web-enabled intranet"/>
    <n v="9700"/>
    <x v="658"/>
    <n v="122.97938144329896"/>
    <x v="1"/>
    <n v="331"/>
    <x v="1"/>
    <s v="USD"/>
    <n v="1568178000"/>
    <n v="1568782800"/>
    <b v="0"/>
    <b v="0"/>
    <s v="journalism/audio"/>
    <n v="36.0392749244713"/>
    <x v="8"/>
    <x v="23"/>
  </r>
  <r>
    <n v="676"/>
    <x v="663"/>
    <s v="Expanded needs-based orchestration"/>
    <n v="62300"/>
    <x v="659"/>
    <n v="189.74959871589084"/>
    <x v="1"/>
    <n v="1170"/>
    <x v="1"/>
    <s v="USD"/>
    <n v="1348635600"/>
    <n v="1349413200"/>
    <b v="0"/>
    <b v="0"/>
    <s v="photography/photography books"/>
    <n v="101.03760683760684"/>
    <x v="7"/>
    <x v="14"/>
  </r>
  <r>
    <n v="677"/>
    <x v="664"/>
    <s v="Organic system-worthy orchestration"/>
    <n v="5300"/>
    <x v="660"/>
    <n v="83.622641509433961"/>
    <x v="0"/>
    <n v="111"/>
    <x v="1"/>
    <s v="USD"/>
    <n v="1468126800"/>
    <n v="1472446800"/>
    <b v="0"/>
    <b v="0"/>
    <s v="publishing/fiction"/>
    <n v="39.927927927927925"/>
    <x v="5"/>
    <x v="13"/>
  </r>
  <r>
    <n v="678"/>
    <x v="665"/>
    <s v="Inverse static standardization"/>
    <n v="99500"/>
    <x v="661"/>
    <n v="17.968844221105527"/>
    <x v="3"/>
    <n v="215"/>
    <x v="1"/>
    <s v="USD"/>
    <n v="1547877600"/>
    <n v="1548050400"/>
    <b v="0"/>
    <b v="0"/>
    <s v="film &amp; video/drama"/>
    <n v="83.158139534883716"/>
    <x v="4"/>
    <x v="6"/>
  </r>
  <r>
    <n v="679"/>
    <x v="307"/>
    <s v="Synchronized motivating solution"/>
    <n v="1400"/>
    <x v="662"/>
    <n v="1036.5"/>
    <x v="1"/>
    <n v="363"/>
    <x v="1"/>
    <s v="USD"/>
    <n v="1571374800"/>
    <n v="1571806800"/>
    <b v="0"/>
    <b v="1"/>
    <s v="food/food trucks"/>
    <n v="39.97520661157025"/>
    <x v="0"/>
    <x v="0"/>
  </r>
  <r>
    <n v="680"/>
    <x v="666"/>
    <s v="Open-source 4thgeneration open system"/>
    <n v="145600"/>
    <x v="663"/>
    <n v="97.405219780219781"/>
    <x v="0"/>
    <n v="2955"/>
    <x v="1"/>
    <s v="USD"/>
    <n v="1576303200"/>
    <n v="1576476000"/>
    <b v="0"/>
    <b v="1"/>
    <s v="games/mobile games"/>
    <n v="47.993908629441627"/>
    <x v="6"/>
    <x v="20"/>
  </r>
  <r>
    <n v="681"/>
    <x v="667"/>
    <s v="Decentralized context-sensitive superstructure"/>
    <n v="184100"/>
    <x v="664"/>
    <n v="86.386203150461711"/>
    <x v="0"/>
    <n v="1657"/>
    <x v="1"/>
    <s v="USD"/>
    <n v="1324447200"/>
    <n v="1324965600"/>
    <b v="0"/>
    <b v="0"/>
    <s v="theater/plays"/>
    <n v="95.978877489438744"/>
    <x v="3"/>
    <x v="3"/>
  </r>
  <r>
    <n v="682"/>
    <x v="668"/>
    <s v="Compatible 5thgeneration concept"/>
    <n v="5400"/>
    <x v="665"/>
    <n v="150.16666666666666"/>
    <x v="1"/>
    <n v="103"/>
    <x v="1"/>
    <s v="USD"/>
    <n v="1386741600"/>
    <n v="1387519200"/>
    <b v="0"/>
    <b v="0"/>
    <s v="theater/plays"/>
    <n v="78.728155339805824"/>
    <x v="3"/>
    <x v="3"/>
  </r>
  <r>
    <n v="683"/>
    <x v="669"/>
    <s v="Virtual systemic intranet"/>
    <n v="2300"/>
    <x v="666"/>
    <n v="358.43478260869563"/>
    <x v="1"/>
    <n v="147"/>
    <x v="1"/>
    <s v="USD"/>
    <n v="1537074000"/>
    <n v="1537246800"/>
    <b v="0"/>
    <b v="0"/>
    <s v="theater/plays"/>
    <n v="56.081632653061227"/>
    <x v="3"/>
    <x v="3"/>
  </r>
  <r>
    <n v="684"/>
    <x v="670"/>
    <s v="Optimized systemic algorithm"/>
    <n v="1400"/>
    <x v="667"/>
    <n v="542.85714285714289"/>
    <x v="1"/>
    <n v="110"/>
    <x v="0"/>
    <s v="CAD"/>
    <n v="1277787600"/>
    <n v="1279515600"/>
    <b v="0"/>
    <b v="0"/>
    <s v="publishing/nonfiction"/>
    <n v="69.090909090909093"/>
    <x v="5"/>
    <x v="9"/>
  </r>
  <r>
    <n v="685"/>
    <x v="671"/>
    <s v="Customizable homogeneous firmware"/>
    <n v="140000"/>
    <x v="668"/>
    <n v="67.500714285714281"/>
    <x v="0"/>
    <n v="926"/>
    <x v="0"/>
    <s v="CAD"/>
    <n v="1440306000"/>
    <n v="1442379600"/>
    <b v="0"/>
    <b v="0"/>
    <s v="theater/plays"/>
    <n v="102.05291576673866"/>
    <x v="3"/>
    <x v="3"/>
  </r>
  <r>
    <n v="686"/>
    <x v="672"/>
    <s v="Front-line cohesive extranet"/>
    <n v="7500"/>
    <x v="669"/>
    <n v="191.74666666666667"/>
    <x v="1"/>
    <n v="134"/>
    <x v="1"/>
    <s v="USD"/>
    <n v="1522126800"/>
    <n v="1523077200"/>
    <b v="0"/>
    <b v="0"/>
    <s v="technology/wearables"/>
    <n v="107.32089552238806"/>
    <x v="2"/>
    <x v="8"/>
  </r>
  <r>
    <n v="687"/>
    <x v="673"/>
    <s v="Distributed holistic neural-net"/>
    <n v="1500"/>
    <x v="670"/>
    <n v="932"/>
    <x v="1"/>
    <n v="269"/>
    <x v="1"/>
    <s v="USD"/>
    <n v="1489298400"/>
    <n v="1489554000"/>
    <b v="0"/>
    <b v="0"/>
    <s v="theater/plays"/>
    <n v="51.970260223048328"/>
    <x v="3"/>
    <x v="3"/>
  </r>
  <r>
    <n v="688"/>
    <x v="674"/>
    <s v="Devolved client-server monitoring"/>
    <n v="2900"/>
    <x v="671"/>
    <n v="429.27586206896552"/>
    <x v="1"/>
    <n v="175"/>
    <x v="1"/>
    <s v="USD"/>
    <n v="1547100000"/>
    <n v="1548482400"/>
    <b v="0"/>
    <b v="1"/>
    <s v="film &amp; video/television"/>
    <n v="71.137142857142862"/>
    <x v="4"/>
    <x v="19"/>
  </r>
  <r>
    <n v="689"/>
    <x v="675"/>
    <s v="Seamless directional capacity"/>
    <n v="7300"/>
    <x v="672"/>
    <n v="100.65753424657535"/>
    <x v="1"/>
    <n v="69"/>
    <x v="1"/>
    <s v="USD"/>
    <n v="1383022800"/>
    <n v="1384063200"/>
    <b v="0"/>
    <b v="0"/>
    <s v="technology/web"/>
    <n v="106.49275362318841"/>
    <x v="2"/>
    <x v="2"/>
  </r>
  <r>
    <n v="690"/>
    <x v="676"/>
    <s v="Polarized actuating implementation"/>
    <n v="3600"/>
    <x v="673"/>
    <n v="226.61111111111109"/>
    <x v="1"/>
    <n v="190"/>
    <x v="1"/>
    <s v="USD"/>
    <n v="1322373600"/>
    <n v="1322892000"/>
    <b v="0"/>
    <b v="1"/>
    <s v="film &amp; video/documentary"/>
    <n v="42.93684210526316"/>
    <x v="4"/>
    <x v="4"/>
  </r>
  <r>
    <n v="691"/>
    <x v="677"/>
    <s v="Front-line disintermediate hub"/>
    <n v="5000"/>
    <x v="674"/>
    <n v="142.38"/>
    <x v="1"/>
    <n v="237"/>
    <x v="1"/>
    <s v="USD"/>
    <n v="1349240400"/>
    <n v="1350709200"/>
    <b v="1"/>
    <b v="1"/>
    <s v="film &amp; video/documentary"/>
    <n v="30.037974683544302"/>
    <x v="4"/>
    <x v="4"/>
  </r>
  <r>
    <n v="692"/>
    <x v="678"/>
    <s v="Decentralized 4thgeneration challenge"/>
    <n v="6000"/>
    <x v="675"/>
    <n v="90.633333333333326"/>
    <x v="0"/>
    <n v="77"/>
    <x v="4"/>
    <s v="GBP"/>
    <n v="1562648400"/>
    <n v="1564203600"/>
    <b v="0"/>
    <b v="0"/>
    <s v="music/rock"/>
    <n v="70.623376623376629"/>
    <x v="1"/>
    <x v="1"/>
  </r>
  <r>
    <n v="693"/>
    <x v="679"/>
    <s v="Reverse-engineered composite hierarchy"/>
    <n v="180400"/>
    <x v="676"/>
    <n v="63.966740576496676"/>
    <x v="0"/>
    <n v="1748"/>
    <x v="1"/>
    <s v="USD"/>
    <n v="1508216400"/>
    <n v="1509685200"/>
    <b v="0"/>
    <b v="0"/>
    <s v="theater/plays"/>
    <n v="66.016018306636155"/>
    <x v="3"/>
    <x v="3"/>
  </r>
  <r>
    <n v="694"/>
    <x v="680"/>
    <s v="Programmable tangible ability"/>
    <n v="9100"/>
    <x v="677"/>
    <n v="84.131868131868131"/>
    <x v="0"/>
    <n v="79"/>
    <x v="1"/>
    <s v="USD"/>
    <n v="1511762400"/>
    <n v="1514959200"/>
    <b v="0"/>
    <b v="0"/>
    <s v="theater/plays"/>
    <n v="96.911392405063296"/>
    <x v="3"/>
    <x v="3"/>
  </r>
  <r>
    <n v="695"/>
    <x v="681"/>
    <s v="Configurable full-range emulation"/>
    <n v="9200"/>
    <x v="678"/>
    <n v="133.93478260869566"/>
    <x v="1"/>
    <n v="196"/>
    <x v="6"/>
    <s v="EUR"/>
    <n v="1447480800"/>
    <n v="1448863200"/>
    <b v="1"/>
    <b v="0"/>
    <s v="music/rock"/>
    <n v="62.867346938775512"/>
    <x v="1"/>
    <x v="1"/>
  </r>
  <r>
    <n v="696"/>
    <x v="682"/>
    <s v="Total real-time hardware"/>
    <n v="164100"/>
    <x v="679"/>
    <n v="59.042047531992694"/>
    <x v="0"/>
    <n v="889"/>
    <x v="1"/>
    <s v="USD"/>
    <n v="1429506000"/>
    <n v="1429592400"/>
    <b v="0"/>
    <b v="1"/>
    <s v="theater/plays"/>
    <n v="108.98537682789652"/>
    <x v="3"/>
    <x v="3"/>
  </r>
  <r>
    <n v="697"/>
    <x v="683"/>
    <s v="Profound system-worthy functionalities"/>
    <n v="128900"/>
    <x v="680"/>
    <n v="152.80062063615205"/>
    <x v="1"/>
    <n v="7295"/>
    <x v="1"/>
    <s v="USD"/>
    <n v="1522472400"/>
    <n v="1522645200"/>
    <b v="0"/>
    <b v="0"/>
    <s v="music/electric music"/>
    <n v="26.999314599040439"/>
    <x v="1"/>
    <x v="5"/>
  </r>
  <r>
    <n v="698"/>
    <x v="684"/>
    <s v="Cloned hybrid focus group"/>
    <n v="42100"/>
    <x v="681"/>
    <n v="446.69121140142522"/>
    <x v="1"/>
    <n v="2893"/>
    <x v="0"/>
    <s v="CAD"/>
    <n v="1322114400"/>
    <n v="1323324000"/>
    <b v="0"/>
    <b v="0"/>
    <s v="technology/wearables"/>
    <n v="65.004147943311438"/>
    <x v="2"/>
    <x v="8"/>
  </r>
  <r>
    <n v="699"/>
    <x v="196"/>
    <s v="Ergonomic dedicated focus group"/>
    <n v="7400"/>
    <x v="682"/>
    <n v="84.391891891891888"/>
    <x v="0"/>
    <n v="56"/>
    <x v="1"/>
    <s v="USD"/>
    <n v="1561438800"/>
    <n v="1561525200"/>
    <b v="0"/>
    <b v="0"/>
    <s v="film &amp; video/drama"/>
    <n v="111.51785714285714"/>
    <x v="4"/>
    <x v="6"/>
  </r>
  <r>
    <n v="700"/>
    <x v="685"/>
    <s v="Realigned zero administration paradigm"/>
    <n v="100"/>
    <x v="247"/>
    <n v="3"/>
    <x v="0"/>
    <n v="1"/>
    <x v="1"/>
    <s v="USD"/>
    <n v="1264399200"/>
    <n v="1265695200"/>
    <b v="0"/>
    <b v="0"/>
    <s v="technology/wearables"/>
    <n v="3"/>
    <x v="2"/>
    <x v="8"/>
  </r>
  <r>
    <n v="701"/>
    <x v="686"/>
    <s v="Open-source multi-tasking methodology"/>
    <n v="52000"/>
    <x v="683"/>
    <n v="175.02692307692308"/>
    <x v="1"/>
    <n v="820"/>
    <x v="1"/>
    <s v="USD"/>
    <n v="1301202000"/>
    <n v="1301806800"/>
    <b v="1"/>
    <b v="0"/>
    <s v="theater/plays"/>
    <n v="110.99268292682927"/>
    <x v="3"/>
    <x v="3"/>
  </r>
  <r>
    <n v="702"/>
    <x v="687"/>
    <s v="Object-based attitude-oriented analyzer"/>
    <n v="8700"/>
    <x v="684"/>
    <n v="54.137931034482754"/>
    <x v="0"/>
    <n v="83"/>
    <x v="1"/>
    <s v="USD"/>
    <n v="1374469200"/>
    <n v="1374901200"/>
    <b v="0"/>
    <b v="0"/>
    <s v="technology/wearables"/>
    <n v="56.746987951807228"/>
    <x v="2"/>
    <x v="8"/>
  </r>
  <r>
    <n v="703"/>
    <x v="688"/>
    <s v="Cross-platform tertiary hub"/>
    <n v="63400"/>
    <x v="685"/>
    <n v="311.87381703470032"/>
    <x v="1"/>
    <n v="2038"/>
    <x v="1"/>
    <s v="USD"/>
    <n v="1334984400"/>
    <n v="1336453200"/>
    <b v="1"/>
    <b v="1"/>
    <s v="publishing/translations"/>
    <n v="97.020608439646708"/>
    <x v="5"/>
    <x v="18"/>
  </r>
  <r>
    <n v="704"/>
    <x v="689"/>
    <s v="Seamless clear-thinking artificial intelligence"/>
    <n v="8700"/>
    <x v="686"/>
    <n v="122.78160919540231"/>
    <x v="1"/>
    <n v="116"/>
    <x v="1"/>
    <s v="USD"/>
    <n v="1467608400"/>
    <n v="1468904400"/>
    <b v="0"/>
    <b v="0"/>
    <s v="film &amp; video/animation"/>
    <n v="92.08620689655173"/>
    <x v="4"/>
    <x v="10"/>
  </r>
  <r>
    <n v="705"/>
    <x v="690"/>
    <s v="Centralized tangible success"/>
    <n v="169700"/>
    <x v="687"/>
    <n v="99.026517383618156"/>
    <x v="0"/>
    <n v="2025"/>
    <x v="4"/>
    <s v="GBP"/>
    <n v="1386741600"/>
    <n v="1387087200"/>
    <b v="0"/>
    <b v="0"/>
    <s v="publishing/nonfiction"/>
    <n v="82.986666666666665"/>
    <x v="5"/>
    <x v="9"/>
  </r>
  <r>
    <n v="706"/>
    <x v="691"/>
    <s v="Customer-focused multimedia methodology"/>
    <n v="108400"/>
    <x v="688"/>
    <n v="127.84686346863469"/>
    <x v="1"/>
    <n v="1345"/>
    <x v="2"/>
    <s v="AUD"/>
    <n v="1546754400"/>
    <n v="1547445600"/>
    <b v="0"/>
    <b v="1"/>
    <s v="technology/web"/>
    <n v="103.03791821561339"/>
    <x v="2"/>
    <x v="2"/>
  </r>
  <r>
    <n v="707"/>
    <x v="692"/>
    <s v="Visionary maximized Local Area Network"/>
    <n v="7300"/>
    <x v="689"/>
    <n v="158.61643835616439"/>
    <x v="1"/>
    <n v="168"/>
    <x v="1"/>
    <s v="USD"/>
    <n v="1544248800"/>
    <n v="1547359200"/>
    <b v="0"/>
    <b v="0"/>
    <s v="film &amp; video/drama"/>
    <n v="68.922619047619051"/>
    <x v="4"/>
    <x v="6"/>
  </r>
  <r>
    <n v="708"/>
    <x v="693"/>
    <s v="Secured bifurcated intranet"/>
    <n v="1700"/>
    <x v="690"/>
    <n v="707.05882352941171"/>
    <x v="1"/>
    <n v="137"/>
    <x v="5"/>
    <s v="CHF"/>
    <n v="1495429200"/>
    <n v="1496293200"/>
    <b v="0"/>
    <b v="0"/>
    <s v="theater/plays"/>
    <n v="87.737226277372258"/>
    <x v="3"/>
    <x v="3"/>
  </r>
  <r>
    <n v="709"/>
    <x v="694"/>
    <s v="Grass-roots 4thgeneration product"/>
    <n v="9800"/>
    <x v="691"/>
    <n v="142.38775510204081"/>
    <x v="1"/>
    <n v="186"/>
    <x v="6"/>
    <s v="EUR"/>
    <n v="1334811600"/>
    <n v="1335416400"/>
    <b v="0"/>
    <b v="0"/>
    <s v="theater/plays"/>
    <n v="75.021505376344081"/>
    <x v="3"/>
    <x v="3"/>
  </r>
  <r>
    <n v="710"/>
    <x v="695"/>
    <s v="Reduced next generation info-mediaries"/>
    <n v="4300"/>
    <x v="692"/>
    <n v="147.86046511627907"/>
    <x v="1"/>
    <n v="125"/>
    <x v="1"/>
    <s v="USD"/>
    <n v="1531544400"/>
    <n v="1532149200"/>
    <b v="0"/>
    <b v="1"/>
    <s v="theater/plays"/>
    <n v="50.863999999999997"/>
    <x v="3"/>
    <x v="3"/>
  </r>
  <r>
    <n v="711"/>
    <x v="696"/>
    <s v="Customizable full-range artificial intelligence"/>
    <n v="6200"/>
    <x v="693"/>
    <n v="20.322580645161288"/>
    <x v="0"/>
    <n v="14"/>
    <x v="6"/>
    <s v="EUR"/>
    <n v="1453615200"/>
    <n v="1453788000"/>
    <b v="1"/>
    <b v="1"/>
    <s v="theater/plays"/>
    <n v="90"/>
    <x v="3"/>
    <x v="3"/>
  </r>
  <r>
    <n v="712"/>
    <x v="697"/>
    <s v="Programmable leadingedge contingency"/>
    <n v="800"/>
    <x v="694"/>
    <n v="1840.625"/>
    <x v="1"/>
    <n v="202"/>
    <x v="1"/>
    <s v="USD"/>
    <n v="1467954000"/>
    <n v="1471496400"/>
    <b v="0"/>
    <b v="0"/>
    <s v="theater/plays"/>
    <n v="72.896039603960389"/>
    <x v="3"/>
    <x v="3"/>
  </r>
  <r>
    <n v="713"/>
    <x v="698"/>
    <s v="Multi-layered global groupware"/>
    <n v="6900"/>
    <x v="695"/>
    <n v="161.94202898550725"/>
    <x v="1"/>
    <n v="103"/>
    <x v="1"/>
    <s v="USD"/>
    <n v="1471842000"/>
    <n v="1472878800"/>
    <b v="0"/>
    <b v="0"/>
    <s v="publishing/radio &amp; podcasts"/>
    <n v="108.48543689320388"/>
    <x v="5"/>
    <x v="15"/>
  </r>
  <r>
    <n v="714"/>
    <x v="699"/>
    <s v="Switchable methodical superstructure"/>
    <n v="38500"/>
    <x v="696"/>
    <n v="472.82077922077923"/>
    <x v="1"/>
    <n v="1785"/>
    <x v="1"/>
    <s v="USD"/>
    <n v="1408424400"/>
    <n v="1408510800"/>
    <b v="0"/>
    <b v="0"/>
    <s v="music/rock"/>
    <n v="101.98095238095237"/>
    <x v="1"/>
    <x v="1"/>
  </r>
  <r>
    <n v="715"/>
    <x v="700"/>
    <s v="Expanded even-keeled portal"/>
    <n v="118000"/>
    <x v="697"/>
    <n v="24.466101694915253"/>
    <x v="0"/>
    <n v="656"/>
    <x v="1"/>
    <s v="USD"/>
    <n v="1281157200"/>
    <n v="1281589200"/>
    <b v="0"/>
    <b v="0"/>
    <s v="games/mobile games"/>
    <n v="44.009146341463413"/>
    <x v="6"/>
    <x v="20"/>
  </r>
  <r>
    <n v="716"/>
    <x v="701"/>
    <s v="Advanced modular moderator"/>
    <n v="2000"/>
    <x v="698"/>
    <n v="517.65"/>
    <x v="1"/>
    <n v="157"/>
    <x v="1"/>
    <s v="USD"/>
    <n v="1373432400"/>
    <n v="1375851600"/>
    <b v="0"/>
    <b v="1"/>
    <s v="theater/plays"/>
    <n v="65.942675159235662"/>
    <x v="3"/>
    <x v="3"/>
  </r>
  <r>
    <n v="717"/>
    <x v="702"/>
    <s v="Reverse-engineered well-modulated ability"/>
    <n v="5600"/>
    <x v="699"/>
    <n v="247.64285714285714"/>
    <x v="1"/>
    <n v="555"/>
    <x v="1"/>
    <s v="USD"/>
    <n v="1313989200"/>
    <n v="1315803600"/>
    <b v="0"/>
    <b v="0"/>
    <s v="film &amp; video/documentary"/>
    <n v="24.987387387387386"/>
    <x v="4"/>
    <x v="4"/>
  </r>
  <r>
    <n v="718"/>
    <x v="703"/>
    <s v="Expanded optimal pricing structure"/>
    <n v="8300"/>
    <x v="700"/>
    <n v="100.20481927710843"/>
    <x v="1"/>
    <n v="297"/>
    <x v="1"/>
    <s v="USD"/>
    <n v="1371445200"/>
    <n v="1373691600"/>
    <b v="0"/>
    <b v="0"/>
    <s v="technology/wearables"/>
    <n v="28.003367003367003"/>
    <x v="2"/>
    <x v="8"/>
  </r>
  <r>
    <n v="719"/>
    <x v="704"/>
    <s v="Down-sized uniform ability"/>
    <n v="6900"/>
    <x v="701"/>
    <n v="153"/>
    <x v="1"/>
    <n v="123"/>
    <x v="1"/>
    <s v="USD"/>
    <n v="1338267600"/>
    <n v="1339218000"/>
    <b v="0"/>
    <b v="0"/>
    <s v="publishing/fiction"/>
    <n v="85.829268292682926"/>
    <x v="5"/>
    <x v="13"/>
  </r>
  <r>
    <n v="720"/>
    <x v="705"/>
    <s v="Multi-layered upward-trending conglomeration"/>
    <n v="8700"/>
    <x v="702"/>
    <n v="37.091954022988503"/>
    <x v="3"/>
    <n v="38"/>
    <x v="3"/>
    <s v="DKK"/>
    <n v="1519192800"/>
    <n v="1520402400"/>
    <b v="0"/>
    <b v="1"/>
    <s v="theater/plays"/>
    <n v="84.921052631578945"/>
    <x v="3"/>
    <x v="3"/>
  </r>
  <r>
    <n v="721"/>
    <x v="706"/>
    <s v="Open-architected systematic intranet"/>
    <n v="123600"/>
    <x v="703"/>
    <n v="4.392394822006473"/>
    <x v="3"/>
    <n v="60"/>
    <x v="1"/>
    <s v="USD"/>
    <n v="1522818000"/>
    <n v="1523336400"/>
    <b v="0"/>
    <b v="0"/>
    <s v="music/rock"/>
    <n v="90.483333333333334"/>
    <x v="1"/>
    <x v="1"/>
  </r>
  <r>
    <n v="722"/>
    <x v="707"/>
    <s v="Proactive 24hour frame"/>
    <n v="48500"/>
    <x v="704"/>
    <n v="156.50721649484535"/>
    <x v="1"/>
    <n v="3036"/>
    <x v="1"/>
    <s v="USD"/>
    <n v="1509948000"/>
    <n v="1512280800"/>
    <b v="0"/>
    <b v="0"/>
    <s v="film &amp; video/documentary"/>
    <n v="25.00197628458498"/>
    <x v="4"/>
    <x v="4"/>
  </r>
  <r>
    <n v="723"/>
    <x v="708"/>
    <s v="Exclusive fresh-thinking model"/>
    <n v="4900"/>
    <x v="705"/>
    <n v="270.40816326530609"/>
    <x v="1"/>
    <n v="144"/>
    <x v="2"/>
    <s v="AUD"/>
    <n v="1456898400"/>
    <n v="1458709200"/>
    <b v="0"/>
    <b v="0"/>
    <s v="theater/plays"/>
    <n v="92.013888888888886"/>
    <x v="3"/>
    <x v="3"/>
  </r>
  <r>
    <n v="724"/>
    <x v="709"/>
    <s v="Business-focused encompassing intranet"/>
    <n v="8400"/>
    <x v="706"/>
    <n v="134.05952380952382"/>
    <x v="1"/>
    <n v="121"/>
    <x v="4"/>
    <s v="GBP"/>
    <n v="1413954000"/>
    <n v="1414126800"/>
    <b v="0"/>
    <b v="1"/>
    <s v="theater/plays"/>
    <n v="93.066115702479337"/>
    <x v="3"/>
    <x v="3"/>
  </r>
  <r>
    <n v="725"/>
    <x v="710"/>
    <s v="Optional 6thgeneration access"/>
    <n v="193200"/>
    <x v="707"/>
    <n v="50.398033126293996"/>
    <x v="0"/>
    <n v="1596"/>
    <x v="1"/>
    <s v="USD"/>
    <n v="1416031200"/>
    <n v="1416204000"/>
    <b v="0"/>
    <b v="0"/>
    <s v="games/mobile games"/>
    <n v="61.008145363408524"/>
    <x v="6"/>
    <x v="20"/>
  </r>
  <r>
    <n v="726"/>
    <x v="711"/>
    <s v="Realigned web-enabled functionalities"/>
    <n v="54300"/>
    <x v="708"/>
    <n v="88.815837937384899"/>
    <x v="3"/>
    <n v="524"/>
    <x v="1"/>
    <s v="USD"/>
    <n v="1287982800"/>
    <n v="1288501200"/>
    <b v="0"/>
    <b v="1"/>
    <s v="theater/plays"/>
    <n v="92.036259541984734"/>
    <x v="3"/>
    <x v="3"/>
  </r>
  <r>
    <n v="727"/>
    <x v="712"/>
    <s v="Enterprise-wide multimedia software"/>
    <n v="8900"/>
    <x v="709"/>
    <n v="165"/>
    <x v="1"/>
    <n v="181"/>
    <x v="1"/>
    <s v="USD"/>
    <n v="1547964000"/>
    <n v="1552971600"/>
    <b v="0"/>
    <b v="0"/>
    <s v="technology/web"/>
    <n v="81.132596685082873"/>
    <x v="2"/>
    <x v="2"/>
  </r>
  <r>
    <n v="728"/>
    <x v="713"/>
    <s v="Versatile mission-critical knowledgebase"/>
    <n v="4200"/>
    <x v="710"/>
    <n v="17.5"/>
    <x v="0"/>
    <n v="10"/>
    <x v="1"/>
    <s v="USD"/>
    <n v="1464152400"/>
    <n v="1465102800"/>
    <b v="0"/>
    <b v="0"/>
    <s v="theater/plays"/>
    <n v="73.5"/>
    <x v="3"/>
    <x v="3"/>
  </r>
  <r>
    <n v="729"/>
    <x v="714"/>
    <s v="Multi-lateral object-oriented open system"/>
    <n v="5600"/>
    <x v="711"/>
    <n v="185.66071428571428"/>
    <x v="1"/>
    <n v="122"/>
    <x v="1"/>
    <s v="USD"/>
    <n v="1359957600"/>
    <n v="1360130400"/>
    <b v="0"/>
    <b v="0"/>
    <s v="film &amp; video/drama"/>
    <n v="85.221311475409834"/>
    <x v="4"/>
    <x v="6"/>
  </r>
  <r>
    <n v="730"/>
    <x v="715"/>
    <s v="Visionary system-worthy attitude"/>
    <n v="28800"/>
    <x v="712"/>
    <n v="412.6631944444444"/>
    <x v="1"/>
    <n v="1071"/>
    <x v="0"/>
    <s v="CAD"/>
    <n v="1432357200"/>
    <n v="1432875600"/>
    <b v="0"/>
    <b v="0"/>
    <s v="technology/wearables"/>
    <n v="110.96825396825396"/>
    <x v="2"/>
    <x v="8"/>
  </r>
  <r>
    <n v="731"/>
    <x v="716"/>
    <s v="Synergized content-based hierarchy"/>
    <n v="8000"/>
    <x v="713"/>
    <n v="90.25"/>
    <x v="3"/>
    <n v="219"/>
    <x v="1"/>
    <s v="USD"/>
    <n v="1500786000"/>
    <n v="1500872400"/>
    <b v="0"/>
    <b v="0"/>
    <s v="technology/web"/>
    <n v="32.968036529680369"/>
    <x v="2"/>
    <x v="2"/>
  </r>
  <r>
    <n v="732"/>
    <x v="717"/>
    <s v="Business-focused 24hour access"/>
    <n v="117000"/>
    <x v="714"/>
    <n v="91.984615384615381"/>
    <x v="0"/>
    <n v="1121"/>
    <x v="1"/>
    <s v="USD"/>
    <n v="1490158800"/>
    <n v="1492146000"/>
    <b v="0"/>
    <b v="1"/>
    <s v="music/rock"/>
    <n v="96.005352363960753"/>
    <x v="1"/>
    <x v="1"/>
  </r>
  <r>
    <n v="733"/>
    <x v="718"/>
    <s v="Automated hybrid orchestration"/>
    <n v="15800"/>
    <x v="715"/>
    <n v="527.00632911392404"/>
    <x v="1"/>
    <n v="980"/>
    <x v="1"/>
    <s v="USD"/>
    <n v="1406178000"/>
    <n v="1407301200"/>
    <b v="0"/>
    <b v="0"/>
    <s v="music/metal"/>
    <n v="84.96632653061225"/>
    <x v="1"/>
    <x v="16"/>
  </r>
  <r>
    <n v="734"/>
    <x v="719"/>
    <s v="Exclusive 5thgeneration leverage"/>
    <n v="4200"/>
    <x v="716"/>
    <n v="319.14285714285711"/>
    <x v="1"/>
    <n v="536"/>
    <x v="1"/>
    <s v="USD"/>
    <n v="1485583200"/>
    <n v="1486620000"/>
    <b v="0"/>
    <b v="1"/>
    <s v="theater/plays"/>
    <n v="25.007462686567163"/>
    <x v="3"/>
    <x v="3"/>
  </r>
  <r>
    <n v="735"/>
    <x v="720"/>
    <s v="Grass-roots zero administration alliance"/>
    <n v="37100"/>
    <x v="717"/>
    <n v="354.18867924528303"/>
    <x v="1"/>
    <n v="1991"/>
    <x v="1"/>
    <s v="USD"/>
    <n v="1459314000"/>
    <n v="1459918800"/>
    <b v="0"/>
    <b v="0"/>
    <s v="photography/photography books"/>
    <n v="65.998995479658461"/>
    <x v="7"/>
    <x v="14"/>
  </r>
  <r>
    <n v="736"/>
    <x v="721"/>
    <s v="Proactive heuristic orchestration"/>
    <n v="7700"/>
    <x v="718"/>
    <n v="32.896103896103895"/>
    <x v="3"/>
    <n v="29"/>
    <x v="1"/>
    <s v="USD"/>
    <n v="1424412000"/>
    <n v="1424757600"/>
    <b v="0"/>
    <b v="0"/>
    <s v="publishing/nonfiction"/>
    <n v="87.34482758620689"/>
    <x v="5"/>
    <x v="9"/>
  </r>
  <r>
    <n v="737"/>
    <x v="722"/>
    <s v="Function-based systematic Graphical User Interface"/>
    <n v="3700"/>
    <x v="719"/>
    <n v="135.8918918918919"/>
    <x v="1"/>
    <n v="180"/>
    <x v="1"/>
    <s v="USD"/>
    <n v="1478844000"/>
    <n v="1479880800"/>
    <b v="0"/>
    <b v="0"/>
    <s v="music/indie rock"/>
    <n v="27.933333333333334"/>
    <x v="1"/>
    <x v="7"/>
  </r>
  <r>
    <n v="738"/>
    <x v="486"/>
    <s v="Extended zero administration software"/>
    <n v="74700"/>
    <x v="720"/>
    <n v="2.0843373493975905"/>
    <x v="0"/>
    <n v="15"/>
    <x v="1"/>
    <s v="USD"/>
    <n v="1416117600"/>
    <n v="1418018400"/>
    <b v="0"/>
    <b v="1"/>
    <s v="theater/plays"/>
    <n v="103.8"/>
    <x v="3"/>
    <x v="3"/>
  </r>
  <r>
    <n v="739"/>
    <x v="723"/>
    <s v="Multi-tiered discrete support"/>
    <n v="10000"/>
    <x v="721"/>
    <n v="61"/>
    <x v="0"/>
    <n v="191"/>
    <x v="1"/>
    <s v="USD"/>
    <n v="1340946000"/>
    <n v="1341032400"/>
    <b v="0"/>
    <b v="0"/>
    <s v="music/indie rock"/>
    <n v="31.937172774869111"/>
    <x v="1"/>
    <x v="7"/>
  </r>
  <r>
    <n v="740"/>
    <x v="724"/>
    <s v="Phased system-worthy conglomeration"/>
    <n v="5300"/>
    <x v="722"/>
    <n v="30.037735849056602"/>
    <x v="0"/>
    <n v="16"/>
    <x v="1"/>
    <s v="USD"/>
    <n v="1486101600"/>
    <n v="1486360800"/>
    <b v="0"/>
    <b v="0"/>
    <s v="theater/plays"/>
    <n v="99.5"/>
    <x v="3"/>
    <x v="3"/>
  </r>
  <r>
    <n v="741"/>
    <x v="287"/>
    <s v="Balanced mobile alliance"/>
    <n v="1200"/>
    <x v="723"/>
    <n v="1179.1666666666665"/>
    <x v="1"/>
    <n v="130"/>
    <x v="1"/>
    <s v="USD"/>
    <n v="1274590800"/>
    <n v="1274677200"/>
    <b v="0"/>
    <b v="0"/>
    <s v="theater/plays"/>
    <n v="108.84615384615384"/>
    <x v="3"/>
    <x v="3"/>
  </r>
  <r>
    <n v="742"/>
    <x v="725"/>
    <s v="Reactive solution-oriented groupware"/>
    <n v="1200"/>
    <x v="724"/>
    <n v="1126.0833333333335"/>
    <x v="1"/>
    <n v="122"/>
    <x v="1"/>
    <s v="USD"/>
    <n v="1263880800"/>
    <n v="1267509600"/>
    <b v="0"/>
    <b v="0"/>
    <s v="music/electric music"/>
    <n v="110.76229508196721"/>
    <x v="1"/>
    <x v="5"/>
  </r>
  <r>
    <n v="743"/>
    <x v="726"/>
    <s v="Exclusive bandwidth-monitored orchestration"/>
    <n v="3900"/>
    <x v="725"/>
    <n v="12.923076923076923"/>
    <x v="0"/>
    <n v="17"/>
    <x v="1"/>
    <s v="USD"/>
    <n v="1445403600"/>
    <n v="1445922000"/>
    <b v="0"/>
    <b v="1"/>
    <s v="theater/plays"/>
    <n v="29.647058823529413"/>
    <x v="3"/>
    <x v="3"/>
  </r>
  <r>
    <n v="744"/>
    <x v="727"/>
    <s v="Intuitive exuding initiative"/>
    <n v="2000"/>
    <x v="726"/>
    <n v="712"/>
    <x v="1"/>
    <n v="140"/>
    <x v="1"/>
    <s v="USD"/>
    <n v="1533877200"/>
    <n v="1534050000"/>
    <b v="0"/>
    <b v="1"/>
    <s v="theater/plays"/>
    <n v="101.71428571428571"/>
    <x v="3"/>
    <x v="3"/>
  </r>
  <r>
    <n v="745"/>
    <x v="728"/>
    <s v="Streamlined needs-based knowledge user"/>
    <n v="6900"/>
    <x v="727"/>
    <n v="30.304347826086957"/>
    <x v="0"/>
    <n v="34"/>
    <x v="1"/>
    <s v="USD"/>
    <n v="1275195600"/>
    <n v="1277528400"/>
    <b v="0"/>
    <b v="0"/>
    <s v="technology/wearables"/>
    <n v="61.5"/>
    <x v="2"/>
    <x v="8"/>
  </r>
  <r>
    <n v="746"/>
    <x v="729"/>
    <s v="Automated system-worthy structure"/>
    <n v="55800"/>
    <x v="728"/>
    <n v="212.50896057347671"/>
    <x v="1"/>
    <n v="3388"/>
    <x v="1"/>
    <s v="USD"/>
    <n v="1318136400"/>
    <n v="1318568400"/>
    <b v="0"/>
    <b v="0"/>
    <s v="technology/web"/>
    <n v="35"/>
    <x v="2"/>
    <x v="2"/>
  </r>
  <r>
    <n v="747"/>
    <x v="730"/>
    <s v="Secured clear-thinking intranet"/>
    <n v="4900"/>
    <x v="729"/>
    <n v="228.85714285714286"/>
    <x v="1"/>
    <n v="280"/>
    <x v="1"/>
    <s v="USD"/>
    <n v="1283403600"/>
    <n v="1284354000"/>
    <b v="0"/>
    <b v="0"/>
    <s v="theater/plays"/>
    <n v="40.049999999999997"/>
    <x v="3"/>
    <x v="3"/>
  </r>
  <r>
    <n v="748"/>
    <x v="731"/>
    <s v="Cloned actuating architecture"/>
    <n v="194900"/>
    <x v="730"/>
    <n v="34.959979476654695"/>
    <x v="3"/>
    <n v="614"/>
    <x v="1"/>
    <s v="USD"/>
    <n v="1267423200"/>
    <n v="1269579600"/>
    <b v="0"/>
    <b v="1"/>
    <s v="film &amp; video/animation"/>
    <n v="110.97231270358306"/>
    <x v="4"/>
    <x v="10"/>
  </r>
  <r>
    <n v="749"/>
    <x v="732"/>
    <s v="Down-sized needs-based task-force"/>
    <n v="8600"/>
    <x v="731"/>
    <n v="157.29069767441862"/>
    <x v="1"/>
    <n v="366"/>
    <x v="6"/>
    <s v="EUR"/>
    <n v="1412744400"/>
    <n v="1413781200"/>
    <b v="0"/>
    <b v="1"/>
    <s v="technology/wearables"/>
    <n v="36.959016393442624"/>
    <x v="2"/>
    <x v="8"/>
  </r>
  <r>
    <n v="750"/>
    <x v="733"/>
    <s v="Extended responsive Internet solution"/>
    <n v="100"/>
    <x v="99"/>
    <n v="1"/>
    <x v="0"/>
    <n v="1"/>
    <x v="4"/>
    <s v="GBP"/>
    <n v="1277960400"/>
    <n v="1280120400"/>
    <b v="0"/>
    <b v="0"/>
    <s v="music/electric music"/>
    <n v="1"/>
    <x v="1"/>
    <x v="5"/>
  </r>
  <r>
    <n v="751"/>
    <x v="734"/>
    <s v="Universal value-added moderator"/>
    <n v="3600"/>
    <x v="732"/>
    <n v="232.30555555555554"/>
    <x v="1"/>
    <n v="270"/>
    <x v="1"/>
    <s v="USD"/>
    <n v="1458190800"/>
    <n v="1459486800"/>
    <b v="1"/>
    <b v="1"/>
    <s v="publishing/nonfiction"/>
    <n v="30.974074074074075"/>
    <x v="5"/>
    <x v="9"/>
  </r>
  <r>
    <n v="752"/>
    <x v="735"/>
    <s v="Sharable motivating emulation"/>
    <n v="5800"/>
    <x v="733"/>
    <n v="92.448275862068968"/>
    <x v="3"/>
    <n v="114"/>
    <x v="1"/>
    <s v="USD"/>
    <n v="1280984400"/>
    <n v="1282539600"/>
    <b v="0"/>
    <b v="1"/>
    <s v="theater/plays"/>
    <n v="47.035087719298247"/>
    <x v="3"/>
    <x v="3"/>
  </r>
  <r>
    <n v="753"/>
    <x v="736"/>
    <s v="Networked web-enabled product"/>
    <n v="4700"/>
    <x v="734"/>
    <n v="256.70212765957444"/>
    <x v="1"/>
    <n v="137"/>
    <x v="1"/>
    <s v="USD"/>
    <n v="1274590800"/>
    <n v="1275886800"/>
    <b v="0"/>
    <b v="0"/>
    <s v="photography/photography books"/>
    <n v="88.065693430656935"/>
    <x v="7"/>
    <x v="14"/>
  </r>
  <r>
    <n v="754"/>
    <x v="737"/>
    <s v="Advanced dedicated encoding"/>
    <n v="70400"/>
    <x v="735"/>
    <n v="168.47017045454547"/>
    <x v="1"/>
    <n v="3205"/>
    <x v="1"/>
    <s v="USD"/>
    <n v="1351400400"/>
    <n v="1355983200"/>
    <b v="0"/>
    <b v="0"/>
    <s v="theater/plays"/>
    <n v="37.005616224648989"/>
    <x v="3"/>
    <x v="3"/>
  </r>
  <r>
    <n v="755"/>
    <x v="738"/>
    <s v="Stand-alone multi-state project"/>
    <n v="4500"/>
    <x v="562"/>
    <n v="166.57777777777778"/>
    <x v="1"/>
    <n v="288"/>
    <x v="3"/>
    <s v="DKK"/>
    <n v="1514354400"/>
    <n v="1515391200"/>
    <b v="0"/>
    <b v="1"/>
    <s v="theater/plays"/>
    <n v="26.027777777777779"/>
    <x v="3"/>
    <x v="3"/>
  </r>
  <r>
    <n v="756"/>
    <x v="739"/>
    <s v="Customizable bi-directional monitoring"/>
    <n v="1300"/>
    <x v="736"/>
    <n v="772.07692307692309"/>
    <x v="1"/>
    <n v="148"/>
    <x v="1"/>
    <s v="USD"/>
    <n v="1421733600"/>
    <n v="1422252000"/>
    <b v="0"/>
    <b v="0"/>
    <s v="theater/plays"/>
    <n v="67.817567567567565"/>
    <x v="3"/>
    <x v="3"/>
  </r>
  <r>
    <n v="757"/>
    <x v="740"/>
    <s v="Profit-focused motivating function"/>
    <n v="1400"/>
    <x v="737"/>
    <n v="406.85714285714283"/>
    <x v="1"/>
    <n v="114"/>
    <x v="1"/>
    <s v="USD"/>
    <n v="1305176400"/>
    <n v="1305522000"/>
    <b v="0"/>
    <b v="0"/>
    <s v="film &amp; video/drama"/>
    <n v="49.964912280701753"/>
    <x v="4"/>
    <x v="6"/>
  </r>
  <r>
    <n v="758"/>
    <x v="741"/>
    <s v="Proactive systemic firmware"/>
    <n v="29600"/>
    <x v="738"/>
    <n v="564.20608108108115"/>
    <x v="1"/>
    <n v="1518"/>
    <x v="0"/>
    <s v="CAD"/>
    <n v="1414126800"/>
    <n v="1414904400"/>
    <b v="0"/>
    <b v="0"/>
    <s v="music/rock"/>
    <n v="110.01646903820817"/>
    <x v="1"/>
    <x v="1"/>
  </r>
  <r>
    <n v="759"/>
    <x v="742"/>
    <s v="Grass-roots upward-trending installation"/>
    <n v="167500"/>
    <x v="739"/>
    <n v="68.426865671641792"/>
    <x v="0"/>
    <n v="1274"/>
    <x v="1"/>
    <s v="USD"/>
    <n v="1517810400"/>
    <n v="1520402400"/>
    <b v="0"/>
    <b v="0"/>
    <s v="music/electric music"/>
    <n v="89.964678178963894"/>
    <x v="1"/>
    <x v="5"/>
  </r>
  <r>
    <n v="760"/>
    <x v="743"/>
    <s v="Virtual heuristic hub"/>
    <n v="48300"/>
    <x v="740"/>
    <n v="34.351966873706004"/>
    <x v="0"/>
    <n v="210"/>
    <x v="6"/>
    <s v="EUR"/>
    <n v="1564635600"/>
    <n v="1567141200"/>
    <b v="0"/>
    <b v="1"/>
    <s v="games/video games"/>
    <n v="79.009523809523813"/>
    <x v="6"/>
    <x v="11"/>
  </r>
  <r>
    <n v="761"/>
    <x v="744"/>
    <s v="Customizable leadingedge model"/>
    <n v="2200"/>
    <x v="741"/>
    <n v="655.4545454545455"/>
    <x v="1"/>
    <n v="166"/>
    <x v="1"/>
    <s v="USD"/>
    <n v="1500699600"/>
    <n v="1501131600"/>
    <b v="0"/>
    <b v="0"/>
    <s v="music/rock"/>
    <n v="86.867469879518069"/>
    <x v="1"/>
    <x v="1"/>
  </r>
  <r>
    <n v="762"/>
    <x v="307"/>
    <s v="Upgradable uniform service-desk"/>
    <n v="3500"/>
    <x v="742"/>
    <n v="177.25714285714284"/>
    <x v="1"/>
    <n v="100"/>
    <x v="2"/>
    <s v="AUD"/>
    <n v="1354082400"/>
    <n v="1355032800"/>
    <b v="0"/>
    <b v="0"/>
    <s v="music/jazz"/>
    <n v="62.04"/>
    <x v="1"/>
    <x v="17"/>
  </r>
  <r>
    <n v="763"/>
    <x v="745"/>
    <s v="Inverse client-driven product"/>
    <n v="5600"/>
    <x v="207"/>
    <n v="113.17857142857144"/>
    <x v="1"/>
    <n v="235"/>
    <x v="1"/>
    <s v="USD"/>
    <n v="1336453200"/>
    <n v="1339477200"/>
    <b v="0"/>
    <b v="1"/>
    <s v="theater/plays"/>
    <n v="26.970212765957445"/>
    <x v="3"/>
    <x v="3"/>
  </r>
  <r>
    <n v="764"/>
    <x v="746"/>
    <s v="Managed bandwidth-monitored system engine"/>
    <n v="1100"/>
    <x v="743"/>
    <n v="728.18181818181824"/>
    <x v="1"/>
    <n v="148"/>
    <x v="1"/>
    <s v="USD"/>
    <n v="1305262800"/>
    <n v="1305954000"/>
    <b v="0"/>
    <b v="0"/>
    <s v="music/rock"/>
    <n v="54.121621621621621"/>
    <x v="1"/>
    <x v="1"/>
  </r>
  <r>
    <n v="765"/>
    <x v="747"/>
    <s v="Advanced transitional help-desk"/>
    <n v="3900"/>
    <x v="744"/>
    <n v="208.33333333333334"/>
    <x v="1"/>
    <n v="198"/>
    <x v="1"/>
    <s v="USD"/>
    <n v="1492232400"/>
    <n v="1494392400"/>
    <b v="1"/>
    <b v="1"/>
    <s v="music/indie rock"/>
    <n v="41.035353535353536"/>
    <x v="1"/>
    <x v="7"/>
  </r>
  <r>
    <n v="766"/>
    <x v="748"/>
    <s v="De-engineered disintermediate encryption"/>
    <n v="43800"/>
    <x v="49"/>
    <n v="31.171232876712331"/>
    <x v="0"/>
    <n v="248"/>
    <x v="2"/>
    <s v="AUD"/>
    <n v="1537333200"/>
    <n v="1537419600"/>
    <b v="0"/>
    <b v="0"/>
    <s v="film &amp; video/science fiction"/>
    <n v="55.052419354838712"/>
    <x v="4"/>
    <x v="22"/>
  </r>
  <r>
    <n v="767"/>
    <x v="749"/>
    <s v="Upgradable attitude-oriented project"/>
    <n v="97200"/>
    <x v="745"/>
    <n v="56.967078189300416"/>
    <x v="0"/>
    <n v="513"/>
    <x v="1"/>
    <s v="USD"/>
    <n v="1444107600"/>
    <n v="1447999200"/>
    <b v="0"/>
    <b v="0"/>
    <s v="publishing/translations"/>
    <n v="107.93762183235867"/>
    <x v="5"/>
    <x v="18"/>
  </r>
  <r>
    <n v="768"/>
    <x v="750"/>
    <s v="Fundamental zero tolerance alliance"/>
    <n v="4800"/>
    <x v="746"/>
    <n v="231"/>
    <x v="1"/>
    <n v="150"/>
    <x v="1"/>
    <s v="USD"/>
    <n v="1386741600"/>
    <n v="1388037600"/>
    <b v="0"/>
    <b v="0"/>
    <s v="theater/plays"/>
    <n v="73.92"/>
    <x v="3"/>
    <x v="3"/>
  </r>
  <r>
    <n v="769"/>
    <x v="751"/>
    <s v="Devolved 24hour forecast"/>
    <n v="125600"/>
    <x v="747"/>
    <n v="86.867834394904463"/>
    <x v="0"/>
    <n v="3410"/>
    <x v="1"/>
    <s v="USD"/>
    <n v="1376542800"/>
    <n v="1378789200"/>
    <b v="0"/>
    <b v="0"/>
    <s v="games/video games"/>
    <n v="31.995894428152493"/>
    <x v="6"/>
    <x v="11"/>
  </r>
  <r>
    <n v="770"/>
    <x v="752"/>
    <s v="User-centric attitude-oriented intranet"/>
    <n v="4300"/>
    <x v="748"/>
    <n v="270.74418604651163"/>
    <x v="1"/>
    <n v="216"/>
    <x v="6"/>
    <s v="EUR"/>
    <n v="1397451600"/>
    <n v="1398056400"/>
    <b v="0"/>
    <b v="1"/>
    <s v="theater/plays"/>
    <n v="53.898148148148145"/>
    <x v="3"/>
    <x v="3"/>
  </r>
  <r>
    <n v="771"/>
    <x v="753"/>
    <s v="Self-enabling 5thgeneration paradigm"/>
    <n v="5600"/>
    <x v="749"/>
    <n v="49.446428571428569"/>
    <x v="3"/>
    <n v="26"/>
    <x v="1"/>
    <s v="USD"/>
    <n v="1548482400"/>
    <n v="1550815200"/>
    <b v="0"/>
    <b v="0"/>
    <s v="theater/plays"/>
    <n v="106.5"/>
    <x v="3"/>
    <x v="3"/>
  </r>
  <r>
    <n v="772"/>
    <x v="754"/>
    <s v="Persistent 3rdgeneration moratorium"/>
    <n v="149600"/>
    <x v="750"/>
    <n v="113.3596256684492"/>
    <x v="1"/>
    <n v="5139"/>
    <x v="1"/>
    <s v="USD"/>
    <n v="1549692000"/>
    <n v="1550037600"/>
    <b v="0"/>
    <b v="0"/>
    <s v="music/indie rock"/>
    <n v="32.999805409612762"/>
    <x v="1"/>
    <x v="7"/>
  </r>
  <r>
    <n v="773"/>
    <x v="755"/>
    <s v="Cross-platform empowering project"/>
    <n v="53100"/>
    <x v="751"/>
    <n v="190.55555555555554"/>
    <x v="1"/>
    <n v="2353"/>
    <x v="1"/>
    <s v="USD"/>
    <n v="1492059600"/>
    <n v="1492923600"/>
    <b v="0"/>
    <b v="0"/>
    <s v="theater/plays"/>
    <n v="43.00254993625159"/>
    <x v="3"/>
    <x v="3"/>
  </r>
  <r>
    <n v="774"/>
    <x v="756"/>
    <s v="Polarized user-facing interface"/>
    <n v="5000"/>
    <x v="752"/>
    <n v="135.5"/>
    <x v="1"/>
    <n v="78"/>
    <x v="6"/>
    <s v="EUR"/>
    <n v="1463979600"/>
    <n v="1467522000"/>
    <b v="0"/>
    <b v="0"/>
    <s v="technology/web"/>
    <n v="86.858974358974365"/>
    <x v="2"/>
    <x v="2"/>
  </r>
  <r>
    <n v="775"/>
    <x v="757"/>
    <s v="Customer-focused non-volatile framework"/>
    <n v="9400"/>
    <x v="197"/>
    <n v="10.297872340425531"/>
    <x v="0"/>
    <n v="10"/>
    <x v="1"/>
    <s v="USD"/>
    <n v="1415253600"/>
    <n v="1416117600"/>
    <b v="0"/>
    <b v="0"/>
    <s v="music/rock"/>
    <n v="96.8"/>
    <x v="1"/>
    <x v="1"/>
  </r>
  <r>
    <n v="776"/>
    <x v="758"/>
    <s v="Synchronized multimedia frame"/>
    <n v="110800"/>
    <x v="753"/>
    <n v="65.544223826714799"/>
    <x v="0"/>
    <n v="2201"/>
    <x v="1"/>
    <s v="USD"/>
    <n v="1562216400"/>
    <n v="1563771600"/>
    <b v="0"/>
    <b v="0"/>
    <s v="theater/plays"/>
    <n v="32.995456610631528"/>
    <x v="3"/>
    <x v="3"/>
  </r>
  <r>
    <n v="777"/>
    <x v="759"/>
    <s v="Open-architected stable algorithm"/>
    <n v="93800"/>
    <x v="754"/>
    <n v="49.026652452025587"/>
    <x v="0"/>
    <n v="676"/>
    <x v="1"/>
    <s v="USD"/>
    <n v="1316754000"/>
    <n v="1319259600"/>
    <b v="0"/>
    <b v="0"/>
    <s v="theater/plays"/>
    <n v="68.028106508875737"/>
    <x v="3"/>
    <x v="3"/>
  </r>
  <r>
    <n v="778"/>
    <x v="760"/>
    <s v="Cross-platform optimizing website"/>
    <n v="1300"/>
    <x v="755"/>
    <n v="787.92307692307691"/>
    <x v="1"/>
    <n v="174"/>
    <x v="5"/>
    <s v="CHF"/>
    <n v="1313211600"/>
    <n v="1313643600"/>
    <b v="0"/>
    <b v="0"/>
    <s v="film &amp; video/animation"/>
    <n v="58.867816091954026"/>
    <x v="4"/>
    <x v="10"/>
  </r>
  <r>
    <n v="779"/>
    <x v="761"/>
    <s v="Public-key actuating projection"/>
    <n v="108700"/>
    <x v="756"/>
    <n v="80.306347746090154"/>
    <x v="0"/>
    <n v="831"/>
    <x v="1"/>
    <s v="USD"/>
    <n v="1439528400"/>
    <n v="1440306000"/>
    <b v="0"/>
    <b v="1"/>
    <s v="theater/plays"/>
    <n v="105.04572803850782"/>
    <x v="3"/>
    <x v="3"/>
  </r>
  <r>
    <n v="780"/>
    <x v="762"/>
    <s v="Implemented intangible instruction set"/>
    <n v="5100"/>
    <x v="757"/>
    <n v="106.29411764705883"/>
    <x v="1"/>
    <n v="164"/>
    <x v="1"/>
    <s v="USD"/>
    <n v="1469163600"/>
    <n v="1470805200"/>
    <b v="0"/>
    <b v="1"/>
    <s v="film &amp; video/drama"/>
    <n v="33.054878048780488"/>
    <x v="4"/>
    <x v="6"/>
  </r>
  <r>
    <n v="781"/>
    <x v="763"/>
    <s v="Cross-group interactive architecture"/>
    <n v="8700"/>
    <x v="758"/>
    <n v="50.735632183908038"/>
    <x v="3"/>
    <n v="56"/>
    <x v="5"/>
    <s v="CHF"/>
    <n v="1288501200"/>
    <n v="1292911200"/>
    <b v="0"/>
    <b v="0"/>
    <s v="theater/plays"/>
    <n v="78.821428571428569"/>
    <x v="3"/>
    <x v="3"/>
  </r>
  <r>
    <n v="782"/>
    <x v="764"/>
    <s v="Centralized asymmetric framework"/>
    <n v="5100"/>
    <x v="759"/>
    <n v="215.31372549019611"/>
    <x v="1"/>
    <n v="161"/>
    <x v="1"/>
    <s v="USD"/>
    <n v="1298959200"/>
    <n v="1301374800"/>
    <b v="0"/>
    <b v="1"/>
    <s v="film &amp; video/animation"/>
    <n v="68.204968944099377"/>
    <x v="4"/>
    <x v="10"/>
  </r>
  <r>
    <n v="783"/>
    <x v="765"/>
    <s v="Down-sized systematic utilization"/>
    <n v="7400"/>
    <x v="760"/>
    <n v="141.22972972972974"/>
    <x v="1"/>
    <n v="138"/>
    <x v="1"/>
    <s v="USD"/>
    <n v="1387260000"/>
    <n v="1387864800"/>
    <b v="0"/>
    <b v="0"/>
    <s v="music/rock"/>
    <n v="75.731884057971016"/>
    <x v="1"/>
    <x v="1"/>
  </r>
  <r>
    <n v="784"/>
    <x v="766"/>
    <s v="Profound fault-tolerant model"/>
    <n v="88900"/>
    <x v="761"/>
    <n v="115.33745781777279"/>
    <x v="1"/>
    <n v="3308"/>
    <x v="1"/>
    <s v="USD"/>
    <n v="1457244000"/>
    <n v="1458190800"/>
    <b v="0"/>
    <b v="0"/>
    <s v="technology/web"/>
    <n v="30.996070133010882"/>
    <x v="2"/>
    <x v="2"/>
  </r>
  <r>
    <n v="785"/>
    <x v="767"/>
    <s v="Multi-channeled bi-directional moratorium"/>
    <n v="6700"/>
    <x v="762"/>
    <n v="193.11940298507463"/>
    <x v="1"/>
    <n v="127"/>
    <x v="2"/>
    <s v="AUD"/>
    <n v="1556341200"/>
    <n v="1559278800"/>
    <b v="0"/>
    <b v="1"/>
    <s v="film &amp; video/animation"/>
    <n v="101.88188976377953"/>
    <x v="4"/>
    <x v="10"/>
  </r>
  <r>
    <n v="786"/>
    <x v="768"/>
    <s v="Object-based content-based ability"/>
    <n v="1500"/>
    <x v="763"/>
    <n v="729.73333333333335"/>
    <x v="1"/>
    <n v="207"/>
    <x v="6"/>
    <s v="EUR"/>
    <n v="1522126800"/>
    <n v="1522731600"/>
    <b v="0"/>
    <b v="1"/>
    <s v="music/jazz"/>
    <n v="52.879227053140099"/>
    <x v="1"/>
    <x v="17"/>
  </r>
  <r>
    <n v="787"/>
    <x v="769"/>
    <s v="Progressive coherent secured line"/>
    <n v="61200"/>
    <x v="764"/>
    <n v="99.66339869281046"/>
    <x v="0"/>
    <n v="859"/>
    <x v="0"/>
    <s v="CAD"/>
    <n v="1305954000"/>
    <n v="1306731600"/>
    <b v="0"/>
    <b v="0"/>
    <s v="music/rock"/>
    <n v="71.005820721769496"/>
    <x v="1"/>
    <x v="1"/>
  </r>
  <r>
    <n v="788"/>
    <x v="770"/>
    <s v="Synchronized directional capability"/>
    <n v="3600"/>
    <x v="765"/>
    <n v="88.166666666666671"/>
    <x v="2"/>
    <n v="31"/>
    <x v="1"/>
    <s v="USD"/>
    <n v="1350709200"/>
    <n v="1352527200"/>
    <b v="0"/>
    <b v="0"/>
    <s v="film &amp; video/animation"/>
    <n v="102.38709677419355"/>
    <x v="4"/>
    <x v="10"/>
  </r>
  <r>
    <n v="789"/>
    <x v="771"/>
    <s v="Cross-platform composite migration"/>
    <n v="9000"/>
    <x v="766"/>
    <n v="37.233333333333334"/>
    <x v="0"/>
    <n v="45"/>
    <x v="1"/>
    <s v="USD"/>
    <n v="1401166800"/>
    <n v="1404363600"/>
    <b v="0"/>
    <b v="0"/>
    <s v="theater/plays"/>
    <n v="74.466666666666669"/>
    <x v="3"/>
    <x v="3"/>
  </r>
  <r>
    <n v="790"/>
    <x v="772"/>
    <s v="Operative local pricing structure"/>
    <n v="185900"/>
    <x v="767"/>
    <n v="30.540075309306079"/>
    <x v="3"/>
    <n v="1113"/>
    <x v="1"/>
    <s v="USD"/>
    <n v="1266127200"/>
    <n v="1266645600"/>
    <b v="0"/>
    <b v="0"/>
    <s v="theater/plays"/>
    <n v="51.009883198562441"/>
    <x v="3"/>
    <x v="3"/>
  </r>
  <r>
    <n v="791"/>
    <x v="773"/>
    <s v="Optional web-enabled extranet"/>
    <n v="2100"/>
    <x v="768"/>
    <n v="25.714285714285712"/>
    <x v="0"/>
    <n v="6"/>
    <x v="1"/>
    <s v="USD"/>
    <n v="1481436000"/>
    <n v="1482818400"/>
    <b v="0"/>
    <b v="0"/>
    <s v="food/food trucks"/>
    <n v="90"/>
    <x v="0"/>
    <x v="0"/>
  </r>
  <r>
    <n v="792"/>
    <x v="774"/>
    <s v="Reduced 6thgeneration intranet"/>
    <n v="2000"/>
    <x v="769"/>
    <n v="34"/>
    <x v="0"/>
    <n v="7"/>
    <x v="1"/>
    <s v="USD"/>
    <n v="1372222800"/>
    <n v="1374642000"/>
    <b v="0"/>
    <b v="1"/>
    <s v="theater/plays"/>
    <n v="97.142857142857139"/>
    <x v="3"/>
    <x v="3"/>
  </r>
  <r>
    <n v="793"/>
    <x v="775"/>
    <s v="Networked disintermediate leverage"/>
    <n v="1100"/>
    <x v="770"/>
    <n v="1185.909090909091"/>
    <x v="1"/>
    <n v="181"/>
    <x v="5"/>
    <s v="CHF"/>
    <n v="1372136400"/>
    <n v="1372482000"/>
    <b v="0"/>
    <b v="0"/>
    <s v="publishing/nonfiction"/>
    <n v="72.071823204419886"/>
    <x v="5"/>
    <x v="9"/>
  </r>
  <r>
    <n v="794"/>
    <x v="776"/>
    <s v="Optional optimal website"/>
    <n v="6600"/>
    <x v="771"/>
    <n v="125.39393939393939"/>
    <x v="1"/>
    <n v="110"/>
    <x v="1"/>
    <s v="USD"/>
    <n v="1513922400"/>
    <n v="1514959200"/>
    <b v="0"/>
    <b v="0"/>
    <s v="music/rock"/>
    <n v="75.236363636363635"/>
    <x v="1"/>
    <x v="1"/>
  </r>
  <r>
    <n v="795"/>
    <x v="777"/>
    <s v="Stand-alone asynchronous functionalities"/>
    <n v="7100"/>
    <x v="772"/>
    <n v="14.394366197183098"/>
    <x v="0"/>
    <n v="31"/>
    <x v="1"/>
    <s v="USD"/>
    <n v="1477976400"/>
    <n v="1478235600"/>
    <b v="0"/>
    <b v="0"/>
    <s v="film &amp; video/drama"/>
    <n v="32.967741935483872"/>
    <x v="4"/>
    <x v="6"/>
  </r>
  <r>
    <n v="796"/>
    <x v="778"/>
    <s v="Profound full-range open system"/>
    <n v="7800"/>
    <x v="773"/>
    <n v="54.807692307692314"/>
    <x v="0"/>
    <n v="78"/>
    <x v="1"/>
    <s v="USD"/>
    <n v="1407474000"/>
    <n v="1408078800"/>
    <b v="0"/>
    <b v="1"/>
    <s v="games/mobile games"/>
    <n v="54.807692307692307"/>
    <x v="6"/>
    <x v="20"/>
  </r>
  <r>
    <n v="797"/>
    <x v="779"/>
    <s v="Optional tangible utilization"/>
    <n v="7600"/>
    <x v="774"/>
    <n v="109.63157894736841"/>
    <x v="1"/>
    <n v="185"/>
    <x v="1"/>
    <s v="USD"/>
    <n v="1546149600"/>
    <n v="1548136800"/>
    <b v="0"/>
    <b v="0"/>
    <s v="technology/web"/>
    <n v="45.037837837837834"/>
    <x v="2"/>
    <x v="2"/>
  </r>
  <r>
    <n v="798"/>
    <x v="780"/>
    <s v="Seamless maximized product"/>
    <n v="3400"/>
    <x v="775"/>
    <n v="188.47058823529412"/>
    <x v="1"/>
    <n v="121"/>
    <x v="1"/>
    <s v="USD"/>
    <n v="1338440400"/>
    <n v="1340859600"/>
    <b v="0"/>
    <b v="1"/>
    <s v="theater/plays"/>
    <n v="52.958677685950413"/>
    <x v="3"/>
    <x v="3"/>
  </r>
  <r>
    <n v="799"/>
    <x v="781"/>
    <s v="Devolved tertiary time-frame"/>
    <n v="84500"/>
    <x v="776"/>
    <n v="87.008284023668637"/>
    <x v="0"/>
    <n v="1225"/>
    <x v="4"/>
    <s v="GBP"/>
    <n v="1454133600"/>
    <n v="1454479200"/>
    <b v="0"/>
    <b v="0"/>
    <s v="theater/plays"/>
    <n v="60.017959183673469"/>
    <x v="3"/>
    <x v="3"/>
  </r>
  <r>
    <n v="800"/>
    <x v="782"/>
    <s v="Centralized regional function"/>
    <n v="100"/>
    <x v="99"/>
    <n v="1"/>
    <x v="0"/>
    <n v="1"/>
    <x v="5"/>
    <s v="CHF"/>
    <n v="1434085200"/>
    <n v="1434430800"/>
    <b v="0"/>
    <b v="0"/>
    <s v="music/rock"/>
    <n v="1"/>
    <x v="1"/>
    <x v="1"/>
  </r>
  <r>
    <n v="801"/>
    <x v="783"/>
    <s v="User-friendly high-level initiative"/>
    <n v="2300"/>
    <x v="777"/>
    <n v="202.9130434782609"/>
    <x v="1"/>
    <n v="106"/>
    <x v="1"/>
    <s v="USD"/>
    <n v="1577772000"/>
    <n v="1579672800"/>
    <b v="0"/>
    <b v="1"/>
    <s v="photography/photography books"/>
    <n v="44.028301886792455"/>
    <x v="7"/>
    <x v="14"/>
  </r>
  <r>
    <n v="802"/>
    <x v="784"/>
    <s v="Reverse-engineered zero-defect infrastructure"/>
    <n v="6200"/>
    <x v="778"/>
    <n v="197.03225806451613"/>
    <x v="1"/>
    <n v="142"/>
    <x v="1"/>
    <s v="USD"/>
    <n v="1562216400"/>
    <n v="1562389200"/>
    <b v="0"/>
    <b v="0"/>
    <s v="photography/photography books"/>
    <n v="86.028169014084511"/>
    <x v="7"/>
    <x v="14"/>
  </r>
  <r>
    <n v="803"/>
    <x v="785"/>
    <s v="Stand-alone background customer loyalty"/>
    <n v="6100"/>
    <x v="106"/>
    <n v="107"/>
    <x v="1"/>
    <n v="233"/>
    <x v="1"/>
    <s v="USD"/>
    <n v="1548568800"/>
    <n v="1551506400"/>
    <b v="0"/>
    <b v="0"/>
    <s v="theater/plays"/>
    <n v="28.012875536480685"/>
    <x v="3"/>
    <x v="3"/>
  </r>
  <r>
    <n v="804"/>
    <x v="786"/>
    <s v="Business-focused discrete software"/>
    <n v="2600"/>
    <x v="779"/>
    <n v="268.73076923076923"/>
    <x v="1"/>
    <n v="218"/>
    <x v="1"/>
    <s v="USD"/>
    <n v="1514872800"/>
    <n v="1516600800"/>
    <b v="0"/>
    <b v="0"/>
    <s v="music/rock"/>
    <n v="32.050458715596328"/>
    <x v="1"/>
    <x v="1"/>
  </r>
  <r>
    <n v="805"/>
    <x v="787"/>
    <s v="Advanced intermediate Graphic Interface"/>
    <n v="9700"/>
    <x v="780"/>
    <n v="50.845360824742272"/>
    <x v="0"/>
    <n v="67"/>
    <x v="2"/>
    <s v="AUD"/>
    <n v="1416031200"/>
    <n v="1420437600"/>
    <b v="0"/>
    <b v="0"/>
    <s v="film &amp; video/documentary"/>
    <n v="73.611940298507463"/>
    <x v="4"/>
    <x v="4"/>
  </r>
  <r>
    <n v="806"/>
    <x v="788"/>
    <s v="Adaptive holistic hub"/>
    <n v="700"/>
    <x v="781"/>
    <n v="1180.2857142857142"/>
    <x v="1"/>
    <n v="76"/>
    <x v="1"/>
    <s v="USD"/>
    <n v="1330927200"/>
    <n v="1332997200"/>
    <b v="0"/>
    <b v="1"/>
    <s v="film &amp; video/drama"/>
    <n v="108.71052631578948"/>
    <x v="4"/>
    <x v="6"/>
  </r>
  <r>
    <n v="807"/>
    <x v="789"/>
    <s v="Automated uniform concept"/>
    <n v="700"/>
    <x v="782"/>
    <n v="264"/>
    <x v="1"/>
    <n v="43"/>
    <x v="1"/>
    <s v="USD"/>
    <n v="1571115600"/>
    <n v="1574920800"/>
    <b v="0"/>
    <b v="1"/>
    <s v="theater/plays"/>
    <n v="42.97674418604651"/>
    <x v="3"/>
    <x v="3"/>
  </r>
  <r>
    <n v="808"/>
    <x v="790"/>
    <s v="Enhanced regional flexibility"/>
    <n v="5200"/>
    <x v="783"/>
    <n v="30.44230769230769"/>
    <x v="0"/>
    <n v="19"/>
    <x v="1"/>
    <s v="USD"/>
    <n v="1463461200"/>
    <n v="1464930000"/>
    <b v="0"/>
    <b v="0"/>
    <s v="food/food trucks"/>
    <n v="83.315789473684205"/>
    <x v="0"/>
    <x v="0"/>
  </r>
  <r>
    <n v="809"/>
    <x v="764"/>
    <s v="Public-key bottom-line algorithm"/>
    <n v="140800"/>
    <x v="784"/>
    <n v="62.880681818181813"/>
    <x v="0"/>
    <n v="2108"/>
    <x v="5"/>
    <s v="CHF"/>
    <n v="1344920400"/>
    <n v="1345006800"/>
    <b v="0"/>
    <b v="0"/>
    <s v="film &amp; video/documentary"/>
    <n v="42"/>
    <x v="4"/>
    <x v="4"/>
  </r>
  <r>
    <n v="810"/>
    <x v="791"/>
    <s v="Multi-layered intangible instruction set"/>
    <n v="6400"/>
    <x v="785"/>
    <n v="193.125"/>
    <x v="1"/>
    <n v="221"/>
    <x v="1"/>
    <s v="USD"/>
    <n v="1511848800"/>
    <n v="1512712800"/>
    <b v="0"/>
    <b v="1"/>
    <s v="theater/plays"/>
    <n v="55.927601809954751"/>
    <x v="3"/>
    <x v="3"/>
  </r>
  <r>
    <n v="811"/>
    <x v="792"/>
    <s v="Fundamental methodical emulation"/>
    <n v="92500"/>
    <x v="786"/>
    <n v="77.102702702702715"/>
    <x v="0"/>
    <n v="679"/>
    <x v="1"/>
    <s v="USD"/>
    <n v="1452319200"/>
    <n v="1452492000"/>
    <b v="0"/>
    <b v="1"/>
    <s v="games/video games"/>
    <n v="105.03681885125184"/>
    <x v="6"/>
    <x v="11"/>
  </r>
  <r>
    <n v="812"/>
    <x v="793"/>
    <s v="Expanded value-added hardware"/>
    <n v="59700"/>
    <x v="787"/>
    <n v="225.52763819095478"/>
    <x v="1"/>
    <n v="2805"/>
    <x v="0"/>
    <s v="CAD"/>
    <n v="1523854800"/>
    <n v="1524286800"/>
    <b v="0"/>
    <b v="0"/>
    <s v="publishing/nonfiction"/>
    <n v="48"/>
    <x v="5"/>
    <x v="9"/>
  </r>
  <r>
    <n v="813"/>
    <x v="794"/>
    <s v="Diverse high-level attitude"/>
    <n v="3200"/>
    <x v="788"/>
    <n v="239.40625"/>
    <x v="1"/>
    <n v="68"/>
    <x v="1"/>
    <s v="USD"/>
    <n v="1346043600"/>
    <n v="1346907600"/>
    <b v="0"/>
    <b v="0"/>
    <s v="games/video games"/>
    <n v="112.66176470588235"/>
    <x v="6"/>
    <x v="11"/>
  </r>
  <r>
    <n v="814"/>
    <x v="795"/>
    <s v="Visionary 24hour analyzer"/>
    <n v="3200"/>
    <x v="789"/>
    <n v="92.1875"/>
    <x v="0"/>
    <n v="36"/>
    <x v="3"/>
    <s v="DKK"/>
    <n v="1464325200"/>
    <n v="1464498000"/>
    <b v="0"/>
    <b v="1"/>
    <s v="music/rock"/>
    <n v="81.944444444444443"/>
    <x v="1"/>
    <x v="1"/>
  </r>
  <r>
    <n v="815"/>
    <x v="796"/>
    <s v="Centralized bandwidth-monitored leverage"/>
    <n v="9000"/>
    <x v="790"/>
    <n v="130.23333333333335"/>
    <x v="1"/>
    <n v="183"/>
    <x v="0"/>
    <s v="CAD"/>
    <n v="1511935200"/>
    <n v="1514181600"/>
    <b v="0"/>
    <b v="0"/>
    <s v="music/rock"/>
    <n v="64.049180327868854"/>
    <x v="1"/>
    <x v="1"/>
  </r>
  <r>
    <n v="816"/>
    <x v="797"/>
    <s v="Ergonomic mission-critical moratorium"/>
    <n v="2300"/>
    <x v="723"/>
    <n v="615.21739130434787"/>
    <x v="1"/>
    <n v="133"/>
    <x v="1"/>
    <s v="USD"/>
    <n v="1392012000"/>
    <n v="1392184800"/>
    <b v="1"/>
    <b v="1"/>
    <s v="theater/plays"/>
    <n v="106.39097744360902"/>
    <x v="3"/>
    <x v="3"/>
  </r>
  <r>
    <n v="817"/>
    <x v="798"/>
    <s v="Front-line intermediate moderator"/>
    <n v="51300"/>
    <x v="791"/>
    <n v="368.79532163742692"/>
    <x v="1"/>
    <n v="2489"/>
    <x v="6"/>
    <s v="EUR"/>
    <n v="1556946000"/>
    <n v="1559365200"/>
    <b v="0"/>
    <b v="1"/>
    <s v="publishing/nonfiction"/>
    <n v="76.011249497790274"/>
    <x v="5"/>
    <x v="9"/>
  </r>
  <r>
    <n v="818"/>
    <x v="311"/>
    <s v="Automated local secured line"/>
    <n v="700"/>
    <x v="792"/>
    <n v="1094.8571428571429"/>
    <x v="1"/>
    <n v="69"/>
    <x v="1"/>
    <s v="USD"/>
    <n v="1548050400"/>
    <n v="1549173600"/>
    <b v="0"/>
    <b v="1"/>
    <s v="theater/plays"/>
    <n v="111.07246376811594"/>
    <x v="3"/>
    <x v="3"/>
  </r>
  <r>
    <n v="819"/>
    <x v="799"/>
    <s v="Integrated bandwidth-monitored alliance"/>
    <n v="8900"/>
    <x v="793"/>
    <n v="50.662921348314605"/>
    <x v="0"/>
    <n v="47"/>
    <x v="1"/>
    <s v="USD"/>
    <n v="1353736800"/>
    <n v="1355032800"/>
    <b v="1"/>
    <b v="0"/>
    <s v="games/video games"/>
    <n v="95.936170212765958"/>
    <x v="6"/>
    <x v="11"/>
  </r>
  <r>
    <n v="820"/>
    <x v="800"/>
    <s v="Cross-group heuristic forecast"/>
    <n v="1500"/>
    <x v="794"/>
    <n v="800.6"/>
    <x v="1"/>
    <n v="279"/>
    <x v="4"/>
    <s v="GBP"/>
    <n v="1532840400"/>
    <n v="1533963600"/>
    <b v="0"/>
    <b v="1"/>
    <s v="music/rock"/>
    <n v="43.043010752688176"/>
    <x v="1"/>
    <x v="1"/>
  </r>
  <r>
    <n v="821"/>
    <x v="801"/>
    <s v="Extended impactful secured line"/>
    <n v="4900"/>
    <x v="795"/>
    <n v="291.28571428571428"/>
    <x v="1"/>
    <n v="210"/>
    <x v="1"/>
    <s v="USD"/>
    <n v="1488261600"/>
    <n v="1489381200"/>
    <b v="0"/>
    <b v="0"/>
    <s v="film &amp; video/documentary"/>
    <n v="67.966666666666669"/>
    <x v="4"/>
    <x v="4"/>
  </r>
  <r>
    <n v="822"/>
    <x v="802"/>
    <s v="Distributed optimizing protocol"/>
    <n v="54000"/>
    <x v="796"/>
    <n v="349.9666666666667"/>
    <x v="1"/>
    <n v="2100"/>
    <x v="1"/>
    <s v="USD"/>
    <n v="1393567200"/>
    <n v="1395032400"/>
    <b v="0"/>
    <b v="0"/>
    <s v="music/rock"/>
    <n v="89.991428571428571"/>
    <x v="1"/>
    <x v="1"/>
  </r>
  <r>
    <n v="823"/>
    <x v="803"/>
    <s v="Secured well-modulated system engine"/>
    <n v="4100"/>
    <x v="797"/>
    <n v="357.07317073170731"/>
    <x v="1"/>
    <n v="252"/>
    <x v="1"/>
    <s v="USD"/>
    <n v="1410325200"/>
    <n v="1412485200"/>
    <b v="1"/>
    <b v="1"/>
    <s v="music/rock"/>
    <n v="58.095238095238095"/>
    <x v="1"/>
    <x v="1"/>
  </r>
  <r>
    <n v="824"/>
    <x v="804"/>
    <s v="Streamlined national benchmark"/>
    <n v="85000"/>
    <x v="798"/>
    <n v="126.48941176470588"/>
    <x v="1"/>
    <n v="1280"/>
    <x v="1"/>
    <s v="USD"/>
    <n v="1276923600"/>
    <n v="1279688400"/>
    <b v="0"/>
    <b v="1"/>
    <s v="publishing/nonfiction"/>
    <n v="83.996875000000003"/>
    <x v="5"/>
    <x v="9"/>
  </r>
  <r>
    <n v="825"/>
    <x v="805"/>
    <s v="Open-architected 24/7 infrastructure"/>
    <n v="3600"/>
    <x v="799"/>
    <n v="387.5"/>
    <x v="1"/>
    <n v="157"/>
    <x v="4"/>
    <s v="GBP"/>
    <n v="1500958800"/>
    <n v="1501995600"/>
    <b v="0"/>
    <b v="0"/>
    <s v="film &amp; video/shorts"/>
    <n v="88.853503184713375"/>
    <x v="4"/>
    <x v="12"/>
  </r>
  <r>
    <n v="826"/>
    <x v="806"/>
    <s v="Digitized 6thgeneration Local Area Network"/>
    <n v="2800"/>
    <x v="800"/>
    <n v="457.03571428571428"/>
    <x v="1"/>
    <n v="194"/>
    <x v="1"/>
    <s v="USD"/>
    <n v="1292220000"/>
    <n v="1294639200"/>
    <b v="0"/>
    <b v="1"/>
    <s v="theater/plays"/>
    <n v="65.963917525773198"/>
    <x v="3"/>
    <x v="3"/>
  </r>
  <r>
    <n v="827"/>
    <x v="807"/>
    <s v="Innovative actuating artificial intelligence"/>
    <n v="2300"/>
    <x v="801"/>
    <n v="266.69565217391306"/>
    <x v="1"/>
    <n v="82"/>
    <x v="2"/>
    <s v="AUD"/>
    <n v="1304398800"/>
    <n v="1305435600"/>
    <b v="0"/>
    <b v="1"/>
    <s v="film &amp; video/drama"/>
    <n v="74.804878048780495"/>
    <x v="4"/>
    <x v="6"/>
  </r>
  <r>
    <n v="828"/>
    <x v="808"/>
    <s v="Cross-platform reciprocal budgetary management"/>
    <n v="7100"/>
    <x v="802"/>
    <n v="69"/>
    <x v="0"/>
    <n v="70"/>
    <x v="1"/>
    <s v="USD"/>
    <n v="1535432400"/>
    <n v="1537592400"/>
    <b v="0"/>
    <b v="0"/>
    <s v="theater/plays"/>
    <n v="69.98571428571428"/>
    <x v="3"/>
    <x v="3"/>
  </r>
  <r>
    <n v="829"/>
    <x v="809"/>
    <s v="Vision-oriented scalable portal"/>
    <n v="9600"/>
    <x v="803"/>
    <n v="51.34375"/>
    <x v="0"/>
    <n v="154"/>
    <x v="1"/>
    <s v="USD"/>
    <n v="1433826000"/>
    <n v="1435122000"/>
    <b v="0"/>
    <b v="0"/>
    <s v="theater/plays"/>
    <n v="32.006493506493506"/>
    <x v="3"/>
    <x v="3"/>
  </r>
  <r>
    <n v="830"/>
    <x v="810"/>
    <s v="Persevering zero administration knowledge user"/>
    <n v="121600"/>
    <x v="804"/>
    <n v="1.1710526315789473"/>
    <x v="0"/>
    <n v="22"/>
    <x v="1"/>
    <s v="USD"/>
    <n v="1514959200"/>
    <n v="1520056800"/>
    <b v="0"/>
    <b v="0"/>
    <s v="theater/plays"/>
    <n v="64.727272727272734"/>
    <x v="3"/>
    <x v="3"/>
  </r>
  <r>
    <n v="831"/>
    <x v="811"/>
    <s v="Front-line bottom-line Graphic Interface"/>
    <n v="97100"/>
    <x v="805"/>
    <n v="108.97734294541709"/>
    <x v="1"/>
    <n v="4233"/>
    <x v="1"/>
    <s v="USD"/>
    <n v="1332738000"/>
    <n v="1335675600"/>
    <b v="0"/>
    <b v="0"/>
    <s v="photography/photography books"/>
    <n v="24.998110087408456"/>
    <x v="7"/>
    <x v="14"/>
  </r>
  <r>
    <n v="832"/>
    <x v="812"/>
    <s v="Synergized fault-tolerant hierarchy"/>
    <n v="43200"/>
    <x v="806"/>
    <n v="315.17592592592592"/>
    <x v="1"/>
    <n v="1297"/>
    <x v="3"/>
    <s v="DKK"/>
    <n v="1445490000"/>
    <n v="1448431200"/>
    <b v="1"/>
    <b v="0"/>
    <s v="publishing/translations"/>
    <n v="104.97764070932922"/>
    <x v="5"/>
    <x v="18"/>
  </r>
  <r>
    <n v="833"/>
    <x v="813"/>
    <s v="Expanded asynchronous groupware"/>
    <n v="6800"/>
    <x v="807"/>
    <n v="157.69117647058823"/>
    <x v="1"/>
    <n v="165"/>
    <x v="3"/>
    <s v="DKK"/>
    <n v="1297663200"/>
    <n v="1298613600"/>
    <b v="0"/>
    <b v="0"/>
    <s v="publishing/translations"/>
    <n v="64.987878787878785"/>
    <x v="5"/>
    <x v="18"/>
  </r>
  <r>
    <n v="834"/>
    <x v="814"/>
    <s v="Expanded fault-tolerant emulation"/>
    <n v="7300"/>
    <x v="808"/>
    <n v="153.8082191780822"/>
    <x v="1"/>
    <n v="119"/>
    <x v="1"/>
    <s v="USD"/>
    <n v="1371963600"/>
    <n v="1372482000"/>
    <b v="0"/>
    <b v="0"/>
    <s v="theater/plays"/>
    <n v="94.352941176470594"/>
    <x v="3"/>
    <x v="3"/>
  </r>
  <r>
    <n v="835"/>
    <x v="815"/>
    <s v="Future-proofed 24hour model"/>
    <n v="86200"/>
    <x v="809"/>
    <n v="89.738979118329468"/>
    <x v="0"/>
    <n v="1758"/>
    <x v="1"/>
    <s v="USD"/>
    <n v="1425103200"/>
    <n v="1425621600"/>
    <b v="0"/>
    <b v="0"/>
    <s v="technology/web"/>
    <n v="44.001706484641637"/>
    <x v="2"/>
    <x v="2"/>
  </r>
  <r>
    <n v="836"/>
    <x v="816"/>
    <s v="Optimized didactic intranet"/>
    <n v="8100"/>
    <x v="810"/>
    <n v="75.135802469135797"/>
    <x v="0"/>
    <n v="94"/>
    <x v="1"/>
    <s v="USD"/>
    <n v="1265349600"/>
    <n v="1266300000"/>
    <b v="0"/>
    <b v="0"/>
    <s v="music/indie rock"/>
    <n v="64.744680851063833"/>
    <x v="1"/>
    <x v="7"/>
  </r>
  <r>
    <n v="837"/>
    <x v="817"/>
    <s v="Right-sized dedicated standardization"/>
    <n v="17700"/>
    <x v="811"/>
    <n v="852.88135593220341"/>
    <x v="1"/>
    <n v="1797"/>
    <x v="1"/>
    <s v="USD"/>
    <n v="1301202000"/>
    <n v="1305867600"/>
    <b v="0"/>
    <b v="0"/>
    <s v="music/jazz"/>
    <n v="84.00667779632721"/>
    <x v="1"/>
    <x v="17"/>
  </r>
  <r>
    <n v="838"/>
    <x v="818"/>
    <s v="Vision-oriented high-level extranet"/>
    <n v="6400"/>
    <x v="812"/>
    <n v="138.90625"/>
    <x v="1"/>
    <n v="261"/>
    <x v="1"/>
    <s v="USD"/>
    <n v="1538024400"/>
    <n v="1538802000"/>
    <b v="0"/>
    <b v="0"/>
    <s v="theater/plays"/>
    <n v="34.061302681992338"/>
    <x v="3"/>
    <x v="3"/>
  </r>
  <r>
    <n v="839"/>
    <x v="819"/>
    <s v="Organized scalable initiative"/>
    <n v="7700"/>
    <x v="813"/>
    <n v="190.18181818181819"/>
    <x v="1"/>
    <n v="157"/>
    <x v="1"/>
    <s v="USD"/>
    <n v="1395032400"/>
    <n v="1398920400"/>
    <b v="0"/>
    <b v="1"/>
    <s v="film &amp; video/documentary"/>
    <n v="93.273885350318466"/>
    <x v="4"/>
    <x v="4"/>
  </r>
  <r>
    <n v="840"/>
    <x v="820"/>
    <s v="Enhanced regional moderator"/>
    <n v="116300"/>
    <x v="814"/>
    <n v="100.24333619948409"/>
    <x v="1"/>
    <n v="3533"/>
    <x v="1"/>
    <s v="USD"/>
    <n v="1405486800"/>
    <n v="1405659600"/>
    <b v="0"/>
    <b v="1"/>
    <s v="theater/plays"/>
    <n v="32.998301726577978"/>
    <x v="3"/>
    <x v="3"/>
  </r>
  <r>
    <n v="841"/>
    <x v="821"/>
    <s v="Automated even-keeled emulation"/>
    <n v="9100"/>
    <x v="815"/>
    <n v="142.75824175824175"/>
    <x v="1"/>
    <n v="155"/>
    <x v="1"/>
    <s v="USD"/>
    <n v="1455861600"/>
    <n v="1457244000"/>
    <b v="0"/>
    <b v="0"/>
    <s v="technology/web"/>
    <n v="83.812903225806451"/>
    <x v="2"/>
    <x v="2"/>
  </r>
  <r>
    <n v="842"/>
    <x v="822"/>
    <s v="Reverse-engineered multi-tasking product"/>
    <n v="1500"/>
    <x v="816"/>
    <n v="563.13333333333333"/>
    <x v="1"/>
    <n v="132"/>
    <x v="6"/>
    <s v="EUR"/>
    <n v="1529038800"/>
    <n v="1529298000"/>
    <b v="0"/>
    <b v="0"/>
    <s v="technology/wearables"/>
    <n v="63.992424242424242"/>
    <x v="2"/>
    <x v="8"/>
  </r>
  <r>
    <n v="843"/>
    <x v="823"/>
    <s v="De-engineered next generation parallelism"/>
    <n v="8800"/>
    <x v="817"/>
    <n v="30.715909090909086"/>
    <x v="0"/>
    <n v="33"/>
    <x v="1"/>
    <s v="USD"/>
    <n v="1535259600"/>
    <n v="1535778000"/>
    <b v="0"/>
    <b v="0"/>
    <s v="photography/photography books"/>
    <n v="81.909090909090907"/>
    <x v="7"/>
    <x v="14"/>
  </r>
  <r>
    <n v="844"/>
    <x v="824"/>
    <s v="Intuitive cohesive groupware"/>
    <n v="8800"/>
    <x v="818"/>
    <n v="99.39772727272728"/>
    <x v="3"/>
    <n v="94"/>
    <x v="1"/>
    <s v="USD"/>
    <n v="1327212000"/>
    <n v="1327471200"/>
    <b v="0"/>
    <b v="0"/>
    <s v="film &amp; video/documentary"/>
    <n v="93.053191489361708"/>
    <x v="4"/>
    <x v="4"/>
  </r>
  <r>
    <n v="845"/>
    <x v="825"/>
    <s v="Up-sized high-level access"/>
    <n v="69900"/>
    <x v="819"/>
    <n v="197.54935622317598"/>
    <x v="1"/>
    <n v="1354"/>
    <x v="4"/>
    <s v="GBP"/>
    <n v="1526360400"/>
    <n v="1529557200"/>
    <b v="0"/>
    <b v="0"/>
    <s v="technology/web"/>
    <n v="101.98449039881831"/>
    <x v="2"/>
    <x v="2"/>
  </r>
  <r>
    <n v="846"/>
    <x v="826"/>
    <s v="Phased empowering success"/>
    <n v="1000"/>
    <x v="820"/>
    <n v="508.5"/>
    <x v="1"/>
    <n v="48"/>
    <x v="1"/>
    <s v="USD"/>
    <n v="1532149200"/>
    <n v="1535259600"/>
    <b v="1"/>
    <b v="1"/>
    <s v="technology/web"/>
    <n v="105.9375"/>
    <x v="2"/>
    <x v="2"/>
  </r>
  <r>
    <n v="847"/>
    <x v="827"/>
    <s v="Distributed actuating project"/>
    <n v="4700"/>
    <x v="695"/>
    <n v="237.74468085106383"/>
    <x v="1"/>
    <n v="110"/>
    <x v="1"/>
    <s v="USD"/>
    <n v="1515304800"/>
    <n v="1515564000"/>
    <b v="0"/>
    <b v="0"/>
    <s v="food/food trucks"/>
    <n v="101.58181818181818"/>
    <x v="0"/>
    <x v="0"/>
  </r>
  <r>
    <n v="848"/>
    <x v="828"/>
    <s v="Robust motivating orchestration"/>
    <n v="3200"/>
    <x v="821"/>
    <n v="338.46875"/>
    <x v="1"/>
    <n v="172"/>
    <x v="1"/>
    <s v="USD"/>
    <n v="1276318800"/>
    <n v="1277096400"/>
    <b v="0"/>
    <b v="0"/>
    <s v="film &amp; video/drama"/>
    <n v="62.970930232558139"/>
    <x v="4"/>
    <x v="6"/>
  </r>
  <r>
    <n v="849"/>
    <x v="829"/>
    <s v="Vision-oriented uniform instruction set"/>
    <n v="6700"/>
    <x v="822"/>
    <n v="133.08955223880596"/>
    <x v="1"/>
    <n v="307"/>
    <x v="1"/>
    <s v="USD"/>
    <n v="1328767200"/>
    <n v="1329026400"/>
    <b v="0"/>
    <b v="1"/>
    <s v="music/indie rock"/>
    <n v="29.045602605863191"/>
    <x v="1"/>
    <x v="7"/>
  </r>
  <r>
    <n v="850"/>
    <x v="830"/>
    <s v="Cross-group upward-trending hierarchy"/>
    <n v="100"/>
    <x v="99"/>
    <n v="1"/>
    <x v="0"/>
    <n v="1"/>
    <x v="1"/>
    <s v="USD"/>
    <n v="1321682400"/>
    <n v="1322978400"/>
    <b v="1"/>
    <b v="0"/>
    <s v="music/rock"/>
    <n v="1"/>
    <x v="1"/>
    <x v="1"/>
  </r>
  <r>
    <n v="851"/>
    <x v="831"/>
    <s v="Object-based needs-based info-mediaries"/>
    <n v="6000"/>
    <x v="823"/>
    <n v="207.79999999999998"/>
    <x v="1"/>
    <n v="160"/>
    <x v="1"/>
    <s v="USD"/>
    <n v="1335934800"/>
    <n v="1338786000"/>
    <b v="0"/>
    <b v="0"/>
    <s v="music/electric music"/>
    <n v="77.924999999999997"/>
    <x v="1"/>
    <x v="5"/>
  </r>
  <r>
    <n v="852"/>
    <x v="832"/>
    <s v="Open-source reciprocal standardization"/>
    <n v="4900"/>
    <x v="824"/>
    <n v="51.122448979591837"/>
    <x v="0"/>
    <n v="31"/>
    <x v="1"/>
    <s v="USD"/>
    <n v="1310792400"/>
    <n v="1311656400"/>
    <b v="0"/>
    <b v="1"/>
    <s v="games/video games"/>
    <n v="80.806451612903231"/>
    <x v="6"/>
    <x v="11"/>
  </r>
  <r>
    <n v="853"/>
    <x v="833"/>
    <s v="Secured well-modulated projection"/>
    <n v="17100"/>
    <x v="825"/>
    <n v="652.05847953216369"/>
    <x v="1"/>
    <n v="1467"/>
    <x v="0"/>
    <s v="CAD"/>
    <n v="1308546000"/>
    <n v="1308978000"/>
    <b v="0"/>
    <b v="1"/>
    <s v="music/indie rock"/>
    <n v="76.006816632583508"/>
    <x v="1"/>
    <x v="7"/>
  </r>
  <r>
    <n v="854"/>
    <x v="834"/>
    <s v="Multi-channeled secondary middleware"/>
    <n v="171000"/>
    <x v="826"/>
    <n v="113.63099415204678"/>
    <x v="1"/>
    <n v="2662"/>
    <x v="0"/>
    <s v="CAD"/>
    <n v="1574056800"/>
    <n v="1576389600"/>
    <b v="0"/>
    <b v="0"/>
    <s v="publishing/fiction"/>
    <n v="72.993613824192337"/>
    <x v="5"/>
    <x v="13"/>
  </r>
  <r>
    <n v="855"/>
    <x v="835"/>
    <s v="Horizontal clear-thinking framework"/>
    <n v="23400"/>
    <x v="827"/>
    <n v="102.37606837606839"/>
    <x v="1"/>
    <n v="452"/>
    <x v="2"/>
    <s v="AUD"/>
    <n v="1308373200"/>
    <n v="1311051600"/>
    <b v="0"/>
    <b v="0"/>
    <s v="theater/plays"/>
    <n v="53"/>
    <x v="3"/>
    <x v="3"/>
  </r>
  <r>
    <n v="856"/>
    <x v="764"/>
    <s v="Profound composite core"/>
    <n v="2400"/>
    <x v="828"/>
    <n v="356.58333333333331"/>
    <x v="1"/>
    <n v="158"/>
    <x v="1"/>
    <s v="USD"/>
    <n v="1335243600"/>
    <n v="1336712400"/>
    <b v="0"/>
    <b v="0"/>
    <s v="food/food trucks"/>
    <n v="54.164556962025316"/>
    <x v="0"/>
    <x v="0"/>
  </r>
  <r>
    <n v="857"/>
    <x v="836"/>
    <s v="Programmable disintermediate matrices"/>
    <n v="5300"/>
    <x v="829"/>
    <n v="139.86792452830187"/>
    <x v="1"/>
    <n v="225"/>
    <x v="5"/>
    <s v="CHF"/>
    <n v="1328421600"/>
    <n v="1330408800"/>
    <b v="1"/>
    <b v="0"/>
    <s v="film &amp; video/shorts"/>
    <n v="32.946666666666665"/>
    <x v="4"/>
    <x v="12"/>
  </r>
  <r>
    <n v="858"/>
    <x v="837"/>
    <s v="Realigned 5thgeneration knowledge user"/>
    <n v="4000"/>
    <x v="830"/>
    <n v="69.45"/>
    <x v="0"/>
    <n v="35"/>
    <x v="1"/>
    <s v="USD"/>
    <n v="1524286800"/>
    <n v="1524891600"/>
    <b v="1"/>
    <b v="0"/>
    <s v="food/food trucks"/>
    <n v="79.371428571428567"/>
    <x v="0"/>
    <x v="0"/>
  </r>
  <r>
    <n v="859"/>
    <x v="838"/>
    <s v="Multi-layered upward-trending groupware"/>
    <n v="7300"/>
    <x v="831"/>
    <n v="35.534246575342465"/>
    <x v="0"/>
    <n v="63"/>
    <x v="1"/>
    <s v="USD"/>
    <n v="1362117600"/>
    <n v="1363669200"/>
    <b v="0"/>
    <b v="1"/>
    <s v="theater/plays"/>
    <n v="41.174603174603178"/>
    <x v="3"/>
    <x v="3"/>
  </r>
  <r>
    <n v="860"/>
    <x v="839"/>
    <s v="Re-contextualized leadingedge firmware"/>
    <n v="2000"/>
    <x v="832"/>
    <n v="251.65"/>
    <x v="1"/>
    <n v="65"/>
    <x v="1"/>
    <s v="USD"/>
    <n v="1550556000"/>
    <n v="1551420000"/>
    <b v="0"/>
    <b v="1"/>
    <s v="technology/wearables"/>
    <n v="77.430769230769229"/>
    <x v="2"/>
    <x v="8"/>
  </r>
  <r>
    <n v="861"/>
    <x v="840"/>
    <s v="Devolved disintermediate analyzer"/>
    <n v="8800"/>
    <x v="833"/>
    <n v="105.87500000000001"/>
    <x v="1"/>
    <n v="163"/>
    <x v="1"/>
    <s v="USD"/>
    <n v="1269147600"/>
    <n v="1269838800"/>
    <b v="0"/>
    <b v="0"/>
    <s v="theater/plays"/>
    <n v="57.159509202453989"/>
    <x v="3"/>
    <x v="3"/>
  </r>
  <r>
    <n v="862"/>
    <x v="841"/>
    <s v="Profound disintermediate open system"/>
    <n v="3500"/>
    <x v="834"/>
    <n v="187.42857142857144"/>
    <x v="1"/>
    <n v="85"/>
    <x v="1"/>
    <s v="USD"/>
    <n v="1312174800"/>
    <n v="1312520400"/>
    <b v="0"/>
    <b v="0"/>
    <s v="theater/plays"/>
    <n v="77.17647058823529"/>
    <x v="3"/>
    <x v="3"/>
  </r>
  <r>
    <n v="863"/>
    <x v="842"/>
    <s v="Automated reciprocal protocol"/>
    <n v="1400"/>
    <x v="835"/>
    <n v="386.78571428571428"/>
    <x v="1"/>
    <n v="217"/>
    <x v="1"/>
    <s v="USD"/>
    <n v="1434517200"/>
    <n v="1436504400"/>
    <b v="0"/>
    <b v="1"/>
    <s v="film &amp; video/television"/>
    <n v="24.953917050691246"/>
    <x v="4"/>
    <x v="19"/>
  </r>
  <r>
    <n v="864"/>
    <x v="843"/>
    <s v="Automated static workforce"/>
    <n v="4200"/>
    <x v="836"/>
    <n v="347.07142857142856"/>
    <x v="1"/>
    <n v="150"/>
    <x v="1"/>
    <s v="USD"/>
    <n v="1471582800"/>
    <n v="1472014800"/>
    <b v="0"/>
    <b v="0"/>
    <s v="film &amp; video/shorts"/>
    <n v="97.18"/>
    <x v="4"/>
    <x v="12"/>
  </r>
  <r>
    <n v="865"/>
    <x v="844"/>
    <s v="Horizontal attitude-oriented help-desk"/>
    <n v="81000"/>
    <x v="837"/>
    <n v="185.82098765432099"/>
    <x v="1"/>
    <n v="3272"/>
    <x v="1"/>
    <s v="USD"/>
    <n v="1410757200"/>
    <n v="1411534800"/>
    <b v="0"/>
    <b v="0"/>
    <s v="theater/plays"/>
    <n v="46.000916870415651"/>
    <x v="3"/>
    <x v="3"/>
  </r>
  <r>
    <n v="866"/>
    <x v="845"/>
    <s v="Versatile 5thgeneration matrices"/>
    <n v="182800"/>
    <x v="838"/>
    <n v="43.241247264770237"/>
    <x v="3"/>
    <n v="898"/>
    <x v="1"/>
    <s v="USD"/>
    <n v="1304830800"/>
    <n v="1304917200"/>
    <b v="0"/>
    <b v="0"/>
    <s v="photography/photography books"/>
    <n v="88.023385300668153"/>
    <x v="7"/>
    <x v="14"/>
  </r>
  <r>
    <n v="867"/>
    <x v="846"/>
    <s v="Cross-platform next generation service-desk"/>
    <n v="4800"/>
    <x v="839"/>
    <n v="162.4375"/>
    <x v="1"/>
    <n v="300"/>
    <x v="1"/>
    <s v="USD"/>
    <n v="1539061200"/>
    <n v="1539579600"/>
    <b v="0"/>
    <b v="0"/>
    <s v="food/food trucks"/>
    <n v="25.99"/>
    <x v="0"/>
    <x v="0"/>
  </r>
  <r>
    <n v="868"/>
    <x v="847"/>
    <s v="Front-line web-enabled installation"/>
    <n v="7000"/>
    <x v="762"/>
    <n v="184.84285714285716"/>
    <x v="1"/>
    <n v="126"/>
    <x v="1"/>
    <s v="USD"/>
    <n v="1381554000"/>
    <n v="1382504400"/>
    <b v="0"/>
    <b v="0"/>
    <s v="theater/plays"/>
    <n v="102.69047619047619"/>
    <x v="3"/>
    <x v="3"/>
  </r>
  <r>
    <n v="869"/>
    <x v="848"/>
    <s v="Multi-channeled responsive product"/>
    <n v="161900"/>
    <x v="840"/>
    <n v="23.703520691785052"/>
    <x v="0"/>
    <n v="526"/>
    <x v="1"/>
    <s v="USD"/>
    <n v="1277096400"/>
    <n v="1278306000"/>
    <b v="0"/>
    <b v="0"/>
    <s v="film &amp; video/drama"/>
    <n v="72.958174904942965"/>
    <x v="4"/>
    <x v="6"/>
  </r>
  <r>
    <n v="870"/>
    <x v="849"/>
    <s v="Adaptive demand-driven encryption"/>
    <n v="7700"/>
    <x v="841"/>
    <n v="89.870129870129873"/>
    <x v="0"/>
    <n v="121"/>
    <x v="1"/>
    <s v="USD"/>
    <n v="1440392400"/>
    <n v="1442552400"/>
    <b v="0"/>
    <b v="0"/>
    <s v="theater/plays"/>
    <n v="57.190082644628099"/>
    <x v="3"/>
    <x v="3"/>
  </r>
  <r>
    <n v="871"/>
    <x v="850"/>
    <s v="Re-engineered client-driven knowledge user"/>
    <n v="71500"/>
    <x v="842"/>
    <n v="272.6041958041958"/>
    <x v="1"/>
    <n v="2320"/>
    <x v="1"/>
    <s v="USD"/>
    <n v="1509512400"/>
    <n v="1511071200"/>
    <b v="0"/>
    <b v="1"/>
    <s v="theater/plays"/>
    <n v="84.013793103448279"/>
    <x v="3"/>
    <x v="3"/>
  </r>
  <r>
    <n v="872"/>
    <x v="851"/>
    <s v="Compatible logistical paradigm"/>
    <n v="4700"/>
    <x v="843"/>
    <n v="170.04255319148936"/>
    <x v="1"/>
    <n v="81"/>
    <x v="2"/>
    <s v="AUD"/>
    <n v="1535950800"/>
    <n v="1536382800"/>
    <b v="0"/>
    <b v="0"/>
    <s v="film &amp; video/science fiction"/>
    <n v="98.666666666666671"/>
    <x v="4"/>
    <x v="22"/>
  </r>
  <r>
    <n v="873"/>
    <x v="852"/>
    <s v="Intuitive value-added installation"/>
    <n v="42100"/>
    <x v="844"/>
    <n v="188.28503562945369"/>
    <x v="1"/>
    <n v="1887"/>
    <x v="1"/>
    <s v="USD"/>
    <n v="1389160800"/>
    <n v="1389592800"/>
    <b v="0"/>
    <b v="0"/>
    <s v="photography/photography books"/>
    <n v="42.007419183889773"/>
    <x v="7"/>
    <x v="14"/>
  </r>
  <r>
    <n v="874"/>
    <x v="853"/>
    <s v="Managed discrete parallelism"/>
    <n v="40200"/>
    <x v="845"/>
    <n v="346.93532338308455"/>
    <x v="1"/>
    <n v="4358"/>
    <x v="1"/>
    <s v="USD"/>
    <n v="1271998800"/>
    <n v="1275282000"/>
    <b v="0"/>
    <b v="1"/>
    <s v="photography/photography books"/>
    <n v="32.002753556677376"/>
    <x v="7"/>
    <x v="14"/>
  </r>
  <r>
    <n v="875"/>
    <x v="854"/>
    <s v="Implemented tangible approach"/>
    <n v="7900"/>
    <x v="846"/>
    <n v="69.177215189873422"/>
    <x v="0"/>
    <n v="67"/>
    <x v="1"/>
    <s v="USD"/>
    <n v="1294898400"/>
    <n v="1294984800"/>
    <b v="0"/>
    <b v="0"/>
    <s v="music/rock"/>
    <n v="81.567164179104481"/>
    <x v="1"/>
    <x v="1"/>
  </r>
  <r>
    <n v="876"/>
    <x v="855"/>
    <s v="Re-engineered encompassing definition"/>
    <n v="8300"/>
    <x v="847"/>
    <n v="25.433734939759034"/>
    <x v="0"/>
    <n v="57"/>
    <x v="0"/>
    <s v="CAD"/>
    <n v="1559970000"/>
    <n v="1562043600"/>
    <b v="0"/>
    <b v="0"/>
    <s v="photography/photography books"/>
    <n v="37.035087719298247"/>
    <x v="7"/>
    <x v="14"/>
  </r>
  <r>
    <n v="877"/>
    <x v="856"/>
    <s v="Multi-lateral uniform collaboration"/>
    <n v="163600"/>
    <x v="848"/>
    <n v="77.400977995110026"/>
    <x v="0"/>
    <n v="1229"/>
    <x v="1"/>
    <s v="USD"/>
    <n v="1469509200"/>
    <n v="1469595600"/>
    <b v="0"/>
    <b v="0"/>
    <s v="food/food trucks"/>
    <n v="103.033360455655"/>
    <x v="0"/>
    <x v="0"/>
  </r>
  <r>
    <n v="878"/>
    <x v="857"/>
    <s v="Enterprise-wide foreground paradigm"/>
    <n v="2700"/>
    <x v="849"/>
    <n v="37.481481481481481"/>
    <x v="0"/>
    <n v="12"/>
    <x v="6"/>
    <s v="EUR"/>
    <n v="1579068000"/>
    <n v="1581141600"/>
    <b v="0"/>
    <b v="0"/>
    <s v="music/metal"/>
    <n v="84.333333333333329"/>
    <x v="1"/>
    <x v="16"/>
  </r>
  <r>
    <n v="879"/>
    <x v="858"/>
    <s v="Stand-alone incremental parallelism"/>
    <n v="1000"/>
    <x v="675"/>
    <n v="543.79999999999995"/>
    <x v="1"/>
    <n v="53"/>
    <x v="1"/>
    <s v="USD"/>
    <n v="1487743200"/>
    <n v="1488520800"/>
    <b v="0"/>
    <b v="0"/>
    <s v="publishing/nonfiction"/>
    <n v="102.60377358490567"/>
    <x v="5"/>
    <x v="9"/>
  </r>
  <r>
    <n v="880"/>
    <x v="859"/>
    <s v="Persevering 5thgeneration throughput"/>
    <n v="84500"/>
    <x v="850"/>
    <n v="228.52189349112427"/>
    <x v="1"/>
    <n v="2414"/>
    <x v="1"/>
    <s v="USD"/>
    <n v="1563685200"/>
    <n v="1563858000"/>
    <b v="0"/>
    <b v="0"/>
    <s v="music/electric music"/>
    <n v="79.992129246064621"/>
    <x v="1"/>
    <x v="5"/>
  </r>
  <r>
    <n v="881"/>
    <x v="860"/>
    <s v="Implemented object-oriented synergy"/>
    <n v="81300"/>
    <x v="851"/>
    <n v="38.948339483394832"/>
    <x v="0"/>
    <n v="452"/>
    <x v="1"/>
    <s v="USD"/>
    <n v="1436418000"/>
    <n v="1438923600"/>
    <b v="0"/>
    <b v="1"/>
    <s v="theater/plays"/>
    <n v="70.055309734513273"/>
    <x v="3"/>
    <x v="3"/>
  </r>
  <r>
    <n v="882"/>
    <x v="861"/>
    <s v="Balanced demand-driven definition"/>
    <n v="800"/>
    <x v="852"/>
    <n v="370"/>
    <x v="1"/>
    <n v="80"/>
    <x v="1"/>
    <s v="USD"/>
    <n v="1421820000"/>
    <n v="1422165600"/>
    <b v="0"/>
    <b v="0"/>
    <s v="theater/plays"/>
    <n v="37"/>
    <x v="3"/>
    <x v="3"/>
  </r>
  <r>
    <n v="883"/>
    <x v="862"/>
    <s v="Customer-focused mobile Graphic Interface"/>
    <n v="3400"/>
    <x v="853"/>
    <n v="237.91176470588232"/>
    <x v="1"/>
    <n v="193"/>
    <x v="1"/>
    <s v="USD"/>
    <n v="1274763600"/>
    <n v="1277874000"/>
    <b v="0"/>
    <b v="0"/>
    <s v="film &amp; video/shorts"/>
    <n v="41.911917098445599"/>
    <x v="4"/>
    <x v="12"/>
  </r>
  <r>
    <n v="884"/>
    <x v="863"/>
    <s v="Horizontal secondary interface"/>
    <n v="170800"/>
    <x v="854"/>
    <n v="64.036299765807954"/>
    <x v="0"/>
    <n v="1886"/>
    <x v="1"/>
    <s v="USD"/>
    <n v="1399179600"/>
    <n v="1399352400"/>
    <b v="0"/>
    <b v="1"/>
    <s v="theater/plays"/>
    <n v="57.992576882290564"/>
    <x v="3"/>
    <x v="3"/>
  </r>
  <r>
    <n v="885"/>
    <x v="864"/>
    <s v="Virtual analyzing collaboration"/>
    <n v="1800"/>
    <x v="855"/>
    <n v="118.27777777777777"/>
    <x v="1"/>
    <n v="52"/>
    <x v="1"/>
    <s v="USD"/>
    <n v="1275800400"/>
    <n v="1279083600"/>
    <b v="0"/>
    <b v="0"/>
    <s v="theater/plays"/>
    <n v="40.942307692307693"/>
    <x v="3"/>
    <x v="3"/>
  </r>
  <r>
    <n v="886"/>
    <x v="865"/>
    <s v="Multi-tiered explicit focus group"/>
    <n v="150600"/>
    <x v="856"/>
    <n v="84.824037184594957"/>
    <x v="0"/>
    <n v="1825"/>
    <x v="1"/>
    <s v="USD"/>
    <n v="1282798800"/>
    <n v="1284354000"/>
    <b v="0"/>
    <b v="0"/>
    <s v="music/indie rock"/>
    <n v="69.9972602739726"/>
    <x v="1"/>
    <x v="7"/>
  </r>
  <r>
    <n v="887"/>
    <x v="866"/>
    <s v="Multi-layered systematic knowledgebase"/>
    <n v="7800"/>
    <x v="857"/>
    <n v="29.346153846153843"/>
    <x v="0"/>
    <n v="31"/>
    <x v="1"/>
    <s v="USD"/>
    <n v="1437109200"/>
    <n v="1441170000"/>
    <b v="0"/>
    <b v="1"/>
    <s v="theater/plays"/>
    <n v="73.838709677419359"/>
    <x v="3"/>
    <x v="3"/>
  </r>
  <r>
    <n v="888"/>
    <x v="867"/>
    <s v="Reverse-engineered uniform knowledge user"/>
    <n v="5800"/>
    <x v="858"/>
    <n v="209.89655172413794"/>
    <x v="1"/>
    <n v="290"/>
    <x v="1"/>
    <s v="USD"/>
    <n v="1491886800"/>
    <n v="1493528400"/>
    <b v="0"/>
    <b v="0"/>
    <s v="theater/plays"/>
    <n v="41.979310344827589"/>
    <x v="3"/>
    <x v="3"/>
  </r>
  <r>
    <n v="889"/>
    <x v="868"/>
    <s v="Secured dynamic capacity"/>
    <n v="5600"/>
    <x v="859"/>
    <n v="169.78571428571431"/>
    <x v="1"/>
    <n v="122"/>
    <x v="1"/>
    <s v="USD"/>
    <n v="1394600400"/>
    <n v="1395205200"/>
    <b v="0"/>
    <b v="1"/>
    <s v="music/electric music"/>
    <n v="77.93442622950819"/>
    <x v="1"/>
    <x v="5"/>
  </r>
  <r>
    <n v="890"/>
    <x v="869"/>
    <s v="Devolved foreground throughput"/>
    <n v="134400"/>
    <x v="860"/>
    <n v="115.95907738095239"/>
    <x v="1"/>
    <n v="1470"/>
    <x v="1"/>
    <s v="USD"/>
    <n v="1561352400"/>
    <n v="1561438800"/>
    <b v="0"/>
    <b v="0"/>
    <s v="music/indie rock"/>
    <n v="106.01972789115646"/>
    <x v="1"/>
    <x v="7"/>
  </r>
  <r>
    <n v="891"/>
    <x v="870"/>
    <s v="Synchronized demand-driven infrastructure"/>
    <n v="3000"/>
    <x v="861"/>
    <n v="258.59999999999997"/>
    <x v="1"/>
    <n v="165"/>
    <x v="0"/>
    <s v="CAD"/>
    <n v="1322892000"/>
    <n v="1326693600"/>
    <b v="0"/>
    <b v="0"/>
    <s v="film &amp; video/documentary"/>
    <n v="47.018181818181816"/>
    <x v="4"/>
    <x v="4"/>
  </r>
  <r>
    <n v="892"/>
    <x v="871"/>
    <s v="Realigned discrete structure"/>
    <n v="6000"/>
    <x v="862"/>
    <n v="230.58333333333331"/>
    <x v="1"/>
    <n v="182"/>
    <x v="1"/>
    <s v="USD"/>
    <n v="1274418000"/>
    <n v="1277960400"/>
    <b v="0"/>
    <b v="0"/>
    <s v="publishing/translations"/>
    <n v="76.016483516483518"/>
    <x v="5"/>
    <x v="18"/>
  </r>
  <r>
    <n v="893"/>
    <x v="872"/>
    <s v="Progressive grid-enabled website"/>
    <n v="8400"/>
    <x v="863"/>
    <n v="128.21428571428572"/>
    <x v="1"/>
    <n v="199"/>
    <x v="6"/>
    <s v="EUR"/>
    <n v="1434344400"/>
    <n v="1434690000"/>
    <b v="0"/>
    <b v="1"/>
    <s v="film &amp; video/documentary"/>
    <n v="54.120603015075375"/>
    <x v="4"/>
    <x v="4"/>
  </r>
  <r>
    <n v="894"/>
    <x v="873"/>
    <s v="Organic cohesive neural-net"/>
    <n v="1700"/>
    <x v="9"/>
    <n v="188.70588235294116"/>
    <x v="1"/>
    <n v="56"/>
    <x v="4"/>
    <s v="GBP"/>
    <n v="1373518800"/>
    <n v="1376110800"/>
    <b v="0"/>
    <b v="1"/>
    <s v="film &amp; video/television"/>
    <n v="57.285714285714285"/>
    <x v="4"/>
    <x v="19"/>
  </r>
  <r>
    <n v="895"/>
    <x v="874"/>
    <s v="Integrated demand-driven info-mediaries"/>
    <n v="159800"/>
    <x v="611"/>
    <n v="6.9511889862327907"/>
    <x v="0"/>
    <n v="107"/>
    <x v="1"/>
    <s v="USD"/>
    <n v="1517637600"/>
    <n v="1518415200"/>
    <b v="0"/>
    <b v="0"/>
    <s v="theater/plays"/>
    <n v="103.81308411214954"/>
    <x v="3"/>
    <x v="3"/>
  </r>
  <r>
    <n v="896"/>
    <x v="875"/>
    <s v="Reverse-engineered client-server extranet"/>
    <n v="19800"/>
    <x v="864"/>
    <n v="774.43434343434342"/>
    <x v="1"/>
    <n v="1460"/>
    <x v="2"/>
    <s v="AUD"/>
    <n v="1310619600"/>
    <n v="1310878800"/>
    <b v="0"/>
    <b v="1"/>
    <s v="food/food trucks"/>
    <n v="105.02602739726028"/>
    <x v="0"/>
    <x v="0"/>
  </r>
  <r>
    <n v="897"/>
    <x v="876"/>
    <s v="Organized discrete encoding"/>
    <n v="8800"/>
    <x v="865"/>
    <n v="27.693181818181817"/>
    <x v="0"/>
    <n v="27"/>
    <x v="1"/>
    <s v="USD"/>
    <n v="1556427600"/>
    <n v="1556600400"/>
    <b v="0"/>
    <b v="0"/>
    <s v="theater/plays"/>
    <n v="90.259259259259252"/>
    <x v="3"/>
    <x v="3"/>
  </r>
  <r>
    <n v="898"/>
    <x v="877"/>
    <s v="Balanced regional flexibility"/>
    <n v="179100"/>
    <x v="866"/>
    <n v="52.479620323841424"/>
    <x v="0"/>
    <n v="1221"/>
    <x v="1"/>
    <s v="USD"/>
    <n v="1576476000"/>
    <n v="1576994400"/>
    <b v="0"/>
    <b v="0"/>
    <s v="film &amp; video/documentary"/>
    <n v="76.978705978705975"/>
    <x v="4"/>
    <x v="4"/>
  </r>
  <r>
    <n v="899"/>
    <x v="878"/>
    <s v="Implemented multimedia time-frame"/>
    <n v="3100"/>
    <x v="867"/>
    <n v="407.09677419354841"/>
    <x v="1"/>
    <n v="123"/>
    <x v="5"/>
    <s v="CHF"/>
    <n v="1381122000"/>
    <n v="1382677200"/>
    <b v="0"/>
    <b v="0"/>
    <s v="music/jazz"/>
    <n v="102.60162601626017"/>
    <x v="1"/>
    <x v="17"/>
  </r>
  <r>
    <n v="900"/>
    <x v="879"/>
    <s v="Enhanced uniform service-desk"/>
    <n v="100"/>
    <x v="50"/>
    <n v="2"/>
    <x v="0"/>
    <n v="1"/>
    <x v="1"/>
    <s v="USD"/>
    <n v="1411102800"/>
    <n v="1411189200"/>
    <b v="0"/>
    <b v="1"/>
    <s v="technology/web"/>
    <n v="2"/>
    <x v="2"/>
    <x v="2"/>
  </r>
  <r>
    <n v="901"/>
    <x v="880"/>
    <s v="Versatile bottom-line definition"/>
    <n v="5600"/>
    <x v="868"/>
    <n v="156.17857142857144"/>
    <x v="1"/>
    <n v="159"/>
    <x v="1"/>
    <s v="USD"/>
    <n v="1531803600"/>
    <n v="1534654800"/>
    <b v="0"/>
    <b v="1"/>
    <s v="music/rock"/>
    <n v="55.0062893081761"/>
    <x v="1"/>
    <x v="1"/>
  </r>
  <r>
    <n v="902"/>
    <x v="881"/>
    <s v="Integrated bifurcated software"/>
    <n v="1400"/>
    <x v="869"/>
    <n v="252.42857142857144"/>
    <x v="1"/>
    <n v="110"/>
    <x v="1"/>
    <s v="USD"/>
    <n v="1454133600"/>
    <n v="1457762400"/>
    <b v="0"/>
    <b v="0"/>
    <s v="technology/web"/>
    <n v="32.127272727272725"/>
    <x v="2"/>
    <x v="2"/>
  </r>
  <r>
    <n v="903"/>
    <x v="882"/>
    <s v="Assimilated next generation instruction set"/>
    <n v="41000"/>
    <x v="870"/>
    <n v="1.729268292682927"/>
    <x v="2"/>
    <n v="14"/>
    <x v="1"/>
    <s v="USD"/>
    <n v="1336194000"/>
    <n v="1337490000"/>
    <b v="0"/>
    <b v="1"/>
    <s v="publishing/nonfiction"/>
    <n v="50.642857142857146"/>
    <x v="5"/>
    <x v="9"/>
  </r>
  <r>
    <n v="904"/>
    <x v="883"/>
    <s v="Digitized foreground array"/>
    <n v="6500"/>
    <x v="871"/>
    <n v="12.230769230769232"/>
    <x v="0"/>
    <n v="16"/>
    <x v="1"/>
    <s v="USD"/>
    <n v="1349326800"/>
    <n v="1349672400"/>
    <b v="0"/>
    <b v="0"/>
    <s v="publishing/radio &amp; podcasts"/>
    <n v="49.6875"/>
    <x v="5"/>
    <x v="15"/>
  </r>
  <r>
    <n v="905"/>
    <x v="884"/>
    <s v="Re-engineered clear-thinking project"/>
    <n v="7900"/>
    <x v="872"/>
    <n v="163.98734177215189"/>
    <x v="1"/>
    <n v="236"/>
    <x v="1"/>
    <s v="USD"/>
    <n v="1379566800"/>
    <n v="1379826000"/>
    <b v="0"/>
    <b v="0"/>
    <s v="theater/plays"/>
    <n v="54.894067796610166"/>
    <x v="3"/>
    <x v="3"/>
  </r>
  <r>
    <n v="906"/>
    <x v="885"/>
    <s v="Implemented even-keeled standardization"/>
    <n v="5500"/>
    <x v="873"/>
    <n v="162.98181818181817"/>
    <x v="1"/>
    <n v="191"/>
    <x v="1"/>
    <s v="USD"/>
    <n v="1494651600"/>
    <n v="1497762000"/>
    <b v="1"/>
    <b v="1"/>
    <s v="film &amp; video/documentary"/>
    <n v="46.931937172774866"/>
    <x v="4"/>
    <x v="4"/>
  </r>
  <r>
    <n v="907"/>
    <x v="886"/>
    <s v="Quality-focused asymmetric adapter"/>
    <n v="9100"/>
    <x v="874"/>
    <n v="20.252747252747252"/>
    <x v="0"/>
    <n v="41"/>
    <x v="1"/>
    <s v="USD"/>
    <n v="1303880400"/>
    <n v="1304485200"/>
    <b v="0"/>
    <b v="0"/>
    <s v="theater/plays"/>
    <n v="44.951219512195124"/>
    <x v="3"/>
    <x v="3"/>
  </r>
  <r>
    <n v="908"/>
    <x v="887"/>
    <s v="Networked intangible help-desk"/>
    <n v="38200"/>
    <x v="875"/>
    <n v="319.24083769633506"/>
    <x v="1"/>
    <n v="3934"/>
    <x v="1"/>
    <s v="USD"/>
    <n v="1335934800"/>
    <n v="1336885200"/>
    <b v="0"/>
    <b v="0"/>
    <s v="games/video games"/>
    <n v="30.99898322318251"/>
    <x v="6"/>
    <x v="11"/>
  </r>
  <r>
    <n v="909"/>
    <x v="888"/>
    <s v="Synchronized attitude-oriented frame"/>
    <n v="1800"/>
    <x v="876"/>
    <n v="478.94444444444446"/>
    <x v="1"/>
    <n v="80"/>
    <x v="0"/>
    <s v="CAD"/>
    <n v="1528088400"/>
    <n v="1530421200"/>
    <b v="0"/>
    <b v="1"/>
    <s v="theater/plays"/>
    <n v="107.7625"/>
    <x v="3"/>
    <x v="3"/>
  </r>
  <r>
    <n v="910"/>
    <x v="889"/>
    <s v="Proactive incremental architecture"/>
    <n v="154500"/>
    <x v="877"/>
    <n v="19.556634304207122"/>
    <x v="3"/>
    <n v="296"/>
    <x v="1"/>
    <s v="USD"/>
    <n v="1421906400"/>
    <n v="1421992800"/>
    <b v="0"/>
    <b v="0"/>
    <s v="theater/plays"/>
    <n v="102.07770270270271"/>
    <x v="3"/>
    <x v="3"/>
  </r>
  <r>
    <n v="911"/>
    <x v="890"/>
    <s v="Cloned responsive standardization"/>
    <n v="5800"/>
    <x v="878"/>
    <n v="198.94827586206895"/>
    <x v="1"/>
    <n v="462"/>
    <x v="1"/>
    <s v="USD"/>
    <n v="1568005200"/>
    <n v="1568178000"/>
    <b v="1"/>
    <b v="0"/>
    <s v="technology/web"/>
    <n v="24.976190476190474"/>
    <x v="2"/>
    <x v="2"/>
  </r>
  <r>
    <n v="912"/>
    <x v="891"/>
    <s v="Reduced bifurcated pricing structure"/>
    <n v="1800"/>
    <x v="879"/>
    <n v="795"/>
    <x v="1"/>
    <n v="179"/>
    <x v="1"/>
    <s v="USD"/>
    <n v="1346821200"/>
    <n v="1347944400"/>
    <b v="1"/>
    <b v="0"/>
    <s v="film &amp; video/drama"/>
    <n v="79.944134078212286"/>
    <x v="4"/>
    <x v="6"/>
  </r>
  <r>
    <n v="913"/>
    <x v="892"/>
    <s v="Re-engineered asymmetric challenge"/>
    <n v="70200"/>
    <x v="880"/>
    <n v="50.621082621082621"/>
    <x v="0"/>
    <n v="523"/>
    <x v="2"/>
    <s v="AUD"/>
    <n v="1557637200"/>
    <n v="1558760400"/>
    <b v="0"/>
    <b v="0"/>
    <s v="film &amp; video/drama"/>
    <n v="67.946462715105156"/>
    <x v="4"/>
    <x v="6"/>
  </r>
  <r>
    <n v="914"/>
    <x v="893"/>
    <s v="Diverse client-driven conglomeration"/>
    <n v="6400"/>
    <x v="881"/>
    <n v="57.4375"/>
    <x v="0"/>
    <n v="141"/>
    <x v="4"/>
    <s v="GBP"/>
    <n v="1375592400"/>
    <n v="1376629200"/>
    <b v="0"/>
    <b v="0"/>
    <s v="theater/plays"/>
    <n v="26.070921985815602"/>
    <x v="3"/>
    <x v="3"/>
  </r>
  <r>
    <n v="915"/>
    <x v="894"/>
    <s v="Configurable upward-trending solution"/>
    <n v="125900"/>
    <x v="882"/>
    <n v="155.62827640984909"/>
    <x v="1"/>
    <n v="1866"/>
    <x v="4"/>
    <s v="GBP"/>
    <n v="1503982800"/>
    <n v="1504760400"/>
    <b v="0"/>
    <b v="0"/>
    <s v="film &amp; video/television"/>
    <n v="105.0032154340836"/>
    <x v="4"/>
    <x v="19"/>
  </r>
  <r>
    <n v="916"/>
    <x v="895"/>
    <s v="Persistent bandwidth-monitored framework"/>
    <n v="3700"/>
    <x v="883"/>
    <n v="36.297297297297298"/>
    <x v="0"/>
    <n v="52"/>
    <x v="1"/>
    <s v="USD"/>
    <n v="1418882400"/>
    <n v="1419660000"/>
    <b v="0"/>
    <b v="0"/>
    <s v="photography/photography books"/>
    <n v="25.826923076923077"/>
    <x v="7"/>
    <x v="14"/>
  </r>
  <r>
    <n v="917"/>
    <x v="896"/>
    <s v="Polarized discrete product"/>
    <n v="3600"/>
    <x v="884"/>
    <n v="58.25"/>
    <x v="2"/>
    <n v="27"/>
    <x v="4"/>
    <s v="GBP"/>
    <n v="1309237200"/>
    <n v="1311310800"/>
    <b v="0"/>
    <b v="1"/>
    <s v="film &amp; video/shorts"/>
    <n v="77.666666666666671"/>
    <x v="4"/>
    <x v="12"/>
  </r>
  <r>
    <n v="918"/>
    <x v="897"/>
    <s v="Seamless dynamic website"/>
    <n v="3800"/>
    <x v="885"/>
    <n v="237.39473684210526"/>
    <x v="1"/>
    <n v="156"/>
    <x v="5"/>
    <s v="CHF"/>
    <n v="1343365200"/>
    <n v="1344315600"/>
    <b v="0"/>
    <b v="0"/>
    <s v="publishing/radio &amp; podcasts"/>
    <n v="57.82692307692308"/>
    <x v="5"/>
    <x v="15"/>
  </r>
  <r>
    <n v="919"/>
    <x v="898"/>
    <s v="Extended multimedia firmware"/>
    <n v="35600"/>
    <x v="886"/>
    <n v="58.75"/>
    <x v="0"/>
    <n v="225"/>
    <x v="2"/>
    <s v="AUD"/>
    <n v="1507957200"/>
    <n v="1510725600"/>
    <b v="0"/>
    <b v="1"/>
    <s v="theater/plays"/>
    <n v="92.955555555555549"/>
    <x v="3"/>
    <x v="3"/>
  </r>
  <r>
    <n v="920"/>
    <x v="899"/>
    <s v="Versatile directional project"/>
    <n v="5300"/>
    <x v="887"/>
    <n v="182.56603773584905"/>
    <x v="1"/>
    <n v="255"/>
    <x v="1"/>
    <s v="USD"/>
    <n v="1549519200"/>
    <n v="1551247200"/>
    <b v="1"/>
    <b v="0"/>
    <s v="film &amp; video/animation"/>
    <n v="37.945098039215686"/>
    <x v="4"/>
    <x v="10"/>
  </r>
  <r>
    <n v="921"/>
    <x v="900"/>
    <s v="Profound directional knowledge user"/>
    <n v="160400"/>
    <x v="888"/>
    <n v="0.75436408977556113"/>
    <x v="0"/>
    <n v="38"/>
    <x v="1"/>
    <s v="USD"/>
    <n v="1329026400"/>
    <n v="1330236000"/>
    <b v="0"/>
    <b v="0"/>
    <s v="technology/web"/>
    <n v="31.842105263157894"/>
    <x v="2"/>
    <x v="2"/>
  </r>
  <r>
    <n v="922"/>
    <x v="901"/>
    <s v="Ameliorated logistical capability"/>
    <n v="51400"/>
    <x v="889"/>
    <n v="175.95330739299609"/>
    <x v="1"/>
    <n v="2261"/>
    <x v="1"/>
    <s v="USD"/>
    <n v="1544335200"/>
    <n v="1545112800"/>
    <b v="0"/>
    <b v="1"/>
    <s v="music/world music"/>
    <n v="40"/>
    <x v="1"/>
    <x v="21"/>
  </r>
  <r>
    <n v="923"/>
    <x v="902"/>
    <s v="Sharable discrete definition"/>
    <n v="1700"/>
    <x v="890"/>
    <n v="237.88235294117646"/>
    <x v="1"/>
    <n v="40"/>
    <x v="1"/>
    <s v="USD"/>
    <n v="1279083600"/>
    <n v="1279170000"/>
    <b v="0"/>
    <b v="0"/>
    <s v="theater/plays"/>
    <n v="101.1"/>
    <x v="3"/>
    <x v="3"/>
  </r>
  <r>
    <n v="924"/>
    <x v="903"/>
    <s v="User-friendly next generation core"/>
    <n v="39400"/>
    <x v="891"/>
    <n v="488.05076142131981"/>
    <x v="1"/>
    <n v="2289"/>
    <x v="6"/>
    <s v="EUR"/>
    <n v="1572498000"/>
    <n v="1573452000"/>
    <b v="0"/>
    <b v="0"/>
    <s v="theater/plays"/>
    <n v="84.006989951944078"/>
    <x v="3"/>
    <x v="3"/>
  </r>
  <r>
    <n v="925"/>
    <x v="904"/>
    <s v="Profit-focused empowering system engine"/>
    <n v="3000"/>
    <x v="892"/>
    <n v="224.06666666666669"/>
    <x v="1"/>
    <n v="65"/>
    <x v="1"/>
    <s v="USD"/>
    <n v="1506056400"/>
    <n v="1507093200"/>
    <b v="0"/>
    <b v="0"/>
    <s v="theater/plays"/>
    <n v="103.41538461538461"/>
    <x v="3"/>
    <x v="3"/>
  </r>
  <r>
    <n v="926"/>
    <x v="905"/>
    <s v="Synchronized cohesive encoding"/>
    <n v="8700"/>
    <x v="893"/>
    <n v="18.126436781609197"/>
    <x v="0"/>
    <n v="15"/>
    <x v="1"/>
    <s v="USD"/>
    <n v="1463029200"/>
    <n v="1463374800"/>
    <b v="0"/>
    <b v="0"/>
    <s v="food/food trucks"/>
    <n v="105.13333333333334"/>
    <x v="0"/>
    <x v="0"/>
  </r>
  <r>
    <n v="927"/>
    <x v="906"/>
    <s v="Synergistic dynamic utilization"/>
    <n v="7200"/>
    <x v="894"/>
    <n v="45.847222222222221"/>
    <x v="0"/>
    <n v="37"/>
    <x v="1"/>
    <s v="USD"/>
    <n v="1342069200"/>
    <n v="1344574800"/>
    <b v="0"/>
    <b v="0"/>
    <s v="theater/plays"/>
    <n v="89.21621621621621"/>
    <x v="3"/>
    <x v="3"/>
  </r>
  <r>
    <n v="928"/>
    <x v="907"/>
    <s v="Triple-buffered bi-directional model"/>
    <n v="167400"/>
    <x v="895"/>
    <n v="117.31541218637993"/>
    <x v="1"/>
    <n v="3777"/>
    <x v="6"/>
    <s v="EUR"/>
    <n v="1388296800"/>
    <n v="1389074400"/>
    <b v="0"/>
    <b v="0"/>
    <s v="technology/web"/>
    <n v="51.995234312946785"/>
    <x v="2"/>
    <x v="2"/>
  </r>
  <r>
    <n v="929"/>
    <x v="908"/>
    <s v="Polarized tertiary function"/>
    <n v="5500"/>
    <x v="896"/>
    <n v="217.30909090909088"/>
    <x v="1"/>
    <n v="184"/>
    <x v="4"/>
    <s v="GBP"/>
    <n v="1493787600"/>
    <n v="1494997200"/>
    <b v="0"/>
    <b v="0"/>
    <s v="theater/plays"/>
    <n v="64.956521739130437"/>
    <x v="3"/>
    <x v="3"/>
  </r>
  <r>
    <n v="930"/>
    <x v="909"/>
    <s v="Configurable fault-tolerant structure"/>
    <n v="3500"/>
    <x v="897"/>
    <n v="112.28571428571428"/>
    <x v="1"/>
    <n v="85"/>
    <x v="1"/>
    <s v="USD"/>
    <n v="1424844000"/>
    <n v="1425448800"/>
    <b v="0"/>
    <b v="1"/>
    <s v="theater/plays"/>
    <n v="46.235294117647058"/>
    <x v="3"/>
    <x v="3"/>
  </r>
  <r>
    <n v="931"/>
    <x v="910"/>
    <s v="Digitized 24/7 budgetary management"/>
    <n v="7900"/>
    <x v="898"/>
    <n v="72.51898734177216"/>
    <x v="0"/>
    <n v="112"/>
    <x v="1"/>
    <s v="USD"/>
    <n v="1403931600"/>
    <n v="1404104400"/>
    <b v="0"/>
    <b v="1"/>
    <s v="theater/plays"/>
    <n v="51.151785714285715"/>
    <x v="3"/>
    <x v="3"/>
  </r>
  <r>
    <n v="932"/>
    <x v="911"/>
    <s v="Stand-alone zero tolerance algorithm"/>
    <n v="2300"/>
    <x v="899"/>
    <n v="212.30434782608697"/>
    <x v="1"/>
    <n v="144"/>
    <x v="1"/>
    <s v="USD"/>
    <n v="1394514000"/>
    <n v="1394773200"/>
    <b v="0"/>
    <b v="0"/>
    <s v="music/rock"/>
    <n v="33.909722222222221"/>
    <x v="1"/>
    <x v="1"/>
  </r>
  <r>
    <n v="933"/>
    <x v="912"/>
    <s v="Implemented tangible support"/>
    <n v="73000"/>
    <x v="900"/>
    <n v="239.74657534246577"/>
    <x v="1"/>
    <n v="1902"/>
    <x v="1"/>
    <s v="USD"/>
    <n v="1365397200"/>
    <n v="1366520400"/>
    <b v="0"/>
    <b v="0"/>
    <s v="theater/plays"/>
    <n v="92.016298633017882"/>
    <x v="3"/>
    <x v="3"/>
  </r>
  <r>
    <n v="934"/>
    <x v="913"/>
    <s v="Reactive radical framework"/>
    <n v="6200"/>
    <x v="901"/>
    <n v="181.93548387096774"/>
    <x v="1"/>
    <n v="105"/>
    <x v="1"/>
    <s v="USD"/>
    <n v="1456120800"/>
    <n v="1456639200"/>
    <b v="0"/>
    <b v="0"/>
    <s v="theater/plays"/>
    <n v="107.42857142857143"/>
    <x v="3"/>
    <x v="3"/>
  </r>
  <r>
    <n v="935"/>
    <x v="914"/>
    <s v="Object-based full-range knowledge user"/>
    <n v="6100"/>
    <x v="902"/>
    <n v="164.13114754098362"/>
    <x v="1"/>
    <n v="132"/>
    <x v="1"/>
    <s v="USD"/>
    <n v="1437714000"/>
    <n v="1438318800"/>
    <b v="0"/>
    <b v="0"/>
    <s v="theater/plays"/>
    <n v="75.848484848484844"/>
    <x v="3"/>
    <x v="3"/>
  </r>
  <r>
    <n v="936"/>
    <x v="591"/>
    <s v="Enhanced composite contingency"/>
    <n v="103200"/>
    <x v="903"/>
    <n v="1.6375968992248062"/>
    <x v="0"/>
    <n v="21"/>
    <x v="1"/>
    <s v="USD"/>
    <n v="1563771600"/>
    <n v="1564030800"/>
    <b v="1"/>
    <b v="0"/>
    <s v="theater/plays"/>
    <n v="80.476190476190482"/>
    <x v="3"/>
    <x v="3"/>
  </r>
  <r>
    <n v="937"/>
    <x v="915"/>
    <s v="Cloned fresh-thinking model"/>
    <n v="171000"/>
    <x v="904"/>
    <n v="49.64385964912281"/>
    <x v="3"/>
    <n v="976"/>
    <x v="1"/>
    <s v="USD"/>
    <n v="1448517600"/>
    <n v="1449295200"/>
    <b v="0"/>
    <b v="0"/>
    <s v="film &amp; video/documentary"/>
    <n v="86.978483606557376"/>
    <x v="4"/>
    <x v="4"/>
  </r>
  <r>
    <n v="938"/>
    <x v="916"/>
    <s v="Total dedicated benchmark"/>
    <n v="9200"/>
    <x v="905"/>
    <n v="109.70652173913042"/>
    <x v="1"/>
    <n v="96"/>
    <x v="1"/>
    <s v="USD"/>
    <n v="1528779600"/>
    <n v="1531890000"/>
    <b v="0"/>
    <b v="1"/>
    <s v="publishing/fiction"/>
    <n v="105.13541666666667"/>
    <x v="5"/>
    <x v="13"/>
  </r>
  <r>
    <n v="939"/>
    <x v="917"/>
    <s v="Streamlined human-resource Graphic Interface"/>
    <n v="7800"/>
    <x v="906"/>
    <n v="49.217948717948715"/>
    <x v="0"/>
    <n v="67"/>
    <x v="1"/>
    <s v="USD"/>
    <n v="1304744400"/>
    <n v="1306213200"/>
    <b v="0"/>
    <b v="1"/>
    <s v="games/video games"/>
    <n v="57.298507462686565"/>
    <x v="6"/>
    <x v="11"/>
  </r>
  <r>
    <n v="940"/>
    <x v="918"/>
    <s v="Upgradable analyzing core"/>
    <n v="9900"/>
    <x v="907"/>
    <n v="62.232323232323225"/>
    <x v="2"/>
    <n v="66"/>
    <x v="0"/>
    <s v="CAD"/>
    <n v="1354341600"/>
    <n v="1356242400"/>
    <b v="0"/>
    <b v="0"/>
    <s v="technology/web"/>
    <n v="93.348484848484844"/>
    <x v="2"/>
    <x v="2"/>
  </r>
  <r>
    <n v="941"/>
    <x v="919"/>
    <s v="Profound exuding pricing structure"/>
    <n v="43000"/>
    <x v="908"/>
    <n v="13.05813953488372"/>
    <x v="0"/>
    <n v="78"/>
    <x v="1"/>
    <s v="USD"/>
    <n v="1294552800"/>
    <n v="1297576800"/>
    <b v="1"/>
    <b v="0"/>
    <s v="theater/plays"/>
    <n v="71.987179487179489"/>
    <x v="3"/>
    <x v="3"/>
  </r>
  <r>
    <n v="942"/>
    <x v="916"/>
    <s v="Horizontal optimizing model"/>
    <n v="9600"/>
    <x v="909"/>
    <n v="64.635416666666671"/>
    <x v="0"/>
    <n v="67"/>
    <x v="2"/>
    <s v="AUD"/>
    <n v="1295935200"/>
    <n v="1296194400"/>
    <b v="0"/>
    <b v="0"/>
    <s v="theater/plays"/>
    <n v="92.611940298507463"/>
    <x v="3"/>
    <x v="3"/>
  </r>
  <r>
    <n v="943"/>
    <x v="920"/>
    <s v="Synchronized fault-tolerant algorithm"/>
    <n v="7500"/>
    <x v="910"/>
    <n v="159.58666666666667"/>
    <x v="1"/>
    <n v="114"/>
    <x v="1"/>
    <s v="USD"/>
    <n v="1411534800"/>
    <n v="1414558800"/>
    <b v="0"/>
    <b v="0"/>
    <s v="food/food trucks"/>
    <n v="104.99122807017544"/>
    <x v="0"/>
    <x v="0"/>
  </r>
  <r>
    <n v="944"/>
    <x v="921"/>
    <s v="Streamlined 5thgeneration intranet"/>
    <n v="10000"/>
    <x v="911"/>
    <n v="81.42"/>
    <x v="0"/>
    <n v="263"/>
    <x v="2"/>
    <s v="AUD"/>
    <n v="1486706400"/>
    <n v="1488348000"/>
    <b v="0"/>
    <b v="0"/>
    <s v="photography/photography books"/>
    <n v="30.958174904942965"/>
    <x v="7"/>
    <x v="14"/>
  </r>
  <r>
    <n v="945"/>
    <x v="922"/>
    <s v="Cross-group clear-thinking task-force"/>
    <n v="172000"/>
    <x v="912"/>
    <n v="32.444767441860463"/>
    <x v="0"/>
    <n v="1691"/>
    <x v="1"/>
    <s v="USD"/>
    <n v="1333602000"/>
    <n v="1334898000"/>
    <b v="1"/>
    <b v="0"/>
    <s v="photography/photography books"/>
    <n v="33.001182732111175"/>
    <x v="7"/>
    <x v="14"/>
  </r>
  <r>
    <n v="946"/>
    <x v="923"/>
    <s v="Public-key bandwidth-monitored intranet"/>
    <n v="153700"/>
    <x v="913"/>
    <n v="9.9141184124918666"/>
    <x v="0"/>
    <n v="181"/>
    <x v="1"/>
    <s v="USD"/>
    <n v="1308200400"/>
    <n v="1308373200"/>
    <b v="0"/>
    <b v="0"/>
    <s v="theater/plays"/>
    <n v="84.187845303867405"/>
    <x v="3"/>
    <x v="3"/>
  </r>
  <r>
    <n v="947"/>
    <x v="924"/>
    <s v="Upgradable clear-thinking hardware"/>
    <n v="3600"/>
    <x v="914"/>
    <n v="26.694444444444443"/>
    <x v="0"/>
    <n v="13"/>
    <x v="1"/>
    <s v="USD"/>
    <n v="1411707600"/>
    <n v="1412312400"/>
    <b v="0"/>
    <b v="0"/>
    <s v="theater/plays"/>
    <n v="73.92307692307692"/>
    <x v="3"/>
    <x v="3"/>
  </r>
  <r>
    <n v="948"/>
    <x v="925"/>
    <s v="Integrated holistic paradigm"/>
    <n v="9400"/>
    <x v="915"/>
    <n v="62.957446808510639"/>
    <x v="3"/>
    <n v="160"/>
    <x v="1"/>
    <s v="USD"/>
    <n v="1418364000"/>
    <n v="1419228000"/>
    <b v="1"/>
    <b v="1"/>
    <s v="film &amp; video/documentary"/>
    <n v="36.987499999999997"/>
    <x v="4"/>
    <x v="4"/>
  </r>
  <r>
    <n v="949"/>
    <x v="926"/>
    <s v="Seamless clear-thinking conglomeration"/>
    <n v="5900"/>
    <x v="916"/>
    <n v="161.35593220338984"/>
    <x v="1"/>
    <n v="203"/>
    <x v="1"/>
    <s v="USD"/>
    <n v="1429333200"/>
    <n v="1430974800"/>
    <b v="0"/>
    <b v="0"/>
    <s v="technology/web"/>
    <n v="46.896551724137929"/>
    <x v="2"/>
    <x v="2"/>
  </r>
  <r>
    <n v="950"/>
    <x v="927"/>
    <s v="Persistent content-based methodology"/>
    <n v="100"/>
    <x v="297"/>
    <n v="5"/>
    <x v="0"/>
    <n v="1"/>
    <x v="1"/>
    <s v="USD"/>
    <n v="1555390800"/>
    <n v="1555822800"/>
    <b v="0"/>
    <b v="1"/>
    <s v="theater/plays"/>
    <n v="5"/>
    <x v="3"/>
    <x v="3"/>
  </r>
  <r>
    <n v="951"/>
    <x v="928"/>
    <s v="Re-engineered 24hour matrix"/>
    <n v="14500"/>
    <x v="917"/>
    <n v="1096.9379310344827"/>
    <x v="1"/>
    <n v="1559"/>
    <x v="1"/>
    <s v="USD"/>
    <n v="1482732000"/>
    <n v="1482818400"/>
    <b v="0"/>
    <b v="1"/>
    <s v="music/rock"/>
    <n v="102.02437459910199"/>
    <x v="1"/>
    <x v="1"/>
  </r>
  <r>
    <n v="952"/>
    <x v="929"/>
    <s v="Virtual multi-tasking core"/>
    <n v="145500"/>
    <x v="918"/>
    <n v="70.094158075601371"/>
    <x v="3"/>
    <n v="2266"/>
    <x v="1"/>
    <s v="USD"/>
    <n v="1470718800"/>
    <n v="1471928400"/>
    <b v="0"/>
    <b v="0"/>
    <s v="film &amp; video/documentary"/>
    <n v="45.007502206531335"/>
    <x v="4"/>
    <x v="4"/>
  </r>
  <r>
    <n v="953"/>
    <x v="930"/>
    <s v="Streamlined fault-tolerant conglomeration"/>
    <n v="3300"/>
    <x v="919"/>
    <n v="60"/>
    <x v="0"/>
    <n v="21"/>
    <x v="1"/>
    <s v="USD"/>
    <n v="1450591200"/>
    <n v="1453701600"/>
    <b v="0"/>
    <b v="1"/>
    <s v="film &amp; video/science fiction"/>
    <n v="94.285714285714292"/>
    <x v="4"/>
    <x v="22"/>
  </r>
  <r>
    <n v="954"/>
    <x v="931"/>
    <s v="Enterprise-wide client-driven policy"/>
    <n v="42600"/>
    <x v="920"/>
    <n v="367.0985915492958"/>
    <x v="1"/>
    <n v="1548"/>
    <x v="2"/>
    <s v="AUD"/>
    <n v="1348290000"/>
    <n v="1350363600"/>
    <b v="0"/>
    <b v="0"/>
    <s v="technology/web"/>
    <n v="101.02325581395348"/>
    <x v="2"/>
    <x v="2"/>
  </r>
  <r>
    <n v="955"/>
    <x v="932"/>
    <s v="Function-based next generation emulation"/>
    <n v="700"/>
    <x v="921"/>
    <n v="1109"/>
    <x v="1"/>
    <n v="80"/>
    <x v="1"/>
    <s v="USD"/>
    <n v="1353823200"/>
    <n v="1353996000"/>
    <b v="0"/>
    <b v="0"/>
    <s v="theater/plays"/>
    <n v="97.037499999999994"/>
    <x v="3"/>
    <x v="3"/>
  </r>
  <r>
    <n v="956"/>
    <x v="933"/>
    <s v="Re-engineered composite focus group"/>
    <n v="187600"/>
    <x v="922"/>
    <n v="19.028784648187631"/>
    <x v="0"/>
    <n v="830"/>
    <x v="1"/>
    <s v="USD"/>
    <n v="1450764000"/>
    <n v="1451109600"/>
    <b v="0"/>
    <b v="0"/>
    <s v="film &amp; video/science fiction"/>
    <n v="43.00963855421687"/>
    <x v="4"/>
    <x v="22"/>
  </r>
  <r>
    <n v="957"/>
    <x v="934"/>
    <s v="Profound mission-critical function"/>
    <n v="9800"/>
    <x v="923"/>
    <n v="126.87755102040816"/>
    <x v="1"/>
    <n v="131"/>
    <x v="1"/>
    <s v="USD"/>
    <n v="1329372000"/>
    <n v="1329631200"/>
    <b v="0"/>
    <b v="0"/>
    <s v="theater/plays"/>
    <n v="94.916030534351151"/>
    <x v="3"/>
    <x v="3"/>
  </r>
  <r>
    <n v="958"/>
    <x v="935"/>
    <s v="De-engineered zero-defect open system"/>
    <n v="1100"/>
    <x v="924"/>
    <n v="734.63636363636363"/>
    <x v="1"/>
    <n v="112"/>
    <x v="1"/>
    <s v="USD"/>
    <n v="1277096400"/>
    <n v="1278997200"/>
    <b v="0"/>
    <b v="0"/>
    <s v="film &amp; video/animation"/>
    <n v="72.151785714285708"/>
    <x v="4"/>
    <x v="10"/>
  </r>
  <r>
    <n v="959"/>
    <x v="936"/>
    <s v="Operative hybrid utilization"/>
    <n v="145000"/>
    <x v="925"/>
    <n v="4.5731034482758623"/>
    <x v="0"/>
    <n v="130"/>
    <x v="1"/>
    <s v="USD"/>
    <n v="1277701200"/>
    <n v="1280120400"/>
    <b v="0"/>
    <b v="0"/>
    <s v="publishing/translations"/>
    <n v="51.007692307692309"/>
    <x v="5"/>
    <x v="18"/>
  </r>
  <r>
    <n v="960"/>
    <x v="937"/>
    <s v="Function-based interactive matrix"/>
    <n v="5500"/>
    <x v="926"/>
    <n v="85.054545454545448"/>
    <x v="0"/>
    <n v="55"/>
    <x v="1"/>
    <s v="USD"/>
    <n v="1454911200"/>
    <n v="1458104400"/>
    <b v="0"/>
    <b v="0"/>
    <s v="technology/web"/>
    <n v="85.054545454545448"/>
    <x v="2"/>
    <x v="2"/>
  </r>
  <r>
    <n v="961"/>
    <x v="938"/>
    <s v="Optimized content-based collaboration"/>
    <n v="5700"/>
    <x v="927"/>
    <n v="119.29824561403508"/>
    <x v="1"/>
    <n v="155"/>
    <x v="1"/>
    <s v="USD"/>
    <n v="1297922400"/>
    <n v="1298268000"/>
    <b v="0"/>
    <b v="0"/>
    <s v="publishing/translations"/>
    <n v="43.87096774193548"/>
    <x v="5"/>
    <x v="18"/>
  </r>
  <r>
    <n v="962"/>
    <x v="939"/>
    <s v="User-centric cohesive policy"/>
    <n v="3600"/>
    <x v="928"/>
    <n v="296.02777777777777"/>
    <x v="1"/>
    <n v="266"/>
    <x v="1"/>
    <s v="USD"/>
    <n v="1384408800"/>
    <n v="1386223200"/>
    <b v="0"/>
    <b v="0"/>
    <s v="food/food trucks"/>
    <n v="40.063909774436091"/>
    <x v="0"/>
    <x v="0"/>
  </r>
  <r>
    <n v="963"/>
    <x v="940"/>
    <s v="Ergonomic methodical hub"/>
    <n v="5900"/>
    <x v="929"/>
    <n v="84.694915254237287"/>
    <x v="0"/>
    <n v="114"/>
    <x v="6"/>
    <s v="EUR"/>
    <n v="1299304800"/>
    <n v="1299823200"/>
    <b v="0"/>
    <b v="1"/>
    <s v="photography/photography books"/>
    <n v="43.833333333333336"/>
    <x v="7"/>
    <x v="14"/>
  </r>
  <r>
    <n v="964"/>
    <x v="941"/>
    <s v="Devolved disintermediate encryption"/>
    <n v="3700"/>
    <x v="930"/>
    <n v="355.7837837837838"/>
    <x v="1"/>
    <n v="155"/>
    <x v="1"/>
    <s v="USD"/>
    <n v="1431320400"/>
    <n v="1431752400"/>
    <b v="0"/>
    <b v="0"/>
    <s v="theater/plays"/>
    <n v="84.92903225806451"/>
    <x v="3"/>
    <x v="3"/>
  </r>
  <r>
    <n v="965"/>
    <x v="942"/>
    <s v="Phased clear-thinking policy"/>
    <n v="2200"/>
    <x v="931"/>
    <n v="386.40909090909093"/>
    <x v="1"/>
    <n v="207"/>
    <x v="4"/>
    <s v="GBP"/>
    <n v="1264399200"/>
    <n v="1267855200"/>
    <b v="0"/>
    <b v="0"/>
    <s v="music/rock"/>
    <n v="41.067632850241544"/>
    <x v="1"/>
    <x v="1"/>
  </r>
  <r>
    <n v="966"/>
    <x v="411"/>
    <s v="Seamless solution-oriented capacity"/>
    <n v="1700"/>
    <x v="932"/>
    <n v="792.23529411764707"/>
    <x v="1"/>
    <n v="245"/>
    <x v="1"/>
    <s v="USD"/>
    <n v="1497502800"/>
    <n v="1497675600"/>
    <b v="0"/>
    <b v="0"/>
    <s v="theater/plays"/>
    <n v="54.971428571428568"/>
    <x v="3"/>
    <x v="3"/>
  </r>
  <r>
    <n v="967"/>
    <x v="943"/>
    <s v="Organized human-resource attitude"/>
    <n v="88400"/>
    <x v="933"/>
    <n v="137.03393665158373"/>
    <x v="1"/>
    <n v="1573"/>
    <x v="1"/>
    <s v="USD"/>
    <n v="1333688400"/>
    <n v="1336885200"/>
    <b v="0"/>
    <b v="0"/>
    <s v="music/world music"/>
    <n v="77.010807374443743"/>
    <x v="1"/>
    <x v="21"/>
  </r>
  <r>
    <n v="968"/>
    <x v="944"/>
    <s v="Open-architected disintermediate budgetary management"/>
    <n v="2400"/>
    <x v="934"/>
    <n v="338.20833333333337"/>
    <x v="1"/>
    <n v="114"/>
    <x v="1"/>
    <s v="USD"/>
    <n v="1293861600"/>
    <n v="1295157600"/>
    <b v="0"/>
    <b v="0"/>
    <s v="food/food trucks"/>
    <n v="71.201754385964918"/>
    <x v="0"/>
    <x v="0"/>
  </r>
  <r>
    <n v="969"/>
    <x v="945"/>
    <s v="Multi-lateral radical solution"/>
    <n v="7900"/>
    <x v="935"/>
    <n v="108.22784810126582"/>
    <x v="1"/>
    <n v="93"/>
    <x v="1"/>
    <s v="USD"/>
    <n v="1576994400"/>
    <n v="1577599200"/>
    <b v="0"/>
    <b v="0"/>
    <s v="theater/plays"/>
    <n v="91.935483870967744"/>
    <x v="3"/>
    <x v="3"/>
  </r>
  <r>
    <n v="970"/>
    <x v="946"/>
    <s v="Inverse context-sensitive info-mediaries"/>
    <n v="94900"/>
    <x v="936"/>
    <n v="60.757639620653315"/>
    <x v="0"/>
    <n v="594"/>
    <x v="1"/>
    <s v="USD"/>
    <n v="1304917200"/>
    <n v="1305003600"/>
    <b v="0"/>
    <b v="0"/>
    <s v="theater/plays"/>
    <n v="97.069023569023571"/>
    <x v="3"/>
    <x v="3"/>
  </r>
  <r>
    <n v="971"/>
    <x v="947"/>
    <s v="Versatile neutral workforce"/>
    <n v="5100"/>
    <x v="937"/>
    <n v="27.725490196078432"/>
    <x v="0"/>
    <n v="24"/>
    <x v="1"/>
    <s v="USD"/>
    <n v="1381208400"/>
    <n v="1381726800"/>
    <b v="0"/>
    <b v="0"/>
    <s v="film &amp; video/television"/>
    <n v="58.916666666666664"/>
    <x v="4"/>
    <x v="19"/>
  </r>
  <r>
    <n v="972"/>
    <x v="948"/>
    <s v="Multi-tiered systematic knowledge user"/>
    <n v="42700"/>
    <x v="938"/>
    <n v="228.3934426229508"/>
    <x v="1"/>
    <n v="1681"/>
    <x v="1"/>
    <s v="USD"/>
    <n v="1401685200"/>
    <n v="1402462800"/>
    <b v="0"/>
    <b v="1"/>
    <s v="technology/web"/>
    <n v="58.015466983938133"/>
    <x v="2"/>
    <x v="2"/>
  </r>
  <r>
    <n v="973"/>
    <x v="949"/>
    <s v="Programmable multi-state algorithm"/>
    <n v="121100"/>
    <x v="939"/>
    <n v="21.615194054500414"/>
    <x v="0"/>
    <n v="252"/>
    <x v="1"/>
    <s v="USD"/>
    <n v="1291960800"/>
    <n v="1292133600"/>
    <b v="0"/>
    <b v="1"/>
    <s v="theater/plays"/>
    <n v="103.87301587301587"/>
    <x v="3"/>
    <x v="3"/>
  </r>
  <r>
    <n v="974"/>
    <x v="950"/>
    <s v="Multi-channeled reciprocal interface"/>
    <n v="800"/>
    <x v="940"/>
    <n v="373.875"/>
    <x v="1"/>
    <n v="32"/>
    <x v="1"/>
    <s v="USD"/>
    <n v="1368853200"/>
    <n v="1368939600"/>
    <b v="0"/>
    <b v="0"/>
    <s v="music/indie rock"/>
    <n v="93.46875"/>
    <x v="1"/>
    <x v="7"/>
  </r>
  <r>
    <n v="975"/>
    <x v="951"/>
    <s v="Right-sized maximized migration"/>
    <n v="5400"/>
    <x v="941"/>
    <n v="154.92592592592592"/>
    <x v="1"/>
    <n v="135"/>
    <x v="1"/>
    <s v="USD"/>
    <n v="1448776800"/>
    <n v="1452146400"/>
    <b v="0"/>
    <b v="1"/>
    <s v="theater/plays"/>
    <n v="61.970370370370368"/>
    <x v="3"/>
    <x v="3"/>
  </r>
  <r>
    <n v="976"/>
    <x v="952"/>
    <s v="Self-enabling value-added artificial intelligence"/>
    <n v="4000"/>
    <x v="942"/>
    <n v="322.14999999999998"/>
    <x v="1"/>
    <n v="140"/>
    <x v="1"/>
    <s v="USD"/>
    <n v="1296194400"/>
    <n v="1296712800"/>
    <b v="0"/>
    <b v="1"/>
    <s v="theater/plays"/>
    <n v="92.042857142857144"/>
    <x v="3"/>
    <x v="3"/>
  </r>
  <r>
    <n v="977"/>
    <x v="597"/>
    <s v="Vision-oriented interactive solution"/>
    <n v="7000"/>
    <x v="943"/>
    <n v="73.957142857142856"/>
    <x v="0"/>
    <n v="67"/>
    <x v="1"/>
    <s v="USD"/>
    <n v="1517983200"/>
    <n v="1520748000"/>
    <b v="0"/>
    <b v="0"/>
    <s v="food/food trucks"/>
    <n v="77.268656716417908"/>
    <x v="0"/>
    <x v="0"/>
  </r>
  <r>
    <n v="978"/>
    <x v="953"/>
    <s v="Fundamental user-facing productivity"/>
    <n v="1000"/>
    <x v="944"/>
    <n v="864.1"/>
    <x v="1"/>
    <n v="92"/>
    <x v="1"/>
    <s v="USD"/>
    <n v="1478930400"/>
    <n v="1480831200"/>
    <b v="0"/>
    <b v="0"/>
    <s v="games/video games"/>
    <n v="93.923913043478265"/>
    <x v="6"/>
    <x v="11"/>
  </r>
  <r>
    <n v="979"/>
    <x v="954"/>
    <s v="Innovative well-modulated capability"/>
    <n v="60200"/>
    <x v="945"/>
    <n v="143.26245847176079"/>
    <x v="1"/>
    <n v="1015"/>
    <x v="4"/>
    <s v="GBP"/>
    <n v="1426395600"/>
    <n v="1426914000"/>
    <b v="0"/>
    <b v="0"/>
    <s v="theater/plays"/>
    <n v="84.969458128078813"/>
    <x v="3"/>
    <x v="3"/>
  </r>
  <r>
    <n v="980"/>
    <x v="955"/>
    <s v="Universal fault-tolerant orchestration"/>
    <n v="195200"/>
    <x v="946"/>
    <n v="40.281762295081968"/>
    <x v="0"/>
    <n v="742"/>
    <x v="1"/>
    <s v="USD"/>
    <n v="1446181200"/>
    <n v="1446616800"/>
    <b v="1"/>
    <b v="0"/>
    <s v="publishing/nonfiction"/>
    <n v="105.97035040431267"/>
    <x v="5"/>
    <x v="9"/>
  </r>
  <r>
    <n v="981"/>
    <x v="956"/>
    <s v="Grass-roots executive synergy"/>
    <n v="6700"/>
    <x v="947"/>
    <n v="178.22388059701493"/>
    <x v="1"/>
    <n v="323"/>
    <x v="1"/>
    <s v="USD"/>
    <n v="1514181600"/>
    <n v="1517032800"/>
    <b v="0"/>
    <b v="0"/>
    <s v="technology/web"/>
    <n v="36.969040247678016"/>
    <x v="2"/>
    <x v="2"/>
  </r>
  <r>
    <n v="982"/>
    <x v="957"/>
    <s v="Multi-layered optimal application"/>
    <n v="7200"/>
    <x v="948"/>
    <n v="84.930555555555557"/>
    <x v="0"/>
    <n v="75"/>
    <x v="1"/>
    <s v="USD"/>
    <n v="1311051600"/>
    <n v="1311224400"/>
    <b v="0"/>
    <b v="1"/>
    <s v="film &amp; video/documentary"/>
    <n v="81.533333333333331"/>
    <x v="4"/>
    <x v="4"/>
  </r>
  <r>
    <n v="983"/>
    <x v="958"/>
    <s v="Business-focused full-range core"/>
    <n v="129100"/>
    <x v="949"/>
    <n v="145.93648334624322"/>
    <x v="1"/>
    <n v="2326"/>
    <x v="1"/>
    <s v="USD"/>
    <n v="1564894800"/>
    <n v="1566190800"/>
    <b v="0"/>
    <b v="0"/>
    <s v="film &amp; video/documentary"/>
    <n v="80.999140154772135"/>
    <x v="4"/>
    <x v="4"/>
  </r>
  <r>
    <n v="984"/>
    <x v="959"/>
    <s v="Exclusive system-worthy Graphic Interface"/>
    <n v="6500"/>
    <x v="950"/>
    <n v="152.46153846153848"/>
    <x v="1"/>
    <n v="381"/>
    <x v="1"/>
    <s v="USD"/>
    <n v="1567918800"/>
    <n v="1570165200"/>
    <b v="0"/>
    <b v="0"/>
    <s v="theater/plays"/>
    <n v="26.010498687664043"/>
    <x v="3"/>
    <x v="3"/>
  </r>
  <r>
    <n v="985"/>
    <x v="960"/>
    <s v="Enhanced optimal ability"/>
    <n v="170600"/>
    <x v="951"/>
    <n v="67.129542790152414"/>
    <x v="0"/>
    <n v="4405"/>
    <x v="1"/>
    <s v="USD"/>
    <n v="1386309600"/>
    <n v="1388556000"/>
    <b v="0"/>
    <b v="1"/>
    <s v="music/rock"/>
    <n v="25.998410896708286"/>
    <x v="1"/>
    <x v="1"/>
  </r>
  <r>
    <n v="986"/>
    <x v="961"/>
    <s v="Optional zero administration neural-net"/>
    <n v="7800"/>
    <x v="952"/>
    <n v="40.307692307692307"/>
    <x v="0"/>
    <n v="92"/>
    <x v="1"/>
    <s v="USD"/>
    <n v="1301979600"/>
    <n v="1303189200"/>
    <b v="0"/>
    <b v="0"/>
    <s v="music/rock"/>
    <n v="34.173913043478258"/>
    <x v="1"/>
    <x v="1"/>
  </r>
  <r>
    <n v="987"/>
    <x v="962"/>
    <s v="Ameliorated foreground focus group"/>
    <n v="6200"/>
    <x v="953"/>
    <n v="216.79032258064518"/>
    <x v="1"/>
    <n v="480"/>
    <x v="1"/>
    <s v="USD"/>
    <n v="1493269200"/>
    <n v="1494478800"/>
    <b v="0"/>
    <b v="0"/>
    <s v="film &amp; video/documentary"/>
    <n v="28.002083333333335"/>
    <x v="4"/>
    <x v="4"/>
  </r>
  <r>
    <n v="988"/>
    <x v="963"/>
    <s v="Triple-buffered multi-tasking matrices"/>
    <n v="9400"/>
    <x v="802"/>
    <n v="52.117021276595743"/>
    <x v="0"/>
    <n v="64"/>
    <x v="1"/>
    <s v="USD"/>
    <n v="1478930400"/>
    <n v="1480744800"/>
    <b v="0"/>
    <b v="0"/>
    <s v="publishing/radio &amp; podcasts"/>
    <n v="76.546875"/>
    <x v="5"/>
    <x v="15"/>
  </r>
  <r>
    <n v="989"/>
    <x v="964"/>
    <s v="Versatile dedicated migration"/>
    <n v="2400"/>
    <x v="954"/>
    <n v="499.58333333333337"/>
    <x v="1"/>
    <n v="226"/>
    <x v="1"/>
    <s v="USD"/>
    <n v="1555390800"/>
    <n v="1555822800"/>
    <b v="0"/>
    <b v="0"/>
    <s v="publishing/translations"/>
    <n v="53.053097345132741"/>
    <x v="5"/>
    <x v="18"/>
  </r>
  <r>
    <n v="990"/>
    <x v="965"/>
    <s v="Devolved foreground customer loyalty"/>
    <n v="7800"/>
    <x v="955"/>
    <n v="87.679487179487182"/>
    <x v="0"/>
    <n v="64"/>
    <x v="1"/>
    <s v="USD"/>
    <n v="1456984800"/>
    <n v="1458882000"/>
    <b v="0"/>
    <b v="1"/>
    <s v="film &amp; video/drama"/>
    <n v="106.859375"/>
    <x v="4"/>
    <x v="6"/>
  </r>
  <r>
    <n v="991"/>
    <x v="509"/>
    <s v="Reduced reciprocal focus group"/>
    <n v="9800"/>
    <x v="551"/>
    <n v="113.17346938775511"/>
    <x v="1"/>
    <n v="241"/>
    <x v="1"/>
    <s v="USD"/>
    <n v="1411621200"/>
    <n v="1411966800"/>
    <b v="0"/>
    <b v="1"/>
    <s v="music/rock"/>
    <n v="46.020746887966808"/>
    <x v="1"/>
    <x v="1"/>
  </r>
  <r>
    <n v="992"/>
    <x v="966"/>
    <s v="Networked global migration"/>
    <n v="3100"/>
    <x v="956"/>
    <n v="426.54838709677421"/>
    <x v="1"/>
    <n v="132"/>
    <x v="1"/>
    <s v="USD"/>
    <n v="1525669200"/>
    <n v="1526878800"/>
    <b v="0"/>
    <b v="1"/>
    <s v="film &amp; video/drama"/>
    <n v="100.17424242424242"/>
    <x v="4"/>
    <x v="6"/>
  </r>
  <r>
    <n v="993"/>
    <x v="967"/>
    <s v="De-engineered even-keeled definition"/>
    <n v="9800"/>
    <x v="957"/>
    <n v="77.632653061224488"/>
    <x v="3"/>
    <n v="75"/>
    <x v="6"/>
    <s v="EUR"/>
    <n v="1450936800"/>
    <n v="1452405600"/>
    <b v="0"/>
    <b v="1"/>
    <s v="photography/photography books"/>
    <n v="101.44"/>
    <x v="7"/>
    <x v="14"/>
  </r>
  <r>
    <n v="994"/>
    <x v="968"/>
    <s v="Implemented bi-directional flexibility"/>
    <n v="141100"/>
    <x v="958"/>
    <n v="52.496810772501767"/>
    <x v="0"/>
    <n v="842"/>
    <x v="1"/>
    <s v="USD"/>
    <n v="1413522000"/>
    <n v="1414040400"/>
    <b v="0"/>
    <b v="1"/>
    <s v="publishing/translations"/>
    <n v="87.972684085510693"/>
    <x v="5"/>
    <x v="18"/>
  </r>
  <r>
    <n v="995"/>
    <x v="969"/>
    <s v="Vision-oriented scalable definition"/>
    <n v="97300"/>
    <x v="959"/>
    <n v="157.46762589928059"/>
    <x v="1"/>
    <n v="2043"/>
    <x v="1"/>
    <s v="USD"/>
    <n v="1541307600"/>
    <n v="1543816800"/>
    <b v="0"/>
    <b v="1"/>
    <s v="food/food trucks"/>
    <n v="74.995594713656388"/>
    <x v="0"/>
    <x v="0"/>
  </r>
  <r>
    <n v="996"/>
    <x v="970"/>
    <s v="Future-proofed upward-trending migration"/>
    <n v="6600"/>
    <x v="960"/>
    <n v="72.939393939393938"/>
    <x v="0"/>
    <n v="112"/>
    <x v="1"/>
    <s v="USD"/>
    <n v="1357106400"/>
    <n v="1359698400"/>
    <b v="0"/>
    <b v="0"/>
    <s v="theater/plays"/>
    <n v="42.982142857142854"/>
    <x v="3"/>
    <x v="3"/>
  </r>
  <r>
    <n v="997"/>
    <x v="971"/>
    <s v="Right-sized full-range throughput"/>
    <n v="7600"/>
    <x v="961"/>
    <n v="60.565789473684205"/>
    <x v="3"/>
    <n v="139"/>
    <x v="6"/>
    <s v="EUR"/>
    <n v="1390197600"/>
    <n v="1390629600"/>
    <b v="0"/>
    <b v="0"/>
    <s v="theater/plays"/>
    <n v="33.115107913669064"/>
    <x v="3"/>
    <x v="3"/>
  </r>
  <r>
    <n v="998"/>
    <x v="972"/>
    <s v="Polarized composite customer loyalty"/>
    <n v="66600"/>
    <x v="962"/>
    <n v="56.791291291291287"/>
    <x v="0"/>
    <n v="374"/>
    <x v="1"/>
    <s v="USD"/>
    <n v="1265868000"/>
    <n v="1267077600"/>
    <b v="0"/>
    <b v="1"/>
    <s v="music/indie rock"/>
    <n v="101.13101604278074"/>
    <x v="1"/>
    <x v="7"/>
  </r>
  <r>
    <n v="999"/>
    <x v="973"/>
    <s v="Expanded eco-centric policy"/>
    <n v="111100"/>
    <x v="963"/>
    <n v="56.542754275427541"/>
    <x v="3"/>
    <n v="1122"/>
    <x v="1"/>
    <s v="USD"/>
    <n v="1467176400"/>
    <n v="1467781200"/>
    <b v="0"/>
    <b v="0"/>
    <s v="food/food trucks"/>
    <n v="55.98841354723708"/>
    <x v="0"/>
    <x v="0"/>
  </r>
  <r>
    <m/>
    <x v="974"/>
    <m/>
    <m/>
    <x v="964"/>
    <m/>
    <x v="4"/>
    <m/>
    <x v="7"/>
    <m/>
    <m/>
    <m/>
    <m/>
    <m/>
    <m/>
    <m/>
    <x v="9"/>
    <x v="24"/>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1">
  <r>
    <n v="0"/>
    <s v="Baldwin, Riley and Jackson"/>
    <s v="Pre-emptive tertiary standardization"/>
    <n v="100"/>
    <n v="0"/>
    <n v="0"/>
    <x v="0"/>
    <n v="0"/>
    <s v="CA"/>
    <s v="CAD"/>
    <n v="1448690400"/>
    <n v="1450159200"/>
    <b v="0"/>
    <b v="0"/>
    <s v="food/food trucks"/>
    <n v="0"/>
    <x v="0"/>
    <x v="0"/>
    <x v="0"/>
    <d v="2015-12-15T06:00:00"/>
  </r>
  <r>
    <n v="1"/>
    <s v="Odom Inc"/>
    <s v="Managed bottom-line architecture"/>
    <n v="1400"/>
    <n v="14560"/>
    <n v="1040"/>
    <x v="1"/>
    <n v="158"/>
    <s v="US"/>
    <s v="USD"/>
    <n v="1408424400"/>
    <n v="1408597200"/>
    <b v="0"/>
    <b v="1"/>
    <s v="music/rock"/>
    <n v="92.151898734177209"/>
    <x v="1"/>
    <x v="1"/>
    <x v="1"/>
    <d v="2014-08-21T05:00:00"/>
  </r>
  <r>
    <n v="2"/>
    <s v="Melton, Robinson and Fritz"/>
    <s v="Function-based leadingedge pricing structure"/>
    <n v="108400"/>
    <n v="142523"/>
    <n v="131.4787822878229"/>
    <x v="1"/>
    <n v="1425"/>
    <s v="AU"/>
    <s v="AUD"/>
    <n v="1384668000"/>
    <n v="1384840800"/>
    <b v="0"/>
    <b v="0"/>
    <s v="technology/web"/>
    <n v="100.01614035087719"/>
    <x v="2"/>
    <x v="2"/>
    <x v="2"/>
    <d v="2013-11-19T06:00:00"/>
  </r>
  <r>
    <n v="3"/>
    <s v="Mcdonald, Gonzalez and Ross"/>
    <s v="Vision-oriented fresh-thinking conglomeration"/>
    <n v="4200"/>
    <n v="2477"/>
    <n v="58.976190476190467"/>
    <x v="0"/>
    <n v="24"/>
    <s v="US"/>
    <s v="USD"/>
    <n v="1565499600"/>
    <n v="1568955600"/>
    <b v="0"/>
    <b v="0"/>
    <s v="music/rock"/>
    <n v="103.20833333333333"/>
    <x v="1"/>
    <x v="1"/>
    <x v="3"/>
    <d v="2019-09-20T05:00:00"/>
  </r>
  <r>
    <n v="4"/>
    <s v="Larson-Little"/>
    <s v="Proactive foreground core"/>
    <n v="7600"/>
    <n v="5265"/>
    <n v="69.276315789473685"/>
    <x v="0"/>
    <n v="53"/>
    <s v="US"/>
    <s v="USD"/>
    <n v="1547964000"/>
    <n v="1548309600"/>
    <b v="0"/>
    <b v="0"/>
    <s v="theater/plays"/>
    <n v="99.339622641509436"/>
    <x v="3"/>
    <x v="3"/>
    <x v="4"/>
    <d v="2019-01-24T06:00:00"/>
  </r>
  <r>
    <n v="5"/>
    <s v="Harris Group"/>
    <s v="Open-source optimizing database"/>
    <n v="7600"/>
    <n v="13195"/>
    <n v="173.61842105263159"/>
    <x v="1"/>
    <n v="174"/>
    <s v="DK"/>
    <s v="DKK"/>
    <n v="1346130000"/>
    <n v="1347080400"/>
    <b v="0"/>
    <b v="0"/>
    <s v="theater/plays"/>
    <n v="75.833333333333329"/>
    <x v="3"/>
    <x v="3"/>
    <x v="5"/>
    <d v="2012-09-08T05:00:00"/>
  </r>
  <r>
    <n v="6"/>
    <s v="Ortiz, Coleman and Mitchell"/>
    <s v="Operative upward-trending algorithm"/>
    <n v="5200"/>
    <n v="1090"/>
    <n v="20.961538461538463"/>
    <x v="0"/>
    <n v="18"/>
    <s v="GB"/>
    <s v="GBP"/>
    <n v="1505278800"/>
    <n v="1505365200"/>
    <b v="0"/>
    <b v="0"/>
    <s v="film &amp; video/documentary"/>
    <n v="60.555555555555557"/>
    <x v="4"/>
    <x v="4"/>
    <x v="6"/>
    <d v="2017-09-14T05:00:00"/>
  </r>
  <r>
    <n v="7"/>
    <s v="Carter-Guzman"/>
    <s v="Centralized cohesive challenge"/>
    <n v="4500"/>
    <n v="14741"/>
    <n v="327.57777777777778"/>
    <x v="1"/>
    <n v="227"/>
    <s v="DK"/>
    <s v="DKK"/>
    <n v="1439442000"/>
    <n v="1439614800"/>
    <b v="0"/>
    <b v="0"/>
    <s v="theater/plays"/>
    <n v="64.93832599118943"/>
    <x v="3"/>
    <x v="3"/>
    <x v="7"/>
    <d v="2015-08-15T05:00:00"/>
  </r>
  <r>
    <n v="8"/>
    <s v="Nunez-Richards"/>
    <s v="Exclusive attitude-oriented intranet"/>
    <n v="110100"/>
    <n v="21946"/>
    <n v="19.932788374205266"/>
    <x v="2"/>
    <n v="708"/>
    <s v="DK"/>
    <s v="DKK"/>
    <n v="1281330000"/>
    <n v="1281502800"/>
    <b v="0"/>
    <b v="0"/>
    <s v="theater/plays"/>
    <n v="30.997175141242938"/>
    <x v="3"/>
    <x v="3"/>
    <x v="8"/>
    <d v="2010-08-11T05:00:00"/>
  </r>
  <r>
    <n v="9"/>
    <s v="Rangel, Holt and Jones"/>
    <s v="Open-source fresh-thinking model"/>
    <n v="6200"/>
    <n v="3208"/>
    <n v="51.741935483870968"/>
    <x v="0"/>
    <n v="44"/>
    <s v="US"/>
    <s v="USD"/>
    <n v="1379566800"/>
    <n v="1383804000"/>
    <b v="0"/>
    <b v="0"/>
    <s v="music/electric music"/>
    <n v="72.909090909090907"/>
    <x v="1"/>
    <x v="5"/>
    <x v="9"/>
    <d v="2013-11-07T06:00:00"/>
  </r>
  <r>
    <n v="10"/>
    <s v="Green Ltd"/>
    <s v="Monitored empowering installation"/>
    <n v="5200"/>
    <n v="13838"/>
    <n v="266.11538461538464"/>
    <x v="1"/>
    <n v="220"/>
    <s v="US"/>
    <s v="USD"/>
    <n v="1281762000"/>
    <n v="1285909200"/>
    <b v="0"/>
    <b v="0"/>
    <s v="film &amp; video/drama"/>
    <n v="62.9"/>
    <x v="4"/>
    <x v="6"/>
    <x v="10"/>
    <d v="2010-10-01T05:00:00"/>
  </r>
  <r>
    <n v="11"/>
    <s v="Perez, Johnson and Gardner"/>
    <s v="Grass-roots zero administration system engine"/>
    <n v="6300"/>
    <n v="3030"/>
    <n v="48.095238095238095"/>
    <x v="0"/>
    <n v="27"/>
    <s v="US"/>
    <s v="USD"/>
    <n v="1285045200"/>
    <n v="1285563600"/>
    <b v="0"/>
    <b v="1"/>
    <s v="theater/plays"/>
    <n v="112.22222222222223"/>
    <x v="3"/>
    <x v="3"/>
    <x v="11"/>
    <d v="2010-09-27T05:00:00"/>
  </r>
  <r>
    <n v="12"/>
    <s v="Kim Ltd"/>
    <s v="Assimilated hybrid intranet"/>
    <n v="6300"/>
    <n v="5629"/>
    <n v="89.349206349206341"/>
    <x v="0"/>
    <n v="55"/>
    <s v="US"/>
    <s v="USD"/>
    <n v="1571720400"/>
    <n v="1572411600"/>
    <b v="0"/>
    <b v="0"/>
    <s v="film &amp; video/drama"/>
    <n v="102.34545454545454"/>
    <x v="4"/>
    <x v="6"/>
    <x v="12"/>
    <d v="2019-10-30T05:00:00"/>
  </r>
  <r>
    <n v="13"/>
    <s v="Walker, Taylor and Coleman"/>
    <s v="Multi-tiered directional open architecture"/>
    <n v="4200"/>
    <n v="10295"/>
    <n v="245.11904761904765"/>
    <x v="1"/>
    <n v="98"/>
    <s v="US"/>
    <s v="USD"/>
    <n v="1465621200"/>
    <n v="1466658000"/>
    <b v="0"/>
    <b v="0"/>
    <s v="music/indie rock"/>
    <n v="105.05102040816327"/>
    <x v="1"/>
    <x v="7"/>
    <x v="13"/>
    <d v="2016-06-23T05:00:00"/>
  </r>
  <r>
    <n v="14"/>
    <s v="Rodriguez, Rose and Stewart"/>
    <s v="Cloned directional synergy"/>
    <n v="28200"/>
    <n v="18829"/>
    <n v="66.769503546099301"/>
    <x v="0"/>
    <n v="200"/>
    <s v="US"/>
    <s v="USD"/>
    <n v="1331013600"/>
    <n v="1333342800"/>
    <b v="0"/>
    <b v="0"/>
    <s v="music/indie rock"/>
    <n v="94.144999999999996"/>
    <x v="1"/>
    <x v="7"/>
    <x v="14"/>
    <d v="2012-04-02T05:00:00"/>
  </r>
  <r>
    <n v="15"/>
    <s v="Wright, Hunt and Rowe"/>
    <s v="Extended eco-centric pricing structure"/>
    <n v="81200"/>
    <n v="38414"/>
    <n v="47.307881773399011"/>
    <x v="0"/>
    <n v="452"/>
    <s v="US"/>
    <s v="USD"/>
    <n v="1575957600"/>
    <n v="1576303200"/>
    <b v="0"/>
    <b v="0"/>
    <s v="technology/wearables"/>
    <n v="84.986725663716811"/>
    <x v="2"/>
    <x v="8"/>
    <x v="15"/>
    <d v="2019-12-14T06:00:00"/>
  </r>
  <r>
    <n v="16"/>
    <s v="Hines Inc"/>
    <s v="Cross-platform systemic adapter"/>
    <n v="1700"/>
    <n v="11041"/>
    <n v="649.47058823529414"/>
    <x v="1"/>
    <n v="100"/>
    <s v="US"/>
    <s v="USD"/>
    <n v="1390370400"/>
    <n v="1392271200"/>
    <b v="0"/>
    <b v="0"/>
    <s v="publishing/nonfiction"/>
    <n v="110.41"/>
    <x v="5"/>
    <x v="9"/>
    <x v="16"/>
    <d v="2014-02-13T06:00:00"/>
  </r>
  <r>
    <n v="17"/>
    <s v="Cochran-Nguyen"/>
    <s v="Seamless 4thgeneration methodology"/>
    <n v="84600"/>
    <n v="134845"/>
    <n v="159.39125295508273"/>
    <x v="1"/>
    <n v="1249"/>
    <s v="US"/>
    <s v="USD"/>
    <n v="1294812000"/>
    <n v="1294898400"/>
    <b v="0"/>
    <b v="0"/>
    <s v="film &amp; video/animation"/>
    <n v="107.96236989591674"/>
    <x v="4"/>
    <x v="10"/>
    <x v="17"/>
    <d v="2011-01-13T06:00:00"/>
  </r>
  <r>
    <n v="18"/>
    <s v="Johnson-Gould"/>
    <s v="Exclusive needs-based adapter"/>
    <n v="9100"/>
    <n v="6089"/>
    <n v="66.912087912087912"/>
    <x v="3"/>
    <n v="135"/>
    <s v="US"/>
    <s v="USD"/>
    <n v="1536382800"/>
    <n v="1537074000"/>
    <b v="0"/>
    <b v="0"/>
    <s v="theater/plays"/>
    <n v="45.103703703703701"/>
    <x v="3"/>
    <x v="3"/>
    <x v="18"/>
    <d v="2018-09-16T05:00:00"/>
  </r>
  <r>
    <n v="19"/>
    <s v="Perez-Hess"/>
    <s v="Down-sized cohesive archive"/>
    <n v="62500"/>
    <n v="30331"/>
    <n v="48.529600000000002"/>
    <x v="0"/>
    <n v="674"/>
    <s v="US"/>
    <s v="USD"/>
    <n v="1551679200"/>
    <n v="1553490000"/>
    <b v="0"/>
    <b v="1"/>
    <s v="theater/plays"/>
    <n v="45.001483679525222"/>
    <x v="3"/>
    <x v="3"/>
    <x v="19"/>
    <d v="2019-03-25T05:00:00"/>
  </r>
  <r>
    <n v="20"/>
    <s v="Reeves, Thompson and Richardson"/>
    <s v="Proactive composite alliance"/>
    <n v="131800"/>
    <n v="147936"/>
    <n v="112.24279210925646"/>
    <x v="1"/>
    <n v="1396"/>
    <s v="US"/>
    <s v="USD"/>
    <n v="1406523600"/>
    <n v="1406523600"/>
    <b v="0"/>
    <b v="0"/>
    <s v="film &amp; video/drama"/>
    <n v="105.97134670487107"/>
    <x v="4"/>
    <x v="6"/>
    <x v="20"/>
    <d v="2014-07-28T05:00:00"/>
  </r>
  <r>
    <n v="21"/>
    <s v="Simmons-Reynolds"/>
    <s v="Re-engineered intangible definition"/>
    <n v="94000"/>
    <n v="38533"/>
    <n v="40.992553191489364"/>
    <x v="0"/>
    <n v="558"/>
    <s v="US"/>
    <s v="USD"/>
    <n v="1313384400"/>
    <n v="1316322000"/>
    <b v="0"/>
    <b v="0"/>
    <s v="theater/plays"/>
    <n v="69.055555555555557"/>
    <x v="3"/>
    <x v="3"/>
    <x v="21"/>
    <d v="2011-09-18T05:00:00"/>
  </r>
  <r>
    <n v="22"/>
    <s v="Collier Inc"/>
    <s v="Enhanced dynamic definition"/>
    <n v="59100"/>
    <n v="75690"/>
    <n v="128.07106598984771"/>
    <x v="1"/>
    <n v="890"/>
    <s v="US"/>
    <s v="USD"/>
    <n v="1522731600"/>
    <n v="1524027600"/>
    <b v="0"/>
    <b v="0"/>
    <s v="theater/plays"/>
    <n v="85.044943820224717"/>
    <x v="3"/>
    <x v="3"/>
    <x v="22"/>
    <d v="2018-04-18T05:00:00"/>
  </r>
  <r>
    <n v="23"/>
    <s v="Gray-Jenkins"/>
    <s v="Devolved next generation adapter"/>
    <n v="4500"/>
    <n v="14942"/>
    <n v="332.04444444444448"/>
    <x v="1"/>
    <n v="142"/>
    <s v="GB"/>
    <s v="GBP"/>
    <n v="1550124000"/>
    <n v="1554699600"/>
    <b v="0"/>
    <b v="0"/>
    <s v="film &amp; video/documentary"/>
    <n v="105.22535211267606"/>
    <x v="4"/>
    <x v="4"/>
    <x v="23"/>
    <d v="2019-04-08T05:00:00"/>
  </r>
  <r>
    <n v="24"/>
    <s v="Scott, Wilson and Martin"/>
    <s v="Cross-platform intermediate frame"/>
    <n v="92400"/>
    <n v="104257"/>
    <n v="112.83225108225108"/>
    <x v="1"/>
    <n v="2673"/>
    <s v="US"/>
    <s v="USD"/>
    <n v="1403326800"/>
    <n v="1403499600"/>
    <b v="0"/>
    <b v="0"/>
    <s v="technology/wearables"/>
    <n v="39.003741114852225"/>
    <x v="2"/>
    <x v="8"/>
    <x v="24"/>
    <d v="2014-06-23T05:00:00"/>
  </r>
  <r>
    <n v="25"/>
    <s v="Caldwell, Velazquez and Wilson"/>
    <s v="Monitored impactful analyzer"/>
    <n v="5500"/>
    <n v="11904"/>
    <n v="216.43636363636364"/>
    <x v="1"/>
    <n v="163"/>
    <s v="US"/>
    <s v="USD"/>
    <n v="1305694800"/>
    <n v="1307422800"/>
    <b v="0"/>
    <b v="1"/>
    <s v="games/video games"/>
    <n v="73.030674846625772"/>
    <x v="6"/>
    <x v="11"/>
    <x v="25"/>
    <d v="2011-06-07T05:00:00"/>
  </r>
  <r>
    <n v="26"/>
    <s v="Spencer-Bates"/>
    <s v="Optional responsive customer loyalty"/>
    <n v="107500"/>
    <n v="51814"/>
    <n v="48.199069767441863"/>
    <x v="3"/>
    <n v="1480"/>
    <s v="US"/>
    <s v="USD"/>
    <n v="1533013200"/>
    <n v="1535346000"/>
    <b v="0"/>
    <b v="0"/>
    <s v="theater/plays"/>
    <n v="35.009459459459457"/>
    <x v="3"/>
    <x v="3"/>
    <x v="26"/>
    <d v="2018-08-27T05:00:00"/>
  </r>
  <r>
    <n v="27"/>
    <s v="Best, Carr and Williams"/>
    <s v="Diverse transitional migration"/>
    <n v="2000"/>
    <n v="1599"/>
    <n v="79.95"/>
    <x v="0"/>
    <n v="15"/>
    <s v="US"/>
    <s v="USD"/>
    <n v="1443848400"/>
    <n v="1444539600"/>
    <b v="0"/>
    <b v="0"/>
    <s v="music/rock"/>
    <n v="106.6"/>
    <x v="1"/>
    <x v="1"/>
    <x v="27"/>
    <d v="2015-10-11T05:00:00"/>
  </r>
  <r>
    <n v="28"/>
    <s v="Campbell, Brown and Powell"/>
    <s v="Synchronized global task-force"/>
    <n v="130800"/>
    <n v="137635"/>
    <n v="105.22553516819573"/>
    <x v="1"/>
    <n v="2220"/>
    <s v="US"/>
    <s v="USD"/>
    <n v="1265695200"/>
    <n v="1267682400"/>
    <b v="0"/>
    <b v="1"/>
    <s v="theater/plays"/>
    <n v="61.997747747747745"/>
    <x v="3"/>
    <x v="3"/>
    <x v="28"/>
    <d v="2010-03-04T06:00:00"/>
  </r>
  <r>
    <n v="29"/>
    <s v="Johnson, Parker and Haynes"/>
    <s v="Focused 6thgeneration forecast"/>
    <n v="45900"/>
    <n v="150965"/>
    <n v="328.89978213507629"/>
    <x v="1"/>
    <n v="1606"/>
    <s v="CH"/>
    <s v="CHF"/>
    <n v="1532062800"/>
    <n v="1535518800"/>
    <b v="0"/>
    <b v="0"/>
    <s v="film &amp; video/shorts"/>
    <n v="94.000622665006233"/>
    <x v="4"/>
    <x v="12"/>
    <x v="29"/>
    <d v="2018-08-29T05:00:00"/>
  </r>
  <r>
    <n v="30"/>
    <s v="Clark-Cooke"/>
    <s v="Down-sized analyzing challenge"/>
    <n v="9000"/>
    <n v="14455"/>
    <n v="160.61111111111111"/>
    <x v="1"/>
    <n v="129"/>
    <s v="US"/>
    <s v="USD"/>
    <n v="1558674000"/>
    <n v="1559106000"/>
    <b v="0"/>
    <b v="0"/>
    <s v="film &amp; video/animation"/>
    <n v="112.05426356589147"/>
    <x v="4"/>
    <x v="10"/>
    <x v="30"/>
    <d v="2019-05-29T05:00:00"/>
  </r>
  <r>
    <n v="31"/>
    <s v="Schroeder Ltd"/>
    <s v="Progressive needs-based focus group"/>
    <n v="3500"/>
    <n v="10850"/>
    <n v="310"/>
    <x v="1"/>
    <n v="226"/>
    <s v="GB"/>
    <s v="GBP"/>
    <n v="1451973600"/>
    <n v="1454392800"/>
    <b v="0"/>
    <b v="0"/>
    <s v="games/video games"/>
    <n v="48.008849557522126"/>
    <x v="6"/>
    <x v="11"/>
    <x v="31"/>
    <d v="2016-02-02T06:00:00"/>
  </r>
  <r>
    <n v="32"/>
    <s v="Jackson PLC"/>
    <s v="Ergonomic 6thgeneration success"/>
    <n v="101000"/>
    <n v="87676"/>
    <n v="86.807920792079202"/>
    <x v="0"/>
    <n v="2307"/>
    <s v="IT"/>
    <s v="EUR"/>
    <n v="1515564000"/>
    <n v="1517896800"/>
    <b v="0"/>
    <b v="0"/>
    <s v="film &amp; video/documentary"/>
    <n v="38.004334633723452"/>
    <x v="4"/>
    <x v="4"/>
    <x v="32"/>
    <d v="2018-02-06T06:00:00"/>
  </r>
  <r>
    <n v="33"/>
    <s v="Blair, Collins and Carter"/>
    <s v="Exclusive interactive approach"/>
    <n v="50200"/>
    <n v="189666"/>
    <n v="377.82071713147411"/>
    <x v="1"/>
    <n v="5419"/>
    <s v="US"/>
    <s v="USD"/>
    <n v="1412485200"/>
    <n v="1415685600"/>
    <b v="0"/>
    <b v="0"/>
    <s v="theater/plays"/>
    <n v="35.000184535892231"/>
    <x v="3"/>
    <x v="3"/>
    <x v="33"/>
    <d v="2014-11-11T06:00:00"/>
  </r>
  <r>
    <n v="34"/>
    <s v="Maldonado and Sons"/>
    <s v="Reverse-engineered asynchronous archive"/>
    <n v="9300"/>
    <n v="14025"/>
    <n v="150.80645161290323"/>
    <x v="1"/>
    <n v="165"/>
    <s v="US"/>
    <s v="USD"/>
    <n v="1490245200"/>
    <n v="1490677200"/>
    <b v="0"/>
    <b v="0"/>
    <s v="film &amp; video/documentary"/>
    <n v="85"/>
    <x v="4"/>
    <x v="4"/>
    <x v="34"/>
    <d v="2017-03-28T05:00:00"/>
  </r>
  <r>
    <n v="35"/>
    <s v="Mitchell and Sons"/>
    <s v="Synergized intangible challenge"/>
    <n v="125500"/>
    <n v="188628"/>
    <n v="150.30119521912351"/>
    <x v="1"/>
    <n v="1965"/>
    <s v="DK"/>
    <s v="DKK"/>
    <n v="1547877600"/>
    <n v="1551506400"/>
    <b v="0"/>
    <b v="1"/>
    <s v="film &amp; video/drama"/>
    <n v="95.993893129770996"/>
    <x v="4"/>
    <x v="6"/>
    <x v="35"/>
    <d v="2019-03-02T06:00:00"/>
  </r>
  <r>
    <n v="36"/>
    <s v="Jackson-Lewis"/>
    <s v="Monitored multi-state encryption"/>
    <n v="700"/>
    <n v="1101"/>
    <n v="157.28571428571431"/>
    <x v="1"/>
    <n v="16"/>
    <s v="US"/>
    <s v="USD"/>
    <n v="1298700000"/>
    <n v="1300856400"/>
    <b v="0"/>
    <b v="0"/>
    <s v="theater/plays"/>
    <n v="68.8125"/>
    <x v="3"/>
    <x v="3"/>
    <x v="36"/>
    <d v="2011-03-23T05:00:00"/>
  </r>
  <r>
    <n v="37"/>
    <s v="Black, Armstrong and Anderson"/>
    <s v="Profound attitude-oriented functionalities"/>
    <n v="8100"/>
    <n v="11339"/>
    <n v="139.98765432098764"/>
    <x v="1"/>
    <n v="107"/>
    <s v="US"/>
    <s v="USD"/>
    <n v="1570338000"/>
    <n v="1573192800"/>
    <b v="0"/>
    <b v="1"/>
    <s v="publishing/fiction"/>
    <n v="105.97196261682242"/>
    <x v="5"/>
    <x v="13"/>
    <x v="37"/>
    <d v="2019-11-08T06:00:00"/>
  </r>
  <r>
    <n v="38"/>
    <s v="Maldonado-Gonzalez"/>
    <s v="Digitized client-driven database"/>
    <n v="3100"/>
    <n v="10085"/>
    <n v="325.32258064516128"/>
    <x v="1"/>
    <n v="134"/>
    <s v="US"/>
    <s v="USD"/>
    <n v="1287378000"/>
    <n v="1287810000"/>
    <b v="0"/>
    <b v="0"/>
    <s v="photography/photography books"/>
    <n v="75.261194029850742"/>
    <x v="7"/>
    <x v="14"/>
    <x v="38"/>
    <d v="2010-10-23T05:00:00"/>
  </r>
  <r>
    <n v="39"/>
    <s v="Kim-Rice"/>
    <s v="Organized bi-directional function"/>
    <n v="9900"/>
    <n v="5027"/>
    <n v="50.777777777777779"/>
    <x v="0"/>
    <n v="88"/>
    <s v="DK"/>
    <s v="DKK"/>
    <n v="1361772000"/>
    <n v="1362978000"/>
    <b v="0"/>
    <b v="0"/>
    <s v="theater/plays"/>
    <n v="57.125"/>
    <x v="3"/>
    <x v="3"/>
    <x v="39"/>
    <d v="2013-03-11T05:00:00"/>
  </r>
  <r>
    <n v="40"/>
    <s v="Garcia, Garcia and Lopez"/>
    <s v="Reduced stable middleware"/>
    <n v="8800"/>
    <n v="14878"/>
    <n v="169.06818181818181"/>
    <x v="1"/>
    <n v="198"/>
    <s v="US"/>
    <s v="USD"/>
    <n v="1275714000"/>
    <n v="1277355600"/>
    <b v="0"/>
    <b v="1"/>
    <s v="technology/wearables"/>
    <n v="75.141414141414145"/>
    <x v="2"/>
    <x v="8"/>
    <x v="40"/>
    <d v="2010-06-24T05:00:00"/>
  </r>
  <r>
    <n v="41"/>
    <s v="Watts Group"/>
    <s v="Universal 5thgeneration neural-net"/>
    <n v="5600"/>
    <n v="11924"/>
    <n v="212.92857142857144"/>
    <x v="1"/>
    <n v="111"/>
    <s v="IT"/>
    <s v="EUR"/>
    <n v="1346734800"/>
    <n v="1348981200"/>
    <b v="0"/>
    <b v="1"/>
    <s v="music/rock"/>
    <n v="107.42342342342343"/>
    <x v="1"/>
    <x v="1"/>
    <x v="41"/>
    <d v="2012-09-30T05:00:00"/>
  </r>
  <r>
    <n v="42"/>
    <s v="Werner-Bryant"/>
    <s v="Virtual uniform frame"/>
    <n v="1800"/>
    <n v="7991"/>
    <n v="443.94444444444446"/>
    <x v="1"/>
    <n v="222"/>
    <s v="US"/>
    <s v="USD"/>
    <n v="1309755600"/>
    <n v="1310533200"/>
    <b v="0"/>
    <b v="0"/>
    <s v="food/food trucks"/>
    <n v="35.995495495495497"/>
    <x v="0"/>
    <x v="0"/>
    <x v="42"/>
    <d v="2011-07-13T05:00:00"/>
  </r>
  <r>
    <n v="43"/>
    <s v="Schmitt-Mendoza"/>
    <s v="Profound explicit paradigm"/>
    <n v="90200"/>
    <n v="167717"/>
    <n v="185.9390243902439"/>
    <x v="1"/>
    <n v="6212"/>
    <s v="US"/>
    <s v="USD"/>
    <n v="1406178000"/>
    <n v="1407560400"/>
    <b v="0"/>
    <b v="0"/>
    <s v="publishing/radio &amp; podcasts"/>
    <n v="26.998873148744366"/>
    <x v="5"/>
    <x v="15"/>
    <x v="43"/>
    <d v="2014-08-09T05:00:00"/>
  </r>
  <r>
    <n v="44"/>
    <s v="Reid-Mccullough"/>
    <s v="Visionary real-time groupware"/>
    <n v="1600"/>
    <n v="10541"/>
    <n v="658.8125"/>
    <x v="1"/>
    <n v="98"/>
    <s v="DK"/>
    <s v="DKK"/>
    <n v="1552798800"/>
    <n v="1552885200"/>
    <b v="0"/>
    <b v="0"/>
    <s v="publishing/fiction"/>
    <n v="107.56122448979592"/>
    <x v="5"/>
    <x v="13"/>
    <x v="44"/>
    <d v="2019-03-18T05:00:00"/>
  </r>
  <r>
    <n v="45"/>
    <s v="Woods-Clark"/>
    <s v="Networked tertiary Graphical User Interface"/>
    <n v="9500"/>
    <n v="4530"/>
    <n v="47.684210526315788"/>
    <x v="0"/>
    <n v="48"/>
    <s v="US"/>
    <s v="USD"/>
    <n v="1478062800"/>
    <n v="1479362400"/>
    <b v="0"/>
    <b v="1"/>
    <s v="theater/plays"/>
    <n v="94.375"/>
    <x v="3"/>
    <x v="3"/>
    <x v="45"/>
    <d v="2016-11-17T06:00:00"/>
  </r>
  <r>
    <n v="46"/>
    <s v="Vaughn, Hunt and Caldwell"/>
    <s v="Virtual grid-enabled task-force"/>
    <n v="3700"/>
    <n v="4247"/>
    <n v="114.78378378378378"/>
    <x v="1"/>
    <n v="92"/>
    <s v="US"/>
    <s v="USD"/>
    <n v="1278565200"/>
    <n v="1280552400"/>
    <b v="0"/>
    <b v="0"/>
    <s v="music/rock"/>
    <n v="46.163043478260867"/>
    <x v="1"/>
    <x v="1"/>
    <x v="46"/>
    <d v="2010-07-31T05:00:00"/>
  </r>
  <r>
    <n v="47"/>
    <s v="Bennett and Sons"/>
    <s v="Function-based multi-state software"/>
    <n v="1500"/>
    <n v="7129"/>
    <n v="475.26666666666665"/>
    <x v="1"/>
    <n v="149"/>
    <s v="US"/>
    <s v="USD"/>
    <n v="1396069200"/>
    <n v="1398661200"/>
    <b v="0"/>
    <b v="0"/>
    <s v="theater/plays"/>
    <n v="47.845637583892618"/>
    <x v="3"/>
    <x v="3"/>
    <x v="47"/>
    <d v="2014-04-28T05:00:00"/>
  </r>
  <r>
    <n v="48"/>
    <s v="Lamb Inc"/>
    <s v="Optimized leadingedge concept"/>
    <n v="33300"/>
    <n v="128862"/>
    <n v="386.97297297297297"/>
    <x v="1"/>
    <n v="2431"/>
    <s v="US"/>
    <s v="USD"/>
    <n v="1435208400"/>
    <n v="1436245200"/>
    <b v="0"/>
    <b v="0"/>
    <s v="theater/plays"/>
    <n v="53.007815713698065"/>
    <x v="3"/>
    <x v="3"/>
    <x v="48"/>
    <d v="2015-07-07T05:00:00"/>
  </r>
  <r>
    <n v="49"/>
    <s v="Casey-Kelly"/>
    <s v="Sharable holistic interface"/>
    <n v="7200"/>
    <n v="13653"/>
    <n v="189.625"/>
    <x v="1"/>
    <n v="303"/>
    <s v="US"/>
    <s v="USD"/>
    <n v="1571547600"/>
    <n v="1575439200"/>
    <b v="0"/>
    <b v="0"/>
    <s v="music/rock"/>
    <n v="45.059405940594061"/>
    <x v="1"/>
    <x v="1"/>
    <x v="49"/>
    <d v="2019-12-04T06:00:00"/>
  </r>
  <r>
    <n v="50"/>
    <s v="Jones, Taylor and Moore"/>
    <s v="Down-sized system-worthy secured line"/>
    <n v="100"/>
    <n v="2"/>
    <n v="2"/>
    <x v="0"/>
    <n v="1"/>
    <s v="IT"/>
    <s v="EUR"/>
    <n v="1375333200"/>
    <n v="1377752400"/>
    <b v="0"/>
    <b v="0"/>
    <s v="music/metal"/>
    <n v="2"/>
    <x v="1"/>
    <x v="16"/>
    <x v="50"/>
    <d v="2013-08-29T05:00:00"/>
  </r>
  <r>
    <n v="51"/>
    <s v="Bradshaw, Gill and Donovan"/>
    <s v="Inverse secondary infrastructure"/>
    <n v="158100"/>
    <n v="145243"/>
    <n v="91.867805186590772"/>
    <x v="0"/>
    <n v="1467"/>
    <s v="GB"/>
    <s v="GBP"/>
    <n v="1332824400"/>
    <n v="1334206800"/>
    <b v="0"/>
    <b v="1"/>
    <s v="technology/wearables"/>
    <n v="99.006816632583508"/>
    <x v="2"/>
    <x v="8"/>
    <x v="51"/>
    <d v="2012-04-12T05:00:00"/>
  </r>
  <r>
    <n v="52"/>
    <s v="Hernandez, Rodriguez and Clark"/>
    <s v="Organic foreground leverage"/>
    <n v="7200"/>
    <n v="2459"/>
    <n v="34.152777777777779"/>
    <x v="0"/>
    <n v="75"/>
    <s v="US"/>
    <s v="USD"/>
    <n v="1284526800"/>
    <n v="1284872400"/>
    <b v="0"/>
    <b v="0"/>
    <s v="theater/plays"/>
    <n v="32.786666666666669"/>
    <x v="3"/>
    <x v="3"/>
    <x v="52"/>
    <d v="2010-09-19T05:00:00"/>
  </r>
  <r>
    <n v="53"/>
    <s v="Smith-Jones"/>
    <s v="Reverse-engineered static concept"/>
    <n v="8800"/>
    <n v="12356"/>
    <n v="140.40909090909091"/>
    <x v="1"/>
    <n v="209"/>
    <s v="US"/>
    <s v="USD"/>
    <n v="1400562000"/>
    <n v="1403931600"/>
    <b v="0"/>
    <b v="0"/>
    <s v="film &amp; video/drama"/>
    <n v="59.119617224880386"/>
    <x v="4"/>
    <x v="6"/>
    <x v="53"/>
    <d v="2014-06-28T05:00:00"/>
  </r>
  <r>
    <n v="54"/>
    <s v="Roy PLC"/>
    <s v="Multi-channeled neutral customer loyalty"/>
    <n v="6000"/>
    <n v="5392"/>
    <n v="89.86666666666666"/>
    <x v="0"/>
    <n v="120"/>
    <s v="US"/>
    <s v="USD"/>
    <n v="1520748000"/>
    <n v="1521262800"/>
    <b v="0"/>
    <b v="0"/>
    <s v="technology/wearables"/>
    <n v="44.93333333333333"/>
    <x v="2"/>
    <x v="8"/>
    <x v="54"/>
    <d v="2018-03-17T05:00:00"/>
  </r>
  <r>
    <n v="55"/>
    <s v="Wright, Brooks and Villarreal"/>
    <s v="Reverse-engineered bifurcated strategy"/>
    <n v="6600"/>
    <n v="11746"/>
    <n v="177.96969696969697"/>
    <x v="1"/>
    <n v="131"/>
    <s v="US"/>
    <s v="USD"/>
    <n v="1532926800"/>
    <n v="1533358800"/>
    <b v="0"/>
    <b v="0"/>
    <s v="music/jazz"/>
    <n v="89.664122137404576"/>
    <x v="1"/>
    <x v="17"/>
    <x v="55"/>
    <d v="2018-08-04T05:00:00"/>
  </r>
  <r>
    <n v="56"/>
    <s v="Flores, Miller and Johnson"/>
    <s v="Horizontal context-sensitive knowledge user"/>
    <n v="8000"/>
    <n v="11493"/>
    <n v="143.66249999999999"/>
    <x v="1"/>
    <n v="164"/>
    <s v="US"/>
    <s v="USD"/>
    <n v="1420869600"/>
    <n v="1421474400"/>
    <b v="0"/>
    <b v="0"/>
    <s v="technology/wearables"/>
    <n v="70.079268292682926"/>
    <x v="2"/>
    <x v="8"/>
    <x v="56"/>
    <d v="2015-01-17T06:00:00"/>
  </r>
  <r>
    <n v="57"/>
    <s v="Bridges, Freeman and Kim"/>
    <s v="Cross-group multi-state task-force"/>
    <n v="2900"/>
    <n v="6243"/>
    <n v="215.27586206896552"/>
    <x v="1"/>
    <n v="201"/>
    <s v="US"/>
    <s v="USD"/>
    <n v="1504242000"/>
    <n v="1505278800"/>
    <b v="0"/>
    <b v="0"/>
    <s v="games/video games"/>
    <n v="31.059701492537314"/>
    <x v="6"/>
    <x v="11"/>
    <x v="57"/>
    <d v="2017-09-13T05:00:00"/>
  </r>
  <r>
    <n v="58"/>
    <s v="Anderson-Perez"/>
    <s v="Expanded 3rdgeneration strategy"/>
    <n v="2700"/>
    <n v="6132"/>
    <n v="227.11111111111114"/>
    <x v="1"/>
    <n v="211"/>
    <s v="US"/>
    <s v="USD"/>
    <n v="1442811600"/>
    <n v="1443934800"/>
    <b v="0"/>
    <b v="0"/>
    <s v="theater/plays"/>
    <n v="29.061611374407583"/>
    <x v="3"/>
    <x v="3"/>
    <x v="58"/>
    <d v="2015-10-04T05:00:00"/>
  </r>
  <r>
    <n v="59"/>
    <s v="Wright, Fox and Marks"/>
    <s v="Assimilated real-time support"/>
    <n v="1400"/>
    <n v="3851"/>
    <n v="275.07142857142861"/>
    <x v="1"/>
    <n v="128"/>
    <s v="US"/>
    <s v="USD"/>
    <n v="1497243600"/>
    <n v="1498539600"/>
    <b v="0"/>
    <b v="1"/>
    <s v="theater/plays"/>
    <n v="30.0859375"/>
    <x v="3"/>
    <x v="3"/>
    <x v="59"/>
    <d v="2017-06-27T05:00:00"/>
  </r>
  <r>
    <n v="60"/>
    <s v="Crawford-Peters"/>
    <s v="User-centric regional database"/>
    <n v="94200"/>
    <n v="135997"/>
    <n v="144.37048832271762"/>
    <x v="1"/>
    <n v="1600"/>
    <s v="CA"/>
    <s v="CAD"/>
    <n v="1342501200"/>
    <n v="1342760400"/>
    <b v="0"/>
    <b v="0"/>
    <s v="theater/plays"/>
    <n v="84.998125000000002"/>
    <x v="3"/>
    <x v="3"/>
    <x v="60"/>
    <d v="2012-07-20T05:00:00"/>
  </r>
  <r>
    <n v="61"/>
    <s v="Romero-Hoffman"/>
    <s v="Open-source zero administration complexity"/>
    <n v="199200"/>
    <n v="184750"/>
    <n v="92.74598393574297"/>
    <x v="0"/>
    <n v="2253"/>
    <s v="CA"/>
    <s v="CAD"/>
    <n v="1298268000"/>
    <n v="1301720400"/>
    <b v="0"/>
    <b v="0"/>
    <s v="theater/plays"/>
    <n v="82.001775410563695"/>
    <x v="3"/>
    <x v="3"/>
    <x v="61"/>
    <d v="2011-04-02T05:00:00"/>
  </r>
  <r>
    <n v="62"/>
    <s v="Sparks-West"/>
    <s v="Organized incremental standardization"/>
    <n v="2000"/>
    <n v="14452"/>
    <n v="722.6"/>
    <x v="1"/>
    <n v="249"/>
    <s v="US"/>
    <s v="USD"/>
    <n v="1433480400"/>
    <n v="1433566800"/>
    <b v="0"/>
    <b v="0"/>
    <s v="technology/web"/>
    <n v="58.040160642570278"/>
    <x v="2"/>
    <x v="2"/>
    <x v="62"/>
    <d v="2015-06-06T05:00:00"/>
  </r>
  <r>
    <n v="63"/>
    <s v="Baker, Morgan and Brown"/>
    <s v="Assimilated didactic open system"/>
    <n v="4700"/>
    <n v="557"/>
    <n v="11.851063829787234"/>
    <x v="0"/>
    <n v="5"/>
    <s v="US"/>
    <s v="USD"/>
    <n v="1493355600"/>
    <n v="1493874000"/>
    <b v="0"/>
    <b v="0"/>
    <s v="theater/plays"/>
    <n v="111.4"/>
    <x v="3"/>
    <x v="3"/>
    <x v="63"/>
    <d v="2017-05-04T05:00:00"/>
  </r>
  <r>
    <n v="64"/>
    <s v="Mosley-Gilbert"/>
    <s v="Vision-oriented logistical intranet"/>
    <n v="2800"/>
    <n v="2734"/>
    <n v="97.642857142857139"/>
    <x v="0"/>
    <n v="38"/>
    <s v="US"/>
    <s v="USD"/>
    <n v="1530507600"/>
    <n v="1531803600"/>
    <b v="0"/>
    <b v="1"/>
    <s v="technology/web"/>
    <n v="71.94736842105263"/>
    <x v="2"/>
    <x v="2"/>
    <x v="64"/>
    <d v="2018-07-17T05:00:00"/>
  </r>
  <r>
    <n v="65"/>
    <s v="Berry-Boyer"/>
    <s v="Mandatory incremental projection"/>
    <n v="6100"/>
    <n v="14405"/>
    <n v="236.14754098360655"/>
    <x v="1"/>
    <n v="236"/>
    <s v="US"/>
    <s v="USD"/>
    <n v="1296108000"/>
    <n v="1296712800"/>
    <b v="0"/>
    <b v="0"/>
    <s v="theater/plays"/>
    <n v="61.038135593220339"/>
    <x v="3"/>
    <x v="3"/>
    <x v="65"/>
    <d v="2011-02-03T06:00:00"/>
  </r>
  <r>
    <n v="66"/>
    <s v="Sanders-Allen"/>
    <s v="Grass-roots needs-based encryption"/>
    <n v="2900"/>
    <n v="1307"/>
    <n v="45.068965517241381"/>
    <x v="0"/>
    <n v="12"/>
    <s v="US"/>
    <s v="USD"/>
    <n v="1428469200"/>
    <n v="1428901200"/>
    <b v="0"/>
    <b v="1"/>
    <s v="theater/plays"/>
    <n v="108.91666666666667"/>
    <x v="3"/>
    <x v="3"/>
    <x v="66"/>
    <d v="2015-04-13T05:00:00"/>
  </r>
  <r>
    <n v="67"/>
    <s v="Lopez Inc"/>
    <s v="Team-oriented 6thgeneration middleware"/>
    <n v="72600"/>
    <n v="117892"/>
    <n v="162.38567493112947"/>
    <x v="1"/>
    <n v="4065"/>
    <s v="GB"/>
    <s v="GBP"/>
    <n v="1264399200"/>
    <n v="1264831200"/>
    <b v="0"/>
    <b v="1"/>
    <s v="technology/wearables"/>
    <n v="29.001722017220171"/>
    <x v="2"/>
    <x v="8"/>
    <x v="67"/>
    <d v="2010-01-30T06:00:00"/>
  </r>
  <r>
    <n v="68"/>
    <s v="Moreno-Turner"/>
    <s v="Inverse multi-tasking installation"/>
    <n v="5700"/>
    <n v="14508"/>
    <n v="254.52631578947367"/>
    <x v="1"/>
    <n v="246"/>
    <s v="IT"/>
    <s v="EUR"/>
    <n v="1501131600"/>
    <n v="1505192400"/>
    <b v="0"/>
    <b v="1"/>
    <s v="theater/plays"/>
    <n v="58.975609756097562"/>
    <x v="3"/>
    <x v="3"/>
    <x v="68"/>
    <d v="2017-09-12T05:00:00"/>
  </r>
  <r>
    <n v="69"/>
    <s v="Jones-Watson"/>
    <s v="Switchable disintermediate moderator"/>
    <n v="7900"/>
    <n v="1901"/>
    <n v="24.063291139240505"/>
    <x v="3"/>
    <n v="17"/>
    <s v="US"/>
    <s v="USD"/>
    <n v="1292738400"/>
    <n v="1295676000"/>
    <b v="0"/>
    <b v="0"/>
    <s v="theater/plays"/>
    <n v="111.82352941176471"/>
    <x v="3"/>
    <x v="3"/>
    <x v="69"/>
    <d v="2011-01-22T06:00:00"/>
  </r>
  <r>
    <n v="70"/>
    <s v="Barker Inc"/>
    <s v="Re-engineered 24/7 task-force"/>
    <n v="128000"/>
    <n v="158389"/>
    <n v="123.74140625000001"/>
    <x v="1"/>
    <n v="2475"/>
    <s v="IT"/>
    <s v="EUR"/>
    <n v="1288674000"/>
    <n v="1292911200"/>
    <b v="0"/>
    <b v="1"/>
    <s v="theater/plays"/>
    <n v="63.995555555555555"/>
    <x v="3"/>
    <x v="3"/>
    <x v="70"/>
    <d v="2010-12-21T06:00:00"/>
  </r>
  <r>
    <n v="71"/>
    <s v="Tate, Bass and House"/>
    <s v="Organic object-oriented budgetary management"/>
    <n v="6000"/>
    <n v="6484"/>
    <n v="108.06666666666666"/>
    <x v="1"/>
    <n v="76"/>
    <s v="US"/>
    <s v="USD"/>
    <n v="1575093600"/>
    <n v="1575439200"/>
    <b v="0"/>
    <b v="0"/>
    <s v="theater/plays"/>
    <n v="85.315789473684205"/>
    <x v="3"/>
    <x v="3"/>
    <x v="71"/>
    <d v="2019-12-04T06:00:00"/>
  </r>
  <r>
    <n v="72"/>
    <s v="Hampton, Lewis and Ray"/>
    <s v="Seamless coherent parallelism"/>
    <n v="600"/>
    <n v="4022"/>
    <n v="670.33333333333326"/>
    <x v="1"/>
    <n v="54"/>
    <s v="US"/>
    <s v="USD"/>
    <n v="1435726800"/>
    <n v="1438837200"/>
    <b v="0"/>
    <b v="0"/>
    <s v="film &amp; video/animation"/>
    <n v="74.481481481481481"/>
    <x v="4"/>
    <x v="10"/>
    <x v="72"/>
    <d v="2015-08-06T05:00:00"/>
  </r>
  <r>
    <n v="73"/>
    <s v="Collins-Goodman"/>
    <s v="Cross-platform even-keeled initiative"/>
    <n v="1400"/>
    <n v="9253"/>
    <n v="660.92857142857144"/>
    <x v="1"/>
    <n v="88"/>
    <s v="US"/>
    <s v="USD"/>
    <n v="1480226400"/>
    <n v="1480485600"/>
    <b v="0"/>
    <b v="0"/>
    <s v="music/jazz"/>
    <n v="105.14772727272727"/>
    <x v="1"/>
    <x v="17"/>
    <x v="73"/>
    <d v="2016-11-30T06:00:00"/>
  </r>
  <r>
    <n v="74"/>
    <s v="Davis-Michael"/>
    <s v="Progressive tertiary framework"/>
    <n v="3900"/>
    <n v="4776"/>
    <n v="122.46153846153847"/>
    <x v="1"/>
    <n v="85"/>
    <s v="GB"/>
    <s v="GBP"/>
    <n v="1459054800"/>
    <n v="1459141200"/>
    <b v="0"/>
    <b v="0"/>
    <s v="music/metal"/>
    <n v="56.188235294117646"/>
    <x v="1"/>
    <x v="16"/>
    <x v="74"/>
    <d v="2016-03-28T05:00:00"/>
  </r>
  <r>
    <n v="75"/>
    <s v="White, Torres and Bishop"/>
    <s v="Multi-layered dynamic protocol"/>
    <n v="9700"/>
    <n v="14606"/>
    <n v="150.57731958762886"/>
    <x v="1"/>
    <n v="170"/>
    <s v="US"/>
    <s v="USD"/>
    <n v="1531630800"/>
    <n v="1532322000"/>
    <b v="0"/>
    <b v="0"/>
    <s v="photography/photography books"/>
    <n v="85.917647058823533"/>
    <x v="7"/>
    <x v="14"/>
    <x v="75"/>
    <d v="2018-07-23T05:00:00"/>
  </r>
  <r>
    <n v="76"/>
    <s v="Martin, Conway and Larsen"/>
    <s v="Horizontal next generation function"/>
    <n v="122900"/>
    <n v="95993"/>
    <n v="78.106590724165997"/>
    <x v="0"/>
    <n v="1684"/>
    <s v="US"/>
    <s v="USD"/>
    <n v="1421992800"/>
    <n v="1426222800"/>
    <b v="1"/>
    <b v="1"/>
    <s v="theater/plays"/>
    <n v="57.00296912114014"/>
    <x v="3"/>
    <x v="3"/>
    <x v="76"/>
    <d v="2015-03-13T05:00:00"/>
  </r>
  <r>
    <n v="77"/>
    <s v="Acevedo-Huffman"/>
    <s v="Pre-emptive impactful model"/>
    <n v="9500"/>
    <n v="4460"/>
    <n v="46.94736842105263"/>
    <x v="0"/>
    <n v="56"/>
    <s v="US"/>
    <s v="USD"/>
    <n v="1285563600"/>
    <n v="1286773200"/>
    <b v="0"/>
    <b v="1"/>
    <s v="film &amp; video/animation"/>
    <n v="79.642857142857139"/>
    <x v="4"/>
    <x v="10"/>
    <x v="77"/>
    <d v="2010-10-11T05:00:00"/>
  </r>
  <r>
    <n v="78"/>
    <s v="Montgomery, Larson and Spencer"/>
    <s v="User-centric bifurcated knowledge user"/>
    <n v="4500"/>
    <n v="13536"/>
    <n v="300.8"/>
    <x v="1"/>
    <n v="330"/>
    <s v="US"/>
    <s v="USD"/>
    <n v="1523854800"/>
    <n v="1523941200"/>
    <b v="0"/>
    <b v="0"/>
    <s v="publishing/translations"/>
    <n v="41.018181818181816"/>
    <x v="5"/>
    <x v="18"/>
    <x v="78"/>
    <d v="2018-04-17T05:00:00"/>
  </r>
  <r>
    <n v="79"/>
    <s v="Soto LLC"/>
    <s v="Triple-buffered reciprocal project"/>
    <n v="57800"/>
    <n v="40228"/>
    <n v="69.598615916955026"/>
    <x v="0"/>
    <n v="838"/>
    <s v="US"/>
    <s v="USD"/>
    <n v="1529125200"/>
    <n v="1529557200"/>
    <b v="0"/>
    <b v="0"/>
    <s v="theater/plays"/>
    <n v="48.004773269689736"/>
    <x v="3"/>
    <x v="3"/>
    <x v="79"/>
    <d v="2018-06-21T05:00:00"/>
  </r>
  <r>
    <n v="80"/>
    <s v="Sutton, Barrett and Tucker"/>
    <s v="Cross-platform needs-based approach"/>
    <n v="1100"/>
    <n v="7012"/>
    <n v="637.4545454545455"/>
    <x v="1"/>
    <n v="127"/>
    <s v="US"/>
    <s v="USD"/>
    <n v="1503982800"/>
    <n v="1506574800"/>
    <b v="0"/>
    <b v="0"/>
    <s v="games/video games"/>
    <n v="55.212598425196852"/>
    <x v="6"/>
    <x v="11"/>
    <x v="80"/>
    <d v="2017-09-28T05:00:00"/>
  </r>
  <r>
    <n v="81"/>
    <s v="Gomez, Bailey and Flores"/>
    <s v="User-friendly static contingency"/>
    <n v="16800"/>
    <n v="37857"/>
    <n v="225.33928571428569"/>
    <x v="1"/>
    <n v="411"/>
    <s v="US"/>
    <s v="USD"/>
    <n v="1511416800"/>
    <n v="1513576800"/>
    <b v="0"/>
    <b v="0"/>
    <s v="music/rock"/>
    <n v="92.109489051094897"/>
    <x v="1"/>
    <x v="1"/>
    <x v="81"/>
    <d v="2017-12-18T06:00:00"/>
  </r>
  <r>
    <n v="82"/>
    <s v="Porter-George"/>
    <s v="Reactive content-based framework"/>
    <n v="1000"/>
    <n v="14973"/>
    <n v="1497.3000000000002"/>
    <x v="1"/>
    <n v="180"/>
    <s v="GB"/>
    <s v="GBP"/>
    <n v="1547704800"/>
    <n v="1548309600"/>
    <b v="0"/>
    <b v="1"/>
    <s v="games/video games"/>
    <n v="83.183333333333337"/>
    <x v="6"/>
    <x v="11"/>
    <x v="82"/>
    <d v="2019-01-24T06:00:00"/>
  </r>
  <r>
    <n v="83"/>
    <s v="Fitzgerald PLC"/>
    <s v="Realigned user-facing concept"/>
    <n v="106400"/>
    <n v="39996"/>
    <n v="37.590225563909776"/>
    <x v="0"/>
    <n v="1000"/>
    <s v="US"/>
    <s v="USD"/>
    <n v="1469682000"/>
    <n v="1471582800"/>
    <b v="0"/>
    <b v="0"/>
    <s v="music/electric music"/>
    <n v="39.996000000000002"/>
    <x v="1"/>
    <x v="5"/>
    <x v="83"/>
    <d v="2016-08-19T05:00:00"/>
  </r>
  <r>
    <n v="84"/>
    <s v="Cisneros-Burton"/>
    <s v="Public-key zero tolerance orchestration"/>
    <n v="31400"/>
    <n v="41564"/>
    <n v="132.36942675159236"/>
    <x v="1"/>
    <n v="374"/>
    <s v="US"/>
    <s v="USD"/>
    <n v="1343451600"/>
    <n v="1344315600"/>
    <b v="0"/>
    <b v="0"/>
    <s v="technology/wearables"/>
    <n v="111.1336898395722"/>
    <x v="2"/>
    <x v="8"/>
    <x v="84"/>
    <d v="2012-08-07T05:00:00"/>
  </r>
  <r>
    <n v="85"/>
    <s v="Hill, Lawson and Wilkinson"/>
    <s v="Multi-tiered eco-centric architecture"/>
    <n v="4900"/>
    <n v="6430"/>
    <n v="131.22448979591837"/>
    <x v="1"/>
    <n v="71"/>
    <s v="AU"/>
    <s v="AUD"/>
    <n v="1315717200"/>
    <n v="1316408400"/>
    <b v="0"/>
    <b v="0"/>
    <s v="music/indie rock"/>
    <n v="90.563380281690144"/>
    <x v="1"/>
    <x v="7"/>
    <x v="85"/>
    <d v="2011-09-19T05:00:00"/>
  </r>
  <r>
    <n v="86"/>
    <s v="Davis-Smith"/>
    <s v="Organic motivating firmware"/>
    <n v="7400"/>
    <n v="12405"/>
    <n v="167.63513513513513"/>
    <x v="1"/>
    <n v="203"/>
    <s v="US"/>
    <s v="USD"/>
    <n v="1430715600"/>
    <n v="1431838800"/>
    <b v="1"/>
    <b v="0"/>
    <s v="theater/plays"/>
    <n v="61.108374384236456"/>
    <x v="3"/>
    <x v="3"/>
    <x v="86"/>
    <d v="2015-05-17T05:00:00"/>
  </r>
  <r>
    <n v="87"/>
    <s v="Farrell and Sons"/>
    <s v="Synergized 4thgeneration conglomeration"/>
    <n v="198500"/>
    <n v="123040"/>
    <n v="61.984886649874063"/>
    <x v="0"/>
    <n v="1482"/>
    <s v="AU"/>
    <s v="AUD"/>
    <n v="1299564000"/>
    <n v="1300510800"/>
    <b v="0"/>
    <b v="1"/>
    <s v="music/rock"/>
    <n v="83.022941970310384"/>
    <x v="1"/>
    <x v="1"/>
    <x v="87"/>
    <d v="2011-03-19T05:00:00"/>
  </r>
  <r>
    <n v="88"/>
    <s v="Clark Group"/>
    <s v="Grass-roots fault-tolerant policy"/>
    <n v="4800"/>
    <n v="12516"/>
    <n v="260.75"/>
    <x v="1"/>
    <n v="113"/>
    <s v="US"/>
    <s v="USD"/>
    <n v="1429160400"/>
    <n v="1431061200"/>
    <b v="0"/>
    <b v="0"/>
    <s v="publishing/translations"/>
    <n v="110.76106194690266"/>
    <x v="5"/>
    <x v="18"/>
    <x v="88"/>
    <d v="2015-05-08T05:00:00"/>
  </r>
  <r>
    <n v="89"/>
    <s v="White, Singleton and Zimmerman"/>
    <s v="Monitored scalable knowledgebase"/>
    <n v="3400"/>
    <n v="8588"/>
    <n v="252.58823529411765"/>
    <x v="1"/>
    <n v="96"/>
    <s v="US"/>
    <s v="USD"/>
    <n v="1271307600"/>
    <n v="1271480400"/>
    <b v="0"/>
    <b v="0"/>
    <s v="theater/plays"/>
    <n v="89.458333333333329"/>
    <x v="3"/>
    <x v="3"/>
    <x v="89"/>
    <d v="2010-04-17T05:00:00"/>
  </r>
  <r>
    <n v="90"/>
    <s v="Kramer Group"/>
    <s v="Synergistic explicit parallelism"/>
    <n v="7800"/>
    <n v="6132"/>
    <n v="78.615384615384613"/>
    <x v="0"/>
    <n v="106"/>
    <s v="US"/>
    <s v="USD"/>
    <n v="1456380000"/>
    <n v="1456380000"/>
    <b v="0"/>
    <b v="1"/>
    <s v="theater/plays"/>
    <n v="57.849056603773583"/>
    <x v="3"/>
    <x v="3"/>
    <x v="90"/>
    <d v="2016-02-25T06:00:00"/>
  </r>
  <r>
    <n v="91"/>
    <s v="Frazier, Patrick and Smith"/>
    <s v="Enhanced systemic analyzer"/>
    <n v="154300"/>
    <n v="74688"/>
    <n v="48.404406999351913"/>
    <x v="0"/>
    <n v="679"/>
    <s v="IT"/>
    <s v="EUR"/>
    <n v="1470459600"/>
    <n v="1472878800"/>
    <b v="0"/>
    <b v="0"/>
    <s v="publishing/translations"/>
    <n v="109.99705449189985"/>
    <x v="5"/>
    <x v="18"/>
    <x v="91"/>
    <d v="2016-09-03T05:00:00"/>
  </r>
  <r>
    <n v="92"/>
    <s v="Santos, Bell and Lloyd"/>
    <s v="Object-based analyzing knowledge user"/>
    <n v="20000"/>
    <n v="51775"/>
    <n v="258.875"/>
    <x v="1"/>
    <n v="498"/>
    <s v="CH"/>
    <s v="CHF"/>
    <n v="1277269200"/>
    <n v="1277355600"/>
    <b v="0"/>
    <b v="1"/>
    <s v="games/video games"/>
    <n v="103.96586345381526"/>
    <x v="6"/>
    <x v="11"/>
    <x v="92"/>
    <d v="2010-06-24T05:00:00"/>
  </r>
  <r>
    <n v="93"/>
    <s v="Hall and Sons"/>
    <s v="Pre-emptive radical architecture"/>
    <n v="108800"/>
    <n v="65877"/>
    <n v="60.548713235294116"/>
    <x v="3"/>
    <n v="610"/>
    <s v="US"/>
    <s v="USD"/>
    <n v="1350709200"/>
    <n v="1351054800"/>
    <b v="0"/>
    <b v="1"/>
    <s v="theater/plays"/>
    <n v="107.99508196721311"/>
    <x v="3"/>
    <x v="3"/>
    <x v="93"/>
    <d v="2012-10-24T05:00:00"/>
  </r>
  <r>
    <n v="94"/>
    <s v="Hanson Inc"/>
    <s v="Grass-roots web-enabled contingency"/>
    <n v="2900"/>
    <n v="8807"/>
    <n v="303.68965517241378"/>
    <x v="1"/>
    <n v="180"/>
    <s v="GB"/>
    <s v="GBP"/>
    <n v="1554613200"/>
    <n v="1555563600"/>
    <b v="0"/>
    <b v="0"/>
    <s v="technology/web"/>
    <n v="48.927777777777777"/>
    <x v="2"/>
    <x v="2"/>
    <x v="94"/>
    <d v="2019-04-18T05:00:00"/>
  </r>
  <r>
    <n v="95"/>
    <s v="Sanchez LLC"/>
    <s v="Stand-alone system-worthy standardization"/>
    <n v="900"/>
    <n v="1017"/>
    <n v="112.99999999999999"/>
    <x v="1"/>
    <n v="27"/>
    <s v="US"/>
    <s v="USD"/>
    <n v="1571029200"/>
    <n v="1571634000"/>
    <b v="0"/>
    <b v="0"/>
    <s v="film &amp; video/documentary"/>
    <n v="37.666666666666664"/>
    <x v="4"/>
    <x v="4"/>
    <x v="95"/>
    <d v="2019-10-21T05:00:00"/>
  </r>
  <r>
    <n v="96"/>
    <s v="Howard Ltd"/>
    <s v="Down-sized systematic policy"/>
    <n v="69700"/>
    <n v="151513"/>
    <n v="217.37876614060258"/>
    <x v="1"/>
    <n v="2331"/>
    <s v="US"/>
    <s v="USD"/>
    <n v="1299736800"/>
    <n v="1300856400"/>
    <b v="0"/>
    <b v="0"/>
    <s v="theater/plays"/>
    <n v="64.999141999141997"/>
    <x v="3"/>
    <x v="3"/>
    <x v="96"/>
    <d v="2011-03-23T05:00:00"/>
  </r>
  <r>
    <n v="97"/>
    <s v="Stewart LLC"/>
    <s v="Cloned bi-directional architecture"/>
    <n v="1300"/>
    <n v="12047"/>
    <n v="926.69230769230762"/>
    <x v="1"/>
    <n v="113"/>
    <s v="US"/>
    <s v="USD"/>
    <n v="1435208400"/>
    <n v="1439874000"/>
    <b v="0"/>
    <b v="0"/>
    <s v="food/food trucks"/>
    <n v="106.61061946902655"/>
    <x v="0"/>
    <x v="0"/>
    <x v="48"/>
    <d v="2015-08-18T05:00:00"/>
  </r>
  <r>
    <n v="98"/>
    <s v="Arias, Allen and Miller"/>
    <s v="Seamless transitional portal"/>
    <n v="97800"/>
    <n v="32951"/>
    <n v="33.692229038854805"/>
    <x v="0"/>
    <n v="1220"/>
    <s v="AU"/>
    <s v="AUD"/>
    <n v="1437973200"/>
    <n v="1438318800"/>
    <b v="0"/>
    <b v="0"/>
    <s v="games/video games"/>
    <n v="27.009016393442622"/>
    <x v="6"/>
    <x v="11"/>
    <x v="97"/>
    <d v="2015-07-31T05:00:00"/>
  </r>
  <r>
    <n v="99"/>
    <s v="Baker-Morris"/>
    <s v="Fully-configurable motivating approach"/>
    <n v="7600"/>
    <n v="14951"/>
    <n v="196.7236842105263"/>
    <x v="1"/>
    <n v="164"/>
    <s v="US"/>
    <s v="USD"/>
    <n v="1416895200"/>
    <n v="1419400800"/>
    <b v="0"/>
    <b v="0"/>
    <s v="theater/plays"/>
    <n v="91.16463414634147"/>
    <x v="3"/>
    <x v="3"/>
    <x v="98"/>
    <d v="2014-12-24T06:00:00"/>
  </r>
  <r>
    <n v="100"/>
    <s v="Tucker, Fox and Green"/>
    <s v="Upgradable fault-tolerant approach"/>
    <n v="100"/>
    <n v="1"/>
    <n v="1"/>
    <x v="0"/>
    <n v="1"/>
    <s v="US"/>
    <s v="USD"/>
    <n v="1319000400"/>
    <n v="1320555600"/>
    <b v="0"/>
    <b v="0"/>
    <s v="theater/plays"/>
    <n v="1"/>
    <x v="3"/>
    <x v="3"/>
    <x v="99"/>
    <d v="2011-11-06T05:00:00"/>
  </r>
  <r>
    <n v="101"/>
    <s v="Douglas LLC"/>
    <s v="Reduced heuristic moratorium"/>
    <n v="900"/>
    <n v="9193"/>
    <n v="1021.4444444444445"/>
    <x v="1"/>
    <n v="164"/>
    <s v="US"/>
    <s v="USD"/>
    <n v="1424498400"/>
    <n v="1425103200"/>
    <b v="0"/>
    <b v="1"/>
    <s v="music/electric music"/>
    <n v="56.054878048780488"/>
    <x v="1"/>
    <x v="5"/>
    <x v="100"/>
    <d v="2015-02-28T06:00:00"/>
  </r>
  <r>
    <n v="102"/>
    <s v="Garcia Inc"/>
    <s v="Front-line web-enabled model"/>
    <n v="3700"/>
    <n v="10422"/>
    <n v="281.67567567567568"/>
    <x v="1"/>
    <n v="336"/>
    <s v="US"/>
    <s v="USD"/>
    <n v="1526274000"/>
    <n v="1526878800"/>
    <b v="0"/>
    <b v="1"/>
    <s v="technology/wearables"/>
    <n v="31.017857142857142"/>
    <x v="2"/>
    <x v="8"/>
    <x v="101"/>
    <d v="2018-05-21T05:00:00"/>
  </r>
  <r>
    <n v="103"/>
    <s v="Frye, Hunt and Powell"/>
    <s v="Polarized incremental emulation"/>
    <n v="10000"/>
    <n v="2461"/>
    <n v="24.610000000000003"/>
    <x v="0"/>
    <n v="37"/>
    <s v="IT"/>
    <s v="EUR"/>
    <n v="1287896400"/>
    <n v="1288674000"/>
    <b v="0"/>
    <b v="0"/>
    <s v="music/electric music"/>
    <n v="66.513513513513516"/>
    <x v="1"/>
    <x v="5"/>
    <x v="102"/>
    <d v="2010-11-02T05:00:00"/>
  </r>
  <r>
    <n v="104"/>
    <s v="Smith, Wells and Nguyen"/>
    <s v="Self-enabling grid-enabled initiative"/>
    <n v="119200"/>
    <n v="170623"/>
    <n v="143.14010067114094"/>
    <x v="1"/>
    <n v="1917"/>
    <s v="US"/>
    <s v="USD"/>
    <n v="1495515600"/>
    <n v="1495602000"/>
    <b v="0"/>
    <b v="0"/>
    <s v="music/indie rock"/>
    <n v="89.005216484089729"/>
    <x v="1"/>
    <x v="7"/>
    <x v="103"/>
    <d v="2017-05-24T05:00:00"/>
  </r>
  <r>
    <n v="105"/>
    <s v="Charles-Johnson"/>
    <s v="Total fresh-thinking system engine"/>
    <n v="6800"/>
    <n v="9829"/>
    <n v="144.54411764705884"/>
    <x v="1"/>
    <n v="95"/>
    <s v="US"/>
    <s v="USD"/>
    <n v="1364878800"/>
    <n v="1366434000"/>
    <b v="0"/>
    <b v="0"/>
    <s v="technology/web"/>
    <n v="103.46315789473684"/>
    <x v="2"/>
    <x v="2"/>
    <x v="104"/>
    <d v="2013-04-20T05:00:00"/>
  </r>
  <r>
    <n v="106"/>
    <s v="Brandt, Carter and Wood"/>
    <s v="Ameliorated clear-thinking circuit"/>
    <n v="3900"/>
    <n v="14006"/>
    <n v="359.12820512820514"/>
    <x v="1"/>
    <n v="147"/>
    <s v="US"/>
    <s v="USD"/>
    <n v="1567918800"/>
    <n v="1568350800"/>
    <b v="0"/>
    <b v="0"/>
    <s v="theater/plays"/>
    <n v="95.278911564625844"/>
    <x v="3"/>
    <x v="3"/>
    <x v="105"/>
    <d v="2019-09-13T05:00:00"/>
  </r>
  <r>
    <n v="107"/>
    <s v="Tucker, Schmidt and Reid"/>
    <s v="Multi-layered encompassing installation"/>
    <n v="3500"/>
    <n v="6527"/>
    <n v="186.48571428571427"/>
    <x v="1"/>
    <n v="86"/>
    <s v="US"/>
    <s v="USD"/>
    <n v="1524459600"/>
    <n v="1525928400"/>
    <b v="0"/>
    <b v="1"/>
    <s v="theater/plays"/>
    <n v="75.895348837209298"/>
    <x v="3"/>
    <x v="3"/>
    <x v="106"/>
    <d v="2018-05-10T05:00:00"/>
  </r>
  <r>
    <n v="108"/>
    <s v="Decker Inc"/>
    <s v="Universal encompassing implementation"/>
    <n v="1500"/>
    <n v="8929"/>
    <n v="595.26666666666665"/>
    <x v="1"/>
    <n v="83"/>
    <s v="US"/>
    <s v="USD"/>
    <n v="1333688400"/>
    <n v="1336885200"/>
    <b v="0"/>
    <b v="0"/>
    <s v="film &amp; video/documentary"/>
    <n v="107.57831325301204"/>
    <x v="4"/>
    <x v="4"/>
    <x v="107"/>
    <d v="2012-05-13T05:00:00"/>
  </r>
  <r>
    <n v="109"/>
    <s v="Romero and Sons"/>
    <s v="Object-based client-server application"/>
    <n v="5200"/>
    <n v="3079"/>
    <n v="59.21153846153846"/>
    <x v="0"/>
    <n v="60"/>
    <s v="US"/>
    <s v="USD"/>
    <n v="1389506400"/>
    <n v="1389679200"/>
    <b v="0"/>
    <b v="0"/>
    <s v="film &amp; video/television"/>
    <n v="51.31666666666667"/>
    <x v="4"/>
    <x v="19"/>
    <x v="108"/>
    <d v="2014-01-14T06:00:00"/>
  </r>
  <r>
    <n v="110"/>
    <s v="Castillo-Carey"/>
    <s v="Cross-platform solution-oriented process improvement"/>
    <n v="142400"/>
    <n v="21307"/>
    <n v="14.962780898876405"/>
    <x v="0"/>
    <n v="296"/>
    <s v="US"/>
    <s v="USD"/>
    <n v="1536642000"/>
    <n v="1538283600"/>
    <b v="0"/>
    <b v="0"/>
    <s v="food/food trucks"/>
    <n v="71.983108108108112"/>
    <x v="0"/>
    <x v="0"/>
    <x v="109"/>
    <d v="2018-09-30T05:00:00"/>
  </r>
  <r>
    <n v="111"/>
    <s v="Hart-Briggs"/>
    <s v="Re-engineered user-facing approach"/>
    <n v="61400"/>
    <n v="73653"/>
    <n v="119.95602605863192"/>
    <x v="1"/>
    <n v="676"/>
    <s v="US"/>
    <s v="USD"/>
    <n v="1348290000"/>
    <n v="1348808400"/>
    <b v="0"/>
    <b v="0"/>
    <s v="publishing/radio &amp; podcasts"/>
    <n v="108.95414201183432"/>
    <x v="5"/>
    <x v="15"/>
    <x v="110"/>
    <d v="2012-09-28T05:00:00"/>
  </r>
  <r>
    <n v="112"/>
    <s v="Jones-Meyer"/>
    <s v="Re-engineered client-driven hub"/>
    <n v="4700"/>
    <n v="12635"/>
    <n v="268.82978723404256"/>
    <x v="1"/>
    <n v="361"/>
    <s v="AU"/>
    <s v="AUD"/>
    <n v="1408856400"/>
    <n v="1410152400"/>
    <b v="0"/>
    <b v="0"/>
    <s v="technology/web"/>
    <n v="35"/>
    <x v="2"/>
    <x v="2"/>
    <x v="111"/>
    <d v="2014-09-08T05:00:00"/>
  </r>
  <r>
    <n v="113"/>
    <s v="Wright, Hartman and Yu"/>
    <s v="User-friendly tertiary array"/>
    <n v="3300"/>
    <n v="12437"/>
    <n v="376.87878787878788"/>
    <x v="1"/>
    <n v="131"/>
    <s v="US"/>
    <s v="USD"/>
    <n v="1505192400"/>
    <n v="1505797200"/>
    <b v="0"/>
    <b v="0"/>
    <s v="food/food trucks"/>
    <n v="94.938931297709928"/>
    <x v="0"/>
    <x v="0"/>
    <x v="112"/>
    <d v="2017-09-19T05:00:00"/>
  </r>
  <r>
    <n v="114"/>
    <s v="Harper-Davis"/>
    <s v="Robust heuristic encoding"/>
    <n v="1900"/>
    <n v="13816"/>
    <n v="727.15789473684208"/>
    <x v="1"/>
    <n v="126"/>
    <s v="US"/>
    <s v="USD"/>
    <n v="1554786000"/>
    <n v="1554872400"/>
    <b v="0"/>
    <b v="1"/>
    <s v="technology/wearables"/>
    <n v="109.65079365079364"/>
    <x v="2"/>
    <x v="8"/>
    <x v="113"/>
    <d v="2019-04-10T05:00:00"/>
  </r>
  <r>
    <n v="115"/>
    <s v="Barrett PLC"/>
    <s v="Team-oriented clear-thinking capacity"/>
    <n v="166700"/>
    <n v="145382"/>
    <n v="87.211757648470297"/>
    <x v="0"/>
    <n v="3304"/>
    <s v="IT"/>
    <s v="EUR"/>
    <n v="1510898400"/>
    <n v="1513922400"/>
    <b v="0"/>
    <b v="0"/>
    <s v="publishing/fiction"/>
    <n v="44.001815980629537"/>
    <x v="5"/>
    <x v="13"/>
    <x v="114"/>
    <d v="2017-12-22T06:00:00"/>
  </r>
  <r>
    <n v="116"/>
    <s v="David-Clark"/>
    <s v="De-engineered motivating standardization"/>
    <n v="7200"/>
    <n v="6336"/>
    <n v="88"/>
    <x v="0"/>
    <n v="73"/>
    <s v="US"/>
    <s v="USD"/>
    <n v="1442552400"/>
    <n v="1442638800"/>
    <b v="0"/>
    <b v="0"/>
    <s v="theater/plays"/>
    <n v="86.794520547945211"/>
    <x v="3"/>
    <x v="3"/>
    <x v="115"/>
    <d v="2015-09-19T05:00:00"/>
  </r>
  <r>
    <n v="117"/>
    <s v="Chaney-Dennis"/>
    <s v="Business-focused 24hour groupware"/>
    <n v="4900"/>
    <n v="8523"/>
    <n v="173.9387755102041"/>
    <x v="1"/>
    <n v="275"/>
    <s v="US"/>
    <s v="USD"/>
    <n v="1316667600"/>
    <n v="1317186000"/>
    <b v="0"/>
    <b v="0"/>
    <s v="film &amp; video/television"/>
    <n v="30.992727272727272"/>
    <x v="4"/>
    <x v="19"/>
    <x v="116"/>
    <d v="2011-09-28T05:00:00"/>
  </r>
  <r>
    <n v="118"/>
    <s v="Robinson, Lopez and Christensen"/>
    <s v="Organic next generation protocol"/>
    <n v="5400"/>
    <n v="6351"/>
    <n v="117.61111111111111"/>
    <x v="1"/>
    <n v="67"/>
    <s v="US"/>
    <s v="USD"/>
    <n v="1390716000"/>
    <n v="1391234400"/>
    <b v="0"/>
    <b v="0"/>
    <s v="photography/photography books"/>
    <n v="94.791044776119406"/>
    <x v="7"/>
    <x v="14"/>
    <x v="117"/>
    <d v="2014-02-01T06:00:00"/>
  </r>
  <r>
    <n v="119"/>
    <s v="Clark and Sons"/>
    <s v="Reverse-engineered full-range Internet solution"/>
    <n v="5000"/>
    <n v="10748"/>
    <n v="214.96"/>
    <x v="1"/>
    <n v="154"/>
    <s v="US"/>
    <s v="USD"/>
    <n v="1402894800"/>
    <n v="1404363600"/>
    <b v="0"/>
    <b v="1"/>
    <s v="film &amp; video/documentary"/>
    <n v="69.79220779220779"/>
    <x v="4"/>
    <x v="4"/>
    <x v="118"/>
    <d v="2014-07-03T05:00:00"/>
  </r>
  <r>
    <n v="120"/>
    <s v="Vega Group"/>
    <s v="Synchronized regional synergy"/>
    <n v="75100"/>
    <n v="112272"/>
    <n v="149.49667110519306"/>
    <x v="1"/>
    <n v="1782"/>
    <s v="US"/>
    <s v="USD"/>
    <n v="1429246800"/>
    <n v="1429592400"/>
    <b v="0"/>
    <b v="1"/>
    <s v="games/mobile games"/>
    <n v="63.003367003367003"/>
    <x v="6"/>
    <x v="20"/>
    <x v="119"/>
    <d v="2015-04-21T05:00:00"/>
  </r>
  <r>
    <n v="121"/>
    <s v="Brown-Brown"/>
    <s v="Multi-lateral homogeneous success"/>
    <n v="45300"/>
    <n v="99361"/>
    <n v="219.33995584988963"/>
    <x v="1"/>
    <n v="903"/>
    <s v="US"/>
    <s v="USD"/>
    <n v="1412485200"/>
    <n v="1413608400"/>
    <b v="0"/>
    <b v="0"/>
    <s v="games/video games"/>
    <n v="110.0343300110742"/>
    <x v="6"/>
    <x v="11"/>
    <x v="33"/>
    <d v="2014-10-18T05:00:00"/>
  </r>
  <r>
    <n v="122"/>
    <s v="Taylor PLC"/>
    <s v="Seamless zero-defect solution"/>
    <n v="136800"/>
    <n v="88055"/>
    <n v="64.367690058479525"/>
    <x v="0"/>
    <n v="3387"/>
    <s v="US"/>
    <s v="USD"/>
    <n v="1417068000"/>
    <n v="1419400800"/>
    <b v="0"/>
    <b v="0"/>
    <s v="publishing/fiction"/>
    <n v="25.997933274284026"/>
    <x v="5"/>
    <x v="13"/>
    <x v="120"/>
    <d v="2014-12-24T06:00:00"/>
  </r>
  <r>
    <n v="123"/>
    <s v="Edwards-Lewis"/>
    <s v="Enhanced scalable concept"/>
    <n v="177700"/>
    <n v="33092"/>
    <n v="18.622397298818232"/>
    <x v="0"/>
    <n v="662"/>
    <s v="CA"/>
    <s v="CAD"/>
    <n v="1448344800"/>
    <n v="1448604000"/>
    <b v="1"/>
    <b v="0"/>
    <s v="theater/plays"/>
    <n v="49.987915407854985"/>
    <x v="3"/>
    <x v="3"/>
    <x v="121"/>
    <d v="2015-11-27T06:00:00"/>
  </r>
  <r>
    <n v="124"/>
    <s v="Stanton, Neal and Rodriguez"/>
    <s v="Polarized uniform software"/>
    <n v="2600"/>
    <n v="9562"/>
    <n v="367.76923076923077"/>
    <x v="1"/>
    <n v="94"/>
    <s v="IT"/>
    <s v="EUR"/>
    <n v="1557723600"/>
    <n v="1562302800"/>
    <b v="0"/>
    <b v="0"/>
    <s v="photography/photography books"/>
    <n v="101.72340425531915"/>
    <x v="7"/>
    <x v="14"/>
    <x v="122"/>
    <d v="2019-07-05T05:00:00"/>
  </r>
  <r>
    <n v="125"/>
    <s v="Pratt LLC"/>
    <s v="Stand-alone web-enabled moderator"/>
    <n v="5300"/>
    <n v="8475"/>
    <n v="159.90566037735849"/>
    <x v="1"/>
    <n v="180"/>
    <s v="US"/>
    <s v="USD"/>
    <n v="1537333200"/>
    <n v="1537678800"/>
    <b v="0"/>
    <b v="0"/>
    <s v="theater/plays"/>
    <n v="47.083333333333336"/>
    <x v="3"/>
    <x v="3"/>
    <x v="123"/>
    <d v="2018-09-23T05:00:00"/>
  </r>
  <r>
    <n v="126"/>
    <s v="Gross PLC"/>
    <s v="Proactive methodical benchmark"/>
    <n v="180200"/>
    <n v="69617"/>
    <n v="38.633185349611544"/>
    <x v="0"/>
    <n v="774"/>
    <s v="US"/>
    <s v="USD"/>
    <n v="1471150800"/>
    <n v="1473570000"/>
    <b v="0"/>
    <b v="1"/>
    <s v="theater/plays"/>
    <n v="89.944444444444443"/>
    <x v="3"/>
    <x v="3"/>
    <x v="124"/>
    <d v="2016-09-11T05:00:00"/>
  </r>
  <r>
    <n v="127"/>
    <s v="Martinez, Gomez and Dalton"/>
    <s v="Team-oriented 6thgeneration matrix"/>
    <n v="103200"/>
    <n v="53067"/>
    <n v="51.42151162790698"/>
    <x v="0"/>
    <n v="672"/>
    <s v="CA"/>
    <s v="CAD"/>
    <n v="1273640400"/>
    <n v="1273899600"/>
    <b v="0"/>
    <b v="0"/>
    <s v="theater/plays"/>
    <n v="78.96875"/>
    <x v="3"/>
    <x v="3"/>
    <x v="125"/>
    <d v="2010-05-15T05:00:00"/>
  </r>
  <r>
    <n v="128"/>
    <s v="Allen-Curtis"/>
    <s v="Phased human-resource core"/>
    <n v="70600"/>
    <n v="42596"/>
    <n v="60.334277620396605"/>
    <x v="3"/>
    <n v="532"/>
    <s v="US"/>
    <s v="USD"/>
    <n v="1282885200"/>
    <n v="1284008400"/>
    <b v="0"/>
    <b v="0"/>
    <s v="music/rock"/>
    <n v="80.067669172932327"/>
    <x v="1"/>
    <x v="1"/>
    <x v="126"/>
    <d v="2010-09-09T05:00:00"/>
  </r>
  <r>
    <n v="129"/>
    <s v="Morgan-Martinez"/>
    <s v="Mandatory tertiary implementation"/>
    <n v="148500"/>
    <n v="4756"/>
    <n v="3.202693602693603"/>
    <x v="3"/>
    <n v="55"/>
    <s v="AU"/>
    <s v="AUD"/>
    <n v="1422943200"/>
    <n v="1425103200"/>
    <b v="0"/>
    <b v="0"/>
    <s v="food/food trucks"/>
    <n v="86.472727272727269"/>
    <x v="0"/>
    <x v="0"/>
    <x v="127"/>
    <d v="2015-02-28T06:00:00"/>
  </r>
  <r>
    <n v="130"/>
    <s v="Luna, Anderson and Fox"/>
    <s v="Secured directional encryption"/>
    <n v="9600"/>
    <n v="14925"/>
    <n v="155.46875"/>
    <x v="1"/>
    <n v="533"/>
    <s v="DK"/>
    <s v="DKK"/>
    <n v="1319605200"/>
    <n v="1320991200"/>
    <b v="0"/>
    <b v="0"/>
    <s v="film &amp; video/drama"/>
    <n v="28.001876172607879"/>
    <x v="4"/>
    <x v="6"/>
    <x v="128"/>
    <d v="2011-11-11T06:00:00"/>
  </r>
  <r>
    <n v="131"/>
    <s v="Fleming, Zhang and Henderson"/>
    <s v="Distributed 5thgeneration implementation"/>
    <n v="164700"/>
    <n v="166116"/>
    <n v="100.85974499089254"/>
    <x v="1"/>
    <n v="2443"/>
    <s v="GB"/>
    <s v="GBP"/>
    <n v="1385704800"/>
    <n v="1386828000"/>
    <b v="0"/>
    <b v="0"/>
    <s v="technology/web"/>
    <n v="67.996725337699544"/>
    <x v="2"/>
    <x v="2"/>
    <x v="129"/>
    <d v="2013-12-12T06:00:00"/>
  </r>
  <r>
    <n v="132"/>
    <s v="Flowers and Sons"/>
    <s v="Virtual static core"/>
    <n v="3300"/>
    <n v="3834"/>
    <n v="116.18181818181819"/>
    <x v="1"/>
    <n v="89"/>
    <s v="US"/>
    <s v="USD"/>
    <n v="1515736800"/>
    <n v="1517119200"/>
    <b v="0"/>
    <b v="1"/>
    <s v="theater/plays"/>
    <n v="43.078651685393261"/>
    <x v="3"/>
    <x v="3"/>
    <x v="130"/>
    <d v="2018-01-28T06:00:00"/>
  </r>
  <r>
    <n v="133"/>
    <s v="Gates PLC"/>
    <s v="Secured content-based product"/>
    <n v="4500"/>
    <n v="13985"/>
    <n v="310.77777777777777"/>
    <x v="1"/>
    <n v="159"/>
    <s v="US"/>
    <s v="USD"/>
    <n v="1313125200"/>
    <n v="1315026000"/>
    <b v="0"/>
    <b v="0"/>
    <s v="music/world music"/>
    <n v="87.95597484276729"/>
    <x v="1"/>
    <x v="21"/>
    <x v="131"/>
    <d v="2011-09-03T05:00:00"/>
  </r>
  <r>
    <n v="134"/>
    <s v="Caldwell LLC"/>
    <s v="Secured executive concept"/>
    <n v="99500"/>
    <n v="89288"/>
    <n v="89.73668341708543"/>
    <x v="0"/>
    <n v="940"/>
    <s v="CH"/>
    <s v="CHF"/>
    <n v="1308459600"/>
    <n v="1312693200"/>
    <b v="0"/>
    <b v="1"/>
    <s v="film &amp; video/documentary"/>
    <n v="94.987234042553197"/>
    <x v="4"/>
    <x v="4"/>
    <x v="132"/>
    <d v="2011-08-07T05:00:00"/>
  </r>
  <r>
    <n v="135"/>
    <s v="Le, Burton and Evans"/>
    <s v="Balanced zero-defect software"/>
    <n v="7700"/>
    <n v="5488"/>
    <n v="71.27272727272728"/>
    <x v="0"/>
    <n v="117"/>
    <s v="US"/>
    <s v="USD"/>
    <n v="1362636000"/>
    <n v="1363064400"/>
    <b v="0"/>
    <b v="1"/>
    <s v="theater/plays"/>
    <n v="46.905982905982903"/>
    <x v="3"/>
    <x v="3"/>
    <x v="133"/>
    <d v="2013-03-12T05:00:00"/>
  </r>
  <r>
    <n v="136"/>
    <s v="Briggs PLC"/>
    <s v="Distributed context-sensitive flexibility"/>
    <n v="82800"/>
    <n v="2721"/>
    <n v="3.2862318840579712"/>
    <x v="3"/>
    <n v="58"/>
    <s v="US"/>
    <s v="USD"/>
    <n v="1402117200"/>
    <n v="1403154000"/>
    <b v="0"/>
    <b v="1"/>
    <s v="film &amp; video/drama"/>
    <n v="46.913793103448278"/>
    <x v="4"/>
    <x v="6"/>
    <x v="134"/>
    <d v="2014-06-19T05:00:00"/>
  </r>
  <r>
    <n v="137"/>
    <s v="Hudson-Nguyen"/>
    <s v="Down-sized disintermediate support"/>
    <n v="1800"/>
    <n v="4712"/>
    <n v="261.77777777777777"/>
    <x v="1"/>
    <n v="50"/>
    <s v="US"/>
    <s v="USD"/>
    <n v="1286341200"/>
    <n v="1286859600"/>
    <b v="0"/>
    <b v="0"/>
    <s v="publishing/nonfiction"/>
    <n v="94.24"/>
    <x v="5"/>
    <x v="9"/>
    <x v="135"/>
    <d v="2010-10-12T05:00:00"/>
  </r>
  <r>
    <n v="138"/>
    <s v="Hogan Ltd"/>
    <s v="Stand-alone mission-critical moratorium"/>
    <n v="9600"/>
    <n v="9216"/>
    <n v="96"/>
    <x v="0"/>
    <n v="115"/>
    <s v="US"/>
    <s v="USD"/>
    <n v="1348808400"/>
    <n v="1349326800"/>
    <b v="0"/>
    <b v="0"/>
    <s v="games/mobile games"/>
    <n v="80.139130434782615"/>
    <x v="6"/>
    <x v="20"/>
    <x v="136"/>
    <d v="2012-10-04T05:00:00"/>
  </r>
  <r>
    <n v="139"/>
    <s v="Hamilton, Wright and Chavez"/>
    <s v="Down-sized empowering protocol"/>
    <n v="92100"/>
    <n v="19246"/>
    <n v="20.896851248642779"/>
    <x v="0"/>
    <n v="326"/>
    <s v="US"/>
    <s v="USD"/>
    <n v="1429592400"/>
    <n v="1430974800"/>
    <b v="0"/>
    <b v="1"/>
    <s v="technology/wearables"/>
    <n v="59.036809815950917"/>
    <x v="2"/>
    <x v="8"/>
    <x v="137"/>
    <d v="2015-05-07T05:00:00"/>
  </r>
  <r>
    <n v="140"/>
    <s v="Bautista-Cross"/>
    <s v="Fully-configurable coherent Internet solution"/>
    <n v="5500"/>
    <n v="12274"/>
    <n v="223.16363636363636"/>
    <x v="1"/>
    <n v="186"/>
    <s v="US"/>
    <s v="USD"/>
    <n v="1519538400"/>
    <n v="1519970400"/>
    <b v="0"/>
    <b v="0"/>
    <s v="film &amp; video/documentary"/>
    <n v="65.989247311827953"/>
    <x v="4"/>
    <x v="4"/>
    <x v="138"/>
    <d v="2018-03-02T06:00:00"/>
  </r>
  <r>
    <n v="141"/>
    <s v="Jackson LLC"/>
    <s v="Distributed motivating algorithm"/>
    <n v="64300"/>
    <n v="65323"/>
    <n v="101.59097978227061"/>
    <x v="1"/>
    <n v="1071"/>
    <s v="US"/>
    <s v="USD"/>
    <n v="1434085200"/>
    <n v="1434603600"/>
    <b v="0"/>
    <b v="0"/>
    <s v="technology/web"/>
    <n v="60.992530345471522"/>
    <x v="2"/>
    <x v="2"/>
    <x v="139"/>
    <d v="2015-06-18T05:00:00"/>
  </r>
  <r>
    <n v="142"/>
    <s v="Figueroa Ltd"/>
    <s v="Expanded solution-oriented benchmark"/>
    <n v="5000"/>
    <n v="11502"/>
    <n v="230.03999999999996"/>
    <x v="1"/>
    <n v="117"/>
    <s v="US"/>
    <s v="USD"/>
    <n v="1333688400"/>
    <n v="1337230800"/>
    <b v="0"/>
    <b v="0"/>
    <s v="technology/web"/>
    <n v="98.307692307692307"/>
    <x v="2"/>
    <x v="2"/>
    <x v="107"/>
    <d v="2012-05-17T05:00:00"/>
  </r>
  <r>
    <n v="143"/>
    <s v="Avila-Jones"/>
    <s v="Implemented discrete secured line"/>
    <n v="5400"/>
    <n v="7322"/>
    <n v="135.59259259259261"/>
    <x v="1"/>
    <n v="70"/>
    <s v="US"/>
    <s v="USD"/>
    <n v="1277701200"/>
    <n v="1279429200"/>
    <b v="0"/>
    <b v="0"/>
    <s v="music/indie rock"/>
    <n v="104.6"/>
    <x v="1"/>
    <x v="7"/>
    <x v="140"/>
    <d v="2010-07-18T05:00:00"/>
  </r>
  <r>
    <n v="144"/>
    <s v="Martin, Lopez and Hunter"/>
    <s v="Multi-lateral actuating installation"/>
    <n v="9000"/>
    <n v="11619"/>
    <n v="129.1"/>
    <x v="1"/>
    <n v="135"/>
    <s v="US"/>
    <s v="USD"/>
    <n v="1560747600"/>
    <n v="1561438800"/>
    <b v="0"/>
    <b v="0"/>
    <s v="theater/plays"/>
    <n v="86.066666666666663"/>
    <x v="3"/>
    <x v="3"/>
    <x v="141"/>
    <d v="2019-06-25T05:00:00"/>
  </r>
  <r>
    <n v="145"/>
    <s v="Fields-Moore"/>
    <s v="Secured reciprocal array"/>
    <n v="25000"/>
    <n v="59128"/>
    <n v="236.512"/>
    <x v="1"/>
    <n v="768"/>
    <s v="CH"/>
    <s v="CHF"/>
    <n v="1410066000"/>
    <n v="1410498000"/>
    <b v="0"/>
    <b v="0"/>
    <s v="technology/wearables"/>
    <n v="76.989583333333329"/>
    <x v="2"/>
    <x v="8"/>
    <x v="142"/>
    <d v="2014-09-12T05:00:00"/>
  </r>
  <r>
    <n v="146"/>
    <s v="Harris-Golden"/>
    <s v="Optional bandwidth-monitored middleware"/>
    <n v="8800"/>
    <n v="1518"/>
    <n v="17.25"/>
    <x v="3"/>
    <n v="51"/>
    <s v="US"/>
    <s v="USD"/>
    <n v="1320732000"/>
    <n v="1322460000"/>
    <b v="0"/>
    <b v="0"/>
    <s v="theater/plays"/>
    <n v="29.764705882352942"/>
    <x v="3"/>
    <x v="3"/>
    <x v="143"/>
    <d v="2011-11-28T06:00:00"/>
  </r>
  <r>
    <n v="147"/>
    <s v="Moss, Norman and Dunlap"/>
    <s v="Upgradable upward-trending workforce"/>
    <n v="8300"/>
    <n v="9337"/>
    <n v="112.49397590361446"/>
    <x v="1"/>
    <n v="199"/>
    <s v="US"/>
    <s v="USD"/>
    <n v="1465794000"/>
    <n v="1466312400"/>
    <b v="0"/>
    <b v="1"/>
    <s v="theater/plays"/>
    <n v="46.91959798994975"/>
    <x v="3"/>
    <x v="3"/>
    <x v="144"/>
    <d v="2016-06-19T05:00:00"/>
  </r>
  <r>
    <n v="148"/>
    <s v="White, Larson and Wright"/>
    <s v="Upgradable hybrid capability"/>
    <n v="9300"/>
    <n v="11255"/>
    <n v="121.02150537634408"/>
    <x v="1"/>
    <n v="107"/>
    <s v="US"/>
    <s v="USD"/>
    <n v="1500958800"/>
    <n v="1501736400"/>
    <b v="0"/>
    <b v="0"/>
    <s v="technology/wearables"/>
    <n v="105.18691588785046"/>
    <x v="2"/>
    <x v="8"/>
    <x v="145"/>
    <d v="2017-08-03T05:00:00"/>
  </r>
  <r>
    <n v="149"/>
    <s v="Payne, Oliver and Burch"/>
    <s v="Managed fresh-thinking flexibility"/>
    <n v="6200"/>
    <n v="13632"/>
    <n v="219.87096774193549"/>
    <x v="1"/>
    <n v="195"/>
    <s v="US"/>
    <s v="USD"/>
    <n v="1357020000"/>
    <n v="1361512800"/>
    <b v="0"/>
    <b v="0"/>
    <s v="music/indie rock"/>
    <n v="69.907692307692301"/>
    <x v="1"/>
    <x v="7"/>
    <x v="146"/>
    <d v="2013-02-22T06:00:00"/>
  </r>
  <r>
    <n v="150"/>
    <s v="Brown, Palmer and Pace"/>
    <s v="Networked stable workforce"/>
    <n v="100"/>
    <n v="1"/>
    <n v="1"/>
    <x v="0"/>
    <n v="1"/>
    <s v="US"/>
    <s v="USD"/>
    <n v="1544940000"/>
    <n v="1545026400"/>
    <b v="0"/>
    <b v="0"/>
    <s v="music/rock"/>
    <n v="1"/>
    <x v="1"/>
    <x v="1"/>
    <x v="147"/>
    <d v="2018-12-17T06:00:00"/>
  </r>
  <r>
    <n v="151"/>
    <s v="Parker LLC"/>
    <s v="Customizable intermediate extranet"/>
    <n v="137200"/>
    <n v="88037"/>
    <n v="64.166909620991248"/>
    <x v="0"/>
    <n v="1467"/>
    <s v="US"/>
    <s v="USD"/>
    <n v="1402290000"/>
    <n v="1406696400"/>
    <b v="0"/>
    <b v="0"/>
    <s v="music/electric music"/>
    <n v="60.011588275391958"/>
    <x v="1"/>
    <x v="5"/>
    <x v="148"/>
    <d v="2014-07-30T05:00:00"/>
  </r>
  <r>
    <n v="152"/>
    <s v="Bowen, Mcdonald and Hall"/>
    <s v="User-centric fault-tolerant task-force"/>
    <n v="41500"/>
    <n v="175573"/>
    <n v="423.06746987951806"/>
    <x v="1"/>
    <n v="3376"/>
    <s v="US"/>
    <s v="USD"/>
    <n v="1487311200"/>
    <n v="1487916000"/>
    <b v="0"/>
    <b v="0"/>
    <s v="music/indie rock"/>
    <n v="52.006220379146917"/>
    <x v="1"/>
    <x v="7"/>
    <x v="149"/>
    <d v="2017-02-24T06:00:00"/>
  </r>
  <r>
    <n v="153"/>
    <s v="Whitehead, Bell and Hughes"/>
    <s v="Multi-tiered radical definition"/>
    <n v="189400"/>
    <n v="176112"/>
    <n v="92.984160506863773"/>
    <x v="0"/>
    <n v="5681"/>
    <s v="US"/>
    <s v="USD"/>
    <n v="1350622800"/>
    <n v="1351141200"/>
    <b v="0"/>
    <b v="0"/>
    <s v="theater/plays"/>
    <n v="31.000176025347649"/>
    <x v="3"/>
    <x v="3"/>
    <x v="150"/>
    <d v="2012-10-25T05:00:00"/>
  </r>
  <r>
    <n v="154"/>
    <s v="Rodriguez-Brown"/>
    <s v="Devolved foreground benchmark"/>
    <n v="171300"/>
    <n v="100650"/>
    <n v="58.756567425569173"/>
    <x v="0"/>
    <n v="1059"/>
    <s v="US"/>
    <s v="USD"/>
    <n v="1463029200"/>
    <n v="1465016400"/>
    <b v="0"/>
    <b v="1"/>
    <s v="music/indie rock"/>
    <n v="95.042492917847028"/>
    <x v="1"/>
    <x v="7"/>
    <x v="151"/>
    <d v="2016-06-04T05:00:00"/>
  </r>
  <r>
    <n v="155"/>
    <s v="Hall-Schaefer"/>
    <s v="Distributed eco-centric methodology"/>
    <n v="139500"/>
    <n v="90706"/>
    <n v="65.022222222222226"/>
    <x v="0"/>
    <n v="1194"/>
    <s v="US"/>
    <s v="USD"/>
    <n v="1269493200"/>
    <n v="1270789200"/>
    <b v="0"/>
    <b v="0"/>
    <s v="theater/plays"/>
    <n v="75.968174204355108"/>
    <x v="3"/>
    <x v="3"/>
    <x v="152"/>
    <d v="2010-04-09T05:00:00"/>
  </r>
  <r>
    <n v="156"/>
    <s v="Meza-Rogers"/>
    <s v="Streamlined encompassing encryption"/>
    <n v="36400"/>
    <n v="26914"/>
    <n v="73.939560439560438"/>
    <x v="3"/>
    <n v="379"/>
    <s v="AU"/>
    <s v="AUD"/>
    <n v="1570251600"/>
    <n v="1572325200"/>
    <b v="0"/>
    <b v="0"/>
    <s v="music/rock"/>
    <n v="71.013192612137203"/>
    <x v="1"/>
    <x v="1"/>
    <x v="153"/>
    <d v="2019-10-29T05:00:00"/>
  </r>
  <r>
    <n v="157"/>
    <s v="Curtis-Curtis"/>
    <s v="User-friendly reciprocal initiative"/>
    <n v="4200"/>
    <n v="2212"/>
    <n v="52.666666666666664"/>
    <x v="0"/>
    <n v="30"/>
    <s v="AU"/>
    <s v="AUD"/>
    <n v="1388383200"/>
    <n v="1389420000"/>
    <b v="0"/>
    <b v="0"/>
    <s v="photography/photography books"/>
    <n v="73.733333333333334"/>
    <x v="7"/>
    <x v="14"/>
    <x v="154"/>
    <d v="2014-01-11T06:00:00"/>
  </r>
  <r>
    <n v="158"/>
    <s v="Carlson Inc"/>
    <s v="Ergonomic fresh-thinking installation"/>
    <n v="2100"/>
    <n v="4640"/>
    <n v="220.95238095238096"/>
    <x v="1"/>
    <n v="41"/>
    <s v="US"/>
    <s v="USD"/>
    <n v="1449554400"/>
    <n v="1449640800"/>
    <b v="0"/>
    <b v="0"/>
    <s v="music/rock"/>
    <n v="113.17073170731707"/>
    <x v="1"/>
    <x v="1"/>
    <x v="155"/>
    <d v="2015-12-09T06:00:00"/>
  </r>
  <r>
    <n v="159"/>
    <s v="Clarke, Anderson and Lee"/>
    <s v="Robust explicit hardware"/>
    <n v="191200"/>
    <n v="191222"/>
    <n v="100.01150627615063"/>
    <x v="1"/>
    <n v="1821"/>
    <s v="US"/>
    <s v="USD"/>
    <n v="1553662800"/>
    <n v="1555218000"/>
    <b v="0"/>
    <b v="1"/>
    <s v="theater/plays"/>
    <n v="105.00933552992861"/>
    <x v="3"/>
    <x v="3"/>
    <x v="156"/>
    <d v="2019-04-14T05:00:00"/>
  </r>
  <r>
    <n v="160"/>
    <s v="Evans Group"/>
    <s v="Stand-alone actuating support"/>
    <n v="8000"/>
    <n v="12985"/>
    <n v="162.3125"/>
    <x v="1"/>
    <n v="164"/>
    <s v="US"/>
    <s v="USD"/>
    <n v="1556341200"/>
    <n v="1557723600"/>
    <b v="0"/>
    <b v="0"/>
    <s v="technology/wearables"/>
    <n v="79.176829268292678"/>
    <x v="2"/>
    <x v="8"/>
    <x v="157"/>
    <d v="2019-05-13T05:00:00"/>
  </r>
  <r>
    <n v="161"/>
    <s v="Bruce Group"/>
    <s v="Cross-platform methodical process improvement"/>
    <n v="5500"/>
    <n v="4300"/>
    <n v="78.181818181818187"/>
    <x v="0"/>
    <n v="75"/>
    <s v="US"/>
    <s v="USD"/>
    <n v="1442984400"/>
    <n v="1443502800"/>
    <b v="0"/>
    <b v="1"/>
    <s v="technology/web"/>
    <n v="57.333333333333336"/>
    <x v="2"/>
    <x v="2"/>
    <x v="158"/>
    <d v="2015-09-29T05:00:00"/>
  </r>
  <r>
    <n v="162"/>
    <s v="Keith, Alvarez and Potter"/>
    <s v="Extended bottom-line open architecture"/>
    <n v="6100"/>
    <n v="9134"/>
    <n v="149.73770491803279"/>
    <x v="1"/>
    <n v="157"/>
    <s v="CH"/>
    <s v="CHF"/>
    <n v="1544248800"/>
    <n v="1546840800"/>
    <b v="0"/>
    <b v="0"/>
    <s v="music/rock"/>
    <n v="58.178343949044589"/>
    <x v="1"/>
    <x v="1"/>
    <x v="159"/>
    <d v="2019-01-07T06:00:00"/>
  </r>
  <r>
    <n v="163"/>
    <s v="Burton-Watkins"/>
    <s v="Extended reciprocal circuit"/>
    <n v="3500"/>
    <n v="8864"/>
    <n v="253.25714285714284"/>
    <x v="1"/>
    <n v="246"/>
    <s v="US"/>
    <s v="USD"/>
    <n v="1508475600"/>
    <n v="1512712800"/>
    <b v="0"/>
    <b v="1"/>
    <s v="photography/photography books"/>
    <n v="36.032520325203251"/>
    <x v="7"/>
    <x v="14"/>
    <x v="160"/>
    <d v="2017-12-08T06:00:00"/>
  </r>
  <r>
    <n v="164"/>
    <s v="Lopez and Sons"/>
    <s v="Polarized human-resource protocol"/>
    <n v="150500"/>
    <n v="150755"/>
    <n v="100.16943521594683"/>
    <x v="1"/>
    <n v="1396"/>
    <s v="US"/>
    <s v="USD"/>
    <n v="1507438800"/>
    <n v="1507525200"/>
    <b v="0"/>
    <b v="0"/>
    <s v="theater/plays"/>
    <n v="107.99068767908309"/>
    <x v="3"/>
    <x v="3"/>
    <x v="161"/>
    <d v="2017-10-09T05:00:00"/>
  </r>
  <r>
    <n v="165"/>
    <s v="Cordova Ltd"/>
    <s v="Synergized radical product"/>
    <n v="90400"/>
    <n v="110279"/>
    <n v="121.99004424778761"/>
    <x v="1"/>
    <n v="2506"/>
    <s v="US"/>
    <s v="USD"/>
    <n v="1501563600"/>
    <n v="1504328400"/>
    <b v="0"/>
    <b v="0"/>
    <s v="technology/web"/>
    <n v="44.005985634477256"/>
    <x v="2"/>
    <x v="2"/>
    <x v="162"/>
    <d v="2017-09-02T05:00:00"/>
  </r>
  <r>
    <n v="166"/>
    <s v="Brown-Vang"/>
    <s v="Robust heuristic artificial intelligence"/>
    <n v="9800"/>
    <n v="13439"/>
    <n v="137.13265306122449"/>
    <x v="1"/>
    <n v="244"/>
    <s v="US"/>
    <s v="USD"/>
    <n v="1292997600"/>
    <n v="1293343200"/>
    <b v="0"/>
    <b v="0"/>
    <s v="photography/photography books"/>
    <n v="55.077868852459019"/>
    <x v="7"/>
    <x v="14"/>
    <x v="163"/>
    <d v="2010-12-26T06:00:00"/>
  </r>
  <r>
    <n v="167"/>
    <s v="Cruz-Ward"/>
    <s v="Robust content-based emulation"/>
    <n v="2600"/>
    <n v="10804"/>
    <n v="415.53846153846149"/>
    <x v="1"/>
    <n v="146"/>
    <s v="AU"/>
    <s v="AUD"/>
    <n v="1370840400"/>
    <n v="1371704400"/>
    <b v="0"/>
    <b v="0"/>
    <s v="theater/plays"/>
    <n v="74"/>
    <x v="3"/>
    <x v="3"/>
    <x v="164"/>
    <d v="2013-06-20T05:00:00"/>
  </r>
  <r>
    <n v="168"/>
    <s v="Hernandez Group"/>
    <s v="Ergonomic uniform open system"/>
    <n v="128100"/>
    <n v="40107"/>
    <n v="31.30913348946136"/>
    <x v="0"/>
    <n v="955"/>
    <s v="DK"/>
    <s v="DKK"/>
    <n v="1550815200"/>
    <n v="1552798800"/>
    <b v="0"/>
    <b v="1"/>
    <s v="music/indie rock"/>
    <n v="41.996858638743454"/>
    <x v="1"/>
    <x v="7"/>
    <x v="165"/>
    <d v="2019-03-17T05:00:00"/>
  </r>
  <r>
    <n v="169"/>
    <s v="Tran, Steele and Wilson"/>
    <s v="Profit-focused modular product"/>
    <n v="23300"/>
    <n v="98811"/>
    <n v="424.08154506437768"/>
    <x v="1"/>
    <n v="1267"/>
    <s v="US"/>
    <s v="USD"/>
    <n v="1339909200"/>
    <n v="1342328400"/>
    <b v="0"/>
    <b v="1"/>
    <s v="film &amp; video/shorts"/>
    <n v="77.988161010260455"/>
    <x v="4"/>
    <x v="12"/>
    <x v="166"/>
    <d v="2012-07-15T05:00:00"/>
  </r>
  <r>
    <n v="170"/>
    <s v="Summers, Gallegos and Stein"/>
    <s v="Mandatory mobile product"/>
    <n v="188100"/>
    <n v="5528"/>
    <n v="2.93886230728336"/>
    <x v="0"/>
    <n v="67"/>
    <s v="US"/>
    <s v="USD"/>
    <n v="1501736400"/>
    <n v="1502341200"/>
    <b v="0"/>
    <b v="0"/>
    <s v="music/indie rock"/>
    <n v="82.507462686567166"/>
    <x v="1"/>
    <x v="7"/>
    <x v="167"/>
    <d v="2017-08-10T05:00:00"/>
  </r>
  <r>
    <n v="171"/>
    <s v="Blair Group"/>
    <s v="Public-key 3rdgeneration budgetary management"/>
    <n v="4900"/>
    <n v="521"/>
    <n v="10.63265306122449"/>
    <x v="0"/>
    <n v="5"/>
    <s v="US"/>
    <s v="USD"/>
    <n v="1395291600"/>
    <n v="1397192400"/>
    <b v="0"/>
    <b v="0"/>
    <s v="publishing/translations"/>
    <n v="104.2"/>
    <x v="5"/>
    <x v="18"/>
    <x v="168"/>
    <d v="2014-04-11T05:00:00"/>
  </r>
  <r>
    <n v="172"/>
    <s v="Nixon Inc"/>
    <s v="Centralized national firmware"/>
    <n v="800"/>
    <n v="663"/>
    <n v="82.875"/>
    <x v="0"/>
    <n v="26"/>
    <s v="US"/>
    <s v="USD"/>
    <n v="1405746000"/>
    <n v="1407042000"/>
    <b v="0"/>
    <b v="1"/>
    <s v="film &amp; video/documentary"/>
    <n v="25.5"/>
    <x v="4"/>
    <x v="4"/>
    <x v="169"/>
    <d v="2014-08-03T05:00:00"/>
  </r>
  <r>
    <n v="173"/>
    <s v="White LLC"/>
    <s v="Cross-group 4thgeneration middleware"/>
    <n v="96700"/>
    <n v="157635"/>
    <n v="163.01447776628748"/>
    <x v="1"/>
    <n v="1561"/>
    <s v="US"/>
    <s v="USD"/>
    <n v="1368853200"/>
    <n v="1369371600"/>
    <b v="0"/>
    <b v="0"/>
    <s v="theater/plays"/>
    <n v="100.98334401024984"/>
    <x v="3"/>
    <x v="3"/>
    <x v="170"/>
    <d v="2013-05-24T05:00:00"/>
  </r>
  <r>
    <n v="174"/>
    <s v="Santos, Black and Donovan"/>
    <s v="Pre-emptive scalable access"/>
    <n v="600"/>
    <n v="5368"/>
    <n v="894.66666666666674"/>
    <x v="1"/>
    <n v="48"/>
    <s v="US"/>
    <s v="USD"/>
    <n v="1444021200"/>
    <n v="1444107600"/>
    <b v="0"/>
    <b v="1"/>
    <s v="technology/wearables"/>
    <n v="111.83333333333333"/>
    <x v="2"/>
    <x v="8"/>
    <x v="171"/>
    <d v="2015-10-06T05:00:00"/>
  </r>
  <r>
    <n v="175"/>
    <s v="Jones, Contreras and Burnett"/>
    <s v="Sharable intangible migration"/>
    <n v="181200"/>
    <n v="47459"/>
    <n v="26.191501103752756"/>
    <x v="0"/>
    <n v="1130"/>
    <s v="US"/>
    <s v="USD"/>
    <n v="1472619600"/>
    <n v="1474261200"/>
    <b v="0"/>
    <b v="0"/>
    <s v="theater/plays"/>
    <n v="41.999115044247787"/>
    <x v="3"/>
    <x v="3"/>
    <x v="172"/>
    <d v="2016-09-19T05:00:00"/>
  </r>
  <r>
    <n v="176"/>
    <s v="Stone-Orozco"/>
    <s v="Proactive scalable Graphical User Interface"/>
    <n v="115000"/>
    <n v="86060"/>
    <n v="74.834782608695647"/>
    <x v="0"/>
    <n v="782"/>
    <s v="US"/>
    <s v="USD"/>
    <n v="1472878800"/>
    <n v="1473656400"/>
    <b v="0"/>
    <b v="0"/>
    <s v="theater/plays"/>
    <n v="110.05115089514067"/>
    <x v="3"/>
    <x v="3"/>
    <x v="173"/>
    <d v="2016-09-12T05:00:00"/>
  </r>
  <r>
    <n v="177"/>
    <s v="Lee, Gibson and Morgan"/>
    <s v="Digitized solution-oriented product"/>
    <n v="38800"/>
    <n v="161593"/>
    <n v="416.47680412371136"/>
    <x v="1"/>
    <n v="2739"/>
    <s v="US"/>
    <s v="USD"/>
    <n v="1289800800"/>
    <n v="1291960800"/>
    <b v="0"/>
    <b v="0"/>
    <s v="theater/plays"/>
    <n v="58.997079225994888"/>
    <x v="3"/>
    <x v="3"/>
    <x v="174"/>
    <d v="2010-12-10T06:00:00"/>
  </r>
  <r>
    <n v="178"/>
    <s v="Alexander-Williams"/>
    <s v="Triple-buffered cohesive structure"/>
    <n v="7200"/>
    <n v="6927"/>
    <n v="96.208333333333329"/>
    <x v="0"/>
    <n v="210"/>
    <s v="US"/>
    <s v="USD"/>
    <n v="1505970000"/>
    <n v="1506747600"/>
    <b v="0"/>
    <b v="0"/>
    <s v="food/food trucks"/>
    <n v="32.985714285714288"/>
    <x v="0"/>
    <x v="0"/>
    <x v="175"/>
    <d v="2017-09-30T05:00:00"/>
  </r>
  <r>
    <n v="179"/>
    <s v="Marks Ltd"/>
    <s v="Realigned human-resource orchestration"/>
    <n v="44500"/>
    <n v="159185"/>
    <n v="357.71910112359546"/>
    <x v="1"/>
    <n v="3537"/>
    <s v="CA"/>
    <s v="CAD"/>
    <n v="1363496400"/>
    <n v="1363582800"/>
    <b v="0"/>
    <b v="1"/>
    <s v="theater/plays"/>
    <n v="45.005654509471306"/>
    <x v="3"/>
    <x v="3"/>
    <x v="176"/>
    <d v="2013-03-18T05:00:00"/>
  </r>
  <r>
    <n v="180"/>
    <s v="Olsen, Edwards and Reid"/>
    <s v="Optional clear-thinking software"/>
    <n v="56000"/>
    <n v="172736"/>
    <n v="308.45714285714286"/>
    <x v="1"/>
    <n v="2107"/>
    <s v="AU"/>
    <s v="AUD"/>
    <n v="1269234000"/>
    <n v="1269666000"/>
    <b v="0"/>
    <b v="0"/>
    <s v="technology/wearables"/>
    <n v="81.98196487897485"/>
    <x v="2"/>
    <x v="8"/>
    <x v="177"/>
    <d v="2010-03-27T05:00:00"/>
  </r>
  <r>
    <n v="181"/>
    <s v="Daniels, Rose and Tyler"/>
    <s v="Centralized global approach"/>
    <n v="8600"/>
    <n v="5315"/>
    <n v="61.802325581395344"/>
    <x v="0"/>
    <n v="136"/>
    <s v="US"/>
    <s v="USD"/>
    <n v="1507093200"/>
    <n v="1508648400"/>
    <b v="0"/>
    <b v="0"/>
    <s v="technology/web"/>
    <n v="39.080882352941174"/>
    <x v="2"/>
    <x v="2"/>
    <x v="178"/>
    <d v="2017-10-22T05:00:00"/>
  </r>
  <r>
    <n v="182"/>
    <s v="Adams Group"/>
    <s v="Reverse-engineered bandwidth-monitored contingency"/>
    <n v="27100"/>
    <n v="195750"/>
    <n v="722.32472324723244"/>
    <x v="1"/>
    <n v="3318"/>
    <s v="DK"/>
    <s v="DKK"/>
    <n v="1560574800"/>
    <n v="1561957200"/>
    <b v="0"/>
    <b v="0"/>
    <s v="theater/plays"/>
    <n v="58.996383363471971"/>
    <x v="3"/>
    <x v="3"/>
    <x v="179"/>
    <d v="2019-07-01T05:00:00"/>
  </r>
  <r>
    <n v="183"/>
    <s v="Rogers, Huerta and Medina"/>
    <s v="Pre-emptive bandwidth-monitored instruction set"/>
    <n v="5100"/>
    <n v="3525"/>
    <n v="69.117647058823522"/>
    <x v="0"/>
    <n v="86"/>
    <s v="CA"/>
    <s v="CAD"/>
    <n v="1284008400"/>
    <n v="1285131600"/>
    <b v="0"/>
    <b v="0"/>
    <s v="music/rock"/>
    <n v="40.988372093023258"/>
    <x v="1"/>
    <x v="1"/>
    <x v="180"/>
    <d v="2010-09-22T05:00:00"/>
  </r>
  <r>
    <n v="184"/>
    <s v="Howard, Carter and Griffith"/>
    <s v="Adaptive asynchronous emulation"/>
    <n v="3600"/>
    <n v="10550"/>
    <n v="293.05555555555554"/>
    <x v="1"/>
    <n v="340"/>
    <s v="US"/>
    <s v="USD"/>
    <n v="1556859600"/>
    <n v="1556946000"/>
    <b v="0"/>
    <b v="0"/>
    <s v="theater/plays"/>
    <n v="31.029411764705884"/>
    <x v="3"/>
    <x v="3"/>
    <x v="181"/>
    <d v="2019-05-04T05:00:00"/>
  </r>
  <r>
    <n v="185"/>
    <s v="Bailey PLC"/>
    <s v="Innovative actuating conglomeration"/>
    <n v="1000"/>
    <n v="718"/>
    <n v="71.8"/>
    <x v="0"/>
    <n v="19"/>
    <s v="US"/>
    <s v="USD"/>
    <n v="1526187600"/>
    <n v="1527138000"/>
    <b v="0"/>
    <b v="0"/>
    <s v="film &amp; video/television"/>
    <n v="37.789473684210527"/>
    <x v="4"/>
    <x v="19"/>
    <x v="182"/>
    <d v="2018-05-24T05:00:00"/>
  </r>
  <r>
    <n v="186"/>
    <s v="Parker Group"/>
    <s v="Grass-roots foreground policy"/>
    <n v="88800"/>
    <n v="28358"/>
    <n v="31.934684684684683"/>
    <x v="0"/>
    <n v="886"/>
    <s v="US"/>
    <s v="USD"/>
    <n v="1400821200"/>
    <n v="1402117200"/>
    <b v="0"/>
    <b v="0"/>
    <s v="theater/plays"/>
    <n v="32.006772009029348"/>
    <x v="3"/>
    <x v="3"/>
    <x v="183"/>
    <d v="2014-06-07T05:00:00"/>
  </r>
  <r>
    <n v="187"/>
    <s v="Fox Group"/>
    <s v="Horizontal transitional paradigm"/>
    <n v="60200"/>
    <n v="138384"/>
    <n v="229.87375415282392"/>
    <x v="1"/>
    <n v="1442"/>
    <s v="CA"/>
    <s v="CAD"/>
    <n v="1361599200"/>
    <n v="1364014800"/>
    <b v="0"/>
    <b v="1"/>
    <s v="film &amp; video/shorts"/>
    <n v="95.966712898751737"/>
    <x v="4"/>
    <x v="12"/>
    <x v="184"/>
    <d v="2013-03-23T05:00:00"/>
  </r>
  <r>
    <n v="188"/>
    <s v="Walker, Jones and Rodriguez"/>
    <s v="Networked didactic info-mediaries"/>
    <n v="8200"/>
    <n v="2625"/>
    <n v="32.012195121951223"/>
    <x v="0"/>
    <n v="35"/>
    <s v="IT"/>
    <s v="EUR"/>
    <n v="1417500000"/>
    <n v="1417586400"/>
    <b v="0"/>
    <b v="0"/>
    <s v="theater/plays"/>
    <n v="75"/>
    <x v="3"/>
    <x v="3"/>
    <x v="185"/>
    <d v="2014-12-03T06:00:00"/>
  </r>
  <r>
    <n v="189"/>
    <s v="Anthony-Shaw"/>
    <s v="Switchable contextually-based access"/>
    <n v="191300"/>
    <n v="45004"/>
    <n v="23.525352848928385"/>
    <x v="3"/>
    <n v="441"/>
    <s v="US"/>
    <s v="USD"/>
    <n v="1457071200"/>
    <n v="1457071200"/>
    <b v="0"/>
    <b v="0"/>
    <s v="theater/plays"/>
    <n v="102.0498866213152"/>
    <x v="3"/>
    <x v="3"/>
    <x v="186"/>
    <d v="2016-03-04T06:00:00"/>
  </r>
  <r>
    <n v="190"/>
    <s v="Cook LLC"/>
    <s v="Up-sized dynamic throughput"/>
    <n v="3700"/>
    <n v="2538"/>
    <n v="68.594594594594597"/>
    <x v="0"/>
    <n v="24"/>
    <s v="US"/>
    <s v="USD"/>
    <n v="1370322000"/>
    <n v="1370408400"/>
    <b v="0"/>
    <b v="1"/>
    <s v="theater/plays"/>
    <n v="105.75"/>
    <x v="3"/>
    <x v="3"/>
    <x v="187"/>
    <d v="2013-06-05T05:00:00"/>
  </r>
  <r>
    <n v="191"/>
    <s v="Sutton PLC"/>
    <s v="Mandatory reciprocal superstructure"/>
    <n v="8400"/>
    <n v="3188"/>
    <n v="37.952380952380956"/>
    <x v="0"/>
    <n v="86"/>
    <s v="IT"/>
    <s v="EUR"/>
    <n v="1552366800"/>
    <n v="1552626000"/>
    <b v="0"/>
    <b v="0"/>
    <s v="theater/plays"/>
    <n v="37.069767441860463"/>
    <x v="3"/>
    <x v="3"/>
    <x v="188"/>
    <d v="2019-03-15T05:00:00"/>
  </r>
  <r>
    <n v="192"/>
    <s v="Long, Morgan and Mitchell"/>
    <s v="Upgradable 4thgeneration productivity"/>
    <n v="42600"/>
    <n v="8517"/>
    <n v="19.992957746478872"/>
    <x v="0"/>
    <n v="243"/>
    <s v="US"/>
    <s v="USD"/>
    <n v="1403845200"/>
    <n v="1404190800"/>
    <b v="0"/>
    <b v="0"/>
    <s v="music/rock"/>
    <n v="35.049382716049379"/>
    <x v="1"/>
    <x v="1"/>
    <x v="189"/>
    <d v="2014-07-01T05:00:00"/>
  </r>
  <r>
    <n v="193"/>
    <s v="Calhoun, Rogers and Long"/>
    <s v="Progressive discrete hub"/>
    <n v="6600"/>
    <n v="3012"/>
    <n v="45.636363636363633"/>
    <x v="0"/>
    <n v="65"/>
    <s v="US"/>
    <s v="USD"/>
    <n v="1523163600"/>
    <n v="1523509200"/>
    <b v="1"/>
    <b v="0"/>
    <s v="music/indie rock"/>
    <n v="46.338461538461537"/>
    <x v="1"/>
    <x v="7"/>
    <x v="190"/>
    <d v="2018-04-12T05:00:00"/>
  </r>
  <r>
    <n v="194"/>
    <s v="Sandoval Group"/>
    <s v="Assimilated multi-tasking archive"/>
    <n v="7100"/>
    <n v="8716"/>
    <n v="122.7605633802817"/>
    <x v="1"/>
    <n v="126"/>
    <s v="US"/>
    <s v="USD"/>
    <n v="1442206800"/>
    <n v="1443589200"/>
    <b v="0"/>
    <b v="0"/>
    <s v="music/metal"/>
    <n v="69.174603174603178"/>
    <x v="1"/>
    <x v="16"/>
    <x v="191"/>
    <d v="2015-09-30T05:00:00"/>
  </r>
  <r>
    <n v="195"/>
    <s v="Smith and Sons"/>
    <s v="Upgradable high-level solution"/>
    <n v="15800"/>
    <n v="57157"/>
    <n v="361.75316455696202"/>
    <x v="1"/>
    <n v="524"/>
    <s v="US"/>
    <s v="USD"/>
    <n v="1532840400"/>
    <n v="1533445200"/>
    <b v="0"/>
    <b v="0"/>
    <s v="music/electric music"/>
    <n v="109.07824427480917"/>
    <x v="1"/>
    <x v="5"/>
    <x v="192"/>
    <d v="2018-08-05T05:00:00"/>
  </r>
  <r>
    <n v="196"/>
    <s v="King Inc"/>
    <s v="Organic bandwidth-monitored frame"/>
    <n v="8200"/>
    <n v="5178"/>
    <n v="63.146341463414636"/>
    <x v="0"/>
    <n v="100"/>
    <s v="DK"/>
    <s v="DKK"/>
    <n v="1472878800"/>
    <n v="1474520400"/>
    <b v="0"/>
    <b v="0"/>
    <s v="technology/wearables"/>
    <n v="51.78"/>
    <x v="2"/>
    <x v="8"/>
    <x v="173"/>
    <d v="2016-09-22T05:00:00"/>
  </r>
  <r>
    <n v="197"/>
    <s v="Perry and Sons"/>
    <s v="Business-focused logistical framework"/>
    <n v="54700"/>
    <n v="163118"/>
    <n v="298.20475319926874"/>
    <x v="1"/>
    <n v="1989"/>
    <s v="US"/>
    <s v="USD"/>
    <n v="1498194000"/>
    <n v="1499403600"/>
    <b v="0"/>
    <b v="0"/>
    <s v="film &amp; video/drama"/>
    <n v="82.010055304172951"/>
    <x v="4"/>
    <x v="6"/>
    <x v="193"/>
    <d v="2017-07-07T05:00:00"/>
  </r>
  <r>
    <n v="198"/>
    <s v="Palmer Inc"/>
    <s v="Universal multi-state capability"/>
    <n v="63200"/>
    <n v="6041"/>
    <n v="9.5585443037974684"/>
    <x v="0"/>
    <n v="168"/>
    <s v="US"/>
    <s v="USD"/>
    <n v="1281070800"/>
    <n v="1283576400"/>
    <b v="0"/>
    <b v="0"/>
    <s v="music/electric music"/>
    <n v="35.958333333333336"/>
    <x v="1"/>
    <x v="5"/>
    <x v="194"/>
    <d v="2010-09-04T05:00:00"/>
  </r>
  <r>
    <n v="199"/>
    <s v="Hull, Baker and Martinez"/>
    <s v="Digitized reciprocal infrastructure"/>
    <n v="1800"/>
    <n v="968"/>
    <n v="53.777777777777779"/>
    <x v="0"/>
    <n v="13"/>
    <s v="US"/>
    <s v="USD"/>
    <n v="1436245200"/>
    <n v="1436590800"/>
    <b v="0"/>
    <b v="0"/>
    <s v="music/rock"/>
    <n v="74.461538461538467"/>
    <x v="1"/>
    <x v="1"/>
    <x v="195"/>
    <d v="2015-07-11T05:00:00"/>
  </r>
  <r>
    <n v="200"/>
    <s v="Becker, Rice and White"/>
    <s v="Reduced dedicated capability"/>
    <n v="100"/>
    <n v="2"/>
    <n v="2"/>
    <x v="0"/>
    <n v="1"/>
    <s v="CA"/>
    <s v="CAD"/>
    <n v="1269493200"/>
    <n v="1270443600"/>
    <b v="0"/>
    <b v="0"/>
    <s v="theater/plays"/>
    <n v="2"/>
    <x v="3"/>
    <x v="3"/>
    <x v="152"/>
    <d v="2010-04-05T05:00:00"/>
  </r>
  <r>
    <n v="201"/>
    <s v="Osborne, Perkins and Knox"/>
    <s v="Cross-platform bi-directional workforce"/>
    <n v="2100"/>
    <n v="14305"/>
    <n v="681.19047619047615"/>
    <x v="1"/>
    <n v="157"/>
    <s v="US"/>
    <s v="USD"/>
    <n v="1406264400"/>
    <n v="1407819600"/>
    <b v="0"/>
    <b v="0"/>
    <s v="technology/web"/>
    <n v="91.114649681528661"/>
    <x v="2"/>
    <x v="2"/>
    <x v="196"/>
    <d v="2014-08-12T05:00:00"/>
  </r>
  <r>
    <n v="202"/>
    <s v="Mcknight-Freeman"/>
    <s v="Upgradable scalable methodology"/>
    <n v="8300"/>
    <n v="6543"/>
    <n v="78.831325301204828"/>
    <x v="3"/>
    <n v="82"/>
    <s v="US"/>
    <s v="USD"/>
    <n v="1317531600"/>
    <n v="1317877200"/>
    <b v="0"/>
    <b v="0"/>
    <s v="food/food trucks"/>
    <n v="79.792682926829272"/>
    <x v="0"/>
    <x v="0"/>
    <x v="197"/>
    <d v="2011-10-06T05:00:00"/>
  </r>
  <r>
    <n v="203"/>
    <s v="Hayden, Shannon and Stein"/>
    <s v="Customer-focused client-server service-desk"/>
    <n v="143900"/>
    <n v="193413"/>
    <n v="134.40792216817235"/>
    <x v="1"/>
    <n v="4498"/>
    <s v="AU"/>
    <s v="AUD"/>
    <n v="1484632800"/>
    <n v="1484805600"/>
    <b v="0"/>
    <b v="0"/>
    <s v="theater/plays"/>
    <n v="42.999777678968428"/>
    <x v="3"/>
    <x v="3"/>
    <x v="198"/>
    <d v="2017-01-19T06:00:00"/>
  </r>
  <r>
    <n v="204"/>
    <s v="Daniel-Luna"/>
    <s v="Mandatory multimedia leverage"/>
    <n v="75000"/>
    <n v="2529"/>
    <n v="3.3719999999999999"/>
    <x v="0"/>
    <n v="40"/>
    <s v="US"/>
    <s v="USD"/>
    <n v="1301806800"/>
    <n v="1302670800"/>
    <b v="0"/>
    <b v="0"/>
    <s v="music/jazz"/>
    <n v="63.225000000000001"/>
    <x v="1"/>
    <x v="17"/>
    <x v="199"/>
    <d v="2011-04-13T05:00:00"/>
  </r>
  <r>
    <n v="205"/>
    <s v="Weaver-Marquez"/>
    <s v="Focused analyzing circuit"/>
    <n v="1300"/>
    <n v="5614"/>
    <n v="431.84615384615387"/>
    <x v="1"/>
    <n v="80"/>
    <s v="US"/>
    <s v="USD"/>
    <n v="1539752400"/>
    <n v="1540789200"/>
    <b v="1"/>
    <b v="0"/>
    <s v="theater/plays"/>
    <n v="70.174999999999997"/>
    <x v="3"/>
    <x v="3"/>
    <x v="200"/>
    <d v="2018-10-29T05:00:00"/>
  </r>
  <r>
    <n v="206"/>
    <s v="Austin, Baker and Kelley"/>
    <s v="Fundamental grid-enabled strategy"/>
    <n v="9000"/>
    <n v="3496"/>
    <n v="38.844444444444441"/>
    <x v="3"/>
    <n v="57"/>
    <s v="US"/>
    <s v="USD"/>
    <n v="1267250400"/>
    <n v="1268028000"/>
    <b v="0"/>
    <b v="0"/>
    <s v="publishing/fiction"/>
    <n v="61.333333333333336"/>
    <x v="5"/>
    <x v="13"/>
    <x v="201"/>
    <d v="2010-03-08T06:00:00"/>
  </r>
  <r>
    <n v="207"/>
    <s v="Carney-Anderson"/>
    <s v="Digitized 5thgeneration knowledgebase"/>
    <n v="1000"/>
    <n v="4257"/>
    <n v="425.7"/>
    <x v="1"/>
    <n v="43"/>
    <s v="US"/>
    <s v="USD"/>
    <n v="1535432400"/>
    <n v="1537160400"/>
    <b v="0"/>
    <b v="1"/>
    <s v="music/rock"/>
    <n v="99"/>
    <x v="1"/>
    <x v="1"/>
    <x v="202"/>
    <d v="2018-09-17T05:00:00"/>
  </r>
  <r>
    <n v="208"/>
    <s v="Jackson Inc"/>
    <s v="Mandatory multi-tasking encryption"/>
    <n v="196900"/>
    <n v="199110"/>
    <n v="101.12239715591672"/>
    <x v="1"/>
    <n v="2053"/>
    <s v="US"/>
    <s v="USD"/>
    <n v="1510207200"/>
    <n v="1512280800"/>
    <b v="0"/>
    <b v="0"/>
    <s v="film &amp; video/documentary"/>
    <n v="96.984900146127615"/>
    <x v="4"/>
    <x v="4"/>
    <x v="203"/>
    <d v="2017-12-03T06:00:00"/>
  </r>
  <r>
    <n v="209"/>
    <s v="Warren Ltd"/>
    <s v="Distributed system-worthy application"/>
    <n v="194500"/>
    <n v="41212"/>
    <n v="21.188688946015425"/>
    <x v="2"/>
    <n v="808"/>
    <s v="AU"/>
    <s v="AUD"/>
    <n v="1462510800"/>
    <n v="1463115600"/>
    <b v="0"/>
    <b v="0"/>
    <s v="film &amp; video/documentary"/>
    <n v="51.004950495049506"/>
    <x v="4"/>
    <x v="4"/>
    <x v="204"/>
    <d v="2016-05-13T05:00:00"/>
  </r>
  <r>
    <n v="210"/>
    <s v="Schultz Inc"/>
    <s v="Synergistic tertiary time-frame"/>
    <n v="9400"/>
    <n v="6338"/>
    <n v="67.425531914893625"/>
    <x v="0"/>
    <n v="226"/>
    <s v="DK"/>
    <s v="DKK"/>
    <n v="1488520800"/>
    <n v="1490850000"/>
    <b v="0"/>
    <b v="0"/>
    <s v="film &amp; video/science fiction"/>
    <n v="28.044247787610619"/>
    <x v="4"/>
    <x v="22"/>
    <x v="205"/>
    <d v="2017-03-30T05:00:00"/>
  </r>
  <r>
    <n v="211"/>
    <s v="Thompson LLC"/>
    <s v="Customer-focused impactful benchmark"/>
    <n v="104400"/>
    <n v="99100"/>
    <n v="94.923371647509583"/>
    <x v="0"/>
    <n v="1625"/>
    <s v="US"/>
    <s v="USD"/>
    <n v="1377579600"/>
    <n v="1379653200"/>
    <b v="0"/>
    <b v="0"/>
    <s v="theater/plays"/>
    <n v="60.984615384615381"/>
    <x v="3"/>
    <x v="3"/>
    <x v="206"/>
    <d v="2013-09-20T05:00:00"/>
  </r>
  <r>
    <n v="212"/>
    <s v="Johnson Inc"/>
    <s v="Profound next generation infrastructure"/>
    <n v="8100"/>
    <n v="12300"/>
    <n v="151.85185185185185"/>
    <x v="1"/>
    <n v="168"/>
    <s v="US"/>
    <s v="USD"/>
    <n v="1576389600"/>
    <n v="1580364000"/>
    <b v="0"/>
    <b v="0"/>
    <s v="theater/plays"/>
    <n v="73.214285714285708"/>
    <x v="3"/>
    <x v="3"/>
    <x v="207"/>
    <d v="2020-01-30T06:00:00"/>
  </r>
  <r>
    <n v="213"/>
    <s v="Morgan-Warren"/>
    <s v="Face-to-face encompassing info-mediaries"/>
    <n v="87900"/>
    <n v="171549"/>
    <n v="195.16382252559728"/>
    <x v="1"/>
    <n v="4289"/>
    <s v="US"/>
    <s v="USD"/>
    <n v="1289019600"/>
    <n v="1289714400"/>
    <b v="0"/>
    <b v="1"/>
    <s v="music/indie rock"/>
    <n v="39.997435299603637"/>
    <x v="1"/>
    <x v="7"/>
    <x v="208"/>
    <d v="2010-11-14T06:00:00"/>
  </r>
  <r>
    <n v="214"/>
    <s v="Sullivan Group"/>
    <s v="Open-source fresh-thinking policy"/>
    <n v="1400"/>
    <n v="14324"/>
    <n v="1023.1428571428571"/>
    <x v="1"/>
    <n v="165"/>
    <s v="US"/>
    <s v="USD"/>
    <n v="1282194000"/>
    <n v="1282712400"/>
    <b v="0"/>
    <b v="0"/>
    <s v="music/rock"/>
    <n v="86.812121212121212"/>
    <x v="1"/>
    <x v="1"/>
    <x v="209"/>
    <d v="2010-08-25T05:00:00"/>
  </r>
  <r>
    <n v="215"/>
    <s v="Vargas, Banks and Palmer"/>
    <s v="Extended 24/7 implementation"/>
    <n v="156800"/>
    <n v="6024"/>
    <n v="3.841836734693878"/>
    <x v="0"/>
    <n v="143"/>
    <s v="US"/>
    <s v="USD"/>
    <n v="1550037600"/>
    <n v="1550210400"/>
    <b v="0"/>
    <b v="0"/>
    <s v="theater/plays"/>
    <n v="42.125874125874127"/>
    <x v="3"/>
    <x v="3"/>
    <x v="210"/>
    <d v="2019-02-15T06:00:00"/>
  </r>
  <r>
    <n v="216"/>
    <s v="Johnson, Dixon and Zimmerman"/>
    <s v="Organic dynamic algorithm"/>
    <n v="121700"/>
    <n v="188721"/>
    <n v="155.07066557107643"/>
    <x v="1"/>
    <n v="1815"/>
    <s v="US"/>
    <s v="USD"/>
    <n v="1321941600"/>
    <n v="1322114400"/>
    <b v="0"/>
    <b v="0"/>
    <s v="theater/plays"/>
    <n v="103.97851239669421"/>
    <x v="3"/>
    <x v="3"/>
    <x v="211"/>
    <d v="2011-11-24T06:00:00"/>
  </r>
  <r>
    <n v="217"/>
    <s v="Moore, Dudley and Navarro"/>
    <s v="Organic multi-tasking focus group"/>
    <n v="129400"/>
    <n v="57911"/>
    <n v="44.753477588871718"/>
    <x v="0"/>
    <n v="934"/>
    <s v="US"/>
    <s v="USD"/>
    <n v="1556427600"/>
    <n v="1557205200"/>
    <b v="0"/>
    <b v="0"/>
    <s v="film &amp; video/science fiction"/>
    <n v="62.003211991434689"/>
    <x v="4"/>
    <x v="22"/>
    <x v="212"/>
    <d v="2019-05-07T05:00:00"/>
  </r>
  <r>
    <n v="218"/>
    <s v="Price-Rodriguez"/>
    <s v="Adaptive logistical initiative"/>
    <n v="5700"/>
    <n v="12309"/>
    <n v="215.94736842105263"/>
    <x v="1"/>
    <n v="397"/>
    <s v="GB"/>
    <s v="GBP"/>
    <n v="1320991200"/>
    <n v="1323928800"/>
    <b v="0"/>
    <b v="1"/>
    <s v="film &amp; video/shorts"/>
    <n v="31.005037783375315"/>
    <x v="4"/>
    <x v="12"/>
    <x v="213"/>
    <d v="2011-12-15T06:00:00"/>
  </r>
  <r>
    <n v="219"/>
    <s v="Huang-Henderson"/>
    <s v="Stand-alone mobile customer loyalty"/>
    <n v="41700"/>
    <n v="138497"/>
    <n v="332.12709832134288"/>
    <x v="1"/>
    <n v="1539"/>
    <s v="US"/>
    <s v="USD"/>
    <n v="1345093200"/>
    <n v="1346130000"/>
    <b v="0"/>
    <b v="0"/>
    <s v="film &amp; video/animation"/>
    <n v="89.991552956465242"/>
    <x v="4"/>
    <x v="10"/>
    <x v="214"/>
    <d v="2012-08-28T05:00:00"/>
  </r>
  <r>
    <n v="220"/>
    <s v="Owens-Le"/>
    <s v="Focused composite approach"/>
    <n v="7900"/>
    <n v="667"/>
    <n v="8.4430379746835449"/>
    <x v="0"/>
    <n v="17"/>
    <s v="US"/>
    <s v="USD"/>
    <n v="1309496400"/>
    <n v="1311051600"/>
    <b v="1"/>
    <b v="0"/>
    <s v="theater/plays"/>
    <n v="39.235294117647058"/>
    <x v="3"/>
    <x v="3"/>
    <x v="215"/>
    <d v="2011-07-19T05:00:00"/>
  </r>
  <r>
    <n v="221"/>
    <s v="Huff LLC"/>
    <s v="Face-to-face clear-thinking Local Area Network"/>
    <n v="121500"/>
    <n v="119830"/>
    <n v="98.625514403292186"/>
    <x v="0"/>
    <n v="2179"/>
    <s v="US"/>
    <s v="USD"/>
    <n v="1340254800"/>
    <n v="1340427600"/>
    <b v="1"/>
    <b v="0"/>
    <s v="food/food trucks"/>
    <n v="54.993116108306566"/>
    <x v="0"/>
    <x v="0"/>
    <x v="216"/>
    <d v="2012-06-23T05:00:00"/>
  </r>
  <r>
    <n v="222"/>
    <s v="Johnson LLC"/>
    <s v="Cross-group cohesive circuit"/>
    <n v="4800"/>
    <n v="6623"/>
    <n v="137.97916666666669"/>
    <x v="1"/>
    <n v="138"/>
    <s v="US"/>
    <s v="USD"/>
    <n v="1412226000"/>
    <n v="1412312400"/>
    <b v="0"/>
    <b v="0"/>
    <s v="photography/photography books"/>
    <n v="47.992753623188406"/>
    <x v="7"/>
    <x v="14"/>
    <x v="217"/>
    <d v="2014-10-03T05:00:00"/>
  </r>
  <r>
    <n v="223"/>
    <s v="Chavez, Garcia and Cantu"/>
    <s v="Synergistic explicit capability"/>
    <n v="87300"/>
    <n v="81897"/>
    <n v="93.81099656357388"/>
    <x v="0"/>
    <n v="931"/>
    <s v="US"/>
    <s v="USD"/>
    <n v="1458104400"/>
    <n v="1459314000"/>
    <b v="0"/>
    <b v="0"/>
    <s v="theater/plays"/>
    <n v="87.966702470461868"/>
    <x v="3"/>
    <x v="3"/>
    <x v="218"/>
    <d v="2016-03-30T05:00:00"/>
  </r>
  <r>
    <n v="224"/>
    <s v="Lester-Moore"/>
    <s v="Diverse analyzing definition"/>
    <n v="46300"/>
    <n v="186885"/>
    <n v="403.63930885529157"/>
    <x v="1"/>
    <n v="3594"/>
    <s v="US"/>
    <s v="USD"/>
    <n v="1411534800"/>
    <n v="1415426400"/>
    <b v="0"/>
    <b v="0"/>
    <s v="film &amp; video/science fiction"/>
    <n v="51.999165275459099"/>
    <x v="4"/>
    <x v="22"/>
    <x v="219"/>
    <d v="2014-11-08T06:00:00"/>
  </r>
  <r>
    <n v="225"/>
    <s v="Fox-Quinn"/>
    <s v="Enterprise-wide reciprocal success"/>
    <n v="67800"/>
    <n v="176398"/>
    <n v="260.1740412979351"/>
    <x v="1"/>
    <n v="5880"/>
    <s v="US"/>
    <s v="USD"/>
    <n v="1399093200"/>
    <n v="1399093200"/>
    <b v="1"/>
    <b v="0"/>
    <s v="music/rock"/>
    <n v="29.999659863945578"/>
    <x v="1"/>
    <x v="1"/>
    <x v="220"/>
    <d v="2014-05-03T05:00:00"/>
  </r>
  <r>
    <n v="226"/>
    <s v="Garcia Inc"/>
    <s v="Progressive neutral middleware"/>
    <n v="3000"/>
    <n v="10999"/>
    <n v="366.63333333333333"/>
    <x v="1"/>
    <n v="112"/>
    <s v="US"/>
    <s v="USD"/>
    <n v="1270702800"/>
    <n v="1273899600"/>
    <b v="0"/>
    <b v="0"/>
    <s v="photography/photography books"/>
    <n v="98.205357142857139"/>
    <x v="7"/>
    <x v="14"/>
    <x v="221"/>
    <d v="2010-05-15T05:00:00"/>
  </r>
  <r>
    <n v="227"/>
    <s v="Johnson-Lee"/>
    <s v="Intuitive exuding process improvement"/>
    <n v="60900"/>
    <n v="102751"/>
    <n v="168.72085385878489"/>
    <x v="1"/>
    <n v="943"/>
    <s v="US"/>
    <s v="USD"/>
    <n v="1431666000"/>
    <n v="1432184400"/>
    <b v="0"/>
    <b v="0"/>
    <s v="games/mobile games"/>
    <n v="108.96182396606575"/>
    <x v="6"/>
    <x v="20"/>
    <x v="222"/>
    <d v="2015-05-21T05:00:00"/>
  </r>
  <r>
    <n v="228"/>
    <s v="Pineda Group"/>
    <s v="Exclusive real-time protocol"/>
    <n v="137900"/>
    <n v="165352"/>
    <n v="119.90717911530093"/>
    <x v="1"/>
    <n v="2468"/>
    <s v="US"/>
    <s v="USD"/>
    <n v="1472619600"/>
    <n v="1474779600"/>
    <b v="0"/>
    <b v="0"/>
    <s v="film &amp; video/animation"/>
    <n v="66.998379254457049"/>
    <x v="4"/>
    <x v="10"/>
    <x v="172"/>
    <d v="2016-09-25T05:00:00"/>
  </r>
  <r>
    <n v="229"/>
    <s v="Hoffman-Howard"/>
    <s v="Extended encompassing application"/>
    <n v="85600"/>
    <n v="165798"/>
    <n v="193.68925233644859"/>
    <x v="1"/>
    <n v="2551"/>
    <s v="US"/>
    <s v="USD"/>
    <n v="1496293200"/>
    <n v="1500440400"/>
    <b v="0"/>
    <b v="1"/>
    <s v="games/mobile games"/>
    <n v="64.99333594668758"/>
    <x v="6"/>
    <x v="20"/>
    <x v="223"/>
    <d v="2017-07-19T05:00:00"/>
  </r>
  <r>
    <n v="230"/>
    <s v="Miranda, Hall and Mcgrath"/>
    <s v="Progressive value-added ability"/>
    <n v="2400"/>
    <n v="10084"/>
    <n v="420.16666666666669"/>
    <x v="1"/>
    <n v="101"/>
    <s v="US"/>
    <s v="USD"/>
    <n v="1575612000"/>
    <n v="1575612000"/>
    <b v="0"/>
    <b v="0"/>
    <s v="games/video games"/>
    <n v="99.841584158415841"/>
    <x v="6"/>
    <x v="11"/>
    <x v="224"/>
    <d v="2019-12-06T06:00:00"/>
  </r>
  <r>
    <n v="231"/>
    <s v="Williams, Carter and Gonzalez"/>
    <s v="Cross-platform uniform hardware"/>
    <n v="7200"/>
    <n v="5523"/>
    <n v="76.708333333333329"/>
    <x v="3"/>
    <n v="67"/>
    <s v="US"/>
    <s v="USD"/>
    <n v="1369112400"/>
    <n v="1374123600"/>
    <b v="0"/>
    <b v="0"/>
    <s v="theater/plays"/>
    <n v="82.432835820895519"/>
    <x v="3"/>
    <x v="3"/>
    <x v="225"/>
    <d v="2013-07-18T05:00:00"/>
  </r>
  <r>
    <n v="232"/>
    <s v="Davis-Rodriguez"/>
    <s v="Progressive secondary portal"/>
    <n v="3400"/>
    <n v="5823"/>
    <n v="171.26470588235293"/>
    <x v="1"/>
    <n v="92"/>
    <s v="US"/>
    <s v="USD"/>
    <n v="1469422800"/>
    <n v="1469509200"/>
    <b v="0"/>
    <b v="0"/>
    <s v="theater/plays"/>
    <n v="63.293478260869563"/>
    <x v="3"/>
    <x v="3"/>
    <x v="226"/>
    <d v="2016-07-26T05:00:00"/>
  </r>
  <r>
    <n v="233"/>
    <s v="Reid, Rivera and Perry"/>
    <s v="Multi-lateral national adapter"/>
    <n v="3800"/>
    <n v="6000"/>
    <n v="157.89473684210526"/>
    <x v="1"/>
    <n v="62"/>
    <s v="US"/>
    <s v="USD"/>
    <n v="1307854800"/>
    <n v="1309237200"/>
    <b v="0"/>
    <b v="0"/>
    <s v="film &amp; video/animation"/>
    <n v="96.774193548387103"/>
    <x v="4"/>
    <x v="10"/>
    <x v="227"/>
    <d v="2011-06-28T05:00:00"/>
  </r>
  <r>
    <n v="234"/>
    <s v="Mendoza-Parker"/>
    <s v="Enterprise-wide motivating matrices"/>
    <n v="7500"/>
    <n v="8181"/>
    <n v="109.08"/>
    <x v="1"/>
    <n v="149"/>
    <s v="IT"/>
    <s v="EUR"/>
    <n v="1503378000"/>
    <n v="1503982800"/>
    <b v="0"/>
    <b v="1"/>
    <s v="games/video games"/>
    <n v="54.906040268456373"/>
    <x v="6"/>
    <x v="11"/>
    <x v="228"/>
    <d v="2017-08-29T05:00:00"/>
  </r>
  <r>
    <n v="235"/>
    <s v="Lee, Ali and Guzman"/>
    <s v="Polarized upward-trending Local Area Network"/>
    <n v="8600"/>
    <n v="3589"/>
    <n v="41.732558139534881"/>
    <x v="0"/>
    <n v="92"/>
    <s v="US"/>
    <s v="USD"/>
    <n v="1486965600"/>
    <n v="1487397600"/>
    <b v="0"/>
    <b v="0"/>
    <s v="film &amp; video/animation"/>
    <n v="39.010869565217391"/>
    <x v="4"/>
    <x v="10"/>
    <x v="229"/>
    <d v="2017-02-18T06:00:00"/>
  </r>
  <r>
    <n v="236"/>
    <s v="Gallegos-Cobb"/>
    <s v="Object-based directional function"/>
    <n v="39500"/>
    <n v="4323"/>
    <n v="10.944303797468354"/>
    <x v="0"/>
    <n v="57"/>
    <s v="AU"/>
    <s v="AUD"/>
    <n v="1561438800"/>
    <n v="1562043600"/>
    <b v="0"/>
    <b v="1"/>
    <s v="music/rock"/>
    <n v="75.84210526315789"/>
    <x v="1"/>
    <x v="1"/>
    <x v="230"/>
    <d v="2019-07-02T05:00:00"/>
  </r>
  <r>
    <n v="237"/>
    <s v="Ellison PLC"/>
    <s v="Re-contextualized tangible open architecture"/>
    <n v="9300"/>
    <n v="14822"/>
    <n v="159.3763440860215"/>
    <x v="1"/>
    <n v="329"/>
    <s v="US"/>
    <s v="USD"/>
    <n v="1398402000"/>
    <n v="1398574800"/>
    <b v="0"/>
    <b v="0"/>
    <s v="film &amp; video/animation"/>
    <n v="45.051671732522799"/>
    <x v="4"/>
    <x v="10"/>
    <x v="231"/>
    <d v="2014-04-27T05:00:00"/>
  </r>
  <r>
    <n v="238"/>
    <s v="Bolton, Sanchez and Carrillo"/>
    <s v="Distributed systemic adapter"/>
    <n v="2400"/>
    <n v="10138"/>
    <n v="422.41666666666669"/>
    <x v="1"/>
    <n v="97"/>
    <s v="DK"/>
    <s v="DKK"/>
    <n v="1513231200"/>
    <n v="1515391200"/>
    <b v="0"/>
    <b v="1"/>
    <s v="theater/plays"/>
    <n v="104.51546391752578"/>
    <x v="3"/>
    <x v="3"/>
    <x v="232"/>
    <d v="2018-01-08T06:00:00"/>
  </r>
  <r>
    <n v="239"/>
    <s v="Mason-Sanders"/>
    <s v="Networked web-enabled instruction set"/>
    <n v="3200"/>
    <n v="3127"/>
    <n v="97.71875"/>
    <x v="0"/>
    <n v="41"/>
    <s v="US"/>
    <s v="USD"/>
    <n v="1440824400"/>
    <n v="1441170000"/>
    <b v="0"/>
    <b v="0"/>
    <s v="technology/wearables"/>
    <n v="76.268292682926827"/>
    <x v="2"/>
    <x v="8"/>
    <x v="233"/>
    <d v="2015-09-02T05:00:00"/>
  </r>
  <r>
    <n v="240"/>
    <s v="Pitts-Reed"/>
    <s v="Vision-oriented dynamic service-desk"/>
    <n v="29400"/>
    <n v="123124"/>
    <n v="418.78911564625849"/>
    <x v="1"/>
    <n v="1784"/>
    <s v="US"/>
    <s v="USD"/>
    <n v="1281070800"/>
    <n v="1281157200"/>
    <b v="0"/>
    <b v="0"/>
    <s v="theater/plays"/>
    <n v="69.015695067264573"/>
    <x v="3"/>
    <x v="3"/>
    <x v="194"/>
    <d v="2010-08-07T05:00:00"/>
  </r>
  <r>
    <n v="241"/>
    <s v="Gonzalez-Martinez"/>
    <s v="Vision-oriented actuating open system"/>
    <n v="168500"/>
    <n v="171729"/>
    <n v="101.91632047477745"/>
    <x v="1"/>
    <n v="1684"/>
    <s v="AU"/>
    <s v="AUD"/>
    <n v="1397365200"/>
    <n v="1398229200"/>
    <b v="0"/>
    <b v="1"/>
    <s v="publishing/nonfiction"/>
    <n v="101.97684085510689"/>
    <x v="5"/>
    <x v="9"/>
    <x v="234"/>
    <d v="2014-04-23T05:00:00"/>
  </r>
  <r>
    <n v="242"/>
    <s v="Hill, Martin and Garcia"/>
    <s v="Sharable scalable core"/>
    <n v="8400"/>
    <n v="10729"/>
    <n v="127.72619047619047"/>
    <x v="1"/>
    <n v="250"/>
    <s v="US"/>
    <s v="USD"/>
    <n v="1494392400"/>
    <n v="1495256400"/>
    <b v="0"/>
    <b v="1"/>
    <s v="music/rock"/>
    <n v="42.915999999999997"/>
    <x v="1"/>
    <x v="1"/>
    <x v="235"/>
    <d v="2017-05-20T05:00:00"/>
  </r>
  <r>
    <n v="243"/>
    <s v="Garcia PLC"/>
    <s v="Customer-focused attitude-oriented function"/>
    <n v="2300"/>
    <n v="10240"/>
    <n v="445.21739130434781"/>
    <x v="1"/>
    <n v="238"/>
    <s v="US"/>
    <s v="USD"/>
    <n v="1520143200"/>
    <n v="1520402400"/>
    <b v="0"/>
    <b v="0"/>
    <s v="theater/plays"/>
    <n v="43.025210084033617"/>
    <x v="3"/>
    <x v="3"/>
    <x v="236"/>
    <d v="2018-03-07T06:00:00"/>
  </r>
  <r>
    <n v="244"/>
    <s v="Herring-Bailey"/>
    <s v="Reverse-engineered system-worthy extranet"/>
    <n v="700"/>
    <n v="3988"/>
    <n v="569.71428571428578"/>
    <x v="1"/>
    <n v="53"/>
    <s v="US"/>
    <s v="USD"/>
    <n v="1405314000"/>
    <n v="1409806800"/>
    <b v="0"/>
    <b v="0"/>
    <s v="theater/plays"/>
    <n v="75.245283018867923"/>
    <x v="3"/>
    <x v="3"/>
    <x v="237"/>
    <d v="2014-09-04T05:00:00"/>
  </r>
  <r>
    <n v="245"/>
    <s v="Russell-Gardner"/>
    <s v="Re-engineered systematic monitoring"/>
    <n v="2900"/>
    <n v="14771"/>
    <n v="509.34482758620686"/>
    <x v="1"/>
    <n v="214"/>
    <s v="US"/>
    <s v="USD"/>
    <n v="1396846800"/>
    <n v="1396933200"/>
    <b v="0"/>
    <b v="0"/>
    <s v="theater/plays"/>
    <n v="69.023364485981304"/>
    <x v="3"/>
    <x v="3"/>
    <x v="238"/>
    <d v="2014-04-08T05:00:00"/>
  </r>
  <r>
    <n v="246"/>
    <s v="Walters-Carter"/>
    <s v="Seamless value-added standardization"/>
    <n v="4500"/>
    <n v="14649"/>
    <n v="325.5333333333333"/>
    <x v="1"/>
    <n v="222"/>
    <s v="US"/>
    <s v="USD"/>
    <n v="1375678800"/>
    <n v="1376024400"/>
    <b v="0"/>
    <b v="0"/>
    <s v="technology/web"/>
    <n v="65.986486486486484"/>
    <x v="2"/>
    <x v="2"/>
    <x v="239"/>
    <d v="2013-08-09T05:00:00"/>
  </r>
  <r>
    <n v="247"/>
    <s v="Johnson, Patterson and Montoya"/>
    <s v="Triple-buffered fresh-thinking frame"/>
    <n v="19800"/>
    <n v="184658"/>
    <n v="932.61616161616166"/>
    <x v="1"/>
    <n v="1884"/>
    <s v="US"/>
    <s v="USD"/>
    <n v="1482386400"/>
    <n v="1483682400"/>
    <b v="0"/>
    <b v="1"/>
    <s v="publishing/fiction"/>
    <n v="98.013800424628457"/>
    <x v="5"/>
    <x v="13"/>
    <x v="240"/>
    <d v="2017-01-06T06:00:00"/>
  </r>
  <r>
    <n v="248"/>
    <s v="Roberts and Sons"/>
    <s v="Streamlined holistic knowledgebase"/>
    <n v="6200"/>
    <n v="13103"/>
    <n v="211.33870967741933"/>
    <x v="1"/>
    <n v="218"/>
    <s v="AU"/>
    <s v="AUD"/>
    <n v="1420005600"/>
    <n v="1420437600"/>
    <b v="0"/>
    <b v="0"/>
    <s v="games/mobile games"/>
    <n v="60.105504587155963"/>
    <x v="6"/>
    <x v="20"/>
    <x v="241"/>
    <d v="2015-01-05T06:00:00"/>
  </r>
  <r>
    <n v="249"/>
    <s v="Avila-Nelson"/>
    <s v="Up-sized intermediate website"/>
    <n v="61500"/>
    <n v="168095"/>
    <n v="273.32520325203251"/>
    <x v="1"/>
    <n v="6465"/>
    <s v="US"/>
    <s v="USD"/>
    <n v="1420178400"/>
    <n v="1420783200"/>
    <b v="0"/>
    <b v="0"/>
    <s v="publishing/translations"/>
    <n v="26.000773395204948"/>
    <x v="5"/>
    <x v="18"/>
    <x v="242"/>
    <d v="2015-01-09T06:00:00"/>
  </r>
  <r>
    <n v="250"/>
    <s v="Robbins and Sons"/>
    <s v="Future-proofed directional synergy"/>
    <n v="100"/>
    <n v="3"/>
    <n v="3"/>
    <x v="0"/>
    <n v="1"/>
    <s v="US"/>
    <s v="USD"/>
    <n v="1264399200"/>
    <n v="1267423200"/>
    <b v="0"/>
    <b v="0"/>
    <s v="music/rock"/>
    <n v="3"/>
    <x v="1"/>
    <x v="1"/>
    <x v="67"/>
    <d v="2010-03-01T06:00:00"/>
  </r>
  <r>
    <n v="251"/>
    <s v="Singleton Ltd"/>
    <s v="Enhanced user-facing function"/>
    <n v="7100"/>
    <n v="3840"/>
    <n v="54.084507042253513"/>
    <x v="0"/>
    <n v="101"/>
    <s v="US"/>
    <s v="USD"/>
    <n v="1355032800"/>
    <n v="1355205600"/>
    <b v="0"/>
    <b v="0"/>
    <s v="theater/plays"/>
    <n v="38.019801980198018"/>
    <x v="3"/>
    <x v="3"/>
    <x v="243"/>
    <d v="2012-12-11T06:00:00"/>
  </r>
  <r>
    <n v="252"/>
    <s v="Perez PLC"/>
    <s v="Operative bandwidth-monitored interface"/>
    <n v="1000"/>
    <n v="6263"/>
    <n v="626.29999999999995"/>
    <x v="1"/>
    <n v="59"/>
    <s v="US"/>
    <s v="USD"/>
    <n v="1382677200"/>
    <n v="1383109200"/>
    <b v="0"/>
    <b v="0"/>
    <s v="theater/plays"/>
    <n v="106.15254237288136"/>
    <x v="3"/>
    <x v="3"/>
    <x v="244"/>
    <d v="2013-10-30T05:00:00"/>
  </r>
  <r>
    <n v="253"/>
    <s v="Rogers, Jacobs and Jackson"/>
    <s v="Upgradable multi-state instruction set"/>
    <n v="121500"/>
    <n v="108161"/>
    <n v="89.021399176954731"/>
    <x v="0"/>
    <n v="1335"/>
    <s v="CA"/>
    <s v="CAD"/>
    <n v="1302238800"/>
    <n v="1303275600"/>
    <b v="0"/>
    <b v="0"/>
    <s v="film &amp; video/drama"/>
    <n v="81.019475655430711"/>
    <x v="4"/>
    <x v="6"/>
    <x v="245"/>
    <d v="2011-04-20T05:00:00"/>
  </r>
  <r>
    <n v="254"/>
    <s v="Barry Group"/>
    <s v="De-engineered static Local Area Network"/>
    <n v="4600"/>
    <n v="8505"/>
    <n v="184.89130434782609"/>
    <x v="1"/>
    <n v="88"/>
    <s v="US"/>
    <s v="USD"/>
    <n v="1487656800"/>
    <n v="1487829600"/>
    <b v="0"/>
    <b v="0"/>
    <s v="publishing/nonfiction"/>
    <n v="96.647727272727266"/>
    <x v="5"/>
    <x v="9"/>
    <x v="246"/>
    <d v="2017-02-23T06:00:00"/>
  </r>
  <r>
    <n v="255"/>
    <s v="Rosales, Branch and Harmon"/>
    <s v="Upgradable grid-enabled superstructure"/>
    <n v="80500"/>
    <n v="96735"/>
    <n v="120.16770186335404"/>
    <x v="1"/>
    <n v="1697"/>
    <s v="US"/>
    <s v="USD"/>
    <n v="1297836000"/>
    <n v="1298268000"/>
    <b v="0"/>
    <b v="1"/>
    <s v="music/rock"/>
    <n v="57.003535651149086"/>
    <x v="1"/>
    <x v="1"/>
    <x v="247"/>
    <d v="2011-02-21T06:00:00"/>
  </r>
  <r>
    <n v="256"/>
    <s v="Smith-Reid"/>
    <s v="Optimized actuating toolset"/>
    <n v="4100"/>
    <n v="959"/>
    <n v="23.390243902439025"/>
    <x v="0"/>
    <n v="15"/>
    <s v="GB"/>
    <s v="GBP"/>
    <n v="1453615200"/>
    <n v="1456812000"/>
    <b v="0"/>
    <b v="0"/>
    <s v="music/rock"/>
    <n v="63.93333333333333"/>
    <x v="1"/>
    <x v="1"/>
    <x v="248"/>
    <d v="2016-03-01T06:00:00"/>
  </r>
  <r>
    <n v="257"/>
    <s v="Williams Inc"/>
    <s v="Decentralized exuding strategy"/>
    <n v="5700"/>
    <n v="8322"/>
    <n v="146"/>
    <x v="1"/>
    <n v="92"/>
    <s v="US"/>
    <s v="USD"/>
    <n v="1362463200"/>
    <n v="1363669200"/>
    <b v="0"/>
    <b v="0"/>
    <s v="theater/plays"/>
    <n v="90.456521739130437"/>
    <x v="3"/>
    <x v="3"/>
    <x v="249"/>
    <d v="2013-03-19T05:00:00"/>
  </r>
  <r>
    <n v="258"/>
    <s v="Duncan, Mcdonald and Miller"/>
    <s v="Assimilated coherent hardware"/>
    <n v="5000"/>
    <n v="13424"/>
    <n v="268.48"/>
    <x v="1"/>
    <n v="186"/>
    <s v="US"/>
    <s v="USD"/>
    <n v="1481176800"/>
    <n v="1482904800"/>
    <b v="0"/>
    <b v="1"/>
    <s v="theater/plays"/>
    <n v="72.172043010752688"/>
    <x v="3"/>
    <x v="3"/>
    <x v="250"/>
    <d v="2016-12-28T06:00:00"/>
  </r>
  <r>
    <n v="259"/>
    <s v="Watkins Ltd"/>
    <s v="Multi-channeled responsive implementation"/>
    <n v="1800"/>
    <n v="10755"/>
    <n v="597.5"/>
    <x v="1"/>
    <n v="138"/>
    <s v="US"/>
    <s v="USD"/>
    <n v="1354946400"/>
    <n v="1356588000"/>
    <b v="1"/>
    <b v="0"/>
    <s v="photography/photography books"/>
    <n v="77.934782608695656"/>
    <x v="7"/>
    <x v="14"/>
    <x v="251"/>
    <d v="2012-12-27T06:00:00"/>
  </r>
  <r>
    <n v="260"/>
    <s v="Allen-Jones"/>
    <s v="Centralized modular initiative"/>
    <n v="6300"/>
    <n v="9935"/>
    <n v="157.69841269841268"/>
    <x v="1"/>
    <n v="261"/>
    <s v="US"/>
    <s v="USD"/>
    <n v="1348808400"/>
    <n v="1349845200"/>
    <b v="0"/>
    <b v="0"/>
    <s v="music/rock"/>
    <n v="38.065134099616856"/>
    <x v="1"/>
    <x v="1"/>
    <x v="136"/>
    <d v="2012-10-10T05:00:00"/>
  </r>
  <r>
    <n v="261"/>
    <s v="Mason-Smith"/>
    <s v="Reverse-engineered cohesive migration"/>
    <n v="84300"/>
    <n v="26303"/>
    <n v="31.201660735468568"/>
    <x v="0"/>
    <n v="454"/>
    <s v="US"/>
    <s v="USD"/>
    <n v="1282712400"/>
    <n v="1283058000"/>
    <b v="0"/>
    <b v="1"/>
    <s v="music/rock"/>
    <n v="57.936123348017624"/>
    <x v="1"/>
    <x v="1"/>
    <x v="252"/>
    <d v="2010-08-29T05:00:00"/>
  </r>
  <r>
    <n v="262"/>
    <s v="Lloyd, Kennedy and Davis"/>
    <s v="Compatible multimedia hub"/>
    <n v="1700"/>
    <n v="5328"/>
    <n v="313.41176470588238"/>
    <x v="1"/>
    <n v="107"/>
    <s v="US"/>
    <s v="USD"/>
    <n v="1301979600"/>
    <n v="1304226000"/>
    <b v="0"/>
    <b v="1"/>
    <s v="music/indie rock"/>
    <n v="49.794392523364486"/>
    <x v="1"/>
    <x v="7"/>
    <x v="253"/>
    <d v="2011-05-01T05:00:00"/>
  </r>
  <r>
    <n v="263"/>
    <s v="Walker Ltd"/>
    <s v="Organic eco-centric success"/>
    <n v="2900"/>
    <n v="10756"/>
    <n v="370.89655172413791"/>
    <x v="1"/>
    <n v="199"/>
    <s v="US"/>
    <s v="USD"/>
    <n v="1263016800"/>
    <n v="1263016800"/>
    <b v="0"/>
    <b v="0"/>
    <s v="photography/photography books"/>
    <n v="54.050251256281406"/>
    <x v="7"/>
    <x v="14"/>
    <x v="254"/>
    <d v="2010-01-09T06:00:00"/>
  </r>
  <r>
    <n v="264"/>
    <s v="Gordon PLC"/>
    <s v="Virtual reciprocal policy"/>
    <n v="45600"/>
    <n v="165375"/>
    <n v="362.66447368421052"/>
    <x v="1"/>
    <n v="5512"/>
    <s v="US"/>
    <s v="USD"/>
    <n v="1360648800"/>
    <n v="1362031200"/>
    <b v="0"/>
    <b v="0"/>
    <s v="theater/plays"/>
    <n v="30.002721335268504"/>
    <x v="3"/>
    <x v="3"/>
    <x v="255"/>
    <d v="2013-02-28T06:00:00"/>
  </r>
  <r>
    <n v="265"/>
    <s v="Lee and Sons"/>
    <s v="Persevering interactive emulation"/>
    <n v="4900"/>
    <n v="6031"/>
    <n v="123.08163265306122"/>
    <x v="1"/>
    <n v="86"/>
    <s v="US"/>
    <s v="USD"/>
    <n v="1451800800"/>
    <n v="1455602400"/>
    <b v="0"/>
    <b v="0"/>
    <s v="theater/plays"/>
    <n v="70.127906976744185"/>
    <x v="3"/>
    <x v="3"/>
    <x v="256"/>
    <d v="2016-02-16T06:00:00"/>
  </r>
  <r>
    <n v="266"/>
    <s v="Cole LLC"/>
    <s v="Proactive responsive emulation"/>
    <n v="111900"/>
    <n v="85902"/>
    <n v="76.766756032171585"/>
    <x v="0"/>
    <n v="3182"/>
    <s v="IT"/>
    <s v="EUR"/>
    <n v="1415340000"/>
    <n v="1418191200"/>
    <b v="0"/>
    <b v="1"/>
    <s v="music/jazz"/>
    <n v="26.996228786926462"/>
    <x v="1"/>
    <x v="17"/>
    <x v="257"/>
    <d v="2014-12-10T06:00:00"/>
  </r>
  <r>
    <n v="267"/>
    <s v="Acosta PLC"/>
    <s v="Extended eco-centric function"/>
    <n v="61600"/>
    <n v="143910"/>
    <n v="233.62012987012989"/>
    <x v="1"/>
    <n v="2768"/>
    <s v="AU"/>
    <s v="AUD"/>
    <n v="1351054800"/>
    <n v="1352440800"/>
    <b v="0"/>
    <b v="0"/>
    <s v="theater/plays"/>
    <n v="51.990606936416185"/>
    <x v="3"/>
    <x v="3"/>
    <x v="258"/>
    <d v="2012-11-09T06:00:00"/>
  </r>
  <r>
    <n v="268"/>
    <s v="Brown-Mckee"/>
    <s v="Networked optimal productivity"/>
    <n v="1500"/>
    <n v="2708"/>
    <n v="180.53333333333333"/>
    <x v="1"/>
    <n v="48"/>
    <s v="US"/>
    <s v="USD"/>
    <n v="1349326800"/>
    <n v="1353304800"/>
    <b v="0"/>
    <b v="0"/>
    <s v="film &amp; video/documentary"/>
    <n v="56.416666666666664"/>
    <x v="4"/>
    <x v="4"/>
    <x v="259"/>
    <d v="2012-11-19T06:00:00"/>
  </r>
  <r>
    <n v="269"/>
    <s v="Miles and Sons"/>
    <s v="Persistent attitude-oriented approach"/>
    <n v="3500"/>
    <n v="8842"/>
    <n v="252.62857142857143"/>
    <x v="1"/>
    <n v="87"/>
    <s v="US"/>
    <s v="USD"/>
    <n v="1548914400"/>
    <n v="1550728800"/>
    <b v="0"/>
    <b v="0"/>
    <s v="film &amp; video/television"/>
    <n v="101.63218390804597"/>
    <x v="4"/>
    <x v="19"/>
    <x v="260"/>
    <d v="2019-02-21T06:00:00"/>
  </r>
  <r>
    <n v="270"/>
    <s v="Sawyer, Horton and Williams"/>
    <s v="Triple-buffered 4thgeneration toolset"/>
    <n v="173900"/>
    <n v="47260"/>
    <n v="27.176538240368025"/>
    <x v="3"/>
    <n v="1890"/>
    <s v="US"/>
    <s v="USD"/>
    <n v="1291269600"/>
    <n v="1291442400"/>
    <b v="0"/>
    <b v="0"/>
    <s v="games/video games"/>
    <n v="25.005291005291006"/>
    <x v="6"/>
    <x v="11"/>
    <x v="261"/>
    <d v="2010-12-04T06:00:00"/>
  </r>
  <r>
    <n v="271"/>
    <s v="Foley-Cox"/>
    <s v="Progressive zero administration leverage"/>
    <n v="153700"/>
    <n v="1953"/>
    <n v="1.2706571242680547"/>
    <x v="2"/>
    <n v="61"/>
    <s v="US"/>
    <s v="USD"/>
    <n v="1449468000"/>
    <n v="1452146400"/>
    <b v="0"/>
    <b v="0"/>
    <s v="photography/photography books"/>
    <n v="32.016393442622949"/>
    <x v="7"/>
    <x v="14"/>
    <x v="262"/>
    <d v="2016-01-07T06:00:00"/>
  </r>
  <r>
    <n v="272"/>
    <s v="Horton, Morrison and Clark"/>
    <s v="Networked radical neural-net"/>
    <n v="51100"/>
    <n v="155349"/>
    <n v="304.0097847358121"/>
    <x v="1"/>
    <n v="1894"/>
    <s v="US"/>
    <s v="USD"/>
    <n v="1562734800"/>
    <n v="1564894800"/>
    <b v="0"/>
    <b v="1"/>
    <s v="theater/plays"/>
    <n v="82.021647307286173"/>
    <x v="3"/>
    <x v="3"/>
    <x v="263"/>
    <d v="2019-08-04T05:00:00"/>
  </r>
  <r>
    <n v="273"/>
    <s v="Thomas and Sons"/>
    <s v="Re-engineered heuristic forecast"/>
    <n v="7800"/>
    <n v="10704"/>
    <n v="137.23076923076923"/>
    <x v="1"/>
    <n v="282"/>
    <s v="CA"/>
    <s v="CAD"/>
    <n v="1505624400"/>
    <n v="1505883600"/>
    <b v="0"/>
    <b v="0"/>
    <s v="theater/plays"/>
    <n v="37.957446808510639"/>
    <x v="3"/>
    <x v="3"/>
    <x v="264"/>
    <d v="2017-09-20T05:00:00"/>
  </r>
  <r>
    <n v="274"/>
    <s v="Morgan-Jenkins"/>
    <s v="Fully-configurable background algorithm"/>
    <n v="2400"/>
    <n v="773"/>
    <n v="32.208333333333336"/>
    <x v="0"/>
    <n v="15"/>
    <s v="US"/>
    <s v="USD"/>
    <n v="1509948000"/>
    <n v="1510380000"/>
    <b v="0"/>
    <b v="0"/>
    <s v="theater/plays"/>
    <n v="51.533333333333331"/>
    <x v="3"/>
    <x v="3"/>
    <x v="265"/>
    <d v="2017-11-11T06:00:00"/>
  </r>
  <r>
    <n v="275"/>
    <s v="Ward, Sanchez and Kemp"/>
    <s v="Stand-alone discrete Graphical User Interface"/>
    <n v="3900"/>
    <n v="9419"/>
    <n v="241.51282051282053"/>
    <x v="1"/>
    <n v="116"/>
    <s v="US"/>
    <s v="USD"/>
    <n v="1554526800"/>
    <n v="1555218000"/>
    <b v="0"/>
    <b v="0"/>
    <s v="publishing/translations"/>
    <n v="81.198275862068968"/>
    <x v="5"/>
    <x v="18"/>
    <x v="266"/>
    <d v="2019-04-14T05:00:00"/>
  </r>
  <r>
    <n v="276"/>
    <s v="Fields Ltd"/>
    <s v="Front-line foreground project"/>
    <n v="5500"/>
    <n v="5324"/>
    <n v="96.8"/>
    <x v="0"/>
    <n v="133"/>
    <s v="US"/>
    <s v="USD"/>
    <n v="1334811600"/>
    <n v="1335243600"/>
    <b v="0"/>
    <b v="1"/>
    <s v="games/video games"/>
    <n v="40.030075187969928"/>
    <x v="6"/>
    <x v="11"/>
    <x v="267"/>
    <d v="2012-04-24T05:00:00"/>
  </r>
  <r>
    <n v="277"/>
    <s v="Ramos-Mitchell"/>
    <s v="Persevering system-worthy info-mediaries"/>
    <n v="700"/>
    <n v="7465"/>
    <n v="1066.4285714285716"/>
    <x v="1"/>
    <n v="83"/>
    <s v="US"/>
    <s v="USD"/>
    <n v="1279515600"/>
    <n v="1279688400"/>
    <b v="0"/>
    <b v="0"/>
    <s v="theater/plays"/>
    <n v="89.939759036144579"/>
    <x v="3"/>
    <x v="3"/>
    <x v="268"/>
    <d v="2010-07-21T05:00:00"/>
  </r>
  <r>
    <n v="278"/>
    <s v="Higgins, Davis and Salazar"/>
    <s v="Distributed multi-tasking strategy"/>
    <n v="2700"/>
    <n v="8799"/>
    <n v="325.88888888888891"/>
    <x v="1"/>
    <n v="91"/>
    <s v="US"/>
    <s v="USD"/>
    <n v="1353909600"/>
    <n v="1356069600"/>
    <b v="0"/>
    <b v="0"/>
    <s v="technology/web"/>
    <n v="96.692307692307693"/>
    <x v="2"/>
    <x v="2"/>
    <x v="269"/>
    <d v="2012-12-21T06:00:00"/>
  </r>
  <r>
    <n v="279"/>
    <s v="Smith-Jenkins"/>
    <s v="Vision-oriented methodical application"/>
    <n v="8000"/>
    <n v="13656"/>
    <n v="170.70000000000002"/>
    <x v="1"/>
    <n v="546"/>
    <s v="US"/>
    <s v="USD"/>
    <n v="1535950800"/>
    <n v="1536210000"/>
    <b v="0"/>
    <b v="0"/>
    <s v="theater/plays"/>
    <n v="25.010989010989011"/>
    <x v="3"/>
    <x v="3"/>
    <x v="270"/>
    <d v="2018-09-06T05:00:00"/>
  </r>
  <r>
    <n v="280"/>
    <s v="Braun PLC"/>
    <s v="Function-based high-level infrastructure"/>
    <n v="2500"/>
    <n v="14536"/>
    <n v="581.44000000000005"/>
    <x v="1"/>
    <n v="393"/>
    <s v="US"/>
    <s v="USD"/>
    <n v="1511244000"/>
    <n v="1511762400"/>
    <b v="0"/>
    <b v="0"/>
    <s v="film &amp; video/animation"/>
    <n v="36.987277353689571"/>
    <x v="4"/>
    <x v="10"/>
    <x v="271"/>
    <d v="2017-11-27T06:00:00"/>
  </r>
  <r>
    <n v="281"/>
    <s v="Drake PLC"/>
    <s v="Profound object-oriented paradigm"/>
    <n v="164500"/>
    <n v="150552"/>
    <n v="91.520972644376897"/>
    <x v="0"/>
    <n v="2062"/>
    <s v="US"/>
    <s v="USD"/>
    <n v="1331445600"/>
    <n v="1333256400"/>
    <b v="0"/>
    <b v="1"/>
    <s v="theater/plays"/>
    <n v="73.012609117361791"/>
    <x v="3"/>
    <x v="3"/>
    <x v="272"/>
    <d v="2012-04-01T05:00:00"/>
  </r>
  <r>
    <n v="282"/>
    <s v="Ross, Kelly and Brown"/>
    <s v="Virtual contextually-based circuit"/>
    <n v="8400"/>
    <n v="9076"/>
    <n v="108.04761904761904"/>
    <x v="1"/>
    <n v="133"/>
    <s v="US"/>
    <s v="USD"/>
    <n v="1480226400"/>
    <n v="1480744800"/>
    <b v="0"/>
    <b v="1"/>
    <s v="film &amp; video/television"/>
    <n v="68.240601503759393"/>
    <x v="4"/>
    <x v="19"/>
    <x v="73"/>
    <d v="2016-12-03T06:00:00"/>
  </r>
  <r>
    <n v="283"/>
    <s v="Lucas-Mullins"/>
    <s v="Business-focused dynamic instruction set"/>
    <n v="8100"/>
    <n v="1517"/>
    <n v="18.728395061728396"/>
    <x v="0"/>
    <n v="29"/>
    <s v="DK"/>
    <s v="DKK"/>
    <n v="1464584400"/>
    <n v="1465016400"/>
    <b v="0"/>
    <b v="0"/>
    <s v="music/rock"/>
    <n v="52.310344827586206"/>
    <x v="1"/>
    <x v="1"/>
    <x v="273"/>
    <d v="2016-06-04T05:00:00"/>
  </r>
  <r>
    <n v="284"/>
    <s v="Tran LLC"/>
    <s v="Ameliorated fresh-thinking protocol"/>
    <n v="9800"/>
    <n v="8153"/>
    <n v="83.193877551020407"/>
    <x v="0"/>
    <n v="132"/>
    <s v="US"/>
    <s v="USD"/>
    <n v="1335848400"/>
    <n v="1336280400"/>
    <b v="0"/>
    <b v="0"/>
    <s v="technology/web"/>
    <n v="61.765151515151516"/>
    <x v="2"/>
    <x v="2"/>
    <x v="274"/>
    <d v="2012-05-06T05:00:00"/>
  </r>
  <r>
    <n v="285"/>
    <s v="Dawson, Brady and Gilbert"/>
    <s v="Front-line optimizing emulation"/>
    <n v="900"/>
    <n v="6357"/>
    <n v="706.33333333333337"/>
    <x v="1"/>
    <n v="254"/>
    <s v="US"/>
    <s v="USD"/>
    <n v="1473483600"/>
    <n v="1476766800"/>
    <b v="0"/>
    <b v="0"/>
    <s v="theater/plays"/>
    <n v="25.027559055118111"/>
    <x v="3"/>
    <x v="3"/>
    <x v="275"/>
    <d v="2016-10-18T05:00:00"/>
  </r>
  <r>
    <n v="286"/>
    <s v="Obrien-Aguirre"/>
    <s v="Devolved uniform complexity"/>
    <n v="112100"/>
    <n v="19557"/>
    <n v="17.446030330062445"/>
    <x v="3"/>
    <n v="184"/>
    <s v="US"/>
    <s v="USD"/>
    <n v="1479880800"/>
    <n v="1480485600"/>
    <b v="0"/>
    <b v="0"/>
    <s v="theater/plays"/>
    <n v="106.28804347826087"/>
    <x v="3"/>
    <x v="3"/>
    <x v="276"/>
    <d v="2016-11-30T06:00:00"/>
  </r>
  <r>
    <n v="287"/>
    <s v="Ferguson PLC"/>
    <s v="Public-key intangible superstructure"/>
    <n v="6300"/>
    <n v="13213"/>
    <n v="209.73015873015873"/>
    <x v="1"/>
    <n v="176"/>
    <s v="US"/>
    <s v="USD"/>
    <n v="1430197200"/>
    <n v="1430197200"/>
    <b v="0"/>
    <b v="0"/>
    <s v="music/electric music"/>
    <n v="75.07386363636364"/>
    <x v="1"/>
    <x v="5"/>
    <x v="277"/>
    <d v="2015-04-28T05:00:00"/>
  </r>
  <r>
    <n v="288"/>
    <s v="Garcia Ltd"/>
    <s v="Secured global success"/>
    <n v="5600"/>
    <n v="5476"/>
    <n v="97.785714285714292"/>
    <x v="0"/>
    <n v="137"/>
    <s v="DK"/>
    <s v="DKK"/>
    <n v="1331701200"/>
    <n v="1331787600"/>
    <b v="0"/>
    <b v="1"/>
    <s v="music/metal"/>
    <n v="39.970802919708028"/>
    <x v="1"/>
    <x v="16"/>
    <x v="278"/>
    <d v="2012-03-15T05:00:00"/>
  </r>
  <r>
    <n v="289"/>
    <s v="Smith, Love and Smith"/>
    <s v="Grass-roots mission-critical capability"/>
    <n v="800"/>
    <n v="13474"/>
    <n v="1684.25"/>
    <x v="1"/>
    <n v="337"/>
    <s v="CA"/>
    <s v="CAD"/>
    <n v="1438578000"/>
    <n v="1438837200"/>
    <b v="0"/>
    <b v="0"/>
    <s v="theater/plays"/>
    <n v="39.982195845697326"/>
    <x v="3"/>
    <x v="3"/>
    <x v="279"/>
    <d v="2015-08-06T05:00:00"/>
  </r>
  <r>
    <n v="290"/>
    <s v="Wilson, Hall and Osborne"/>
    <s v="Advanced global data-warehouse"/>
    <n v="168600"/>
    <n v="91722"/>
    <n v="54.402135231316727"/>
    <x v="0"/>
    <n v="908"/>
    <s v="US"/>
    <s v="USD"/>
    <n v="1368162000"/>
    <n v="1370926800"/>
    <b v="0"/>
    <b v="1"/>
    <s v="film &amp; video/documentary"/>
    <n v="101.01541850220265"/>
    <x v="4"/>
    <x v="4"/>
    <x v="280"/>
    <d v="2013-06-11T05:00:00"/>
  </r>
  <r>
    <n v="291"/>
    <s v="Bell, Grimes and Kerr"/>
    <s v="Self-enabling uniform complexity"/>
    <n v="1800"/>
    <n v="8219"/>
    <n v="456.61111111111109"/>
    <x v="1"/>
    <n v="107"/>
    <s v="US"/>
    <s v="USD"/>
    <n v="1318654800"/>
    <n v="1319000400"/>
    <b v="1"/>
    <b v="0"/>
    <s v="technology/web"/>
    <n v="76.813084112149539"/>
    <x v="2"/>
    <x v="2"/>
    <x v="281"/>
    <d v="2011-10-19T05:00:00"/>
  </r>
  <r>
    <n v="292"/>
    <s v="Ho-Harris"/>
    <s v="Versatile cohesive encoding"/>
    <n v="7300"/>
    <n v="717"/>
    <n v="9.8219178082191778"/>
    <x v="0"/>
    <n v="10"/>
    <s v="US"/>
    <s v="USD"/>
    <n v="1331874000"/>
    <n v="1333429200"/>
    <b v="0"/>
    <b v="0"/>
    <s v="food/food trucks"/>
    <n v="71.7"/>
    <x v="0"/>
    <x v="0"/>
    <x v="282"/>
    <d v="2012-04-03T05:00:00"/>
  </r>
  <r>
    <n v="293"/>
    <s v="Ross Group"/>
    <s v="Organized executive solution"/>
    <n v="6500"/>
    <n v="1065"/>
    <n v="16.384615384615383"/>
    <x v="3"/>
    <n v="32"/>
    <s v="IT"/>
    <s v="EUR"/>
    <n v="1286254800"/>
    <n v="1287032400"/>
    <b v="0"/>
    <b v="0"/>
    <s v="theater/plays"/>
    <n v="33.28125"/>
    <x v="3"/>
    <x v="3"/>
    <x v="283"/>
    <d v="2010-10-14T05:00:00"/>
  </r>
  <r>
    <n v="294"/>
    <s v="Turner-Davis"/>
    <s v="Automated local emulation"/>
    <n v="600"/>
    <n v="8038"/>
    <n v="1339.6666666666667"/>
    <x v="1"/>
    <n v="183"/>
    <s v="US"/>
    <s v="USD"/>
    <n v="1540530000"/>
    <n v="1541570400"/>
    <b v="0"/>
    <b v="0"/>
    <s v="theater/plays"/>
    <n v="43.923497267759565"/>
    <x v="3"/>
    <x v="3"/>
    <x v="284"/>
    <d v="2018-11-07T06:00:00"/>
  </r>
  <r>
    <n v="295"/>
    <s v="Smith, Jackson and Herrera"/>
    <s v="Enterprise-wide intermediate middleware"/>
    <n v="192900"/>
    <n v="68769"/>
    <n v="35.650077760497666"/>
    <x v="0"/>
    <n v="1910"/>
    <s v="CH"/>
    <s v="CHF"/>
    <n v="1381813200"/>
    <n v="1383976800"/>
    <b v="0"/>
    <b v="0"/>
    <s v="theater/plays"/>
    <n v="36.004712041884815"/>
    <x v="3"/>
    <x v="3"/>
    <x v="285"/>
    <d v="2013-11-09T06:00:00"/>
  </r>
  <r>
    <n v="296"/>
    <s v="Smith-Hess"/>
    <s v="Grass-roots real-time Local Area Network"/>
    <n v="6100"/>
    <n v="3352"/>
    <n v="54.950819672131146"/>
    <x v="0"/>
    <n v="38"/>
    <s v="AU"/>
    <s v="AUD"/>
    <n v="1548655200"/>
    <n v="1550556000"/>
    <b v="0"/>
    <b v="0"/>
    <s v="theater/plays"/>
    <n v="88.21052631578948"/>
    <x v="3"/>
    <x v="3"/>
    <x v="286"/>
    <d v="2019-02-19T06:00:00"/>
  </r>
  <r>
    <n v="297"/>
    <s v="Brown, Herring and Bass"/>
    <s v="Organized client-driven capacity"/>
    <n v="7200"/>
    <n v="6785"/>
    <n v="94.236111111111114"/>
    <x v="0"/>
    <n v="104"/>
    <s v="AU"/>
    <s v="AUD"/>
    <n v="1389679200"/>
    <n v="1390456800"/>
    <b v="0"/>
    <b v="1"/>
    <s v="theater/plays"/>
    <n v="65.240384615384613"/>
    <x v="3"/>
    <x v="3"/>
    <x v="287"/>
    <d v="2014-01-23T06:00:00"/>
  </r>
  <r>
    <n v="298"/>
    <s v="Chase, Garcia and Johnson"/>
    <s v="Adaptive intangible database"/>
    <n v="3500"/>
    <n v="5037"/>
    <n v="143.91428571428571"/>
    <x v="1"/>
    <n v="72"/>
    <s v="US"/>
    <s v="USD"/>
    <n v="1456466400"/>
    <n v="1458018000"/>
    <b v="0"/>
    <b v="1"/>
    <s v="music/rock"/>
    <n v="69.958333333333329"/>
    <x v="1"/>
    <x v="1"/>
    <x v="288"/>
    <d v="2016-03-15T05:00:00"/>
  </r>
  <r>
    <n v="299"/>
    <s v="Ramsey and Sons"/>
    <s v="Grass-roots contextually-based algorithm"/>
    <n v="3800"/>
    <n v="1954"/>
    <n v="51.421052631578945"/>
    <x v="0"/>
    <n v="49"/>
    <s v="US"/>
    <s v="USD"/>
    <n v="1456984800"/>
    <n v="1461819600"/>
    <b v="0"/>
    <b v="0"/>
    <s v="food/food trucks"/>
    <n v="39.877551020408163"/>
    <x v="0"/>
    <x v="0"/>
    <x v="289"/>
    <d v="2016-04-28T05:00:00"/>
  </r>
  <r>
    <n v="300"/>
    <s v="Cooke PLC"/>
    <s v="Focused executive core"/>
    <n v="100"/>
    <n v="5"/>
    <n v="5"/>
    <x v="0"/>
    <n v="1"/>
    <s v="DK"/>
    <s v="DKK"/>
    <n v="1504069200"/>
    <n v="1504155600"/>
    <b v="0"/>
    <b v="1"/>
    <s v="publishing/nonfiction"/>
    <n v="5"/>
    <x v="5"/>
    <x v="9"/>
    <x v="290"/>
    <d v="2017-08-31T05:00:00"/>
  </r>
  <r>
    <n v="301"/>
    <s v="Wong-Walker"/>
    <s v="Multi-channeled disintermediate policy"/>
    <n v="900"/>
    <n v="12102"/>
    <n v="1344.6666666666667"/>
    <x v="1"/>
    <n v="295"/>
    <s v="US"/>
    <s v="USD"/>
    <n v="1424930400"/>
    <n v="1426395600"/>
    <b v="0"/>
    <b v="0"/>
    <s v="film &amp; video/documentary"/>
    <n v="41.023728813559323"/>
    <x v="4"/>
    <x v="4"/>
    <x v="291"/>
    <d v="2015-03-15T05:00:00"/>
  </r>
  <r>
    <n v="302"/>
    <s v="Ferguson, Collins and Mata"/>
    <s v="Customizable bi-directional hardware"/>
    <n v="76100"/>
    <n v="24234"/>
    <n v="31.844940867279899"/>
    <x v="0"/>
    <n v="245"/>
    <s v="US"/>
    <s v="USD"/>
    <n v="1535864400"/>
    <n v="1537074000"/>
    <b v="0"/>
    <b v="0"/>
    <s v="theater/plays"/>
    <n v="98.914285714285711"/>
    <x v="3"/>
    <x v="3"/>
    <x v="292"/>
    <d v="2018-09-16T05:00:00"/>
  </r>
  <r>
    <n v="303"/>
    <s v="Guerrero, Flores and Jenkins"/>
    <s v="Networked optimal architecture"/>
    <n v="3400"/>
    <n v="2809"/>
    <n v="82.617647058823536"/>
    <x v="0"/>
    <n v="32"/>
    <s v="US"/>
    <s v="USD"/>
    <n v="1452146400"/>
    <n v="1452578400"/>
    <b v="0"/>
    <b v="0"/>
    <s v="music/indie rock"/>
    <n v="87.78125"/>
    <x v="1"/>
    <x v="7"/>
    <x v="293"/>
    <d v="2016-01-12T06:00:00"/>
  </r>
  <r>
    <n v="304"/>
    <s v="Peterson PLC"/>
    <s v="User-friendly discrete benchmark"/>
    <n v="2100"/>
    <n v="11469"/>
    <n v="546.14285714285722"/>
    <x v="1"/>
    <n v="142"/>
    <s v="US"/>
    <s v="USD"/>
    <n v="1470546000"/>
    <n v="1474088400"/>
    <b v="0"/>
    <b v="0"/>
    <s v="film &amp; video/documentary"/>
    <n v="80.767605633802816"/>
    <x v="4"/>
    <x v="4"/>
    <x v="294"/>
    <d v="2016-09-17T05:00:00"/>
  </r>
  <r>
    <n v="305"/>
    <s v="Townsend Ltd"/>
    <s v="Grass-roots actuating policy"/>
    <n v="2800"/>
    <n v="8014"/>
    <n v="286.21428571428572"/>
    <x v="1"/>
    <n v="85"/>
    <s v="US"/>
    <s v="USD"/>
    <n v="1458363600"/>
    <n v="1461906000"/>
    <b v="0"/>
    <b v="0"/>
    <s v="theater/plays"/>
    <n v="94.28235294117647"/>
    <x v="3"/>
    <x v="3"/>
    <x v="295"/>
    <d v="2016-04-29T05:00:00"/>
  </r>
  <r>
    <n v="306"/>
    <s v="Rush, Reed and Hall"/>
    <s v="Enterprise-wide 3rdgeneration knowledge user"/>
    <n v="6500"/>
    <n v="514"/>
    <n v="7.9076923076923071"/>
    <x v="0"/>
    <n v="7"/>
    <s v="US"/>
    <s v="USD"/>
    <n v="1500008400"/>
    <n v="1500267600"/>
    <b v="0"/>
    <b v="1"/>
    <s v="theater/plays"/>
    <n v="73.428571428571431"/>
    <x v="3"/>
    <x v="3"/>
    <x v="296"/>
    <d v="2017-07-17T05:00:00"/>
  </r>
  <r>
    <n v="307"/>
    <s v="Salazar-Dodson"/>
    <s v="Face-to-face zero tolerance moderator"/>
    <n v="32900"/>
    <n v="43473"/>
    <n v="132.13677811550153"/>
    <x v="1"/>
    <n v="659"/>
    <s v="DK"/>
    <s v="DKK"/>
    <n v="1338958800"/>
    <n v="1340686800"/>
    <b v="0"/>
    <b v="1"/>
    <s v="publishing/fiction"/>
    <n v="65.968133535660087"/>
    <x v="5"/>
    <x v="13"/>
    <x v="297"/>
    <d v="2012-06-26T05:00:00"/>
  </r>
  <r>
    <n v="308"/>
    <s v="Davis Ltd"/>
    <s v="Grass-roots optimizing projection"/>
    <n v="118200"/>
    <n v="87560"/>
    <n v="74.077834179357026"/>
    <x v="0"/>
    <n v="803"/>
    <s v="US"/>
    <s v="USD"/>
    <n v="1303102800"/>
    <n v="1303189200"/>
    <b v="0"/>
    <b v="0"/>
    <s v="theater/plays"/>
    <n v="109.04109589041096"/>
    <x v="3"/>
    <x v="3"/>
    <x v="298"/>
    <d v="2011-04-19T05:00:00"/>
  </r>
  <r>
    <n v="309"/>
    <s v="Harris-Perry"/>
    <s v="User-centric 6thgeneration attitude"/>
    <n v="4100"/>
    <n v="3087"/>
    <n v="75.292682926829272"/>
    <x v="3"/>
    <n v="75"/>
    <s v="US"/>
    <s v="USD"/>
    <n v="1316581200"/>
    <n v="1318309200"/>
    <b v="0"/>
    <b v="1"/>
    <s v="music/indie rock"/>
    <n v="41.16"/>
    <x v="1"/>
    <x v="7"/>
    <x v="299"/>
    <d v="2011-10-11T05:00:00"/>
  </r>
  <r>
    <n v="310"/>
    <s v="Velazquez, Hunt and Ortiz"/>
    <s v="Switchable zero tolerance website"/>
    <n v="7800"/>
    <n v="1586"/>
    <n v="20.333333333333332"/>
    <x v="0"/>
    <n v="16"/>
    <s v="US"/>
    <s v="USD"/>
    <n v="1270789200"/>
    <n v="1272171600"/>
    <b v="0"/>
    <b v="0"/>
    <s v="games/video games"/>
    <n v="99.125"/>
    <x v="6"/>
    <x v="11"/>
    <x v="300"/>
    <d v="2010-04-25T05:00:00"/>
  </r>
  <r>
    <n v="311"/>
    <s v="Flores PLC"/>
    <s v="Focused real-time help-desk"/>
    <n v="6300"/>
    <n v="12812"/>
    <n v="203.36507936507937"/>
    <x v="1"/>
    <n v="121"/>
    <s v="US"/>
    <s v="USD"/>
    <n v="1297836000"/>
    <n v="1298872800"/>
    <b v="0"/>
    <b v="0"/>
    <s v="theater/plays"/>
    <n v="105.88429752066116"/>
    <x v="3"/>
    <x v="3"/>
    <x v="247"/>
    <d v="2011-02-28T06:00:00"/>
  </r>
  <r>
    <n v="312"/>
    <s v="Martinez LLC"/>
    <s v="Robust impactful approach"/>
    <n v="59100"/>
    <n v="183345"/>
    <n v="310.2284263959391"/>
    <x v="1"/>
    <n v="3742"/>
    <s v="US"/>
    <s v="USD"/>
    <n v="1382677200"/>
    <n v="1383282000"/>
    <b v="0"/>
    <b v="0"/>
    <s v="theater/plays"/>
    <n v="48.996525921966864"/>
    <x v="3"/>
    <x v="3"/>
    <x v="244"/>
    <d v="2013-11-01T05:00:00"/>
  </r>
  <r>
    <n v="313"/>
    <s v="Miller-Irwin"/>
    <s v="Secured maximized policy"/>
    <n v="2200"/>
    <n v="8697"/>
    <n v="395.31818181818181"/>
    <x v="1"/>
    <n v="223"/>
    <s v="US"/>
    <s v="USD"/>
    <n v="1330322400"/>
    <n v="1330495200"/>
    <b v="0"/>
    <b v="0"/>
    <s v="music/rock"/>
    <n v="39"/>
    <x v="1"/>
    <x v="1"/>
    <x v="301"/>
    <d v="2012-02-29T06:00:00"/>
  </r>
  <r>
    <n v="314"/>
    <s v="Sanchez-Morgan"/>
    <s v="Realigned upward-trending strategy"/>
    <n v="1400"/>
    <n v="4126"/>
    <n v="294.71428571428572"/>
    <x v="1"/>
    <n v="133"/>
    <s v="US"/>
    <s v="USD"/>
    <n v="1552366800"/>
    <n v="1552798800"/>
    <b v="0"/>
    <b v="1"/>
    <s v="film &amp; video/documentary"/>
    <n v="31.022556390977442"/>
    <x v="4"/>
    <x v="4"/>
    <x v="188"/>
    <d v="2019-03-17T05:00:00"/>
  </r>
  <r>
    <n v="315"/>
    <s v="Lopez, Adams and Johnson"/>
    <s v="Open-source interactive knowledge user"/>
    <n v="9500"/>
    <n v="3220"/>
    <n v="33.89473684210526"/>
    <x v="0"/>
    <n v="31"/>
    <s v="US"/>
    <s v="USD"/>
    <n v="1400907600"/>
    <n v="1403413200"/>
    <b v="0"/>
    <b v="0"/>
    <s v="theater/plays"/>
    <n v="103.87096774193549"/>
    <x v="3"/>
    <x v="3"/>
    <x v="302"/>
    <d v="2014-06-22T05:00:00"/>
  </r>
  <r>
    <n v="316"/>
    <s v="Martin-Marshall"/>
    <s v="Configurable demand-driven matrix"/>
    <n v="9600"/>
    <n v="6401"/>
    <n v="66.677083333333329"/>
    <x v="0"/>
    <n v="108"/>
    <s v="IT"/>
    <s v="EUR"/>
    <n v="1574143200"/>
    <n v="1574229600"/>
    <b v="0"/>
    <b v="1"/>
    <s v="food/food trucks"/>
    <n v="59.268518518518519"/>
    <x v="0"/>
    <x v="0"/>
    <x v="303"/>
    <d v="2019-11-20T06:00:00"/>
  </r>
  <r>
    <n v="317"/>
    <s v="Summers PLC"/>
    <s v="Cross-group coherent hierarchy"/>
    <n v="6600"/>
    <n v="1269"/>
    <n v="19.227272727272727"/>
    <x v="0"/>
    <n v="30"/>
    <s v="US"/>
    <s v="USD"/>
    <n v="1494738000"/>
    <n v="1495861200"/>
    <b v="0"/>
    <b v="0"/>
    <s v="theater/plays"/>
    <n v="42.3"/>
    <x v="3"/>
    <x v="3"/>
    <x v="304"/>
    <d v="2017-05-27T05:00:00"/>
  </r>
  <r>
    <n v="318"/>
    <s v="Young, Hart and Ryan"/>
    <s v="Decentralized demand-driven open system"/>
    <n v="5700"/>
    <n v="903"/>
    <n v="15.842105263157894"/>
    <x v="0"/>
    <n v="17"/>
    <s v="US"/>
    <s v="USD"/>
    <n v="1392357600"/>
    <n v="1392530400"/>
    <b v="0"/>
    <b v="0"/>
    <s v="music/rock"/>
    <n v="53.117647058823529"/>
    <x v="1"/>
    <x v="1"/>
    <x v="305"/>
    <d v="2014-02-16T06:00:00"/>
  </r>
  <r>
    <n v="319"/>
    <s v="Mills Group"/>
    <s v="Advanced empowering matrix"/>
    <n v="8400"/>
    <n v="3251"/>
    <n v="38.702380952380956"/>
    <x v="3"/>
    <n v="64"/>
    <s v="US"/>
    <s v="USD"/>
    <n v="1281589200"/>
    <n v="1283662800"/>
    <b v="0"/>
    <b v="0"/>
    <s v="technology/web"/>
    <n v="50.796875"/>
    <x v="2"/>
    <x v="2"/>
    <x v="306"/>
    <d v="2010-09-05T05:00:00"/>
  </r>
  <r>
    <n v="320"/>
    <s v="Sandoval-Powell"/>
    <s v="Phased holistic implementation"/>
    <n v="84400"/>
    <n v="8092"/>
    <n v="9.5876777251184837"/>
    <x v="0"/>
    <n v="80"/>
    <s v="US"/>
    <s v="USD"/>
    <n v="1305003600"/>
    <n v="1305781200"/>
    <b v="0"/>
    <b v="0"/>
    <s v="publishing/fiction"/>
    <n v="101.15"/>
    <x v="5"/>
    <x v="13"/>
    <x v="307"/>
    <d v="2011-05-19T05:00:00"/>
  </r>
  <r>
    <n v="321"/>
    <s v="Mills, Frazier and Perez"/>
    <s v="Proactive attitude-oriented knowledge user"/>
    <n v="170400"/>
    <n v="160422"/>
    <n v="94.144366197183089"/>
    <x v="0"/>
    <n v="2468"/>
    <s v="US"/>
    <s v="USD"/>
    <n v="1301634000"/>
    <n v="1302325200"/>
    <b v="0"/>
    <b v="0"/>
    <s v="film &amp; video/shorts"/>
    <n v="65.000810372771468"/>
    <x v="4"/>
    <x v="12"/>
    <x v="308"/>
    <d v="2011-04-09T05:00:00"/>
  </r>
  <r>
    <n v="322"/>
    <s v="Hebert Group"/>
    <s v="Visionary asymmetric Graphical User Interface"/>
    <n v="117900"/>
    <n v="196377"/>
    <n v="166.56234096692114"/>
    <x v="1"/>
    <n v="5168"/>
    <s v="US"/>
    <s v="USD"/>
    <n v="1290664800"/>
    <n v="1291788000"/>
    <b v="0"/>
    <b v="0"/>
    <s v="theater/plays"/>
    <n v="37.998645510835914"/>
    <x v="3"/>
    <x v="3"/>
    <x v="309"/>
    <d v="2010-12-08T06:00:00"/>
  </r>
  <r>
    <n v="323"/>
    <s v="Cole, Smith and Wood"/>
    <s v="Integrated zero-defect help-desk"/>
    <n v="8900"/>
    <n v="2148"/>
    <n v="24.134831460674157"/>
    <x v="0"/>
    <n v="26"/>
    <s v="GB"/>
    <s v="GBP"/>
    <n v="1395896400"/>
    <n v="1396069200"/>
    <b v="0"/>
    <b v="0"/>
    <s v="film &amp; video/documentary"/>
    <n v="82.615384615384613"/>
    <x v="4"/>
    <x v="4"/>
    <x v="310"/>
    <d v="2014-03-29T05:00:00"/>
  </r>
  <r>
    <n v="324"/>
    <s v="Harris, Hall and Harris"/>
    <s v="Inverse analyzing matrices"/>
    <n v="7100"/>
    <n v="11648"/>
    <n v="164.05633802816902"/>
    <x v="1"/>
    <n v="307"/>
    <s v="US"/>
    <s v="USD"/>
    <n v="1434862800"/>
    <n v="1435899600"/>
    <b v="0"/>
    <b v="1"/>
    <s v="theater/plays"/>
    <n v="37.941368078175898"/>
    <x v="3"/>
    <x v="3"/>
    <x v="311"/>
    <d v="2015-07-03T05:00:00"/>
  </r>
  <r>
    <n v="325"/>
    <s v="Saunders Group"/>
    <s v="Programmable systemic implementation"/>
    <n v="6500"/>
    <n v="5897"/>
    <n v="90.723076923076931"/>
    <x v="0"/>
    <n v="73"/>
    <s v="US"/>
    <s v="USD"/>
    <n v="1529125200"/>
    <n v="1531112400"/>
    <b v="0"/>
    <b v="1"/>
    <s v="theater/plays"/>
    <n v="80.780821917808225"/>
    <x v="3"/>
    <x v="3"/>
    <x v="79"/>
    <d v="2018-07-09T05:00:00"/>
  </r>
  <r>
    <n v="326"/>
    <s v="Pham, Avila and Nash"/>
    <s v="Multi-channeled next generation architecture"/>
    <n v="7200"/>
    <n v="3326"/>
    <n v="46.194444444444443"/>
    <x v="0"/>
    <n v="128"/>
    <s v="US"/>
    <s v="USD"/>
    <n v="1451109600"/>
    <n v="1451628000"/>
    <b v="0"/>
    <b v="0"/>
    <s v="film &amp; video/animation"/>
    <n v="25.984375"/>
    <x v="4"/>
    <x v="10"/>
    <x v="312"/>
    <d v="2016-01-01T06:00:00"/>
  </r>
  <r>
    <n v="327"/>
    <s v="Patterson, Salinas and Lucas"/>
    <s v="Digitized 3rdgeneration encoding"/>
    <n v="2600"/>
    <n v="1002"/>
    <n v="38.53846153846154"/>
    <x v="0"/>
    <n v="33"/>
    <s v="US"/>
    <s v="USD"/>
    <n v="1566968400"/>
    <n v="1567314000"/>
    <b v="0"/>
    <b v="1"/>
    <s v="theater/plays"/>
    <n v="30.363636363636363"/>
    <x v="3"/>
    <x v="3"/>
    <x v="313"/>
    <d v="2019-09-01T05:00:00"/>
  </r>
  <r>
    <n v="328"/>
    <s v="Young PLC"/>
    <s v="Innovative well-modulated functionalities"/>
    <n v="98700"/>
    <n v="131826"/>
    <n v="133.56231003039514"/>
    <x v="1"/>
    <n v="2441"/>
    <s v="US"/>
    <s v="USD"/>
    <n v="1543557600"/>
    <n v="1544508000"/>
    <b v="0"/>
    <b v="0"/>
    <s v="music/rock"/>
    <n v="54.004916018025398"/>
    <x v="1"/>
    <x v="1"/>
    <x v="314"/>
    <d v="2018-12-11T06:00:00"/>
  </r>
  <r>
    <n v="329"/>
    <s v="Willis and Sons"/>
    <s v="Fundamental incremental database"/>
    <n v="93800"/>
    <n v="21477"/>
    <n v="22.896588486140725"/>
    <x v="2"/>
    <n v="211"/>
    <s v="US"/>
    <s v="USD"/>
    <n v="1481522400"/>
    <n v="1482472800"/>
    <b v="0"/>
    <b v="0"/>
    <s v="games/video games"/>
    <n v="101.78672985781991"/>
    <x v="6"/>
    <x v="11"/>
    <x v="315"/>
    <d v="2016-12-23T06:00:00"/>
  </r>
  <r>
    <n v="330"/>
    <s v="Thompson-Bates"/>
    <s v="Expanded encompassing open architecture"/>
    <n v="33700"/>
    <n v="62330"/>
    <n v="184.95548961424333"/>
    <x v="1"/>
    <n v="1385"/>
    <s v="GB"/>
    <s v="GBP"/>
    <n v="1512712800"/>
    <n v="1512799200"/>
    <b v="0"/>
    <b v="0"/>
    <s v="film &amp; video/documentary"/>
    <n v="45.003610108303249"/>
    <x v="4"/>
    <x v="4"/>
    <x v="316"/>
    <d v="2017-12-09T06:00:00"/>
  </r>
  <r>
    <n v="331"/>
    <s v="Rose-Silva"/>
    <s v="Intuitive static portal"/>
    <n v="3300"/>
    <n v="14643"/>
    <n v="443.72727272727275"/>
    <x v="1"/>
    <n v="190"/>
    <s v="US"/>
    <s v="USD"/>
    <n v="1324274400"/>
    <n v="1324360800"/>
    <b v="0"/>
    <b v="0"/>
    <s v="food/food trucks"/>
    <n v="77.068421052631578"/>
    <x v="0"/>
    <x v="0"/>
    <x v="317"/>
    <d v="2011-12-20T06:00:00"/>
  </r>
  <r>
    <n v="332"/>
    <s v="Pacheco, Johnson and Torres"/>
    <s v="Optional bandwidth-monitored definition"/>
    <n v="20700"/>
    <n v="41396"/>
    <n v="199.9806763285024"/>
    <x v="1"/>
    <n v="470"/>
    <s v="US"/>
    <s v="USD"/>
    <n v="1364446800"/>
    <n v="1364533200"/>
    <b v="0"/>
    <b v="0"/>
    <s v="technology/wearables"/>
    <n v="88.076595744680844"/>
    <x v="2"/>
    <x v="8"/>
    <x v="318"/>
    <d v="2013-03-29T05:00:00"/>
  </r>
  <r>
    <n v="333"/>
    <s v="Carlson, Dixon and Jones"/>
    <s v="Persistent well-modulated synergy"/>
    <n v="9600"/>
    <n v="11900"/>
    <n v="123.95833333333333"/>
    <x v="1"/>
    <n v="253"/>
    <s v="US"/>
    <s v="USD"/>
    <n v="1542693600"/>
    <n v="1545112800"/>
    <b v="0"/>
    <b v="0"/>
    <s v="theater/plays"/>
    <n v="47.035573122529641"/>
    <x v="3"/>
    <x v="3"/>
    <x v="319"/>
    <d v="2018-12-18T06:00:00"/>
  </r>
  <r>
    <n v="334"/>
    <s v="Mcgee Group"/>
    <s v="Assimilated discrete algorithm"/>
    <n v="66200"/>
    <n v="123538"/>
    <n v="186.61329305135951"/>
    <x v="1"/>
    <n v="1113"/>
    <s v="US"/>
    <s v="USD"/>
    <n v="1515564000"/>
    <n v="1516168800"/>
    <b v="0"/>
    <b v="0"/>
    <s v="music/rock"/>
    <n v="110.99550763701707"/>
    <x v="1"/>
    <x v="1"/>
    <x v="32"/>
    <d v="2018-01-17T06:00:00"/>
  </r>
  <r>
    <n v="335"/>
    <s v="Jordan-Acosta"/>
    <s v="Operative uniform hub"/>
    <n v="173800"/>
    <n v="198628"/>
    <n v="114.28538550057536"/>
    <x v="1"/>
    <n v="2283"/>
    <s v="US"/>
    <s v="USD"/>
    <n v="1573797600"/>
    <n v="1574920800"/>
    <b v="0"/>
    <b v="0"/>
    <s v="music/rock"/>
    <n v="87.003066141042481"/>
    <x v="1"/>
    <x v="1"/>
    <x v="320"/>
    <d v="2019-11-28T06:00:00"/>
  </r>
  <r>
    <n v="336"/>
    <s v="Nunez Inc"/>
    <s v="Customizable intangible capability"/>
    <n v="70700"/>
    <n v="68602"/>
    <n v="97.032531824611041"/>
    <x v="0"/>
    <n v="1072"/>
    <s v="US"/>
    <s v="USD"/>
    <n v="1292392800"/>
    <n v="1292479200"/>
    <b v="0"/>
    <b v="1"/>
    <s v="music/rock"/>
    <n v="63.994402985074629"/>
    <x v="1"/>
    <x v="1"/>
    <x v="321"/>
    <d v="2010-12-16T06:00:00"/>
  </r>
  <r>
    <n v="337"/>
    <s v="Hayden Ltd"/>
    <s v="Innovative didactic analyzer"/>
    <n v="94500"/>
    <n v="116064"/>
    <n v="122.81904761904762"/>
    <x v="1"/>
    <n v="1095"/>
    <s v="US"/>
    <s v="USD"/>
    <n v="1573452000"/>
    <n v="1573538400"/>
    <b v="0"/>
    <b v="0"/>
    <s v="theater/plays"/>
    <n v="105.9945205479452"/>
    <x v="3"/>
    <x v="3"/>
    <x v="322"/>
    <d v="2019-11-12T06:00:00"/>
  </r>
  <r>
    <n v="338"/>
    <s v="Gonzalez-Burton"/>
    <s v="Decentralized intangible encoding"/>
    <n v="69800"/>
    <n v="125042"/>
    <n v="179.14326647564468"/>
    <x v="1"/>
    <n v="1690"/>
    <s v="US"/>
    <s v="USD"/>
    <n v="1317790800"/>
    <n v="1320382800"/>
    <b v="0"/>
    <b v="0"/>
    <s v="theater/plays"/>
    <n v="73.989349112426041"/>
    <x v="3"/>
    <x v="3"/>
    <x v="323"/>
    <d v="2011-11-04T05:00:00"/>
  </r>
  <r>
    <n v="339"/>
    <s v="Lewis, Taylor and Rivers"/>
    <s v="Front-line transitional algorithm"/>
    <n v="136300"/>
    <n v="108974"/>
    <n v="79.951577402787962"/>
    <x v="3"/>
    <n v="1297"/>
    <s v="CA"/>
    <s v="CAD"/>
    <n v="1501650000"/>
    <n v="1502859600"/>
    <b v="0"/>
    <b v="0"/>
    <s v="theater/plays"/>
    <n v="84.02004626060139"/>
    <x v="3"/>
    <x v="3"/>
    <x v="324"/>
    <d v="2017-08-16T05:00:00"/>
  </r>
  <r>
    <n v="340"/>
    <s v="Butler, Henry and Espinoza"/>
    <s v="Switchable didactic matrices"/>
    <n v="37100"/>
    <n v="34964"/>
    <n v="94.242587601078171"/>
    <x v="0"/>
    <n v="393"/>
    <s v="US"/>
    <s v="USD"/>
    <n v="1323669600"/>
    <n v="1323756000"/>
    <b v="0"/>
    <b v="0"/>
    <s v="photography/photography books"/>
    <n v="88.966921119592882"/>
    <x v="7"/>
    <x v="14"/>
    <x v="325"/>
    <d v="2011-12-13T06:00:00"/>
  </r>
  <r>
    <n v="341"/>
    <s v="Guzman Group"/>
    <s v="Ameliorated disintermediate utilization"/>
    <n v="114300"/>
    <n v="96777"/>
    <n v="84.669291338582681"/>
    <x v="0"/>
    <n v="1257"/>
    <s v="US"/>
    <s v="USD"/>
    <n v="1440738000"/>
    <n v="1441342800"/>
    <b v="0"/>
    <b v="0"/>
    <s v="music/indie rock"/>
    <n v="76.990453460620529"/>
    <x v="1"/>
    <x v="7"/>
    <x v="326"/>
    <d v="2015-09-04T05:00:00"/>
  </r>
  <r>
    <n v="342"/>
    <s v="Gibson-Hernandez"/>
    <s v="Visionary foreground middleware"/>
    <n v="47900"/>
    <n v="31864"/>
    <n v="66.521920668058456"/>
    <x v="0"/>
    <n v="328"/>
    <s v="US"/>
    <s v="USD"/>
    <n v="1374296400"/>
    <n v="1375333200"/>
    <b v="0"/>
    <b v="0"/>
    <s v="theater/plays"/>
    <n v="97.146341463414629"/>
    <x v="3"/>
    <x v="3"/>
    <x v="327"/>
    <d v="2013-08-01T05:00:00"/>
  </r>
  <r>
    <n v="343"/>
    <s v="Spencer-Weber"/>
    <s v="Optional zero-defect task-force"/>
    <n v="9000"/>
    <n v="4853"/>
    <n v="53.922222222222224"/>
    <x v="0"/>
    <n v="147"/>
    <s v="US"/>
    <s v="USD"/>
    <n v="1384840800"/>
    <n v="1389420000"/>
    <b v="0"/>
    <b v="0"/>
    <s v="theater/plays"/>
    <n v="33.013605442176868"/>
    <x v="3"/>
    <x v="3"/>
    <x v="328"/>
    <d v="2014-01-11T06:00:00"/>
  </r>
  <r>
    <n v="344"/>
    <s v="Berger, Johnson and Marshall"/>
    <s v="Devolved exuding emulation"/>
    <n v="197600"/>
    <n v="82959"/>
    <n v="41.983299595141702"/>
    <x v="0"/>
    <n v="830"/>
    <s v="US"/>
    <s v="USD"/>
    <n v="1516600800"/>
    <n v="1520056800"/>
    <b v="0"/>
    <b v="0"/>
    <s v="games/video games"/>
    <n v="99.950602409638549"/>
    <x v="6"/>
    <x v="11"/>
    <x v="329"/>
    <d v="2018-03-03T06:00:00"/>
  </r>
  <r>
    <n v="345"/>
    <s v="Taylor, Cisneros and Romero"/>
    <s v="Open-source neutral task-force"/>
    <n v="157600"/>
    <n v="23159"/>
    <n v="14.69479695431472"/>
    <x v="0"/>
    <n v="331"/>
    <s v="GB"/>
    <s v="GBP"/>
    <n v="1436418000"/>
    <n v="1436504400"/>
    <b v="0"/>
    <b v="0"/>
    <s v="film &amp; video/drama"/>
    <n v="69.966767371601208"/>
    <x v="4"/>
    <x v="6"/>
    <x v="330"/>
    <d v="2015-07-10T05:00:00"/>
  </r>
  <r>
    <n v="346"/>
    <s v="Little-Marsh"/>
    <s v="Virtual attitude-oriented migration"/>
    <n v="8000"/>
    <n v="2758"/>
    <n v="34.475000000000001"/>
    <x v="0"/>
    <n v="25"/>
    <s v="US"/>
    <s v="USD"/>
    <n v="1503550800"/>
    <n v="1508302800"/>
    <b v="0"/>
    <b v="1"/>
    <s v="music/indie rock"/>
    <n v="110.32"/>
    <x v="1"/>
    <x v="7"/>
    <x v="331"/>
    <d v="2017-10-18T05:00:00"/>
  </r>
  <r>
    <n v="347"/>
    <s v="Petersen and Sons"/>
    <s v="Open-source full-range portal"/>
    <n v="900"/>
    <n v="12607"/>
    <n v="1400.7777777777778"/>
    <x v="1"/>
    <n v="191"/>
    <s v="US"/>
    <s v="USD"/>
    <n v="1423634400"/>
    <n v="1425708000"/>
    <b v="0"/>
    <b v="0"/>
    <s v="technology/web"/>
    <n v="66.005235602094245"/>
    <x v="2"/>
    <x v="2"/>
    <x v="332"/>
    <d v="2015-03-07T06:00:00"/>
  </r>
  <r>
    <n v="348"/>
    <s v="Hensley Ltd"/>
    <s v="Versatile cohesive open system"/>
    <n v="199000"/>
    <n v="142823"/>
    <n v="71.770351758793964"/>
    <x v="0"/>
    <n v="3483"/>
    <s v="US"/>
    <s v="USD"/>
    <n v="1487224800"/>
    <n v="1488348000"/>
    <b v="0"/>
    <b v="0"/>
    <s v="food/food trucks"/>
    <n v="41.005742176284812"/>
    <x v="0"/>
    <x v="0"/>
    <x v="333"/>
    <d v="2017-03-01T06:00:00"/>
  </r>
  <r>
    <n v="349"/>
    <s v="Navarro and Sons"/>
    <s v="Multi-layered bottom-line frame"/>
    <n v="180800"/>
    <n v="95958"/>
    <n v="53.074115044247783"/>
    <x v="0"/>
    <n v="923"/>
    <s v="US"/>
    <s v="USD"/>
    <n v="1500008400"/>
    <n v="1502600400"/>
    <b v="0"/>
    <b v="0"/>
    <s v="theater/plays"/>
    <n v="103.96316359696641"/>
    <x v="3"/>
    <x v="3"/>
    <x v="296"/>
    <d v="2017-08-13T05:00:00"/>
  </r>
  <r>
    <n v="350"/>
    <s v="Shannon Ltd"/>
    <s v="Pre-emptive neutral capacity"/>
    <n v="100"/>
    <n v="5"/>
    <n v="5"/>
    <x v="0"/>
    <n v="1"/>
    <s v="US"/>
    <s v="USD"/>
    <n v="1432098000"/>
    <n v="1433653200"/>
    <b v="0"/>
    <b v="1"/>
    <s v="music/jazz"/>
    <n v="5"/>
    <x v="1"/>
    <x v="17"/>
    <x v="334"/>
    <d v="2015-06-07T05:00:00"/>
  </r>
  <r>
    <n v="351"/>
    <s v="Young LLC"/>
    <s v="Universal maximized methodology"/>
    <n v="74100"/>
    <n v="94631"/>
    <n v="127.70715249662618"/>
    <x v="1"/>
    <n v="2013"/>
    <s v="US"/>
    <s v="USD"/>
    <n v="1440392400"/>
    <n v="1441602000"/>
    <b v="0"/>
    <b v="0"/>
    <s v="music/rock"/>
    <n v="47.009935419771487"/>
    <x v="1"/>
    <x v="1"/>
    <x v="335"/>
    <d v="2015-09-07T05:00:00"/>
  </r>
  <r>
    <n v="352"/>
    <s v="Adams, Willis and Sanchez"/>
    <s v="Expanded hybrid hardware"/>
    <n v="2800"/>
    <n v="977"/>
    <n v="34.892857142857139"/>
    <x v="0"/>
    <n v="33"/>
    <s v="CA"/>
    <s v="CAD"/>
    <n v="1446876000"/>
    <n v="1447567200"/>
    <b v="0"/>
    <b v="0"/>
    <s v="theater/plays"/>
    <n v="29.606060606060606"/>
    <x v="3"/>
    <x v="3"/>
    <x v="336"/>
    <d v="2015-11-15T06:00:00"/>
  </r>
  <r>
    <n v="353"/>
    <s v="Mills-Roy"/>
    <s v="Profit-focused multi-tasking access"/>
    <n v="33600"/>
    <n v="137961"/>
    <n v="410.59821428571428"/>
    <x v="1"/>
    <n v="1703"/>
    <s v="US"/>
    <s v="USD"/>
    <n v="1562302800"/>
    <n v="1562389200"/>
    <b v="0"/>
    <b v="0"/>
    <s v="theater/plays"/>
    <n v="81.010569583088667"/>
    <x v="3"/>
    <x v="3"/>
    <x v="337"/>
    <d v="2019-07-06T05:00:00"/>
  </r>
  <r>
    <n v="354"/>
    <s v="Brown Group"/>
    <s v="Profit-focused transitional capability"/>
    <n v="6100"/>
    <n v="7548"/>
    <n v="123.73770491803278"/>
    <x v="1"/>
    <n v="80"/>
    <s v="DK"/>
    <s v="DKK"/>
    <n v="1378184400"/>
    <n v="1378789200"/>
    <b v="0"/>
    <b v="0"/>
    <s v="film &amp; video/documentary"/>
    <n v="94.35"/>
    <x v="4"/>
    <x v="4"/>
    <x v="338"/>
    <d v="2013-09-10T05:00:00"/>
  </r>
  <r>
    <n v="355"/>
    <s v="Burns-Burnett"/>
    <s v="Front-line scalable definition"/>
    <n v="3800"/>
    <n v="2241"/>
    <n v="58.973684210526315"/>
    <x v="2"/>
    <n v="86"/>
    <s v="US"/>
    <s v="USD"/>
    <n v="1485064800"/>
    <n v="1488520800"/>
    <b v="0"/>
    <b v="0"/>
    <s v="technology/wearables"/>
    <n v="26.058139534883722"/>
    <x v="2"/>
    <x v="8"/>
    <x v="339"/>
    <d v="2017-03-03T06:00:00"/>
  </r>
  <r>
    <n v="356"/>
    <s v="Glass, Nunez and Mcdonald"/>
    <s v="Open-source systematic protocol"/>
    <n v="9300"/>
    <n v="3431"/>
    <n v="36.892473118279568"/>
    <x v="0"/>
    <n v="40"/>
    <s v="IT"/>
    <s v="EUR"/>
    <n v="1326520800"/>
    <n v="1327298400"/>
    <b v="0"/>
    <b v="0"/>
    <s v="theater/plays"/>
    <n v="85.775000000000006"/>
    <x v="3"/>
    <x v="3"/>
    <x v="340"/>
    <d v="2012-01-23T06:00:00"/>
  </r>
  <r>
    <n v="357"/>
    <s v="Perez, Davis and Wilson"/>
    <s v="Implemented tangible algorithm"/>
    <n v="2300"/>
    <n v="4253"/>
    <n v="184.91304347826087"/>
    <x v="1"/>
    <n v="41"/>
    <s v="US"/>
    <s v="USD"/>
    <n v="1441256400"/>
    <n v="1443416400"/>
    <b v="0"/>
    <b v="0"/>
    <s v="games/video games"/>
    <n v="103.73170731707317"/>
    <x v="6"/>
    <x v="11"/>
    <x v="341"/>
    <d v="2015-09-28T05:00:00"/>
  </r>
  <r>
    <n v="358"/>
    <s v="Diaz-Garcia"/>
    <s v="Profit-focused 3rdgeneration circuit"/>
    <n v="9700"/>
    <n v="1146"/>
    <n v="11.814432989690722"/>
    <x v="0"/>
    <n v="23"/>
    <s v="CA"/>
    <s v="CAD"/>
    <n v="1533877200"/>
    <n v="1534136400"/>
    <b v="1"/>
    <b v="0"/>
    <s v="photography/photography books"/>
    <n v="49.826086956521742"/>
    <x v="7"/>
    <x v="14"/>
    <x v="342"/>
    <d v="2018-08-13T05:00:00"/>
  </r>
  <r>
    <n v="359"/>
    <s v="Salazar-Moon"/>
    <s v="Compatible needs-based architecture"/>
    <n v="4000"/>
    <n v="11948"/>
    <n v="298.7"/>
    <x v="1"/>
    <n v="187"/>
    <s v="US"/>
    <s v="USD"/>
    <n v="1314421200"/>
    <n v="1315026000"/>
    <b v="0"/>
    <b v="0"/>
    <s v="film &amp; video/animation"/>
    <n v="63.893048128342244"/>
    <x v="4"/>
    <x v="10"/>
    <x v="343"/>
    <d v="2011-09-03T05:00:00"/>
  </r>
  <r>
    <n v="360"/>
    <s v="Larsen-Chung"/>
    <s v="Right-sized zero tolerance migration"/>
    <n v="59700"/>
    <n v="135132"/>
    <n v="226.35175879396985"/>
    <x v="1"/>
    <n v="2875"/>
    <s v="GB"/>
    <s v="GBP"/>
    <n v="1293861600"/>
    <n v="1295071200"/>
    <b v="0"/>
    <b v="1"/>
    <s v="theater/plays"/>
    <n v="47.002434782608695"/>
    <x v="3"/>
    <x v="3"/>
    <x v="344"/>
    <d v="2011-01-15T06:00:00"/>
  </r>
  <r>
    <n v="361"/>
    <s v="Anderson and Sons"/>
    <s v="Quality-focused reciprocal structure"/>
    <n v="5500"/>
    <n v="9546"/>
    <n v="173.56363636363636"/>
    <x v="1"/>
    <n v="88"/>
    <s v="US"/>
    <s v="USD"/>
    <n v="1507352400"/>
    <n v="1509426000"/>
    <b v="0"/>
    <b v="0"/>
    <s v="theater/plays"/>
    <n v="108.47727272727273"/>
    <x v="3"/>
    <x v="3"/>
    <x v="345"/>
    <d v="2017-10-31T05:00:00"/>
  </r>
  <r>
    <n v="362"/>
    <s v="Lawrence Group"/>
    <s v="Automated actuating conglomeration"/>
    <n v="3700"/>
    <n v="13755"/>
    <n v="371.75675675675677"/>
    <x v="1"/>
    <n v="191"/>
    <s v="US"/>
    <s v="USD"/>
    <n v="1296108000"/>
    <n v="1299391200"/>
    <b v="0"/>
    <b v="0"/>
    <s v="music/rock"/>
    <n v="72.015706806282722"/>
    <x v="1"/>
    <x v="1"/>
    <x v="65"/>
    <d v="2011-03-06T06:00:00"/>
  </r>
  <r>
    <n v="363"/>
    <s v="Gray-Davis"/>
    <s v="Re-contextualized local initiative"/>
    <n v="5200"/>
    <n v="8330"/>
    <n v="160.19230769230771"/>
    <x v="1"/>
    <n v="139"/>
    <s v="US"/>
    <s v="USD"/>
    <n v="1324965600"/>
    <n v="1325052000"/>
    <b v="0"/>
    <b v="0"/>
    <s v="music/rock"/>
    <n v="59.928057553956833"/>
    <x v="1"/>
    <x v="1"/>
    <x v="346"/>
    <d v="2011-12-28T06:00:00"/>
  </r>
  <r>
    <n v="364"/>
    <s v="Ramirez-Myers"/>
    <s v="Switchable intangible definition"/>
    <n v="900"/>
    <n v="14547"/>
    <n v="1616.3333333333335"/>
    <x v="1"/>
    <n v="186"/>
    <s v="US"/>
    <s v="USD"/>
    <n v="1520229600"/>
    <n v="1522818000"/>
    <b v="0"/>
    <b v="0"/>
    <s v="music/indie rock"/>
    <n v="78.209677419354833"/>
    <x v="1"/>
    <x v="7"/>
    <x v="347"/>
    <d v="2018-04-04T05:00:00"/>
  </r>
  <r>
    <n v="365"/>
    <s v="Lucas, Hall and Bonilla"/>
    <s v="Networked bottom-line initiative"/>
    <n v="1600"/>
    <n v="11735"/>
    <n v="733.4375"/>
    <x v="1"/>
    <n v="112"/>
    <s v="AU"/>
    <s v="AUD"/>
    <n v="1482991200"/>
    <n v="1485324000"/>
    <b v="0"/>
    <b v="0"/>
    <s v="theater/plays"/>
    <n v="104.77678571428571"/>
    <x v="3"/>
    <x v="3"/>
    <x v="348"/>
    <d v="2017-01-25T06:00:00"/>
  </r>
  <r>
    <n v="366"/>
    <s v="Williams, Perez and Villegas"/>
    <s v="Robust directional system engine"/>
    <n v="1800"/>
    <n v="10658"/>
    <n v="592.11111111111109"/>
    <x v="1"/>
    <n v="101"/>
    <s v="US"/>
    <s v="USD"/>
    <n v="1294034400"/>
    <n v="1294120800"/>
    <b v="0"/>
    <b v="1"/>
    <s v="theater/plays"/>
    <n v="105.52475247524752"/>
    <x v="3"/>
    <x v="3"/>
    <x v="349"/>
    <d v="2011-01-04T06:00:00"/>
  </r>
  <r>
    <n v="367"/>
    <s v="Brooks, Jones and Ingram"/>
    <s v="Triple-buffered explicit methodology"/>
    <n v="9900"/>
    <n v="1870"/>
    <n v="18.888888888888889"/>
    <x v="0"/>
    <n v="75"/>
    <s v="US"/>
    <s v="USD"/>
    <n v="1413608400"/>
    <n v="1415685600"/>
    <b v="0"/>
    <b v="1"/>
    <s v="theater/plays"/>
    <n v="24.933333333333334"/>
    <x v="3"/>
    <x v="3"/>
    <x v="350"/>
    <d v="2014-11-11T06:00:00"/>
  </r>
  <r>
    <n v="368"/>
    <s v="Whitaker, Wallace and Daniels"/>
    <s v="Reactive directional capacity"/>
    <n v="5200"/>
    <n v="14394"/>
    <n v="276.80769230769232"/>
    <x v="1"/>
    <n v="206"/>
    <s v="GB"/>
    <s v="GBP"/>
    <n v="1286946000"/>
    <n v="1288933200"/>
    <b v="0"/>
    <b v="1"/>
    <s v="film &amp; video/documentary"/>
    <n v="69.873786407766985"/>
    <x v="4"/>
    <x v="4"/>
    <x v="351"/>
    <d v="2010-11-05T05:00:00"/>
  </r>
  <r>
    <n v="369"/>
    <s v="Smith-Gonzalez"/>
    <s v="Polarized needs-based approach"/>
    <n v="5400"/>
    <n v="14743"/>
    <n v="273.01851851851848"/>
    <x v="1"/>
    <n v="154"/>
    <s v="US"/>
    <s v="USD"/>
    <n v="1359871200"/>
    <n v="1363237200"/>
    <b v="0"/>
    <b v="1"/>
    <s v="film &amp; video/television"/>
    <n v="95.733766233766232"/>
    <x v="4"/>
    <x v="19"/>
    <x v="352"/>
    <d v="2013-03-14T05:00:00"/>
  </r>
  <r>
    <n v="370"/>
    <s v="Skinner PLC"/>
    <s v="Intuitive well-modulated middleware"/>
    <n v="112300"/>
    <n v="178965"/>
    <n v="159.36331255565449"/>
    <x v="1"/>
    <n v="5966"/>
    <s v="US"/>
    <s v="USD"/>
    <n v="1555304400"/>
    <n v="1555822800"/>
    <b v="0"/>
    <b v="0"/>
    <s v="theater/plays"/>
    <n v="29.997485752598056"/>
    <x v="3"/>
    <x v="3"/>
    <x v="353"/>
    <d v="2019-04-21T05:00:00"/>
  </r>
  <r>
    <n v="371"/>
    <s v="Nolan, Smith and Sanchez"/>
    <s v="Multi-channeled logistical matrices"/>
    <n v="189200"/>
    <n v="128410"/>
    <n v="67.869978858350947"/>
    <x v="0"/>
    <n v="2176"/>
    <s v="US"/>
    <s v="USD"/>
    <n v="1423375200"/>
    <n v="1427778000"/>
    <b v="0"/>
    <b v="0"/>
    <s v="theater/plays"/>
    <n v="59.011948529411768"/>
    <x v="3"/>
    <x v="3"/>
    <x v="354"/>
    <d v="2015-03-31T05:00:00"/>
  </r>
  <r>
    <n v="372"/>
    <s v="Green-Carr"/>
    <s v="Pre-emptive bifurcated artificial intelligence"/>
    <n v="900"/>
    <n v="14324"/>
    <n v="1591.5555555555554"/>
    <x v="1"/>
    <n v="169"/>
    <s v="US"/>
    <s v="USD"/>
    <n v="1420696800"/>
    <n v="1422424800"/>
    <b v="0"/>
    <b v="1"/>
    <s v="film &amp; video/documentary"/>
    <n v="84.757396449704146"/>
    <x v="4"/>
    <x v="4"/>
    <x v="355"/>
    <d v="2015-01-28T06:00:00"/>
  </r>
  <r>
    <n v="373"/>
    <s v="Brown-Parker"/>
    <s v="Down-sized coherent toolset"/>
    <n v="22500"/>
    <n v="164291"/>
    <n v="730.18222222222221"/>
    <x v="1"/>
    <n v="2106"/>
    <s v="US"/>
    <s v="USD"/>
    <n v="1502946000"/>
    <n v="1503637200"/>
    <b v="0"/>
    <b v="0"/>
    <s v="theater/plays"/>
    <n v="78.010921177587846"/>
    <x v="3"/>
    <x v="3"/>
    <x v="356"/>
    <d v="2017-08-25T05:00:00"/>
  </r>
  <r>
    <n v="374"/>
    <s v="Marshall Inc"/>
    <s v="Open-source multi-tasking data-warehouse"/>
    <n v="167400"/>
    <n v="22073"/>
    <n v="13.185782556750297"/>
    <x v="0"/>
    <n v="441"/>
    <s v="US"/>
    <s v="USD"/>
    <n v="1547186400"/>
    <n v="1547618400"/>
    <b v="0"/>
    <b v="1"/>
    <s v="film &amp; video/documentary"/>
    <n v="50.05215419501134"/>
    <x v="4"/>
    <x v="4"/>
    <x v="357"/>
    <d v="2019-01-16T06:00:00"/>
  </r>
  <r>
    <n v="375"/>
    <s v="Leblanc-Pineda"/>
    <s v="Future-proofed upward-trending contingency"/>
    <n v="2700"/>
    <n v="1479"/>
    <n v="54.777777777777779"/>
    <x v="0"/>
    <n v="25"/>
    <s v="US"/>
    <s v="USD"/>
    <n v="1444971600"/>
    <n v="1449900000"/>
    <b v="0"/>
    <b v="0"/>
    <s v="music/indie rock"/>
    <n v="59.16"/>
    <x v="1"/>
    <x v="7"/>
    <x v="358"/>
    <d v="2015-12-12T06:00:00"/>
  </r>
  <r>
    <n v="376"/>
    <s v="Perry PLC"/>
    <s v="Mandatory uniform matrix"/>
    <n v="3400"/>
    <n v="12275"/>
    <n v="361.02941176470591"/>
    <x v="1"/>
    <n v="131"/>
    <s v="US"/>
    <s v="USD"/>
    <n v="1404622800"/>
    <n v="1405141200"/>
    <b v="0"/>
    <b v="0"/>
    <s v="music/rock"/>
    <n v="93.702290076335885"/>
    <x v="1"/>
    <x v="1"/>
    <x v="359"/>
    <d v="2014-07-12T05:00:00"/>
  </r>
  <r>
    <n v="377"/>
    <s v="Klein, Stark and Livingston"/>
    <s v="Phased methodical initiative"/>
    <n v="49700"/>
    <n v="5098"/>
    <n v="10.257545271629779"/>
    <x v="0"/>
    <n v="127"/>
    <s v="US"/>
    <s v="USD"/>
    <n v="1571720400"/>
    <n v="1572933600"/>
    <b v="0"/>
    <b v="0"/>
    <s v="theater/plays"/>
    <n v="40.14173228346457"/>
    <x v="3"/>
    <x v="3"/>
    <x v="12"/>
    <d v="2019-11-05T06:00:00"/>
  </r>
  <r>
    <n v="378"/>
    <s v="Fleming-Oliver"/>
    <s v="Managed stable function"/>
    <n v="178200"/>
    <n v="24882"/>
    <n v="13.962962962962964"/>
    <x v="0"/>
    <n v="355"/>
    <s v="US"/>
    <s v="USD"/>
    <n v="1526878800"/>
    <n v="1530162000"/>
    <b v="0"/>
    <b v="0"/>
    <s v="film &amp; video/documentary"/>
    <n v="70.090140845070422"/>
    <x v="4"/>
    <x v="4"/>
    <x v="360"/>
    <d v="2018-06-28T05:00:00"/>
  </r>
  <r>
    <n v="379"/>
    <s v="Reilly, Aguirre and Johnson"/>
    <s v="Realigned clear-thinking migration"/>
    <n v="7200"/>
    <n v="2912"/>
    <n v="40.444444444444443"/>
    <x v="0"/>
    <n v="44"/>
    <s v="GB"/>
    <s v="GBP"/>
    <n v="1319691600"/>
    <n v="1320904800"/>
    <b v="0"/>
    <b v="0"/>
    <s v="theater/plays"/>
    <n v="66.181818181818187"/>
    <x v="3"/>
    <x v="3"/>
    <x v="361"/>
    <d v="2011-11-10T06:00:00"/>
  </r>
  <r>
    <n v="380"/>
    <s v="Davidson, Wilcox and Lewis"/>
    <s v="Optional clear-thinking process improvement"/>
    <n v="2500"/>
    <n v="4008"/>
    <n v="160.32"/>
    <x v="1"/>
    <n v="84"/>
    <s v="US"/>
    <s v="USD"/>
    <n v="1371963600"/>
    <n v="1372395600"/>
    <b v="0"/>
    <b v="0"/>
    <s v="theater/plays"/>
    <n v="47.714285714285715"/>
    <x v="3"/>
    <x v="3"/>
    <x v="362"/>
    <d v="2013-06-28T05:00:00"/>
  </r>
  <r>
    <n v="381"/>
    <s v="Michael, Anderson and Vincent"/>
    <s v="Cross-group global moratorium"/>
    <n v="5300"/>
    <n v="9749"/>
    <n v="183.9433962264151"/>
    <x v="1"/>
    <n v="155"/>
    <s v="US"/>
    <s v="USD"/>
    <n v="1433739600"/>
    <n v="1437714000"/>
    <b v="0"/>
    <b v="0"/>
    <s v="theater/plays"/>
    <n v="62.896774193548389"/>
    <x v="3"/>
    <x v="3"/>
    <x v="363"/>
    <d v="2015-07-24T05:00:00"/>
  </r>
  <r>
    <n v="382"/>
    <s v="King Ltd"/>
    <s v="Visionary systemic process improvement"/>
    <n v="9100"/>
    <n v="5803"/>
    <n v="63.769230769230766"/>
    <x v="0"/>
    <n v="67"/>
    <s v="US"/>
    <s v="USD"/>
    <n v="1508130000"/>
    <n v="1509771600"/>
    <b v="0"/>
    <b v="0"/>
    <s v="photography/photography books"/>
    <n v="86.611940298507463"/>
    <x v="7"/>
    <x v="14"/>
    <x v="364"/>
    <d v="2017-11-04T05:00:00"/>
  </r>
  <r>
    <n v="383"/>
    <s v="Baker Ltd"/>
    <s v="Progressive intangible flexibility"/>
    <n v="6300"/>
    <n v="14199"/>
    <n v="225.38095238095238"/>
    <x v="1"/>
    <n v="189"/>
    <s v="US"/>
    <s v="USD"/>
    <n v="1550037600"/>
    <n v="1550556000"/>
    <b v="0"/>
    <b v="1"/>
    <s v="food/food trucks"/>
    <n v="75.126984126984127"/>
    <x v="0"/>
    <x v="0"/>
    <x v="210"/>
    <d v="2019-02-19T06:00:00"/>
  </r>
  <r>
    <n v="384"/>
    <s v="Baker, Collins and Smith"/>
    <s v="Reactive real-time software"/>
    <n v="114400"/>
    <n v="196779"/>
    <n v="172.00961538461539"/>
    <x v="1"/>
    <n v="4799"/>
    <s v="US"/>
    <s v="USD"/>
    <n v="1486706400"/>
    <n v="1489039200"/>
    <b v="1"/>
    <b v="1"/>
    <s v="film &amp; video/documentary"/>
    <n v="41.004167534903104"/>
    <x v="4"/>
    <x v="4"/>
    <x v="365"/>
    <d v="2017-03-09T06:00:00"/>
  </r>
  <r>
    <n v="385"/>
    <s v="Warren-Harrison"/>
    <s v="Programmable incremental knowledge user"/>
    <n v="38900"/>
    <n v="56859"/>
    <n v="146.16709511568124"/>
    <x v="1"/>
    <n v="1137"/>
    <s v="US"/>
    <s v="USD"/>
    <n v="1553835600"/>
    <n v="1556600400"/>
    <b v="0"/>
    <b v="0"/>
    <s v="publishing/nonfiction"/>
    <n v="50.007915567282325"/>
    <x v="5"/>
    <x v="9"/>
    <x v="366"/>
    <d v="2019-04-30T05:00:00"/>
  </r>
  <r>
    <n v="386"/>
    <s v="Gardner Group"/>
    <s v="Progressive 5thgeneration customer loyalty"/>
    <n v="135500"/>
    <n v="103554"/>
    <n v="76.42361623616236"/>
    <x v="0"/>
    <n v="1068"/>
    <s v="US"/>
    <s v="USD"/>
    <n v="1277528400"/>
    <n v="1278565200"/>
    <b v="0"/>
    <b v="0"/>
    <s v="theater/plays"/>
    <n v="96.960674157303373"/>
    <x v="3"/>
    <x v="3"/>
    <x v="367"/>
    <d v="2010-07-08T05:00:00"/>
  </r>
  <r>
    <n v="387"/>
    <s v="Flores-Lambert"/>
    <s v="Triple-buffered logistical frame"/>
    <n v="109000"/>
    <n v="42795"/>
    <n v="39.261467889908261"/>
    <x v="0"/>
    <n v="424"/>
    <s v="US"/>
    <s v="USD"/>
    <n v="1339477200"/>
    <n v="1339909200"/>
    <b v="0"/>
    <b v="0"/>
    <s v="technology/wearables"/>
    <n v="100.93160377358491"/>
    <x v="2"/>
    <x v="8"/>
    <x v="368"/>
    <d v="2012-06-17T05:00:00"/>
  </r>
  <r>
    <n v="388"/>
    <s v="Cruz Ltd"/>
    <s v="Exclusive dynamic adapter"/>
    <n v="114800"/>
    <n v="12938"/>
    <n v="11.270034843205574"/>
    <x v="3"/>
    <n v="145"/>
    <s v="CH"/>
    <s v="CHF"/>
    <n v="1325656800"/>
    <n v="1325829600"/>
    <b v="0"/>
    <b v="0"/>
    <s v="music/indie rock"/>
    <n v="89.227586206896547"/>
    <x v="1"/>
    <x v="7"/>
    <x v="369"/>
    <d v="2012-01-06T06:00:00"/>
  </r>
  <r>
    <n v="389"/>
    <s v="Knox-Garner"/>
    <s v="Automated systemic hierarchy"/>
    <n v="83000"/>
    <n v="101352"/>
    <n v="122.11084337349398"/>
    <x v="1"/>
    <n v="1152"/>
    <s v="US"/>
    <s v="USD"/>
    <n v="1288242000"/>
    <n v="1290578400"/>
    <b v="0"/>
    <b v="0"/>
    <s v="theater/plays"/>
    <n v="87.979166666666671"/>
    <x v="3"/>
    <x v="3"/>
    <x v="370"/>
    <d v="2010-11-24T06:00:00"/>
  </r>
  <r>
    <n v="390"/>
    <s v="Davis-Allen"/>
    <s v="Digitized eco-centric core"/>
    <n v="2400"/>
    <n v="4477"/>
    <n v="186.54166666666669"/>
    <x v="1"/>
    <n v="50"/>
    <s v="US"/>
    <s v="USD"/>
    <n v="1379048400"/>
    <n v="1380344400"/>
    <b v="0"/>
    <b v="0"/>
    <s v="photography/photography books"/>
    <n v="89.54"/>
    <x v="7"/>
    <x v="14"/>
    <x v="371"/>
    <d v="2013-09-28T05:00:00"/>
  </r>
  <r>
    <n v="391"/>
    <s v="Miller-Patel"/>
    <s v="Mandatory uniform strategy"/>
    <n v="60400"/>
    <n v="4393"/>
    <n v="7.2731788079470201"/>
    <x v="0"/>
    <n v="151"/>
    <s v="US"/>
    <s v="USD"/>
    <n v="1389679200"/>
    <n v="1389852000"/>
    <b v="0"/>
    <b v="0"/>
    <s v="publishing/nonfiction"/>
    <n v="29.09271523178808"/>
    <x v="5"/>
    <x v="9"/>
    <x v="287"/>
    <d v="2014-01-16T06:00:00"/>
  </r>
  <r>
    <n v="392"/>
    <s v="Hernandez-Grimes"/>
    <s v="Profit-focused zero administration forecast"/>
    <n v="102900"/>
    <n v="67546"/>
    <n v="65.642371234207957"/>
    <x v="0"/>
    <n v="1608"/>
    <s v="US"/>
    <s v="USD"/>
    <n v="1294293600"/>
    <n v="1294466400"/>
    <b v="0"/>
    <b v="0"/>
    <s v="technology/wearables"/>
    <n v="42.006218905472636"/>
    <x v="2"/>
    <x v="8"/>
    <x v="372"/>
    <d v="2011-01-08T06:00:00"/>
  </r>
  <r>
    <n v="393"/>
    <s v="Owens, Hall and Gonzalez"/>
    <s v="De-engineered static orchestration"/>
    <n v="62800"/>
    <n v="143788"/>
    <n v="228.96178343949046"/>
    <x v="1"/>
    <n v="3059"/>
    <s v="CA"/>
    <s v="CAD"/>
    <n v="1500267600"/>
    <n v="1500354000"/>
    <b v="0"/>
    <b v="0"/>
    <s v="music/jazz"/>
    <n v="47.004903563255965"/>
    <x v="1"/>
    <x v="17"/>
    <x v="373"/>
    <d v="2017-07-18T05:00:00"/>
  </r>
  <r>
    <n v="394"/>
    <s v="Noble-Bailey"/>
    <s v="Customizable dynamic info-mediaries"/>
    <n v="800"/>
    <n v="3755"/>
    <n v="469.37499999999994"/>
    <x v="1"/>
    <n v="34"/>
    <s v="US"/>
    <s v="USD"/>
    <n v="1375074000"/>
    <n v="1375938000"/>
    <b v="0"/>
    <b v="1"/>
    <s v="film &amp; video/documentary"/>
    <n v="110.44117647058823"/>
    <x v="4"/>
    <x v="4"/>
    <x v="374"/>
    <d v="2013-08-08T05:00:00"/>
  </r>
  <r>
    <n v="395"/>
    <s v="Taylor PLC"/>
    <s v="Enhanced incremental budgetary management"/>
    <n v="7100"/>
    <n v="9238"/>
    <n v="130.11267605633802"/>
    <x v="1"/>
    <n v="220"/>
    <s v="US"/>
    <s v="USD"/>
    <n v="1323324000"/>
    <n v="1323410400"/>
    <b v="1"/>
    <b v="0"/>
    <s v="theater/plays"/>
    <n v="41.990909090909092"/>
    <x v="3"/>
    <x v="3"/>
    <x v="375"/>
    <d v="2011-12-09T06:00:00"/>
  </r>
  <r>
    <n v="396"/>
    <s v="Holmes PLC"/>
    <s v="Digitized local info-mediaries"/>
    <n v="46100"/>
    <n v="77012"/>
    <n v="167.05422993492408"/>
    <x v="1"/>
    <n v="1604"/>
    <s v="AU"/>
    <s v="AUD"/>
    <n v="1538715600"/>
    <n v="1539406800"/>
    <b v="0"/>
    <b v="0"/>
    <s v="film &amp; video/drama"/>
    <n v="48.012468827930178"/>
    <x v="4"/>
    <x v="6"/>
    <x v="376"/>
    <d v="2018-10-13T05:00:00"/>
  </r>
  <r>
    <n v="397"/>
    <s v="Jones-Martin"/>
    <s v="Virtual systematic monitoring"/>
    <n v="8100"/>
    <n v="14083"/>
    <n v="173.8641975308642"/>
    <x v="1"/>
    <n v="454"/>
    <s v="US"/>
    <s v="USD"/>
    <n v="1369285200"/>
    <n v="1369803600"/>
    <b v="0"/>
    <b v="0"/>
    <s v="music/rock"/>
    <n v="31.019823788546255"/>
    <x v="1"/>
    <x v="1"/>
    <x v="377"/>
    <d v="2013-05-29T05:00:00"/>
  </r>
  <r>
    <n v="398"/>
    <s v="Myers LLC"/>
    <s v="Reactive bottom-line open architecture"/>
    <n v="1700"/>
    <n v="12202"/>
    <n v="717.76470588235293"/>
    <x v="1"/>
    <n v="123"/>
    <s v="IT"/>
    <s v="EUR"/>
    <n v="1525755600"/>
    <n v="1525928400"/>
    <b v="0"/>
    <b v="1"/>
    <s v="film &amp; video/animation"/>
    <n v="99.203252032520325"/>
    <x v="4"/>
    <x v="10"/>
    <x v="378"/>
    <d v="2018-05-10T05:00:00"/>
  </r>
  <r>
    <n v="399"/>
    <s v="Acosta, Mullins and Morris"/>
    <s v="Pre-emptive interactive model"/>
    <n v="97300"/>
    <n v="62127"/>
    <n v="63.850976361767728"/>
    <x v="0"/>
    <n v="941"/>
    <s v="US"/>
    <s v="USD"/>
    <n v="1296626400"/>
    <n v="1297231200"/>
    <b v="0"/>
    <b v="0"/>
    <s v="music/indie rock"/>
    <n v="66.022316684378325"/>
    <x v="1"/>
    <x v="7"/>
    <x v="379"/>
    <d v="2011-02-09T06:00:00"/>
  </r>
  <r>
    <n v="400"/>
    <s v="Bell PLC"/>
    <s v="Ergonomic eco-centric open architecture"/>
    <n v="100"/>
    <n v="2"/>
    <n v="2"/>
    <x v="0"/>
    <n v="1"/>
    <s v="US"/>
    <s v="USD"/>
    <n v="1376629200"/>
    <n v="1378530000"/>
    <b v="0"/>
    <b v="1"/>
    <s v="photography/photography books"/>
    <n v="2"/>
    <x v="7"/>
    <x v="14"/>
    <x v="380"/>
    <d v="2013-09-07T05:00:00"/>
  </r>
  <r>
    <n v="401"/>
    <s v="Smith-Schmidt"/>
    <s v="Inverse radical hierarchy"/>
    <n v="900"/>
    <n v="13772"/>
    <n v="1530.2222222222222"/>
    <x v="1"/>
    <n v="299"/>
    <s v="US"/>
    <s v="USD"/>
    <n v="1572152400"/>
    <n v="1572152400"/>
    <b v="0"/>
    <b v="0"/>
    <s v="theater/plays"/>
    <n v="46.060200668896321"/>
    <x v="3"/>
    <x v="3"/>
    <x v="381"/>
    <d v="2019-10-27T05:00:00"/>
  </r>
  <r>
    <n v="402"/>
    <s v="Ruiz, Richardson and Cole"/>
    <s v="Team-oriented static interface"/>
    <n v="7300"/>
    <n v="2946"/>
    <n v="40.356164383561641"/>
    <x v="0"/>
    <n v="40"/>
    <s v="US"/>
    <s v="USD"/>
    <n v="1325829600"/>
    <n v="1329890400"/>
    <b v="0"/>
    <b v="1"/>
    <s v="film &amp; video/shorts"/>
    <n v="73.650000000000006"/>
    <x v="4"/>
    <x v="12"/>
    <x v="382"/>
    <d v="2012-02-22T06:00:00"/>
  </r>
  <r>
    <n v="403"/>
    <s v="Leonard-Mcclain"/>
    <s v="Virtual foreground throughput"/>
    <n v="195800"/>
    <n v="168820"/>
    <n v="86.220633299284984"/>
    <x v="0"/>
    <n v="3015"/>
    <s v="CA"/>
    <s v="CAD"/>
    <n v="1273640400"/>
    <n v="1276750800"/>
    <b v="0"/>
    <b v="1"/>
    <s v="theater/plays"/>
    <n v="55.99336650082919"/>
    <x v="3"/>
    <x v="3"/>
    <x v="125"/>
    <d v="2010-06-17T05:00:00"/>
  </r>
  <r>
    <n v="404"/>
    <s v="Bailey-Boyer"/>
    <s v="Visionary exuding Internet solution"/>
    <n v="48900"/>
    <n v="154321"/>
    <n v="315.58486707566465"/>
    <x v="1"/>
    <n v="2237"/>
    <s v="US"/>
    <s v="USD"/>
    <n v="1510639200"/>
    <n v="1510898400"/>
    <b v="0"/>
    <b v="0"/>
    <s v="theater/plays"/>
    <n v="68.985695127402778"/>
    <x v="3"/>
    <x v="3"/>
    <x v="383"/>
    <d v="2017-11-17T06:00:00"/>
  </r>
  <r>
    <n v="405"/>
    <s v="Lee LLC"/>
    <s v="Synchronized secondary analyzer"/>
    <n v="29600"/>
    <n v="26527"/>
    <n v="89.618243243243242"/>
    <x v="0"/>
    <n v="435"/>
    <s v="US"/>
    <s v="USD"/>
    <n v="1528088400"/>
    <n v="1532408400"/>
    <b v="0"/>
    <b v="0"/>
    <s v="theater/plays"/>
    <n v="60.981609195402299"/>
    <x v="3"/>
    <x v="3"/>
    <x v="384"/>
    <d v="2018-07-24T05:00:00"/>
  </r>
  <r>
    <n v="406"/>
    <s v="Lyons Inc"/>
    <s v="Balanced attitude-oriented parallelism"/>
    <n v="39300"/>
    <n v="71583"/>
    <n v="182.14503816793894"/>
    <x v="1"/>
    <n v="645"/>
    <s v="US"/>
    <s v="USD"/>
    <n v="1359525600"/>
    <n v="1360562400"/>
    <b v="1"/>
    <b v="0"/>
    <s v="film &amp; video/documentary"/>
    <n v="110.98139534883721"/>
    <x v="4"/>
    <x v="4"/>
    <x v="385"/>
    <d v="2013-02-11T06:00:00"/>
  </r>
  <r>
    <n v="407"/>
    <s v="Herrera-Wilson"/>
    <s v="Organized bandwidth-monitored core"/>
    <n v="3400"/>
    <n v="12100"/>
    <n v="355.88235294117646"/>
    <x v="1"/>
    <n v="484"/>
    <s v="DK"/>
    <s v="DKK"/>
    <n v="1570942800"/>
    <n v="1571547600"/>
    <b v="0"/>
    <b v="0"/>
    <s v="theater/plays"/>
    <n v="25"/>
    <x v="3"/>
    <x v="3"/>
    <x v="386"/>
    <d v="2019-10-20T05:00:00"/>
  </r>
  <r>
    <n v="408"/>
    <s v="Mahoney, Adams and Lucas"/>
    <s v="Cloned leadingedge utilization"/>
    <n v="9200"/>
    <n v="12129"/>
    <n v="131.83695652173913"/>
    <x v="1"/>
    <n v="154"/>
    <s v="CA"/>
    <s v="CAD"/>
    <n v="1466398800"/>
    <n v="1468126800"/>
    <b v="0"/>
    <b v="0"/>
    <s v="film &amp; video/documentary"/>
    <n v="78.759740259740255"/>
    <x v="4"/>
    <x v="4"/>
    <x v="387"/>
    <d v="2016-07-10T05:00:00"/>
  </r>
  <r>
    <n v="409"/>
    <s v="Stewart LLC"/>
    <s v="Secured asymmetric projection"/>
    <n v="135600"/>
    <n v="62804"/>
    <n v="46.315634218289084"/>
    <x v="0"/>
    <n v="714"/>
    <s v="US"/>
    <s v="USD"/>
    <n v="1492491600"/>
    <n v="1492837200"/>
    <b v="0"/>
    <b v="0"/>
    <s v="music/rock"/>
    <n v="87.960784313725483"/>
    <x v="1"/>
    <x v="1"/>
    <x v="388"/>
    <d v="2017-04-22T05:00:00"/>
  </r>
  <r>
    <n v="410"/>
    <s v="Mcmillan Group"/>
    <s v="Advanced cohesive Graphic Interface"/>
    <n v="153700"/>
    <n v="55536"/>
    <n v="36.132726089785294"/>
    <x v="2"/>
    <n v="1111"/>
    <s v="US"/>
    <s v="USD"/>
    <n v="1430197200"/>
    <n v="1430197200"/>
    <b v="0"/>
    <b v="0"/>
    <s v="games/mobile games"/>
    <n v="49.987398739873989"/>
    <x v="6"/>
    <x v="20"/>
    <x v="277"/>
    <d v="2015-04-28T05:00:00"/>
  </r>
  <r>
    <n v="411"/>
    <s v="Beck, Thompson and Martinez"/>
    <s v="Down-sized maximized function"/>
    <n v="7800"/>
    <n v="8161"/>
    <n v="104.62820512820512"/>
    <x v="1"/>
    <n v="82"/>
    <s v="US"/>
    <s v="USD"/>
    <n v="1496034000"/>
    <n v="1496206800"/>
    <b v="0"/>
    <b v="0"/>
    <s v="theater/plays"/>
    <n v="99.524390243902445"/>
    <x v="3"/>
    <x v="3"/>
    <x v="389"/>
    <d v="2017-05-31T05:00:00"/>
  </r>
  <r>
    <n v="412"/>
    <s v="Rodriguez-Scott"/>
    <s v="Realigned zero tolerance software"/>
    <n v="2100"/>
    <n v="14046"/>
    <n v="668.85714285714289"/>
    <x v="1"/>
    <n v="134"/>
    <s v="US"/>
    <s v="USD"/>
    <n v="1388728800"/>
    <n v="1389592800"/>
    <b v="0"/>
    <b v="0"/>
    <s v="publishing/fiction"/>
    <n v="104.82089552238806"/>
    <x v="5"/>
    <x v="13"/>
    <x v="390"/>
    <d v="2014-01-13T06:00:00"/>
  </r>
  <r>
    <n v="413"/>
    <s v="Rush-Bowers"/>
    <s v="Persevering analyzing extranet"/>
    <n v="189500"/>
    <n v="117628"/>
    <n v="62.072823218997364"/>
    <x v="2"/>
    <n v="1089"/>
    <s v="US"/>
    <s v="USD"/>
    <n v="1543298400"/>
    <n v="1545631200"/>
    <b v="0"/>
    <b v="0"/>
    <s v="film &amp; video/animation"/>
    <n v="108.01469237832875"/>
    <x v="4"/>
    <x v="10"/>
    <x v="391"/>
    <d v="2018-12-24T06:00:00"/>
  </r>
  <r>
    <n v="414"/>
    <s v="Davis and Sons"/>
    <s v="Innovative human-resource migration"/>
    <n v="188200"/>
    <n v="159405"/>
    <n v="84.699787460148784"/>
    <x v="0"/>
    <n v="5497"/>
    <s v="US"/>
    <s v="USD"/>
    <n v="1271739600"/>
    <n v="1272430800"/>
    <b v="0"/>
    <b v="1"/>
    <s v="food/food trucks"/>
    <n v="28.998544660724033"/>
    <x v="0"/>
    <x v="0"/>
    <x v="392"/>
    <d v="2010-04-28T05:00:00"/>
  </r>
  <r>
    <n v="415"/>
    <s v="Anderson-Pham"/>
    <s v="Intuitive needs-based monitoring"/>
    <n v="113500"/>
    <n v="12552"/>
    <n v="11.059030837004405"/>
    <x v="0"/>
    <n v="418"/>
    <s v="US"/>
    <s v="USD"/>
    <n v="1326434400"/>
    <n v="1327903200"/>
    <b v="0"/>
    <b v="0"/>
    <s v="theater/plays"/>
    <n v="30.028708133971293"/>
    <x v="3"/>
    <x v="3"/>
    <x v="393"/>
    <d v="2012-01-30T06:00:00"/>
  </r>
  <r>
    <n v="416"/>
    <s v="Stewart-Coleman"/>
    <s v="Customer-focused disintermediate toolset"/>
    <n v="134600"/>
    <n v="59007"/>
    <n v="43.838781575037146"/>
    <x v="0"/>
    <n v="1439"/>
    <s v="US"/>
    <s v="USD"/>
    <n v="1295244000"/>
    <n v="1296021600"/>
    <b v="0"/>
    <b v="1"/>
    <s v="film &amp; video/documentary"/>
    <n v="41.005559416261292"/>
    <x v="4"/>
    <x v="4"/>
    <x v="394"/>
    <d v="2011-01-26T06:00:00"/>
  </r>
  <r>
    <n v="417"/>
    <s v="Bradshaw, Smith and Ryan"/>
    <s v="Upgradable 24/7 emulation"/>
    <n v="1700"/>
    <n v="943"/>
    <n v="55.470588235294116"/>
    <x v="0"/>
    <n v="15"/>
    <s v="US"/>
    <s v="USD"/>
    <n v="1541221200"/>
    <n v="1543298400"/>
    <b v="0"/>
    <b v="0"/>
    <s v="theater/plays"/>
    <n v="62.866666666666667"/>
    <x v="3"/>
    <x v="3"/>
    <x v="395"/>
    <d v="2018-11-27T06:00:00"/>
  </r>
  <r>
    <n v="418"/>
    <s v="Jackson PLC"/>
    <s v="Quality-focused client-server core"/>
    <n v="163700"/>
    <n v="93963"/>
    <n v="57.399511301160658"/>
    <x v="0"/>
    <n v="1999"/>
    <s v="CA"/>
    <s v="CAD"/>
    <n v="1336280400"/>
    <n v="1336366800"/>
    <b v="0"/>
    <b v="0"/>
    <s v="film &amp; video/documentary"/>
    <n v="47.005002501250623"/>
    <x v="4"/>
    <x v="4"/>
    <x v="396"/>
    <d v="2012-05-07T05:00:00"/>
  </r>
  <r>
    <n v="419"/>
    <s v="Ware-Arias"/>
    <s v="Upgradable maximized protocol"/>
    <n v="113800"/>
    <n v="140469"/>
    <n v="123.43497363796135"/>
    <x v="1"/>
    <n v="5203"/>
    <s v="US"/>
    <s v="USD"/>
    <n v="1324533600"/>
    <n v="1325052000"/>
    <b v="0"/>
    <b v="0"/>
    <s v="technology/web"/>
    <n v="26.997693638285604"/>
    <x v="2"/>
    <x v="2"/>
    <x v="397"/>
    <d v="2011-12-28T06:00:00"/>
  </r>
  <r>
    <n v="420"/>
    <s v="Blair, Reyes and Woods"/>
    <s v="Cross-platform interactive synergy"/>
    <n v="5000"/>
    <n v="6423"/>
    <n v="128.46"/>
    <x v="1"/>
    <n v="94"/>
    <s v="US"/>
    <s v="USD"/>
    <n v="1498366800"/>
    <n v="1499576400"/>
    <b v="0"/>
    <b v="0"/>
    <s v="theater/plays"/>
    <n v="68.329787234042556"/>
    <x v="3"/>
    <x v="3"/>
    <x v="398"/>
    <d v="2017-07-09T05:00:00"/>
  </r>
  <r>
    <n v="421"/>
    <s v="Thomas-Lopez"/>
    <s v="User-centric fault-tolerant archive"/>
    <n v="9400"/>
    <n v="6015"/>
    <n v="63.989361702127653"/>
    <x v="0"/>
    <n v="118"/>
    <s v="US"/>
    <s v="USD"/>
    <n v="1498712400"/>
    <n v="1501304400"/>
    <b v="0"/>
    <b v="1"/>
    <s v="technology/wearables"/>
    <n v="50.974576271186443"/>
    <x v="2"/>
    <x v="8"/>
    <x v="399"/>
    <d v="2017-07-29T05:00:00"/>
  </r>
  <r>
    <n v="422"/>
    <s v="Brown, Davies and Pacheco"/>
    <s v="Reverse-engineered regional knowledge user"/>
    <n v="8700"/>
    <n v="11075"/>
    <n v="127.29885057471265"/>
    <x v="1"/>
    <n v="205"/>
    <s v="US"/>
    <s v="USD"/>
    <n v="1271480400"/>
    <n v="1273208400"/>
    <b v="0"/>
    <b v="1"/>
    <s v="theater/plays"/>
    <n v="54.024390243902438"/>
    <x v="3"/>
    <x v="3"/>
    <x v="400"/>
    <d v="2010-05-07T05:00:00"/>
  </r>
  <r>
    <n v="423"/>
    <s v="Jones-Riddle"/>
    <s v="Self-enabling real-time definition"/>
    <n v="147800"/>
    <n v="15723"/>
    <n v="10.638024357239512"/>
    <x v="0"/>
    <n v="162"/>
    <s v="US"/>
    <s v="USD"/>
    <n v="1316667600"/>
    <n v="1316840400"/>
    <b v="0"/>
    <b v="1"/>
    <s v="food/food trucks"/>
    <n v="97.055555555555557"/>
    <x v="0"/>
    <x v="0"/>
    <x v="116"/>
    <d v="2011-09-24T05:00:00"/>
  </r>
  <r>
    <n v="424"/>
    <s v="Schmidt-Gomez"/>
    <s v="User-centric impactful projection"/>
    <n v="5100"/>
    <n v="2064"/>
    <n v="40.470588235294116"/>
    <x v="0"/>
    <n v="83"/>
    <s v="US"/>
    <s v="USD"/>
    <n v="1524027600"/>
    <n v="1524546000"/>
    <b v="0"/>
    <b v="0"/>
    <s v="music/indie rock"/>
    <n v="24.867469879518072"/>
    <x v="1"/>
    <x v="7"/>
    <x v="401"/>
    <d v="2018-04-24T05:00:00"/>
  </r>
  <r>
    <n v="425"/>
    <s v="Sullivan, Davis and Booth"/>
    <s v="Vision-oriented actuating hardware"/>
    <n v="2700"/>
    <n v="7767"/>
    <n v="287.66666666666663"/>
    <x v="1"/>
    <n v="92"/>
    <s v="US"/>
    <s v="USD"/>
    <n v="1438059600"/>
    <n v="1438578000"/>
    <b v="0"/>
    <b v="0"/>
    <s v="photography/photography books"/>
    <n v="84.423913043478265"/>
    <x v="7"/>
    <x v="14"/>
    <x v="402"/>
    <d v="2015-08-03T05:00:00"/>
  </r>
  <r>
    <n v="426"/>
    <s v="Edwards-Kane"/>
    <s v="Virtual leadingedge framework"/>
    <n v="1800"/>
    <n v="10313"/>
    <n v="572.94444444444446"/>
    <x v="1"/>
    <n v="219"/>
    <s v="US"/>
    <s v="USD"/>
    <n v="1361944800"/>
    <n v="1362549600"/>
    <b v="0"/>
    <b v="0"/>
    <s v="theater/plays"/>
    <n v="47.091324200913242"/>
    <x v="3"/>
    <x v="3"/>
    <x v="403"/>
    <d v="2013-03-06T06:00:00"/>
  </r>
  <r>
    <n v="427"/>
    <s v="Hicks, Wall and Webb"/>
    <s v="Managed discrete framework"/>
    <n v="174500"/>
    <n v="197018"/>
    <n v="112.90429799426933"/>
    <x v="1"/>
    <n v="2526"/>
    <s v="US"/>
    <s v="USD"/>
    <n v="1410584400"/>
    <n v="1413349200"/>
    <b v="0"/>
    <b v="1"/>
    <s v="theater/plays"/>
    <n v="77.996041171813147"/>
    <x v="3"/>
    <x v="3"/>
    <x v="404"/>
    <d v="2014-10-15T05:00:00"/>
  </r>
  <r>
    <n v="428"/>
    <s v="Mayer-Richmond"/>
    <s v="Progressive zero-defect capability"/>
    <n v="101400"/>
    <n v="47037"/>
    <n v="46.387573964497044"/>
    <x v="0"/>
    <n v="747"/>
    <s v="US"/>
    <s v="USD"/>
    <n v="1297404000"/>
    <n v="1298008800"/>
    <b v="0"/>
    <b v="0"/>
    <s v="film &amp; video/animation"/>
    <n v="62.967871485943775"/>
    <x v="4"/>
    <x v="10"/>
    <x v="405"/>
    <d v="2011-02-18T06:00:00"/>
  </r>
  <r>
    <n v="429"/>
    <s v="Robles Ltd"/>
    <s v="Right-sized demand-driven adapter"/>
    <n v="191000"/>
    <n v="173191"/>
    <n v="90.675916230366497"/>
    <x v="3"/>
    <n v="2138"/>
    <s v="US"/>
    <s v="USD"/>
    <n v="1392012000"/>
    <n v="1394427600"/>
    <b v="0"/>
    <b v="1"/>
    <s v="photography/photography books"/>
    <n v="81.006080449017773"/>
    <x v="7"/>
    <x v="14"/>
    <x v="406"/>
    <d v="2014-03-10T05:00:00"/>
  </r>
  <r>
    <n v="430"/>
    <s v="Cochran Ltd"/>
    <s v="Re-engineered attitude-oriented frame"/>
    <n v="8100"/>
    <n v="5487"/>
    <n v="67.740740740740748"/>
    <x v="0"/>
    <n v="84"/>
    <s v="US"/>
    <s v="USD"/>
    <n v="1569733200"/>
    <n v="1572670800"/>
    <b v="0"/>
    <b v="0"/>
    <s v="theater/plays"/>
    <n v="65.321428571428569"/>
    <x v="3"/>
    <x v="3"/>
    <x v="407"/>
    <d v="2019-11-02T05:00:00"/>
  </r>
  <r>
    <n v="431"/>
    <s v="Rosales LLC"/>
    <s v="Compatible multimedia utilization"/>
    <n v="5100"/>
    <n v="9817"/>
    <n v="192.49019607843135"/>
    <x v="1"/>
    <n v="94"/>
    <s v="US"/>
    <s v="USD"/>
    <n v="1529643600"/>
    <n v="1531112400"/>
    <b v="1"/>
    <b v="0"/>
    <s v="theater/plays"/>
    <n v="104.43617021276596"/>
    <x v="3"/>
    <x v="3"/>
    <x v="408"/>
    <d v="2018-07-09T05:00:00"/>
  </r>
  <r>
    <n v="432"/>
    <s v="Harper-Bryan"/>
    <s v="Re-contextualized dedicated hardware"/>
    <n v="7700"/>
    <n v="6369"/>
    <n v="82.714285714285722"/>
    <x v="0"/>
    <n v="91"/>
    <s v="US"/>
    <s v="USD"/>
    <n v="1399006800"/>
    <n v="1400734800"/>
    <b v="0"/>
    <b v="0"/>
    <s v="theater/plays"/>
    <n v="69.989010989010993"/>
    <x v="3"/>
    <x v="3"/>
    <x v="409"/>
    <d v="2014-05-22T05:00:00"/>
  </r>
  <r>
    <n v="433"/>
    <s v="Potter, Harper and Everett"/>
    <s v="Decentralized composite paradigm"/>
    <n v="121400"/>
    <n v="65755"/>
    <n v="54.163920922570021"/>
    <x v="0"/>
    <n v="792"/>
    <s v="US"/>
    <s v="USD"/>
    <n v="1385359200"/>
    <n v="1386741600"/>
    <b v="0"/>
    <b v="1"/>
    <s v="film &amp; video/documentary"/>
    <n v="83.023989898989896"/>
    <x v="4"/>
    <x v="4"/>
    <x v="410"/>
    <d v="2013-12-11T06:00:00"/>
  </r>
  <r>
    <n v="434"/>
    <s v="Floyd-Sims"/>
    <s v="Cloned transitional hierarchy"/>
    <n v="5400"/>
    <n v="903"/>
    <n v="16.722222222222221"/>
    <x v="3"/>
    <n v="10"/>
    <s v="CA"/>
    <s v="CAD"/>
    <n v="1480572000"/>
    <n v="1481781600"/>
    <b v="1"/>
    <b v="0"/>
    <s v="theater/plays"/>
    <n v="90.3"/>
    <x v="3"/>
    <x v="3"/>
    <x v="411"/>
    <d v="2016-12-15T06:00:00"/>
  </r>
  <r>
    <n v="435"/>
    <s v="Spence, Jackson and Kelly"/>
    <s v="Advanced discrete leverage"/>
    <n v="152400"/>
    <n v="178120"/>
    <n v="116.87664041994749"/>
    <x v="1"/>
    <n v="1713"/>
    <s v="IT"/>
    <s v="EUR"/>
    <n v="1418623200"/>
    <n v="1419660000"/>
    <b v="0"/>
    <b v="1"/>
    <s v="theater/plays"/>
    <n v="103.98131932282546"/>
    <x v="3"/>
    <x v="3"/>
    <x v="412"/>
    <d v="2014-12-27T06:00:00"/>
  </r>
  <r>
    <n v="436"/>
    <s v="King-Nguyen"/>
    <s v="Open-source incremental throughput"/>
    <n v="1300"/>
    <n v="13678"/>
    <n v="1052.1538461538462"/>
    <x v="1"/>
    <n v="249"/>
    <s v="US"/>
    <s v="USD"/>
    <n v="1555736400"/>
    <n v="1555822800"/>
    <b v="0"/>
    <b v="0"/>
    <s v="music/jazz"/>
    <n v="54.931726907630519"/>
    <x v="1"/>
    <x v="17"/>
    <x v="413"/>
    <d v="2019-04-21T05:00:00"/>
  </r>
  <r>
    <n v="437"/>
    <s v="Hansen Group"/>
    <s v="Centralized regional interface"/>
    <n v="8100"/>
    <n v="9969"/>
    <n v="123.07407407407408"/>
    <x v="1"/>
    <n v="192"/>
    <s v="US"/>
    <s v="USD"/>
    <n v="1442120400"/>
    <n v="1442379600"/>
    <b v="0"/>
    <b v="1"/>
    <s v="film &amp; video/animation"/>
    <n v="51.921875"/>
    <x v="4"/>
    <x v="10"/>
    <x v="414"/>
    <d v="2015-09-16T05:00:00"/>
  </r>
  <r>
    <n v="438"/>
    <s v="Mathis, Hall and Hansen"/>
    <s v="Streamlined web-enabled knowledgebase"/>
    <n v="8300"/>
    <n v="14827"/>
    <n v="178.63855421686748"/>
    <x v="1"/>
    <n v="247"/>
    <s v="US"/>
    <s v="USD"/>
    <n v="1362376800"/>
    <n v="1364965200"/>
    <b v="0"/>
    <b v="0"/>
    <s v="theater/plays"/>
    <n v="60.02834008097166"/>
    <x v="3"/>
    <x v="3"/>
    <x v="415"/>
    <d v="2013-04-03T05:00:00"/>
  </r>
  <r>
    <n v="439"/>
    <s v="Cummings Inc"/>
    <s v="Digitized transitional monitoring"/>
    <n v="28400"/>
    <n v="100900"/>
    <n v="355.28169014084506"/>
    <x v="1"/>
    <n v="2293"/>
    <s v="US"/>
    <s v="USD"/>
    <n v="1478408400"/>
    <n v="1479016800"/>
    <b v="0"/>
    <b v="0"/>
    <s v="film &amp; video/science fiction"/>
    <n v="44.003488879197555"/>
    <x v="4"/>
    <x v="22"/>
    <x v="416"/>
    <d v="2016-11-13T06:00:00"/>
  </r>
  <r>
    <n v="440"/>
    <s v="Miller-Poole"/>
    <s v="Networked optimal adapter"/>
    <n v="102500"/>
    <n v="165954"/>
    <n v="161.90634146341463"/>
    <x v="1"/>
    <n v="3131"/>
    <s v="US"/>
    <s v="USD"/>
    <n v="1498798800"/>
    <n v="1499662800"/>
    <b v="0"/>
    <b v="0"/>
    <s v="film &amp; video/television"/>
    <n v="53.003513254551258"/>
    <x v="4"/>
    <x v="19"/>
    <x v="417"/>
    <d v="2017-07-10T05:00:00"/>
  </r>
  <r>
    <n v="441"/>
    <s v="Rodriguez-West"/>
    <s v="Automated optimal function"/>
    <n v="7000"/>
    <n v="1744"/>
    <n v="24.914285714285715"/>
    <x v="0"/>
    <n v="32"/>
    <s v="US"/>
    <s v="USD"/>
    <n v="1335416400"/>
    <n v="1337835600"/>
    <b v="0"/>
    <b v="0"/>
    <s v="technology/wearables"/>
    <n v="54.5"/>
    <x v="2"/>
    <x v="8"/>
    <x v="418"/>
    <d v="2012-05-24T05:00:00"/>
  </r>
  <r>
    <n v="442"/>
    <s v="Calderon, Bradford and Dean"/>
    <s v="Devolved system-worthy framework"/>
    <n v="5400"/>
    <n v="10731"/>
    <n v="198.72222222222223"/>
    <x v="1"/>
    <n v="143"/>
    <s v="IT"/>
    <s v="EUR"/>
    <n v="1504328400"/>
    <n v="1505710800"/>
    <b v="0"/>
    <b v="0"/>
    <s v="theater/plays"/>
    <n v="75.04195804195804"/>
    <x v="3"/>
    <x v="3"/>
    <x v="419"/>
    <d v="2017-09-18T05:00:00"/>
  </r>
  <r>
    <n v="443"/>
    <s v="Clark-Bowman"/>
    <s v="Stand-alone user-facing service-desk"/>
    <n v="9300"/>
    <n v="3232"/>
    <n v="34.752688172043008"/>
    <x v="3"/>
    <n v="90"/>
    <s v="US"/>
    <s v="USD"/>
    <n v="1285822800"/>
    <n v="1287464400"/>
    <b v="0"/>
    <b v="0"/>
    <s v="theater/plays"/>
    <n v="35.911111111111111"/>
    <x v="3"/>
    <x v="3"/>
    <x v="420"/>
    <d v="2010-10-19T05:00:00"/>
  </r>
  <r>
    <n v="444"/>
    <s v="Hensley Ltd"/>
    <s v="Versatile global attitude"/>
    <n v="6200"/>
    <n v="10938"/>
    <n v="176.41935483870967"/>
    <x v="1"/>
    <n v="296"/>
    <s v="US"/>
    <s v="USD"/>
    <n v="1311483600"/>
    <n v="1311656400"/>
    <b v="0"/>
    <b v="1"/>
    <s v="music/indie rock"/>
    <n v="36.952702702702702"/>
    <x v="1"/>
    <x v="7"/>
    <x v="421"/>
    <d v="2011-07-26T05:00:00"/>
  </r>
  <r>
    <n v="445"/>
    <s v="Anderson-Pearson"/>
    <s v="Intuitive demand-driven Local Area Network"/>
    <n v="2100"/>
    <n v="10739"/>
    <n v="511.38095238095235"/>
    <x v="1"/>
    <n v="170"/>
    <s v="US"/>
    <s v="USD"/>
    <n v="1291356000"/>
    <n v="1293170400"/>
    <b v="0"/>
    <b v="1"/>
    <s v="theater/plays"/>
    <n v="63.170588235294119"/>
    <x v="3"/>
    <x v="3"/>
    <x v="422"/>
    <d v="2010-12-24T06:00:00"/>
  </r>
  <r>
    <n v="446"/>
    <s v="Martin, Martin and Solis"/>
    <s v="Assimilated uniform methodology"/>
    <n v="6800"/>
    <n v="5579"/>
    <n v="82.044117647058826"/>
    <x v="0"/>
    <n v="186"/>
    <s v="US"/>
    <s v="USD"/>
    <n v="1355810400"/>
    <n v="1355983200"/>
    <b v="0"/>
    <b v="0"/>
    <s v="technology/wearables"/>
    <n v="29.99462365591398"/>
    <x v="2"/>
    <x v="8"/>
    <x v="423"/>
    <d v="2012-12-20T06:00:00"/>
  </r>
  <r>
    <n v="447"/>
    <s v="Harrington-Harper"/>
    <s v="Self-enabling next generation algorithm"/>
    <n v="155200"/>
    <n v="37754"/>
    <n v="24.326030927835053"/>
    <x v="3"/>
    <n v="439"/>
    <s v="GB"/>
    <s v="GBP"/>
    <n v="1513663200"/>
    <n v="1515045600"/>
    <b v="0"/>
    <b v="0"/>
    <s v="film &amp; video/television"/>
    <n v="86"/>
    <x v="4"/>
    <x v="19"/>
    <x v="424"/>
    <d v="2018-01-04T06:00:00"/>
  </r>
  <r>
    <n v="448"/>
    <s v="Price and Sons"/>
    <s v="Object-based demand-driven strategy"/>
    <n v="89900"/>
    <n v="45384"/>
    <n v="50.482758620689658"/>
    <x v="0"/>
    <n v="605"/>
    <s v="US"/>
    <s v="USD"/>
    <n v="1365915600"/>
    <n v="1366088400"/>
    <b v="0"/>
    <b v="1"/>
    <s v="games/video games"/>
    <n v="75.014876033057845"/>
    <x v="6"/>
    <x v="11"/>
    <x v="425"/>
    <d v="2013-04-16T05:00:00"/>
  </r>
  <r>
    <n v="449"/>
    <s v="Cuevas-Morales"/>
    <s v="Public-key coherent ability"/>
    <n v="900"/>
    <n v="8703"/>
    <n v="967"/>
    <x v="1"/>
    <n v="86"/>
    <s v="DK"/>
    <s v="DKK"/>
    <n v="1551852000"/>
    <n v="1553317200"/>
    <b v="0"/>
    <b v="0"/>
    <s v="games/video games"/>
    <n v="101.19767441860465"/>
    <x v="6"/>
    <x v="11"/>
    <x v="426"/>
    <d v="2019-03-23T05:00:00"/>
  </r>
  <r>
    <n v="450"/>
    <s v="Delgado-Hatfield"/>
    <s v="Up-sized composite success"/>
    <n v="100"/>
    <n v="4"/>
    <n v="4"/>
    <x v="0"/>
    <n v="1"/>
    <s v="CA"/>
    <s v="CAD"/>
    <n v="1540098000"/>
    <n v="1542088800"/>
    <b v="0"/>
    <b v="0"/>
    <s v="film &amp; video/animation"/>
    <n v="4"/>
    <x v="4"/>
    <x v="10"/>
    <x v="427"/>
    <d v="2018-11-13T06:00:00"/>
  </r>
  <r>
    <n v="451"/>
    <s v="Padilla-Porter"/>
    <s v="Innovative exuding matrix"/>
    <n v="148400"/>
    <n v="182302"/>
    <n v="122.84501347708894"/>
    <x v="1"/>
    <n v="6286"/>
    <s v="US"/>
    <s v="USD"/>
    <n v="1500440400"/>
    <n v="1503118800"/>
    <b v="0"/>
    <b v="0"/>
    <s v="music/rock"/>
    <n v="29.001272669424118"/>
    <x v="1"/>
    <x v="1"/>
    <x v="428"/>
    <d v="2017-08-19T05:00:00"/>
  </r>
  <r>
    <n v="452"/>
    <s v="Morris Group"/>
    <s v="Realigned impactful artificial intelligence"/>
    <n v="4800"/>
    <n v="3045"/>
    <n v="63.4375"/>
    <x v="0"/>
    <n v="31"/>
    <s v="US"/>
    <s v="USD"/>
    <n v="1278392400"/>
    <n v="1278478800"/>
    <b v="0"/>
    <b v="0"/>
    <s v="film &amp; video/drama"/>
    <n v="98.225806451612897"/>
    <x v="4"/>
    <x v="6"/>
    <x v="429"/>
    <d v="2010-07-07T05:00:00"/>
  </r>
  <r>
    <n v="453"/>
    <s v="Saunders Ltd"/>
    <s v="Multi-layered multi-tasking secured line"/>
    <n v="182400"/>
    <n v="102749"/>
    <n v="56.331688596491226"/>
    <x v="0"/>
    <n v="1181"/>
    <s v="US"/>
    <s v="USD"/>
    <n v="1480572000"/>
    <n v="1484114400"/>
    <b v="0"/>
    <b v="0"/>
    <s v="film &amp; video/science fiction"/>
    <n v="87.001693480101608"/>
    <x v="4"/>
    <x v="22"/>
    <x v="411"/>
    <d v="2017-01-11T06:00:00"/>
  </r>
  <r>
    <n v="454"/>
    <s v="Woods Inc"/>
    <s v="Upgradable upward-trending portal"/>
    <n v="4000"/>
    <n v="1763"/>
    <n v="44.074999999999996"/>
    <x v="0"/>
    <n v="39"/>
    <s v="US"/>
    <s v="USD"/>
    <n v="1382331600"/>
    <n v="1385445600"/>
    <b v="0"/>
    <b v="1"/>
    <s v="film &amp; video/drama"/>
    <n v="45.205128205128204"/>
    <x v="4"/>
    <x v="6"/>
    <x v="430"/>
    <d v="2013-11-26T06:00:00"/>
  </r>
  <r>
    <n v="455"/>
    <s v="Villanueva, Wright and Richardson"/>
    <s v="Profit-focused global product"/>
    <n v="116500"/>
    <n v="137904"/>
    <n v="118.37253218884121"/>
    <x v="1"/>
    <n v="3727"/>
    <s v="US"/>
    <s v="USD"/>
    <n v="1316754000"/>
    <n v="1318741200"/>
    <b v="0"/>
    <b v="0"/>
    <s v="theater/plays"/>
    <n v="37.001341561577675"/>
    <x v="3"/>
    <x v="3"/>
    <x v="431"/>
    <d v="2011-10-16T05:00:00"/>
  </r>
  <r>
    <n v="456"/>
    <s v="Wilson, Brooks and Clark"/>
    <s v="Operative well-modulated data-warehouse"/>
    <n v="146400"/>
    <n v="152438"/>
    <n v="104.1243169398907"/>
    <x v="1"/>
    <n v="1605"/>
    <s v="US"/>
    <s v="USD"/>
    <n v="1518242400"/>
    <n v="1518242400"/>
    <b v="0"/>
    <b v="1"/>
    <s v="music/indie rock"/>
    <n v="94.976947040498445"/>
    <x v="1"/>
    <x v="7"/>
    <x v="432"/>
    <d v="2018-02-10T06:00:00"/>
  </r>
  <r>
    <n v="457"/>
    <s v="Sheppard, Smith and Spence"/>
    <s v="Cloned asymmetric functionalities"/>
    <n v="5000"/>
    <n v="1332"/>
    <n v="26.640000000000004"/>
    <x v="0"/>
    <n v="46"/>
    <s v="US"/>
    <s v="USD"/>
    <n v="1476421200"/>
    <n v="1476594000"/>
    <b v="0"/>
    <b v="0"/>
    <s v="theater/plays"/>
    <n v="28.956521739130434"/>
    <x v="3"/>
    <x v="3"/>
    <x v="433"/>
    <d v="2016-10-16T05:00:00"/>
  </r>
  <r>
    <n v="458"/>
    <s v="Wise, Thompson and Allen"/>
    <s v="Pre-emptive neutral portal"/>
    <n v="33800"/>
    <n v="118706"/>
    <n v="351.20118343195264"/>
    <x v="1"/>
    <n v="2120"/>
    <s v="US"/>
    <s v="USD"/>
    <n v="1269752400"/>
    <n v="1273554000"/>
    <b v="0"/>
    <b v="0"/>
    <s v="theater/plays"/>
    <n v="55.993396226415094"/>
    <x v="3"/>
    <x v="3"/>
    <x v="434"/>
    <d v="2010-05-11T05:00:00"/>
  </r>
  <r>
    <n v="459"/>
    <s v="Lane, Ryan and Chapman"/>
    <s v="Switchable demand-driven help-desk"/>
    <n v="6300"/>
    <n v="5674"/>
    <n v="90.063492063492063"/>
    <x v="0"/>
    <n v="105"/>
    <s v="US"/>
    <s v="USD"/>
    <n v="1419746400"/>
    <n v="1421906400"/>
    <b v="0"/>
    <b v="0"/>
    <s v="film &amp; video/documentary"/>
    <n v="54.038095238095238"/>
    <x v="4"/>
    <x v="4"/>
    <x v="435"/>
    <d v="2015-01-22T06:00:00"/>
  </r>
  <r>
    <n v="460"/>
    <s v="Rich, Alvarez and King"/>
    <s v="Business-focused static ability"/>
    <n v="2400"/>
    <n v="4119"/>
    <n v="171.625"/>
    <x v="1"/>
    <n v="50"/>
    <s v="US"/>
    <s v="USD"/>
    <n v="1281330000"/>
    <n v="1281589200"/>
    <b v="0"/>
    <b v="0"/>
    <s v="theater/plays"/>
    <n v="82.38"/>
    <x v="3"/>
    <x v="3"/>
    <x v="8"/>
    <d v="2010-08-12T05:00:00"/>
  </r>
  <r>
    <n v="461"/>
    <s v="Terry-Salinas"/>
    <s v="Networked secondary structure"/>
    <n v="98800"/>
    <n v="139354"/>
    <n v="141.04655870445345"/>
    <x v="1"/>
    <n v="2080"/>
    <s v="US"/>
    <s v="USD"/>
    <n v="1398661200"/>
    <n v="1400389200"/>
    <b v="0"/>
    <b v="0"/>
    <s v="film &amp; video/drama"/>
    <n v="66.997115384615384"/>
    <x v="4"/>
    <x v="6"/>
    <x v="436"/>
    <d v="2014-05-18T05:00:00"/>
  </r>
  <r>
    <n v="462"/>
    <s v="Wang-Rodriguez"/>
    <s v="Total multimedia website"/>
    <n v="188800"/>
    <n v="57734"/>
    <n v="30.57944915254237"/>
    <x v="0"/>
    <n v="535"/>
    <s v="US"/>
    <s v="USD"/>
    <n v="1359525600"/>
    <n v="1362808800"/>
    <b v="0"/>
    <b v="0"/>
    <s v="games/mobile games"/>
    <n v="107.91401869158878"/>
    <x v="6"/>
    <x v="20"/>
    <x v="385"/>
    <d v="2013-03-09T06:00:00"/>
  </r>
  <r>
    <n v="463"/>
    <s v="Mckee-Hill"/>
    <s v="Cross-platform upward-trending parallelism"/>
    <n v="134300"/>
    <n v="145265"/>
    <n v="108.16455696202532"/>
    <x v="1"/>
    <n v="2105"/>
    <s v="US"/>
    <s v="USD"/>
    <n v="1388469600"/>
    <n v="1388815200"/>
    <b v="0"/>
    <b v="0"/>
    <s v="film &amp; video/animation"/>
    <n v="69.009501187648453"/>
    <x v="4"/>
    <x v="10"/>
    <x v="437"/>
    <d v="2014-01-04T06:00:00"/>
  </r>
  <r>
    <n v="464"/>
    <s v="Gomez LLC"/>
    <s v="Pre-emptive mission-critical hardware"/>
    <n v="71200"/>
    <n v="95020"/>
    <n v="133.45505617977528"/>
    <x v="1"/>
    <n v="2436"/>
    <s v="US"/>
    <s v="USD"/>
    <n v="1518328800"/>
    <n v="1519538400"/>
    <b v="0"/>
    <b v="0"/>
    <s v="theater/plays"/>
    <n v="39.006568144499177"/>
    <x v="3"/>
    <x v="3"/>
    <x v="438"/>
    <d v="2018-02-25T06:00:00"/>
  </r>
  <r>
    <n v="465"/>
    <s v="Gonzalez-Robbins"/>
    <s v="Up-sized responsive protocol"/>
    <n v="4700"/>
    <n v="8829"/>
    <n v="187.85106382978722"/>
    <x v="1"/>
    <n v="80"/>
    <s v="US"/>
    <s v="USD"/>
    <n v="1517032800"/>
    <n v="1517810400"/>
    <b v="0"/>
    <b v="0"/>
    <s v="publishing/translations"/>
    <n v="110.3625"/>
    <x v="5"/>
    <x v="18"/>
    <x v="439"/>
    <d v="2018-02-05T06:00:00"/>
  </r>
  <r>
    <n v="466"/>
    <s v="Obrien and Sons"/>
    <s v="Pre-emptive transitional frame"/>
    <n v="1200"/>
    <n v="3984"/>
    <n v="332"/>
    <x v="1"/>
    <n v="42"/>
    <s v="US"/>
    <s v="USD"/>
    <n v="1368594000"/>
    <n v="1370581200"/>
    <b v="0"/>
    <b v="1"/>
    <s v="technology/wearables"/>
    <n v="94.857142857142861"/>
    <x v="2"/>
    <x v="8"/>
    <x v="440"/>
    <d v="2013-06-07T05:00:00"/>
  </r>
  <r>
    <n v="467"/>
    <s v="Shaw Ltd"/>
    <s v="Profit-focused content-based application"/>
    <n v="1400"/>
    <n v="8053"/>
    <n v="575.21428571428578"/>
    <x v="1"/>
    <n v="139"/>
    <s v="CA"/>
    <s v="CAD"/>
    <n v="1448258400"/>
    <n v="1448863200"/>
    <b v="0"/>
    <b v="1"/>
    <s v="technology/web"/>
    <n v="57.935251798561154"/>
    <x v="2"/>
    <x v="2"/>
    <x v="441"/>
    <d v="2015-11-30T06:00:00"/>
  </r>
  <r>
    <n v="468"/>
    <s v="Hughes Inc"/>
    <s v="Streamlined neutral analyzer"/>
    <n v="4000"/>
    <n v="1620"/>
    <n v="40.5"/>
    <x v="0"/>
    <n v="16"/>
    <s v="US"/>
    <s v="USD"/>
    <n v="1555218000"/>
    <n v="1556600400"/>
    <b v="0"/>
    <b v="0"/>
    <s v="theater/plays"/>
    <n v="101.25"/>
    <x v="3"/>
    <x v="3"/>
    <x v="442"/>
    <d v="2019-04-30T05:00:00"/>
  </r>
  <r>
    <n v="469"/>
    <s v="Olsen-Ryan"/>
    <s v="Assimilated neutral utilization"/>
    <n v="5600"/>
    <n v="10328"/>
    <n v="184.42857142857144"/>
    <x v="1"/>
    <n v="159"/>
    <s v="US"/>
    <s v="USD"/>
    <n v="1431925200"/>
    <n v="1432098000"/>
    <b v="0"/>
    <b v="0"/>
    <s v="film &amp; video/drama"/>
    <n v="64.95597484276729"/>
    <x v="4"/>
    <x v="6"/>
    <x v="443"/>
    <d v="2015-05-20T05:00:00"/>
  </r>
  <r>
    <n v="470"/>
    <s v="Grimes, Holland and Sloan"/>
    <s v="Extended dedicated archive"/>
    <n v="3600"/>
    <n v="10289"/>
    <n v="285.80555555555554"/>
    <x v="1"/>
    <n v="381"/>
    <s v="US"/>
    <s v="USD"/>
    <n v="1481522400"/>
    <n v="1482127200"/>
    <b v="0"/>
    <b v="0"/>
    <s v="technology/wearables"/>
    <n v="27.00524934383202"/>
    <x v="2"/>
    <x v="8"/>
    <x v="315"/>
    <d v="2016-12-19T06:00:00"/>
  </r>
  <r>
    <n v="471"/>
    <s v="Perry and Sons"/>
    <s v="Configurable static help-desk"/>
    <n v="3100"/>
    <n v="9889"/>
    <n v="319"/>
    <x v="1"/>
    <n v="194"/>
    <s v="GB"/>
    <s v="GBP"/>
    <n v="1335934800"/>
    <n v="1335934800"/>
    <b v="0"/>
    <b v="1"/>
    <s v="food/food trucks"/>
    <n v="50.97422680412371"/>
    <x v="0"/>
    <x v="0"/>
    <x v="444"/>
    <d v="2012-05-02T05:00:00"/>
  </r>
  <r>
    <n v="472"/>
    <s v="Turner, Young and Collins"/>
    <s v="Self-enabling clear-thinking framework"/>
    <n v="153800"/>
    <n v="60342"/>
    <n v="39.234070221066318"/>
    <x v="0"/>
    <n v="575"/>
    <s v="US"/>
    <s v="USD"/>
    <n v="1552280400"/>
    <n v="1556946000"/>
    <b v="0"/>
    <b v="0"/>
    <s v="music/rock"/>
    <n v="104.94260869565217"/>
    <x v="1"/>
    <x v="1"/>
    <x v="445"/>
    <d v="2019-05-04T05:00:00"/>
  </r>
  <r>
    <n v="473"/>
    <s v="Richardson Inc"/>
    <s v="Assimilated fault-tolerant capacity"/>
    <n v="5000"/>
    <n v="8907"/>
    <n v="178.14000000000001"/>
    <x v="1"/>
    <n v="106"/>
    <s v="US"/>
    <s v="USD"/>
    <n v="1529989200"/>
    <n v="1530075600"/>
    <b v="0"/>
    <b v="0"/>
    <s v="music/electric music"/>
    <n v="84.028301886792448"/>
    <x v="1"/>
    <x v="5"/>
    <x v="446"/>
    <d v="2018-06-27T05:00:00"/>
  </r>
  <r>
    <n v="474"/>
    <s v="Santos-Young"/>
    <s v="Enhanced neutral ability"/>
    <n v="4000"/>
    <n v="14606"/>
    <n v="365.15"/>
    <x v="1"/>
    <n v="142"/>
    <s v="US"/>
    <s v="USD"/>
    <n v="1418709600"/>
    <n v="1418796000"/>
    <b v="0"/>
    <b v="0"/>
    <s v="film &amp; video/television"/>
    <n v="102.85915492957747"/>
    <x v="4"/>
    <x v="19"/>
    <x v="447"/>
    <d v="2014-12-17T06:00:00"/>
  </r>
  <r>
    <n v="475"/>
    <s v="Nichols Ltd"/>
    <s v="Function-based attitude-oriented groupware"/>
    <n v="7400"/>
    <n v="8432"/>
    <n v="113.94594594594594"/>
    <x v="1"/>
    <n v="211"/>
    <s v="US"/>
    <s v="USD"/>
    <n v="1372136400"/>
    <n v="1372482000"/>
    <b v="0"/>
    <b v="1"/>
    <s v="publishing/translations"/>
    <n v="39.962085308056871"/>
    <x v="5"/>
    <x v="18"/>
    <x v="448"/>
    <d v="2013-06-29T05:00:00"/>
  </r>
  <r>
    <n v="476"/>
    <s v="Murphy PLC"/>
    <s v="Optional solution-oriented instruction set"/>
    <n v="191500"/>
    <n v="57122"/>
    <n v="29.828720626631856"/>
    <x v="0"/>
    <n v="1120"/>
    <s v="US"/>
    <s v="USD"/>
    <n v="1533877200"/>
    <n v="1534395600"/>
    <b v="0"/>
    <b v="0"/>
    <s v="publishing/fiction"/>
    <n v="51.001785714285717"/>
    <x v="5"/>
    <x v="13"/>
    <x v="342"/>
    <d v="2018-08-16T05:00:00"/>
  </r>
  <r>
    <n v="477"/>
    <s v="Hogan, Porter and Rivera"/>
    <s v="Organic object-oriented core"/>
    <n v="8500"/>
    <n v="4613"/>
    <n v="54.270588235294113"/>
    <x v="0"/>
    <n v="113"/>
    <s v="US"/>
    <s v="USD"/>
    <n v="1309064400"/>
    <n v="1311397200"/>
    <b v="0"/>
    <b v="0"/>
    <s v="film &amp; video/science fiction"/>
    <n v="40.823008849557525"/>
    <x v="4"/>
    <x v="22"/>
    <x v="449"/>
    <d v="2011-07-23T05:00:00"/>
  </r>
  <r>
    <n v="478"/>
    <s v="Lyons LLC"/>
    <s v="Balanced impactful circuit"/>
    <n v="68800"/>
    <n v="162603"/>
    <n v="236.34156976744185"/>
    <x v="1"/>
    <n v="2756"/>
    <s v="US"/>
    <s v="USD"/>
    <n v="1425877200"/>
    <n v="1426914000"/>
    <b v="0"/>
    <b v="0"/>
    <s v="technology/wearables"/>
    <n v="58.999637155297535"/>
    <x v="2"/>
    <x v="8"/>
    <x v="450"/>
    <d v="2015-03-21T05:00:00"/>
  </r>
  <r>
    <n v="479"/>
    <s v="Long-Greene"/>
    <s v="Future-proofed heuristic encryption"/>
    <n v="2400"/>
    <n v="12310"/>
    <n v="512.91666666666663"/>
    <x v="1"/>
    <n v="173"/>
    <s v="GB"/>
    <s v="GBP"/>
    <n v="1501304400"/>
    <n v="1501477200"/>
    <b v="0"/>
    <b v="0"/>
    <s v="food/food trucks"/>
    <n v="71.156069364161851"/>
    <x v="0"/>
    <x v="0"/>
    <x v="451"/>
    <d v="2017-07-31T05:00:00"/>
  </r>
  <r>
    <n v="480"/>
    <s v="Robles-Hudson"/>
    <s v="Balanced bifurcated leverage"/>
    <n v="8600"/>
    <n v="8656"/>
    <n v="100.65116279069768"/>
    <x v="1"/>
    <n v="87"/>
    <s v="US"/>
    <s v="USD"/>
    <n v="1268287200"/>
    <n v="1269061200"/>
    <b v="0"/>
    <b v="1"/>
    <s v="photography/photography books"/>
    <n v="99.494252873563212"/>
    <x v="7"/>
    <x v="14"/>
    <x v="452"/>
    <d v="2010-03-20T05:00:00"/>
  </r>
  <r>
    <n v="481"/>
    <s v="Mcclure LLC"/>
    <s v="Sharable discrete budgetary management"/>
    <n v="196600"/>
    <n v="159931"/>
    <n v="81.348423194303152"/>
    <x v="0"/>
    <n v="1538"/>
    <s v="US"/>
    <s v="USD"/>
    <n v="1412139600"/>
    <n v="1415772000"/>
    <b v="0"/>
    <b v="1"/>
    <s v="theater/plays"/>
    <n v="103.98634590377114"/>
    <x v="3"/>
    <x v="3"/>
    <x v="453"/>
    <d v="2014-11-12T06:00:00"/>
  </r>
  <r>
    <n v="482"/>
    <s v="Martin, Russell and Baker"/>
    <s v="Focused solution-oriented instruction set"/>
    <n v="4200"/>
    <n v="689"/>
    <n v="16.404761904761905"/>
    <x v="0"/>
    <n v="9"/>
    <s v="US"/>
    <s v="USD"/>
    <n v="1330063200"/>
    <n v="1331013600"/>
    <b v="0"/>
    <b v="1"/>
    <s v="publishing/fiction"/>
    <n v="76.555555555555557"/>
    <x v="5"/>
    <x v="13"/>
    <x v="454"/>
    <d v="2012-03-06T06:00:00"/>
  </r>
  <r>
    <n v="483"/>
    <s v="Rice-Parker"/>
    <s v="Down-sized actuating infrastructure"/>
    <n v="91400"/>
    <n v="48236"/>
    <n v="52.774617067833695"/>
    <x v="0"/>
    <n v="554"/>
    <s v="US"/>
    <s v="USD"/>
    <n v="1576130400"/>
    <n v="1576735200"/>
    <b v="0"/>
    <b v="0"/>
    <s v="theater/plays"/>
    <n v="87.068592057761734"/>
    <x v="3"/>
    <x v="3"/>
    <x v="455"/>
    <d v="2019-12-19T06:00:00"/>
  </r>
  <r>
    <n v="484"/>
    <s v="Landry Inc"/>
    <s v="Synergistic cohesive adapter"/>
    <n v="29600"/>
    <n v="77021"/>
    <n v="260.20608108108109"/>
    <x v="1"/>
    <n v="1572"/>
    <s v="GB"/>
    <s v="GBP"/>
    <n v="1407128400"/>
    <n v="1411362000"/>
    <b v="0"/>
    <b v="1"/>
    <s v="food/food trucks"/>
    <n v="48.99554707379135"/>
    <x v="0"/>
    <x v="0"/>
    <x v="456"/>
    <d v="2014-09-22T05:00:00"/>
  </r>
  <r>
    <n v="485"/>
    <s v="Richards-Davis"/>
    <s v="Quality-focused mission-critical structure"/>
    <n v="90600"/>
    <n v="27844"/>
    <n v="30.73289183222958"/>
    <x v="0"/>
    <n v="648"/>
    <s v="GB"/>
    <s v="GBP"/>
    <n v="1560142800"/>
    <n v="1563685200"/>
    <b v="0"/>
    <b v="0"/>
    <s v="theater/plays"/>
    <n v="42.969135802469133"/>
    <x v="3"/>
    <x v="3"/>
    <x v="457"/>
    <d v="2019-07-21T05:00:00"/>
  </r>
  <r>
    <n v="486"/>
    <s v="Davis, Cox and Fox"/>
    <s v="Compatible exuding Graphical User Interface"/>
    <n v="5200"/>
    <n v="702"/>
    <n v="13.5"/>
    <x v="0"/>
    <n v="21"/>
    <s v="GB"/>
    <s v="GBP"/>
    <n v="1520575200"/>
    <n v="1521867600"/>
    <b v="0"/>
    <b v="1"/>
    <s v="publishing/translations"/>
    <n v="33.428571428571431"/>
    <x v="5"/>
    <x v="18"/>
    <x v="458"/>
    <d v="2018-03-24T05:00:00"/>
  </r>
  <r>
    <n v="487"/>
    <s v="Smith-Wallace"/>
    <s v="Monitored 24/7 time-frame"/>
    <n v="110300"/>
    <n v="197024"/>
    <n v="178.62556663644605"/>
    <x v="1"/>
    <n v="2346"/>
    <s v="US"/>
    <s v="USD"/>
    <n v="1492664400"/>
    <n v="1495515600"/>
    <b v="0"/>
    <b v="0"/>
    <s v="theater/plays"/>
    <n v="83.982949701619773"/>
    <x v="3"/>
    <x v="3"/>
    <x v="459"/>
    <d v="2017-05-23T05:00:00"/>
  </r>
  <r>
    <n v="488"/>
    <s v="Cordova, Shaw and Wang"/>
    <s v="Virtual secondary open architecture"/>
    <n v="5300"/>
    <n v="11663"/>
    <n v="220.0566037735849"/>
    <x v="1"/>
    <n v="115"/>
    <s v="US"/>
    <s v="USD"/>
    <n v="1454479200"/>
    <n v="1455948000"/>
    <b v="0"/>
    <b v="0"/>
    <s v="theater/plays"/>
    <n v="101.41739130434783"/>
    <x v="3"/>
    <x v="3"/>
    <x v="460"/>
    <d v="2016-02-20T06:00:00"/>
  </r>
  <r>
    <n v="489"/>
    <s v="Clark Inc"/>
    <s v="Down-sized mobile time-frame"/>
    <n v="9200"/>
    <n v="9339"/>
    <n v="101.5108695652174"/>
    <x v="1"/>
    <n v="85"/>
    <s v="IT"/>
    <s v="EUR"/>
    <n v="1281934800"/>
    <n v="1282366800"/>
    <b v="0"/>
    <b v="0"/>
    <s v="technology/wearables"/>
    <n v="109.87058823529412"/>
    <x v="2"/>
    <x v="8"/>
    <x v="461"/>
    <d v="2010-08-21T05:00:00"/>
  </r>
  <r>
    <n v="490"/>
    <s v="Young and Sons"/>
    <s v="Innovative disintermediate encryption"/>
    <n v="2400"/>
    <n v="4596"/>
    <n v="191.5"/>
    <x v="1"/>
    <n v="144"/>
    <s v="US"/>
    <s v="USD"/>
    <n v="1573970400"/>
    <n v="1574575200"/>
    <b v="0"/>
    <b v="0"/>
    <s v="journalism/audio"/>
    <n v="31.916666666666668"/>
    <x v="8"/>
    <x v="23"/>
    <x v="462"/>
    <d v="2019-11-24T06:00:00"/>
  </r>
  <r>
    <n v="491"/>
    <s v="Henson PLC"/>
    <s v="Universal contextually-based knowledgebase"/>
    <n v="56800"/>
    <n v="173437"/>
    <n v="305.34683098591546"/>
    <x v="1"/>
    <n v="2443"/>
    <s v="US"/>
    <s v="USD"/>
    <n v="1372654800"/>
    <n v="1374901200"/>
    <b v="0"/>
    <b v="1"/>
    <s v="food/food trucks"/>
    <n v="70.993450675399103"/>
    <x v="0"/>
    <x v="0"/>
    <x v="463"/>
    <d v="2013-07-27T05:00:00"/>
  </r>
  <r>
    <n v="492"/>
    <s v="Garcia Group"/>
    <s v="Persevering interactive matrix"/>
    <n v="191000"/>
    <n v="45831"/>
    <n v="23.995287958115181"/>
    <x v="3"/>
    <n v="595"/>
    <s v="US"/>
    <s v="USD"/>
    <n v="1275886800"/>
    <n v="1278910800"/>
    <b v="1"/>
    <b v="1"/>
    <s v="film &amp; video/shorts"/>
    <n v="77.026890756302521"/>
    <x v="4"/>
    <x v="12"/>
    <x v="464"/>
    <d v="2010-07-12T05:00:00"/>
  </r>
  <r>
    <n v="493"/>
    <s v="Adams, Walker and Wong"/>
    <s v="Seamless background framework"/>
    <n v="900"/>
    <n v="6514"/>
    <n v="723.77777777777771"/>
    <x v="1"/>
    <n v="64"/>
    <s v="US"/>
    <s v="USD"/>
    <n v="1561784400"/>
    <n v="1562907600"/>
    <b v="0"/>
    <b v="0"/>
    <s v="photography/photography books"/>
    <n v="101.78125"/>
    <x v="7"/>
    <x v="14"/>
    <x v="465"/>
    <d v="2019-07-12T05:00:00"/>
  </r>
  <r>
    <n v="494"/>
    <s v="Hopkins-Browning"/>
    <s v="Balanced upward-trending productivity"/>
    <n v="2500"/>
    <n v="13684"/>
    <n v="547.36"/>
    <x v="1"/>
    <n v="268"/>
    <s v="US"/>
    <s v="USD"/>
    <n v="1332392400"/>
    <n v="1332478800"/>
    <b v="0"/>
    <b v="0"/>
    <s v="technology/wearables"/>
    <n v="51.059701492537314"/>
    <x v="2"/>
    <x v="8"/>
    <x v="466"/>
    <d v="2012-03-23T05:00:00"/>
  </r>
  <r>
    <n v="495"/>
    <s v="Bell, Edwards and Andersen"/>
    <s v="Centralized clear-thinking solution"/>
    <n v="3200"/>
    <n v="13264"/>
    <n v="414.49999999999994"/>
    <x v="1"/>
    <n v="195"/>
    <s v="DK"/>
    <s v="DKK"/>
    <n v="1402376400"/>
    <n v="1402722000"/>
    <b v="0"/>
    <b v="0"/>
    <s v="theater/plays"/>
    <n v="68.02051282051282"/>
    <x v="3"/>
    <x v="3"/>
    <x v="467"/>
    <d v="2014-06-14T05:00:00"/>
  </r>
  <r>
    <n v="496"/>
    <s v="Morales Group"/>
    <s v="Optimized bi-directional extranet"/>
    <n v="183800"/>
    <n v="1667"/>
    <n v="0.90696409140369971"/>
    <x v="0"/>
    <n v="54"/>
    <s v="US"/>
    <s v="USD"/>
    <n v="1495342800"/>
    <n v="1496811600"/>
    <b v="0"/>
    <b v="0"/>
    <s v="film &amp; video/animation"/>
    <n v="30.87037037037037"/>
    <x v="4"/>
    <x v="10"/>
    <x v="468"/>
    <d v="2017-06-07T05:00:00"/>
  </r>
  <r>
    <n v="497"/>
    <s v="Lucero Group"/>
    <s v="Intuitive actuating benchmark"/>
    <n v="9800"/>
    <n v="3349"/>
    <n v="34.173469387755098"/>
    <x v="0"/>
    <n v="120"/>
    <s v="US"/>
    <s v="USD"/>
    <n v="1482213600"/>
    <n v="1482213600"/>
    <b v="0"/>
    <b v="1"/>
    <s v="technology/wearables"/>
    <n v="27.908333333333335"/>
    <x v="2"/>
    <x v="8"/>
    <x v="469"/>
    <d v="2016-12-20T06:00:00"/>
  </r>
  <r>
    <n v="498"/>
    <s v="Smith, Brown and Davis"/>
    <s v="Devolved background project"/>
    <n v="193400"/>
    <n v="46317"/>
    <n v="23.948810754912099"/>
    <x v="0"/>
    <n v="579"/>
    <s v="DK"/>
    <s v="DKK"/>
    <n v="1420092000"/>
    <n v="1420264800"/>
    <b v="0"/>
    <b v="0"/>
    <s v="technology/web"/>
    <n v="79.994818652849744"/>
    <x v="2"/>
    <x v="2"/>
    <x v="470"/>
    <d v="2015-01-03T06:00:00"/>
  </r>
  <r>
    <n v="499"/>
    <s v="Hunt Group"/>
    <s v="Reverse-engineered executive emulation"/>
    <n v="163800"/>
    <n v="78743"/>
    <n v="48.072649572649574"/>
    <x v="0"/>
    <n v="2072"/>
    <s v="US"/>
    <s v="USD"/>
    <n v="1458018000"/>
    <n v="1458450000"/>
    <b v="0"/>
    <b v="1"/>
    <s v="film &amp; video/documentary"/>
    <n v="38.003378378378379"/>
    <x v="4"/>
    <x v="4"/>
    <x v="471"/>
    <d v="2016-03-20T05:00:00"/>
  </r>
  <r>
    <n v="500"/>
    <s v="Valdez Ltd"/>
    <s v="Team-oriented clear-thinking matrix"/>
    <n v="100"/>
    <n v="0"/>
    <n v="0"/>
    <x v="0"/>
    <n v="0"/>
    <s v="US"/>
    <s v="USD"/>
    <n v="1367384400"/>
    <n v="1369803600"/>
    <b v="0"/>
    <b v="1"/>
    <s v="theater/plays"/>
    <n v="0"/>
    <x v="3"/>
    <x v="3"/>
    <x v="472"/>
    <d v="2013-05-29T05:00:00"/>
  </r>
  <r>
    <n v="501"/>
    <s v="Mccann-Le"/>
    <s v="Focused coherent methodology"/>
    <n v="153600"/>
    <n v="107743"/>
    <n v="70.145182291666657"/>
    <x v="0"/>
    <n v="1796"/>
    <s v="US"/>
    <s v="USD"/>
    <n v="1363064400"/>
    <n v="1363237200"/>
    <b v="0"/>
    <b v="0"/>
    <s v="film &amp; video/documentary"/>
    <n v="59.990534521158132"/>
    <x v="4"/>
    <x v="4"/>
    <x v="473"/>
    <d v="2013-03-14T05:00:00"/>
  </r>
  <r>
    <n v="502"/>
    <s v="Johnson Inc"/>
    <s v="Reduced context-sensitive complexity"/>
    <n v="1300"/>
    <n v="6889"/>
    <n v="529.92307692307691"/>
    <x v="1"/>
    <n v="186"/>
    <s v="AU"/>
    <s v="AUD"/>
    <n v="1343365200"/>
    <n v="1345870800"/>
    <b v="0"/>
    <b v="1"/>
    <s v="games/video games"/>
    <n v="37.037634408602152"/>
    <x v="6"/>
    <x v="11"/>
    <x v="474"/>
    <d v="2012-08-25T05:00:00"/>
  </r>
  <r>
    <n v="503"/>
    <s v="Collins LLC"/>
    <s v="Decentralized 4thgeneration time-frame"/>
    <n v="25500"/>
    <n v="45983"/>
    <n v="180.32549019607845"/>
    <x v="1"/>
    <n v="460"/>
    <s v="US"/>
    <s v="USD"/>
    <n v="1435726800"/>
    <n v="1437454800"/>
    <b v="0"/>
    <b v="0"/>
    <s v="film &amp; video/drama"/>
    <n v="99.963043478260872"/>
    <x v="4"/>
    <x v="6"/>
    <x v="72"/>
    <d v="2015-07-21T05:00:00"/>
  </r>
  <r>
    <n v="504"/>
    <s v="Smith-Miller"/>
    <s v="De-engineered cohesive moderator"/>
    <n v="7500"/>
    <n v="6924"/>
    <n v="92.320000000000007"/>
    <x v="0"/>
    <n v="62"/>
    <s v="IT"/>
    <s v="EUR"/>
    <n v="1431925200"/>
    <n v="1432011600"/>
    <b v="0"/>
    <b v="0"/>
    <s v="music/rock"/>
    <n v="111.6774193548387"/>
    <x v="1"/>
    <x v="1"/>
    <x v="443"/>
    <d v="2015-05-19T05:00:00"/>
  </r>
  <r>
    <n v="505"/>
    <s v="Jensen-Vargas"/>
    <s v="Ameliorated explicit parallelism"/>
    <n v="89900"/>
    <n v="12497"/>
    <n v="13.901001112347053"/>
    <x v="0"/>
    <n v="347"/>
    <s v="US"/>
    <s v="USD"/>
    <n v="1362722400"/>
    <n v="1366347600"/>
    <b v="0"/>
    <b v="1"/>
    <s v="publishing/radio &amp; podcasts"/>
    <n v="36.014409221902014"/>
    <x v="5"/>
    <x v="15"/>
    <x v="475"/>
    <d v="2013-04-19T05:00:00"/>
  </r>
  <r>
    <n v="506"/>
    <s v="Robles, Bell and Gonzalez"/>
    <s v="Customizable background monitoring"/>
    <n v="18000"/>
    <n v="166874"/>
    <n v="927.07777777777767"/>
    <x v="1"/>
    <n v="2528"/>
    <s v="US"/>
    <s v="USD"/>
    <n v="1511416800"/>
    <n v="1512885600"/>
    <b v="0"/>
    <b v="1"/>
    <s v="theater/plays"/>
    <n v="66.010284810126578"/>
    <x v="3"/>
    <x v="3"/>
    <x v="81"/>
    <d v="2017-12-10T06:00:00"/>
  </r>
  <r>
    <n v="507"/>
    <s v="Turner, Miller and Francis"/>
    <s v="Compatible well-modulated budgetary management"/>
    <n v="2100"/>
    <n v="837"/>
    <n v="39.857142857142861"/>
    <x v="0"/>
    <n v="19"/>
    <s v="US"/>
    <s v="USD"/>
    <n v="1365483600"/>
    <n v="1369717200"/>
    <b v="0"/>
    <b v="1"/>
    <s v="technology/web"/>
    <n v="44.05263157894737"/>
    <x v="2"/>
    <x v="2"/>
    <x v="476"/>
    <d v="2013-05-28T05:00:00"/>
  </r>
  <r>
    <n v="508"/>
    <s v="Roberts Group"/>
    <s v="Up-sized radical pricing structure"/>
    <n v="172700"/>
    <n v="193820"/>
    <n v="112.22929936305732"/>
    <x v="1"/>
    <n v="3657"/>
    <s v="US"/>
    <s v="USD"/>
    <n v="1532840400"/>
    <n v="1534654800"/>
    <b v="0"/>
    <b v="0"/>
    <s v="theater/plays"/>
    <n v="52.999726551818434"/>
    <x v="3"/>
    <x v="3"/>
    <x v="192"/>
    <d v="2018-08-19T05:00:00"/>
  </r>
  <r>
    <n v="509"/>
    <s v="White LLC"/>
    <s v="Robust zero-defect project"/>
    <n v="168500"/>
    <n v="119510"/>
    <n v="70.925816023738875"/>
    <x v="0"/>
    <n v="1258"/>
    <s v="US"/>
    <s v="USD"/>
    <n v="1336194000"/>
    <n v="1337058000"/>
    <b v="0"/>
    <b v="0"/>
    <s v="theater/plays"/>
    <n v="95"/>
    <x v="3"/>
    <x v="3"/>
    <x v="477"/>
    <d v="2012-05-15T05:00:00"/>
  </r>
  <r>
    <n v="510"/>
    <s v="Best, Miller and Thomas"/>
    <s v="Re-engineered mobile task-force"/>
    <n v="7800"/>
    <n v="9289"/>
    <n v="119.08974358974358"/>
    <x v="1"/>
    <n v="131"/>
    <s v="AU"/>
    <s v="AUD"/>
    <n v="1527742800"/>
    <n v="1529816400"/>
    <b v="0"/>
    <b v="0"/>
    <s v="film &amp; video/drama"/>
    <n v="70.908396946564892"/>
    <x v="4"/>
    <x v="6"/>
    <x v="478"/>
    <d v="2018-06-24T05:00:00"/>
  </r>
  <r>
    <n v="511"/>
    <s v="Smith-Mullins"/>
    <s v="User-centric intangible neural-net"/>
    <n v="147800"/>
    <n v="35498"/>
    <n v="24.017591339648174"/>
    <x v="0"/>
    <n v="362"/>
    <s v="US"/>
    <s v="USD"/>
    <n v="1564030800"/>
    <n v="1564894800"/>
    <b v="0"/>
    <b v="0"/>
    <s v="theater/plays"/>
    <n v="98.060773480662988"/>
    <x v="3"/>
    <x v="3"/>
    <x v="479"/>
    <d v="2019-08-04T05:00:00"/>
  </r>
  <r>
    <n v="512"/>
    <s v="Williams-Walsh"/>
    <s v="Organized explicit core"/>
    <n v="9100"/>
    <n v="12678"/>
    <n v="139.31868131868131"/>
    <x v="1"/>
    <n v="239"/>
    <s v="US"/>
    <s v="USD"/>
    <n v="1404536400"/>
    <n v="1404622800"/>
    <b v="0"/>
    <b v="1"/>
    <s v="games/video games"/>
    <n v="53.046025104602514"/>
    <x v="6"/>
    <x v="11"/>
    <x v="480"/>
    <d v="2014-07-06T05:00:00"/>
  </r>
  <r>
    <n v="513"/>
    <s v="Harrison, Blackwell and Mendez"/>
    <s v="Synchronized 6thgeneration adapter"/>
    <n v="8300"/>
    <n v="3260"/>
    <n v="39.277108433734945"/>
    <x v="3"/>
    <n v="35"/>
    <s v="US"/>
    <s v="USD"/>
    <n v="1284008400"/>
    <n v="1284181200"/>
    <b v="0"/>
    <b v="0"/>
    <s v="film &amp; video/television"/>
    <n v="93.142857142857139"/>
    <x v="4"/>
    <x v="19"/>
    <x v="180"/>
    <d v="2010-09-11T05:00:00"/>
  </r>
  <r>
    <n v="514"/>
    <s v="Sanchez, Bradley and Flores"/>
    <s v="Centralized motivating capacity"/>
    <n v="138700"/>
    <n v="31123"/>
    <n v="22.439077144917089"/>
    <x v="3"/>
    <n v="528"/>
    <s v="CH"/>
    <s v="CHF"/>
    <n v="1386309600"/>
    <n v="1386741600"/>
    <b v="0"/>
    <b v="1"/>
    <s v="music/rock"/>
    <n v="58.945075757575758"/>
    <x v="1"/>
    <x v="1"/>
    <x v="481"/>
    <d v="2013-12-11T06:00:00"/>
  </r>
  <r>
    <n v="515"/>
    <s v="Cox LLC"/>
    <s v="Phased 24hour flexibility"/>
    <n v="8600"/>
    <n v="4797"/>
    <n v="55.779069767441861"/>
    <x v="0"/>
    <n v="133"/>
    <s v="CA"/>
    <s v="CAD"/>
    <n v="1324620000"/>
    <n v="1324792800"/>
    <b v="0"/>
    <b v="1"/>
    <s v="theater/plays"/>
    <n v="36.067669172932334"/>
    <x v="3"/>
    <x v="3"/>
    <x v="482"/>
    <d v="2011-12-25T06:00:00"/>
  </r>
  <r>
    <n v="516"/>
    <s v="Morales-Odonnell"/>
    <s v="Exclusive 5thgeneration structure"/>
    <n v="125400"/>
    <n v="53324"/>
    <n v="42.523125996810208"/>
    <x v="0"/>
    <n v="846"/>
    <s v="US"/>
    <s v="USD"/>
    <n v="1281070800"/>
    <n v="1284354000"/>
    <b v="0"/>
    <b v="0"/>
    <s v="publishing/nonfiction"/>
    <n v="63.030732860520096"/>
    <x v="5"/>
    <x v="9"/>
    <x v="194"/>
    <d v="2010-09-13T05:00:00"/>
  </r>
  <r>
    <n v="517"/>
    <s v="Ramirez LLC"/>
    <s v="Multi-tiered maximized orchestration"/>
    <n v="5900"/>
    <n v="6608"/>
    <n v="112.00000000000001"/>
    <x v="1"/>
    <n v="78"/>
    <s v="US"/>
    <s v="USD"/>
    <n v="1493960400"/>
    <n v="1494392400"/>
    <b v="0"/>
    <b v="0"/>
    <s v="food/food trucks"/>
    <n v="84.717948717948715"/>
    <x v="0"/>
    <x v="0"/>
    <x v="483"/>
    <d v="2017-05-10T05:00:00"/>
  </r>
  <r>
    <n v="518"/>
    <s v="Ramirez Group"/>
    <s v="Open-architected uniform instruction set"/>
    <n v="8800"/>
    <n v="622"/>
    <n v="7.0681818181818183"/>
    <x v="0"/>
    <n v="10"/>
    <s v="US"/>
    <s v="USD"/>
    <n v="1519365600"/>
    <n v="1519538400"/>
    <b v="0"/>
    <b v="1"/>
    <s v="film &amp; video/animation"/>
    <n v="62.2"/>
    <x v="4"/>
    <x v="10"/>
    <x v="484"/>
    <d v="2018-02-25T06:00:00"/>
  </r>
  <r>
    <n v="519"/>
    <s v="Marsh-Coleman"/>
    <s v="Exclusive asymmetric analyzer"/>
    <n v="177700"/>
    <n v="180802"/>
    <n v="101.74563871693867"/>
    <x v="1"/>
    <n v="1773"/>
    <s v="US"/>
    <s v="USD"/>
    <n v="1420696800"/>
    <n v="1421906400"/>
    <b v="0"/>
    <b v="1"/>
    <s v="music/rock"/>
    <n v="101.97518330513255"/>
    <x v="1"/>
    <x v="1"/>
    <x v="355"/>
    <d v="2015-01-22T06:00:00"/>
  </r>
  <r>
    <n v="520"/>
    <s v="Frederick, Jenkins and Collins"/>
    <s v="Organic radical collaboration"/>
    <n v="800"/>
    <n v="3406"/>
    <n v="425.75"/>
    <x v="1"/>
    <n v="32"/>
    <s v="US"/>
    <s v="USD"/>
    <n v="1555650000"/>
    <n v="1555909200"/>
    <b v="0"/>
    <b v="0"/>
    <s v="theater/plays"/>
    <n v="106.4375"/>
    <x v="3"/>
    <x v="3"/>
    <x v="485"/>
    <d v="2019-04-22T05:00:00"/>
  </r>
  <r>
    <n v="521"/>
    <s v="Wilson Ltd"/>
    <s v="Function-based multi-state software"/>
    <n v="7600"/>
    <n v="11061"/>
    <n v="145.53947368421052"/>
    <x v="1"/>
    <n v="369"/>
    <s v="US"/>
    <s v="USD"/>
    <n v="1471928400"/>
    <n v="1472446800"/>
    <b v="0"/>
    <b v="1"/>
    <s v="film &amp; video/drama"/>
    <n v="29.975609756097562"/>
    <x v="4"/>
    <x v="6"/>
    <x v="486"/>
    <d v="2016-08-29T05:00:00"/>
  </r>
  <r>
    <n v="522"/>
    <s v="Cline, Peterson and Lowery"/>
    <s v="Innovative static budgetary management"/>
    <n v="50500"/>
    <n v="16389"/>
    <n v="32.453465346534657"/>
    <x v="0"/>
    <n v="191"/>
    <s v="US"/>
    <s v="USD"/>
    <n v="1341291600"/>
    <n v="1342328400"/>
    <b v="0"/>
    <b v="0"/>
    <s v="film &amp; video/shorts"/>
    <n v="85.806282722513089"/>
    <x v="4"/>
    <x v="12"/>
    <x v="487"/>
    <d v="2012-07-15T05:00:00"/>
  </r>
  <r>
    <n v="523"/>
    <s v="Underwood, James and Jones"/>
    <s v="Triple-buffered holistic ability"/>
    <n v="900"/>
    <n v="6303"/>
    <n v="700.33333333333326"/>
    <x v="1"/>
    <n v="89"/>
    <s v="US"/>
    <s v="USD"/>
    <n v="1267682400"/>
    <n v="1268114400"/>
    <b v="0"/>
    <b v="0"/>
    <s v="film &amp; video/shorts"/>
    <n v="70.82022471910112"/>
    <x v="4"/>
    <x v="12"/>
    <x v="488"/>
    <d v="2010-03-09T06:00:00"/>
  </r>
  <r>
    <n v="524"/>
    <s v="Johnson-Contreras"/>
    <s v="Diverse scalable superstructure"/>
    <n v="96700"/>
    <n v="81136"/>
    <n v="83.904860392967933"/>
    <x v="0"/>
    <n v="1979"/>
    <s v="US"/>
    <s v="USD"/>
    <n v="1272258000"/>
    <n v="1273381200"/>
    <b v="0"/>
    <b v="0"/>
    <s v="theater/plays"/>
    <n v="40.998484082870135"/>
    <x v="3"/>
    <x v="3"/>
    <x v="489"/>
    <d v="2010-05-09T05:00:00"/>
  </r>
  <r>
    <n v="525"/>
    <s v="Greene, Lloyd and Sims"/>
    <s v="Balanced leadingedge data-warehouse"/>
    <n v="2100"/>
    <n v="1768"/>
    <n v="84.19047619047619"/>
    <x v="0"/>
    <n v="63"/>
    <s v="US"/>
    <s v="USD"/>
    <n v="1290492000"/>
    <n v="1290837600"/>
    <b v="0"/>
    <b v="0"/>
    <s v="technology/wearables"/>
    <n v="28.063492063492063"/>
    <x v="2"/>
    <x v="8"/>
    <x v="490"/>
    <d v="2010-11-27T06:00:00"/>
  </r>
  <r>
    <n v="526"/>
    <s v="Smith-Sparks"/>
    <s v="Digitized bandwidth-monitored open architecture"/>
    <n v="8300"/>
    <n v="12944"/>
    <n v="155.95180722891567"/>
    <x v="1"/>
    <n v="147"/>
    <s v="US"/>
    <s v="USD"/>
    <n v="1451109600"/>
    <n v="1454306400"/>
    <b v="0"/>
    <b v="1"/>
    <s v="theater/plays"/>
    <n v="88.054421768707485"/>
    <x v="3"/>
    <x v="3"/>
    <x v="312"/>
    <d v="2016-02-01T06:00:00"/>
  </r>
  <r>
    <n v="527"/>
    <s v="Rosario-Smith"/>
    <s v="Enterprise-wide intermediate portal"/>
    <n v="189200"/>
    <n v="188480"/>
    <n v="99.619450317124731"/>
    <x v="0"/>
    <n v="6080"/>
    <s v="CA"/>
    <s v="CAD"/>
    <n v="1454652000"/>
    <n v="1457762400"/>
    <b v="0"/>
    <b v="0"/>
    <s v="film &amp; video/animation"/>
    <n v="31"/>
    <x v="4"/>
    <x v="10"/>
    <x v="491"/>
    <d v="2016-03-12T06:00:00"/>
  </r>
  <r>
    <n v="528"/>
    <s v="Avila, Ford and Welch"/>
    <s v="Focused leadingedge matrix"/>
    <n v="9000"/>
    <n v="7227"/>
    <n v="80.300000000000011"/>
    <x v="0"/>
    <n v="80"/>
    <s v="GB"/>
    <s v="GBP"/>
    <n v="1385186400"/>
    <n v="1389074400"/>
    <b v="0"/>
    <b v="0"/>
    <s v="music/indie rock"/>
    <n v="90.337500000000006"/>
    <x v="1"/>
    <x v="7"/>
    <x v="492"/>
    <d v="2014-01-07T06:00:00"/>
  </r>
  <r>
    <n v="529"/>
    <s v="Gallegos Inc"/>
    <s v="Seamless logistical encryption"/>
    <n v="5100"/>
    <n v="574"/>
    <n v="11.254901960784313"/>
    <x v="0"/>
    <n v="9"/>
    <s v="US"/>
    <s v="USD"/>
    <n v="1399698000"/>
    <n v="1402117200"/>
    <b v="0"/>
    <b v="0"/>
    <s v="games/video games"/>
    <n v="63.777777777777779"/>
    <x v="6"/>
    <x v="11"/>
    <x v="493"/>
    <d v="2014-06-07T05:00:00"/>
  </r>
  <r>
    <n v="530"/>
    <s v="Morrow, Santiago and Soto"/>
    <s v="Stand-alone human-resource workforce"/>
    <n v="105000"/>
    <n v="96328"/>
    <n v="91.740952380952379"/>
    <x v="0"/>
    <n v="1784"/>
    <s v="US"/>
    <s v="USD"/>
    <n v="1283230800"/>
    <n v="1284440400"/>
    <b v="0"/>
    <b v="1"/>
    <s v="publishing/fiction"/>
    <n v="53.995515695067262"/>
    <x v="5"/>
    <x v="13"/>
    <x v="494"/>
    <d v="2010-09-14T05:00:00"/>
  </r>
  <r>
    <n v="531"/>
    <s v="Berry-Richardson"/>
    <s v="Automated zero tolerance implementation"/>
    <n v="186700"/>
    <n v="178338"/>
    <n v="95.521156936261391"/>
    <x v="2"/>
    <n v="3640"/>
    <s v="CH"/>
    <s v="CHF"/>
    <n v="1384149600"/>
    <n v="1388988000"/>
    <b v="0"/>
    <b v="0"/>
    <s v="games/video games"/>
    <n v="48.993956043956047"/>
    <x v="6"/>
    <x v="11"/>
    <x v="495"/>
    <d v="2014-01-06T06:00:00"/>
  </r>
  <r>
    <n v="532"/>
    <s v="Cordova-Torres"/>
    <s v="Pre-emptive grid-enabled contingency"/>
    <n v="1600"/>
    <n v="8046"/>
    <n v="502.87499999999994"/>
    <x v="1"/>
    <n v="126"/>
    <s v="CA"/>
    <s v="CAD"/>
    <n v="1516860000"/>
    <n v="1516946400"/>
    <b v="0"/>
    <b v="0"/>
    <s v="theater/plays"/>
    <n v="63.857142857142854"/>
    <x v="3"/>
    <x v="3"/>
    <x v="496"/>
    <d v="2018-01-26T06:00:00"/>
  </r>
  <r>
    <n v="533"/>
    <s v="Holt, Bernard and Johnson"/>
    <s v="Multi-lateral didactic encoding"/>
    <n v="115600"/>
    <n v="184086"/>
    <n v="159.24394463667818"/>
    <x v="1"/>
    <n v="2218"/>
    <s v="GB"/>
    <s v="GBP"/>
    <n v="1374642000"/>
    <n v="1377752400"/>
    <b v="0"/>
    <b v="0"/>
    <s v="music/indie rock"/>
    <n v="82.996393146979258"/>
    <x v="1"/>
    <x v="7"/>
    <x v="497"/>
    <d v="2013-08-29T05:00:00"/>
  </r>
  <r>
    <n v="534"/>
    <s v="Clark, Mccormick and Mendoza"/>
    <s v="Self-enabling didactic orchestration"/>
    <n v="89100"/>
    <n v="13385"/>
    <n v="15.022446689113355"/>
    <x v="0"/>
    <n v="243"/>
    <s v="US"/>
    <s v="USD"/>
    <n v="1534482000"/>
    <n v="1534568400"/>
    <b v="0"/>
    <b v="1"/>
    <s v="film &amp; video/drama"/>
    <n v="55.08230452674897"/>
    <x v="4"/>
    <x v="6"/>
    <x v="498"/>
    <d v="2018-08-18T05:00:00"/>
  </r>
  <r>
    <n v="535"/>
    <s v="Garrison LLC"/>
    <s v="Profit-focused 24/7 data-warehouse"/>
    <n v="2600"/>
    <n v="12533"/>
    <n v="482.03846153846149"/>
    <x v="1"/>
    <n v="202"/>
    <s v="IT"/>
    <s v="EUR"/>
    <n v="1528434000"/>
    <n v="1528606800"/>
    <b v="0"/>
    <b v="1"/>
    <s v="theater/plays"/>
    <n v="62.044554455445542"/>
    <x v="3"/>
    <x v="3"/>
    <x v="499"/>
    <d v="2018-06-10T05:00:00"/>
  </r>
  <r>
    <n v="536"/>
    <s v="Shannon-Olson"/>
    <s v="Enhanced methodical middleware"/>
    <n v="9800"/>
    <n v="14697"/>
    <n v="149.96938775510205"/>
    <x v="1"/>
    <n v="140"/>
    <s v="IT"/>
    <s v="EUR"/>
    <n v="1282626000"/>
    <n v="1284872400"/>
    <b v="0"/>
    <b v="0"/>
    <s v="publishing/fiction"/>
    <n v="104.97857142857143"/>
    <x v="5"/>
    <x v="13"/>
    <x v="500"/>
    <d v="2010-09-19T05:00:00"/>
  </r>
  <r>
    <n v="537"/>
    <s v="Murillo-Mcfarland"/>
    <s v="Synchronized client-driven projection"/>
    <n v="84400"/>
    <n v="98935"/>
    <n v="117.22156398104266"/>
    <x v="1"/>
    <n v="1052"/>
    <s v="DK"/>
    <s v="DKK"/>
    <n v="1535605200"/>
    <n v="1537592400"/>
    <b v="1"/>
    <b v="1"/>
    <s v="film &amp; video/documentary"/>
    <n v="94.044676806083643"/>
    <x v="4"/>
    <x v="4"/>
    <x v="501"/>
    <d v="2018-09-22T05:00:00"/>
  </r>
  <r>
    <n v="538"/>
    <s v="Young, Gilbert and Escobar"/>
    <s v="Networked didactic time-frame"/>
    <n v="151300"/>
    <n v="57034"/>
    <n v="37.695968274950431"/>
    <x v="0"/>
    <n v="1296"/>
    <s v="US"/>
    <s v="USD"/>
    <n v="1379826000"/>
    <n v="1381208400"/>
    <b v="0"/>
    <b v="0"/>
    <s v="games/mobile games"/>
    <n v="44.007716049382715"/>
    <x v="6"/>
    <x v="20"/>
    <x v="502"/>
    <d v="2013-10-08T05:00:00"/>
  </r>
  <r>
    <n v="539"/>
    <s v="Thomas, Welch and Santana"/>
    <s v="Assimilated exuding toolset"/>
    <n v="9800"/>
    <n v="7120"/>
    <n v="72.653061224489804"/>
    <x v="0"/>
    <n v="77"/>
    <s v="US"/>
    <s v="USD"/>
    <n v="1561957200"/>
    <n v="1562475600"/>
    <b v="0"/>
    <b v="1"/>
    <s v="food/food trucks"/>
    <n v="92.467532467532465"/>
    <x v="0"/>
    <x v="0"/>
    <x v="503"/>
    <d v="2019-07-07T05:00:00"/>
  </r>
  <r>
    <n v="540"/>
    <s v="Brown-Pena"/>
    <s v="Front-line client-server secured line"/>
    <n v="5300"/>
    <n v="14097"/>
    <n v="265.98113207547169"/>
    <x v="1"/>
    <n v="247"/>
    <s v="US"/>
    <s v="USD"/>
    <n v="1525496400"/>
    <n v="1527397200"/>
    <b v="0"/>
    <b v="0"/>
    <s v="photography/photography books"/>
    <n v="57.072874493927124"/>
    <x v="7"/>
    <x v="14"/>
    <x v="504"/>
    <d v="2018-05-27T05:00:00"/>
  </r>
  <r>
    <n v="541"/>
    <s v="Holder, Caldwell and Vance"/>
    <s v="Polarized systemic Internet solution"/>
    <n v="178000"/>
    <n v="43086"/>
    <n v="24.205617977528089"/>
    <x v="0"/>
    <n v="395"/>
    <s v="IT"/>
    <s v="EUR"/>
    <n v="1433912400"/>
    <n v="1436158800"/>
    <b v="0"/>
    <b v="0"/>
    <s v="games/mobile games"/>
    <n v="109.07848101265823"/>
    <x v="6"/>
    <x v="20"/>
    <x v="505"/>
    <d v="2015-07-06T05:00:00"/>
  </r>
  <r>
    <n v="542"/>
    <s v="Harrison-Bridges"/>
    <s v="Profit-focused exuding moderator"/>
    <n v="77000"/>
    <n v="1930"/>
    <n v="2.5064935064935066"/>
    <x v="0"/>
    <n v="49"/>
    <s v="GB"/>
    <s v="GBP"/>
    <n v="1453442400"/>
    <n v="1456034400"/>
    <b v="0"/>
    <b v="0"/>
    <s v="music/indie rock"/>
    <n v="39.387755102040813"/>
    <x v="1"/>
    <x v="7"/>
    <x v="506"/>
    <d v="2016-02-21T06:00:00"/>
  </r>
  <r>
    <n v="543"/>
    <s v="Johnson, Murphy and Peterson"/>
    <s v="Cross-group high-level moderator"/>
    <n v="84900"/>
    <n v="13864"/>
    <n v="16.329799764428738"/>
    <x v="0"/>
    <n v="180"/>
    <s v="US"/>
    <s v="USD"/>
    <n v="1378875600"/>
    <n v="1380171600"/>
    <b v="0"/>
    <b v="0"/>
    <s v="games/video games"/>
    <n v="77.022222222222226"/>
    <x v="6"/>
    <x v="11"/>
    <x v="507"/>
    <d v="2013-09-26T05:00:00"/>
  </r>
  <r>
    <n v="544"/>
    <s v="Taylor Inc"/>
    <s v="Public-key 3rdgeneration system engine"/>
    <n v="2800"/>
    <n v="7742"/>
    <n v="276.5"/>
    <x v="1"/>
    <n v="84"/>
    <s v="US"/>
    <s v="USD"/>
    <n v="1452232800"/>
    <n v="1453356000"/>
    <b v="0"/>
    <b v="0"/>
    <s v="music/rock"/>
    <n v="92.166666666666671"/>
    <x v="1"/>
    <x v="1"/>
    <x v="508"/>
    <d v="2016-01-21T06:00:00"/>
  </r>
  <r>
    <n v="545"/>
    <s v="Deleon and Sons"/>
    <s v="Organized value-added access"/>
    <n v="184800"/>
    <n v="164109"/>
    <n v="88.803571428571431"/>
    <x v="0"/>
    <n v="2690"/>
    <s v="US"/>
    <s v="USD"/>
    <n v="1577253600"/>
    <n v="1578981600"/>
    <b v="0"/>
    <b v="0"/>
    <s v="theater/plays"/>
    <n v="61.007063197026021"/>
    <x v="3"/>
    <x v="3"/>
    <x v="509"/>
    <d v="2020-01-14T06:00:00"/>
  </r>
  <r>
    <n v="546"/>
    <s v="Benjamin, Paul and Ferguson"/>
    <s v="Cloned global Graphical User Interface"/>
    <n v="4200"/>
    <n v="6870"/>
    <n v="163.57142857142856"/>
    <x v="1"/>
    <n v="88"/>
    <s v="US"/>
    <s v="USD"/>
    <n v="1537160400"/>
    <n v="1537419600"/>
    <b v="0"/>
    <b v="1"/>
    <s v="theater/plays"/>
    <n v="78.068181818181813"/>
    <x v="3"/>
    <x v="3"/>
    <x v="510"/>
    <d v="2018-09-20T05:00:00"/>
  </r>
  <r>
    <n v="547"/>
    <s v="Hardin-Dixon"/>
    <s v="Focused solution-oriented matrix"/>
    <n v="1300"/>
    <n v="12597"/>
    <n v="969"/>
    <x v="1"/>
    <n v="156"/>
    <s v="US"/>
    <s v="USD"/>
    <n v="1422165600"/>
    <n v="1423202400"/>
    <b v="0"/>
    <b v="0"/>
    <s v="film &amp; video/drama"/>
    <n v="80.75"/>
    <x v="4"/>
    <x v="6"/>
    <x v="511"/>
    <d v="2015-02-06T06:00:00"/>
  </r>
  <r>
    <n v="548"/>
    <s v="York-Pitts"/>
    <s v="Monitored discrete toolset"/>
    <n v="66100"/>
    <n v="179074"/>
    <n v="270.91376701966715"/>
    <x v="1"/>
    <n v="2985"/>
    <s v="US"/>
    <s v="USD"/>
    <n v="1459486800"/>
    <n v="1460610000"/>
    <b v="0"/>
    <b v="0"/>
    <s v="theater/plays"/>
    <n v="59.991289782244557"/>
    <x v="3"/>
    <x v="3"/>
    <x v="512"/>
    <d v="2016-04-14T05:00:00"/>
  </r>
  <r>
    <n v="549"/>
    <s v="Jarvis and Sons"/>
    <s v="Business-focused intermediate system engine"/>
    <n v="29500"/>
    <n v="83843"/>
    <n v="284.21355932203392"/>
    <x v="1"/>
    <n v="762"/>
    <s v="US"/>
    <s v="USD"/>
    <n v="1369717200"/>
    <n v="1370494800"/>
    <b v="0"/>
    <b v="0"/>
    <s v="technology/wearables"/>
    <n v="110.03018372703411"/>
    <x v="2"/>
    <x v="8"/>
    <x v="513"/>
    <d v="2013-06-06T05:00:00"/>
  </r>
  <r>
    <n v="550"/>
    <s v="Morrison-Henderson"/>
    <s v="De-engineered disintermediate encoding"/>
    <n v="100"/>
    <n v="4"/>
    <n v="4"/>
    <x v="3"/>
    <n v="1"/>
    <s v="CH"/>
    <s v="CHF"/>
    <n v="1330495200"/>
    <n v="1332306000"/>
    <b v="0"/>
    <b v="0"/>
    <s v="music/indie rock"/>
    <n v="4"/>
    <x v="1"/>
    <x v="7"/>
    <x v="514"/>
    <d v="2012-03-21T05:00:00"/>
  </r>
  <r>
    <n v="551"/>
    <s v="Martin-James"/>
    <s v="Streamlined upward-trending analyzer"/>
    <n v="180100"/>
    <n v="105598"/>
    <n v="58.6329816768462"/>
    <x v="0"/>
    <n v="2779"/>
    <s v="AU"/>
    <s v="AUD"/>
    <n v="1419055200"/>
    <n v="1422511200"/>
    <b v="0"/>
    <b v="1"/>
    <s v="technology/web"/>
    <n v="37.99856063332134"/>
    <x v="2"/>
    <x v="2"/>
    <x v="515"/>
    <d v="2015-01-29T06:00:00"/>
  </r>
  <r>
    <n v="552"/>
    <s v="Mercer, Solomon and Singleton"/>
    <s v="Distributed human-resource policy"/>
    <n v="9000"/>
    <n v="8866"/>
    <n v="98.51111111111112"/>
    <x v="0"/>
    <n v="92"/>
    <s v="US"/>
    <s v="USD"/>
    <n v="1480140000"/>
    <n v="1480312800"/>
    <b v="0"/>
    <b v="0"/>
    <s v="theater/plays"/>
    <n v="96.369565217391298"/>
    <x v="3"/>
    <x v="3"/>
    <x v="516"/>
    <d v="2016-11-28T06:00:00"/>
  </r>
  <r>
    <n v="553"/>
    <s v="Dougherty, Austin and Mills"/>
    <s v="De-engineered 5thgeneration contingency"/>
    <n v="170600"/>
    <n v="75022"/>
    <n v="43.975381008206334"/>
    <x v="0"/>
    <n v="1028"/>
    <s v="US"/>
    <s v="USD"/>
    <n v="1293948000"/>
    <n v="1294034400"/>
    <b v="0"/>
    <b v="0"/>
    <s v="music/rock"/>
    <n v="72.978599221789878"/>
    <x v="1"/>
    <x v="1"/>
    <x v="517"/>
    <d v="2011-01-03T06:00:00"/>
  </r>
  <r>
    <n v="554"/>
    <s v="Ritter PLC"/>
    <s v="Multi-channeled upward-trending application"/>
    <n v="9500"/>
    <n v="14408"/>
    <n v="151.66315789473683"/>
    <x v="1"/>
    <n v="554"/>
    <s v="CA"/>
    <s v="CAD"/>
    <n v="1482127200"/>
    <n v="1482645600"/>
    <b v="0"/>
    <b v="0"/>
    <s v="music/indie rock"/>
    <n v="26.007220216606498"/>
    <x v="1"/>
    <x v="7"/>
    <x v="518"/>
    <d v="2016-12-25T06:00:00"/>
  </r>
  <r>
    <n v="555"/>
    <s v="Anderson Group"/>
    <s v="Organic maximized database"/>
    <n v="6300"/>
    <n v="14089"/>
    <n v="223.63492063492063"/>
    <x v="1"/>
    <n v="135"/>
    <s v="DK"/>
    <s v="DKK"/>
    <n v="1396414800"/>
    <n v="1399093200"/>
    <b v="0"/>
    <b v="0"/>
    <s v="music/rock"/>
    <n v="104.36296296296297"/>
    <x v="1"/>
    <x v="1"/>
    <x v="519"/>
    <d v="2014-05-03T05:00:00"/>
  </r>
  <r>
    <n v="556"/>
    <s v="Smith and Sons"/>
    <s v="Grass-roots 24/7 attitude"/>
    <n v="5200"/>
    <n v="12467"/>
    <n v="239.75"/>
    <x v="1"/>
    <n v="122"/>
    <s v="US"/>
    <s v="USD"/>
    <n v="1315285200"/>
    <n v="1315890000"/>
    <b v="0"/>
    <b v="1"/>
    <s v="publishing/translations"/>
    <n v="102.18852459016394"/>
    <x v="5"/>
    <x v="18"/>
    <x v="520"/>
    <d v="2011-09-13T05:00:00"/>
  </r>
  <r>
    <n v="557"/>
    <s v="Lam-Hamilton"/>
    <s v="Team-oriented global strategy"/>
    <n v="6000"/>
    <n v="11960"/>
    <n v="199.33333333333334"/>
    <x v="1"/>
    <n v="221"/>
    <s v="US"/>
    <s v="USD"/>
    <n v="1443762000"/>
    <n v="1444021200"/>
    <b v="0"/>
    <b v="1"/>
    <s v="film &amp; video/science fiction"/>
    <n v="54.117647058823529"/>
    <x v="4"/>
    <x v="22"/>
    <x v="521"/>
    <d v="2015-10-05T05:00:00"/>
  </r>
  <r>
    <n v="558"/>
    <s v="Ho Ltd"/>
    <s v="Enhanced client-driven capacity"/>
    <n v="5800"/>
    <n v="7966"/>
    <n v="137.34482758620689"/>
    <x v="1"/>
    <n v="126"/>
    <s v="US"/>
    <s v="USD"/>
    <n v="1456293600"/>
    <n v="1460005200"/>
    <b v="0"/>
    <b v="0"/>
    <s v="theater/plays"/>
    <n v="63.222222222222221"/>
    <x v="3"/>
    <x v="3"/>
    <x v="522"/>
    <d v="2016-04-07T05:00:00"/>
  </r>
  <r>
    <n v="559"/>
    <s v="Brown, Estrada and Jensen"/>
    <s v="Exclusive systematic productivity"/>
    <n v="105300"/>
    <n v="106321"/>
    <n v="100.9696106362773"/>
    <x v="1"/>
    <n v="1022"/>
    <s v="US"/>
    <s v="USD"/>
    <n v="1470114000"/>
    <n v="1470718800"/>
    <b v="0"/>
    <b v="0"/>
    <s v="theater/plays"/>
    <n v="104.03228962818004"/>
    <x v="3"/>
    <x v="3"/>
    <x v="523"/>
    <d v="2016-08-09T05:00:00"/>
  </r>
  <r>
    <n v="560"/>
    <s v="Hunt LLC"/>
    <s v="Re-engineered radical policy"/>
    <n v="20000"/>
    <n v="158832"/>
    <n v="794.16"/>
    <x v="1"/>
    <n v="3177"/>
    <s v="US"/>
    <s v="USD"/>
    <n v="1321596000"/>
    <n v="1325052000"/>
    <b v="0"/>
    <b v="0"/>
    <s v="film &amp; video/animation"/>
    <n v="49.994334277620396"/>
    <x v="4"/>
    <x v="10"/>
    <x v="524"/>
    <d v="2011-12-28T06:00:00"/>
  </r>
  <r>
    <n v="561"/>
    <s v="Fowler-Smith"/>
    <s v="Down-sized logistical adapter"/>
    <n v="3000"/>
    <n v="11091"/>
    <n v="369.7"/>
    <x v="1"/>
    <n v="198"/>
    <s v="CH"/>
    <s v="CHF"/>
    <n v="1318827600"/>
    <n v="1319000400"/>
    <b v="0"/>
    <b v="0"/>
    <s v="theater/plays"/>
    <n v="56.015151515151516"/>
    <x v="3"/>
    <x v="3"/>
    <x v="525"/>
    <d v="2011-10-19T05:00:00"/>
  </r>
  <r>
    <n v="562"/>
    <s v="Blair Inc"/>
    <s v="Configurable bandwidth-monitored throughput"/>
    <n v="9900"/>
    <n v="1269"/>
    <n v="12.818181818181817"/>
    <x v="0"/>
    <n v="26"/>
    <s v="CH"/>
    <s v="CHF"/>
    <n v="1552366800"/>
    <n v="1552539600"/>
    <b v="0"/>
    <b v="0"/>
    <s v="music/rock"/>
    <n v="48.807692307692307"/>
    <x v="1"/>
    <x v="1"/>
    <x v="188"/>
    <d v="2019-03-14T05:00:00"/>
  </r>
  <r>
    <n v="563"/>
    <s v="Kelley, Stanton and Sanchez"/>
    <s v="Optional tangible pricing structure"/>
    <n v="3700"/>
    <n v="5107"/>
    <n v="138.02702702702703"/>
    <x v="1"/>
    <n v="85"/>
    <s v="AU"/>
    <s v="AUD"/>
    <n v="1542088800"/>
    <n v="1543816800"/>
    <b v="0"/>
    <b v="0"/>
    <s v="film &amp; video/documentary"/>
    <n v="60.082352941176474"/>
    <x v="4"/>
    <x v="4"/>
    <x v="526"/>
    <d v="2018-12-03T06:00:00"/>
  </r>
  <r>
    <n v="564"/>
    <s v="Hernandez-Macdonald"/>
    <s v="Organic high-level implementation"/>
    <n v="168700"/>
    <n v="141393"/>
    <n v="83.813278008298752"/>
    <x v="0"/>
    <n v="1790"/>
    <s v="US"/>
    <s v="USD"/>
    <n v="1426395600"/>
    <n v="1427086800"/>
    <b v="0"/>
    <b v="0"/>
    <s v="theater/plays"/>
    <n v="78.990502793296088"/>
    <x v="3"/>
    <x v="3"/>
    <x v="527"/>
    <d v="2015-03-23T05:00:00"/>
  </r>
  <r>
    <n v="565"/>
    <s v="Joseph LLC"/>
    <s v="Decentralized logistical collaboration"/>
    <n v="94900"/>
    <n v="194166"/>
    <n v="204.60063224446787"/>
    <x v="1"/>
    <n v="3596"/>
    <s v="US"/>
    <s v="USD"/>
    <n v="1321336800"/>
    <n v="1323064800"/>
    <b v="0"/>
    <b v="0"/>
    <s v="theater/plays"/>
    <n v="53.99499443826474"/>
    <x v="3"/>
    <x v="3"/>
    <x v="528"/>
    <d v="2011-12-05T06:00:00"/>
  </r>
  <r>
    <n v="566"/>
    <s v="Webb-Smith"/>
    <s v="Advanced content-based installation"/>
    <n v="9300"/>
    <n v="4124"/>
    <n v="44.344086021505376"/>
    <x v="0"/>
    <n v="37"/>
    <s v="US"/>
    <s v="USD"/>
    <n v="1456293600"/>
    <n v="1458277200"/>
    <b v="0"/>
    <b v="1"/>
    <s v="music/electric music"/>
    <n v="111.45945945945945"/>
    <x v="1"/>
    <x v="5"/>
    <x v="522"/>
    <d v="2016-03-18T05:00:00"/>
  </r>
  <r>
    <n v="567"/>
    <s v="Johns PLC"/>
    <s v="Distributed high-level open architecture"/>
    <n v="6800"/>
    <n v="14865"/>
    <n v="218.60294117647058"/>
    <x v="1"/>
    <n v="244"/>
    <s v="US"/>
    <s v="USD"/>
    <n v="1404968400"/>
    <n v="1405141200"/>
    <b v="0"/>
    <b v="0"/>
    <s v="music/rock"/>
    <n v="60.922131147540981"/>
    <x v="1"/>
    <x v="1"/>
    <x v="529"/>
    <d v="2014-07-12T05:00:00"/>
  </r>
  <r>
    <n v="568"/>
    <s v="Hardin-Foley"/>
    <s v="Synergized zero tolerance help-desk"/>
    <n v="72400"/>
    <n v="134688"/>
    <n v="186.03314917127071"/>
    <x v="1"/>
    <n v="5180"/>
    <s v="US"/>
    <s v="USD"/>
    <n v="1279170000"/>
    <n v="1283058000"/>
    <b v="0"/>
    <b v="0"/>
    <s v="theater/plays"/>
    <n v="26.0015444015444"/>
    <x v="3"/>
    <x v="3"/>
    <x v="530"/>
    <d v="2010-08-29T05:00:00"/>
  </r>
  <r>
    <n v="569"/>
    <s v="Fischer, Fowler and Arnold"/>
    <s v="Extended multi-tasking definition"/>
    <n v="20100"/>
    <n v="47705"/>
    <n v="237.33830845771143"/>
    <x v="1"/>
    <n v="589"/>
    <s v="IT"/>
    <s v="EUR"/>
    <n v="1294725600"/>
    <n v="1295762400"/>
    <b v="0"/>
    <b v="0"/>
    <s v="film &amp; video/animation"/>
    <n v="80.993208828522924"/>
    <x v="4"/>
    <x v="10"/>
    <x v="531"/>
    <d v="2011-01-23T06:00:00"/>
  </r>
  <r>
    <n v="570"/>
    <s v="Martinez-Juarez"/>
    <s v="Realigned uniform knowledge user"/>
    <n v="31200"/>
    <n v="95364"/>
    <n v="305.65384615384613"/>
    <x v="1"/>
    <n v="2725"/>
    <s v="US"/>
    <s v="USD"/>
    <n v="1419055200"/>
    <n v="1419573600"/>
    <b v="0"/>
    <b v="1"/>
    <s v="music/rock"/>
    <n v="34.995963302752294"/>
    <x v="1"/>
    <x v="1"/>
    <x v="515"/>
    <d v="2014-12-26T06:00:00"/>
  </r>
  <r>
    <n v="571"/>
    <s v="Wilson and Sons"/>
    <s v="Monitored grid-enabled model"/>
    <n v="3500"/>
    <n v="3295"/>
    <n v="94.142857142857139"/>
    <x v="0"/>
    <n v="35"/>
    <s v="IT"/>
    <s v="EUR"/>
    <n v="1434690000"/>
    <n v="1438750800"/>
    <b v="0"/>
    <b v="0"/>
    <s v="film &amp; video/shorts"/>
    <n v="94.142857142857139"/>
    <x v="4"/>
    <x v="12"/>
    <x v="532"/>
    <d v="2015-08-05T05:00:00"/>
  </r>
  <r>
    <n v="572"/>
    <s v="Clements Group"/>
    <s v="Assimilated actuating policy"/>
    <n v="9000"/>
    <n v="4896"/>
    <n v="54.400000000000006"/>
    <x v="3"/>
    <n v="94"/>
    <s v="US"/>
    <s v="USD"/>
    <n v="1443416400"/>
    <n v="1444798800"/>
    <b v="0"/>
    <b v="1"/>
    <s v="music/rock"/>
    <n v="52.085106382978722"/>
    <x v="1"/>
    <x v="1"/>
    <x v="533"/>
    <d v="2015-10-14T05:00:00"/>
  </r>
  <r>
    <n v="573"/>
    <s v="Valenzuela-Cook"/>
    <s v="Total incremental productivity"/>
    <n v="6700"/>
    <n v="7496"/>
    <n v="111.88059701492537"/>
    <x v="1"/>
    <n v="300"/>
    <s v="US"/>
    <s v="USD"/>
    <n v="1399006800"/>
    <n v="1399179600"/>
    <b v="0"/>
    <b v="0"/>
    <s v="journalism/audio"/>
    <n v="24.986666666666668"/>
    <x v="8"/>
    <x v="23"/>
    <x v="409"/>
    <d v="2014-05-04T05:00:00"/>
  </r>
  <r>
    <n v="574"/>
    <s v="Parker, Haley and Foster"/>
    <s v="Adaptive local task-force"/>
    <n v="2700"/>
    <n v="9967"/>
    <n v="369.14814814814815"/>
    <x v="1"/>
    <n v="144"/>
    <s v="US"/>
    <s v="USD"/>
    <n v="1575698400"/>
    <n v="1576562400"/>
    <b v="0"/>
    <b v="1"/>
    <s v="food/food trucks"/>
    <n v="69.215277777777771"/>
    <x v="0"/>
    <x v="0"/>
    <x v="534"/>
    <d v="2019-12-17T06:00:00"/>
  </r>
  <r>
    <n v="575"/>
    <s v="Fuentes LLC"/>
    <s v="Universal zero-defect concept"/>
    <n v="83300"/>
    <n v="52421"/>
    <n v="62.930372148859547"/>
    <x v="0"/>
    <n v="558"/>
    <s v="US"/>
    <s v="USD"/>
    <n v="1400562000"/>
    <n v="1400821200"/>
    <b v="0"/>
    <b v="1"/>
    <s v="theater/plays"/>
    <n v="93.944444444444443"/>
    <x v="3"/>
    <x v="3"/>
    <x v="53"/>
    <d v="2014-05-23T05:00:00"/>
  </r>
  <r>
    <n v="576"/>
    <s v="Moran and Sons"/>
    <s v="Object-based bottom-line superstructure"/>
    <n v="9700"/>
    <n v="6298"/>
    <n v="64.927835051546396"/>
    <x v="0"/>
    <n v="64"/>
    <s v="US"/>
    <s v="USD"/>
    <n v="1509512400"/>
    <n v="1510984800"/>
    <b v="0"/>
    <b v="0"/>
    <s v="theater/plays"/>
    <n v="98.40625"/>
    <x v="3"/>
    <x v="3"/>
    <x v="535"/>
    <d v="2017-11-18T06:00:00"/>
  </r>
  <r>
    <n v="577"/>
    <s v="Stevens Inc"/>
    <s v="Adaptive 24hour projection"/>
    <n v="8200"/>
    <n v="1546"/>
    <n v="18.853658536585368"/>
    <x v="3"/>
    <n v="37"/>
    <s v="US"/>
    <s v="USD"/>
    <n v="1299823200"/>
    <n v="1302066000"/>
    <b v="0"/>
    <b v="0"/>
    <s v="music/jazz"/>
    <n v="41.783783783783782"/>
    <x v="1"/>
    <x v="17"/>
    <x v="536"/>
    <d v="2011-04-06T05:00:00"/>
  </r>
  <r>
    <n v="578"/>
    <s v="Martinez-Johnson"/>
    <s v="Sharable radical toolset"/>
    <n v="96500"/>
    <n v="16168"/>
    <n v="16.754404145077721"/>
    <x v="0"/>
    <n v="245"/>
    <s v="US"/>
    <s v="USD"/>
    <n v="1322719200"/>
    <n v="1322978400"/>
    <b v="0"/>
    <b v="0"/>
    <s v="film &amp; video/science fiction"/>
    <n v="65.991836734693877"/>
    <x v="4"/>
    <x v="22"/>
    <x v="537"/>
    <d v="2011-12-04T06:00:00"/>
  </r>
  <r>
    <n v="579"/>
    <s v="Franklin Inc"/>
    <s v="Focused multimedia knowledgebase"/>
    <n v="6200"/>
    <n v="6269"/>
    <n v="101.11290322580646"/>
    <x v="1"/>
    <n v="87"/>
    <s v="US"/>
    <s v="USD"/>
    <n v="1312693200"/>
    <n v="1313730000"/>
    <b v="0"/>
    <b v="0"/>
    <s v="music/jazz"/>
    <n v="72.05747126436782"/>
    <x v="1"/>
    <x v="17"/>
    <x v="538"/>
    <d v="2011-08-19T05:00:00"/>
  </r>
  <r>
    <n v="580"/>
    <s v="Perez PLC"/>
    <s v="Seamless 6thgeneration extranet"/>
    <n v="43800"/>
    <n v="149578"/>
    <n v="341.5022831050228"/>
    <x v="1"/>
    <n v="3116"/>
    <s v="US"/>
    <s v="USD"/>
    <n v="1393394400"/>
    <n v="1394085600"/>
    <b v="0"/>
    <b v="0"/>
    <s v="theater/plays"/>
    <n v="48.003209242618745"/>
    <x v="3"/>
    <x v="3"/>
    <x v="539"/>
    <d v="2014-03-06T06:00:00"/>
  </r>
  <r>
    <n v="581"/>
    <s v="Sanchez, Cross and Savage"/>
    <s v="Sharable mobile knowledgebase"/>
    <n v="6000"/>
    <n v="3841"/>
    <n v="64.016666666666666"/>
    <x v="0"/>
    <n v="71"/>
    <s v="US"/>
    <s v="USD"/>
    <n v="1304053200"/>
    <n v="1305349200"/>
    <b v="0"/>
    <b v="0"/>
    <s v="technology/web"/>
    <n v="54.098591549295776"/>
    <x v="2"/>
    <x v="2"/>
    <x v="540"/>
    <d v="2011-05-14T05:00:00"/>
  </r>
  <r>
    <n v="582"/>
    <s v="Pineda Ltd"/>
    <s v="Cross-group global system engine"/>
    <n v="8700"/>
    <n v="4531"/>
    <n v="52.080459770114942"/>
    <x v="0"/>
    <n v="42"/>
    <s v="US"/>
    <s v="USD"/>
    <n v="1433912400"/>
    <n v="1434344400"/>
    <b v="0"/>
    <b v="1"/>
    <s v="games/video games"/>
    <n v="107.88095238095238"/>
    <x v="6"/>
    <x v="11"/>
    <x v="505"/>
    <d v="2015-06-15T05:00:00"/>
  </r>
  <r>
    <n v="583"/>
    <s v="Powell and Sons"/>
    <s v="Centralized clear-thinking conglomeration"/>
    <n v="18900"/>
    <n v="60934"/>
    <n v="322.40211640211641"/>
    <x v="1"/>
    <n v="909"/>
    <s v="US"/>
    <s v="USD"/>
    <n v="1329717600"/>
    <n v="1331186400"/>
    <b v="0"/>
    <b v="0"/>
    <s v="film &amp; video/documentary"/>
    <n v="67.034103410341032"/>
    <x v="4"/>
    <x v="4"/>
    <x v="541"/>
    <d v="2012-03-08T06:00:00"/>
  </r>
  <r>
    <n v="584"/>
    <s v="Nunez-Richards"/>
    <s v="De-engineered cohesive system engine"/>
    <n v="86400"/>
    <n v="103255"/>
    <n v="119.50810185185186"/>
    <x v="1"/>
    <n v="1613"/>
    <s v="US"/>
    <s v="USD"/>
    <n v="1335330000"/>
    <n v="1336539600"/>
    <b v="0"/>
    <b v="0"/>
    <s v="technology/web"/>
    <n v="64.01425914445133"/>
    <x v="2"/>
    <x v="2"/>
    <x v="542"/>
    <d v="2012-05-09T05:00:00"/>
  </r>
  <r>
    <n v="585"/>
    <s v="Pugh LLC"/>
    <s v="Reactive analyzing function"/>
    <n v="8900"/>
    <n v="13065"/>
    <n v="146.79775280898878"/>
    <x v="1"/>
    <n v="136"/>
    <s v="US"/>
    <s v="USD"/>
    <n v="1268888400"/>
    <n v="1269752400"/>
    <b v="0"/>
    <b v="0"/>
    <s v="publishing/translations"/>
    <n v="96.066176470588232"/>
    <x v="5"/>
    <x v="18"/>
    <x v="543"/>
    <d v="2010-03-28T05:00:00"/>
  </r>
  <r>
    <n v="586"/>
    <s v="Rowe-Wong"/>
    <s v="Robust hybrid budgetary management"/>
    <n v="700"/>
    <n v="6654"/>
    <n v="950.57142857142856"/>
    <x v="1"/>
    <n v="130"/>
    <s v="US"/>
    <s v="USD"/>
    <n v="1289973600"/>
    <n v="1291615200"/>
    <b v="0"/>
    <b v="0"/>
    <s v="music/rock"/>
    <n v="51.184615384615384"/>
    <x v="1"/>
    <x v="1"/>
    <x v="544"/>
    <d v="2010-12-06T06:00:00"/>
  </r>
  <r>
    <n v="587"/>
    <s v="Williams-Santos"/>
    <s v="Open-source analyzing monitoring"/>
    <n v="9400"/>
    <n v="6852"/>
    <n v="72.893617021276597"/>
    <x v="0"/>
    <n v="156"/>
    <s v="CA"/>
    <s v="CAD"/>
    <n v="1547877600"/>
    <n v="1552366800"/>
    <b v="0"/>
    <b v="1"/>
    <s v="food/food trucks"/>
    <n v="43.92307692307692"/>
    <x v="0"/>
    <x v="0"/>
    <x v="35"/>
    <d v="2019-03-12T05:00:00"/>
  </r>
  <r>
    <n v="588"/>
    <s v="Weber Inc"/>
    <s v="Up-sized discrete firmware"/>
    <n v="157600"/>
    <n v="124517"/>
    <n v="79.008248730964468"/>
    <x v="0"/>
    <n v="1368"/>
    <s v="GB"/>
    <s v="GBP"/>
    <n v="1269493200"/>
    <n v="1272171600"/>
    <b v="0"/>
    <b v="0"/>
    <s v="theater/plays"/>
    <n v="91.021198830409361"/>
    <x v="3"/>
    <x v="3"/>
    <x v="152"/>
    <d v="2010-04-25T05:00:00"/>
  </r>
  <r>
    <n v="589"/>
    <s v="Avery, Brown and Parker"/>
    <s v="Exclusive intangible extranet"/>
    <n v="7900"/>
    <n v="5113"/>
    <n v="64.721518987341781"/>
    <x v="0"/>
    <n v="102"/>
    <s v="US"/>
    <s v="USD"/>
    <n v="1436072400"/>
    <n v="1436677200"/>
    <b v="0"/>
    <b v="0"/>
    <s v="film &amp; video/documentary"/>
    <n v="50.127450980392155"/>
    <x v="4"/>
    <x v="4"/>
    <x v="545"/>
    <d v="2015-07-12T05:00:00"/>
  </r>
  <r>
    <n v="590"/>
    <s v="Cox Group"/>
    <s v="Synergized analyzing process improvement"/>
    <n v="7100"/>
    <n v="5824"/>
    <n v="82.028169014084511"/>
    <x v="0"/>
    <n v="86"/>
    <s v="AU"/>
    <s v="AUD"/>
    <n v="1419141600"/>
    <n v="1420092000"/>
    <b v="0"/>
    <b v="0"/>
    <s v="publishing/radio &amp; podcasts"/>
    <n v="67.720930232558146"/>
    <x v="5"/>
    <x v="15"/>
    <x v="546"/>
    <d v="2015-01-01T06:00:00"/>
  </r>
  <r>
    <n v="591"/>
    <s v="Jensen LLC"/>
    <s v="Realigned dedicated system engine"/>
    <n v="600"/>
    <n v="6226"/>
    <n v="1037.6666666666667"/>
    <x v="1"/>
    <n v="102"/>
    <s v="US"/>
    <s v="USD"/>
    <n v="1279083600"/>
    <n v="1279947600"/>
    <b v="0"/>
    <b v="0"/>
    <s v="games/video games"/>
    <n v="61.03921568627451"/>
    <x v="6"/>
    <x v="11"/>
    <x v="547"/>
    <d v="2010-07-24T05:00:00"/>
  </r>
  <r>
    <n v="592"/>
    <s v="Brown Inc"/>
    <s v="Object-based bandwidth-monitored concept"/>
    <n v="156800"/>
    <n v="20243"/>
    <n v="12.910076530612244"/>
    <x v="0"/>
    <n v="253"/>
    <s v="US"/>
    <s v="USD"/>
    <n v="1401426000"/>
    <n v="1402203600"/>
    <b v="0"/>
    <b v="0"/>
    <s v="theater/plays"/>
    <n v="80.011857707509876"/>
    <x v="3"/>
    <x v="3"/>
    <x v="548"/>
    <d v="2014-06-08T05:00:00"/>
  </r>
  <r>
    <n v="593"/>
    <s v="Hale-Hayes"/>
    <s v="Ameliorated client-driven open system"/>
    <n v="121600"/>
    <n v="188288"/>
    <n v="154.84210526315789"/>
    <x v="1"/>
    <n v="4006"/>
    <s v="US"/>
    <s v="USD"/>
    <n v="1395810000"/>
    <n v="1396933200"/>
    <b v="0"/>
    <b v="0"/>
    <s v="film &amp; video/animation"/>
    <n v="47.001497753369947"/>
    <x v="4"/>
    <x v="10"/>
    <x v="549"/>
    <d v="2014-04-08T05:00:00"/>
  </r>
  <r>
    <n v="594"/>
    <s v="Mcbride PLC"/>
    <s v="Upgradable leadingedge Local Area Network"/>
    <n v="157300"/>
    <n v="11167"/>
    <n v="7.0991735537190088"/>
    <x v="0"/>
    <n v="157"/>
    <s v="US"/>
    <s v="USD"/>
    <n v="1467003600"/>
    <n v="1467262800"/>
    <b v="0"/>
    <b v="1"/>
    <s v="theater/plays"/>
    <n v="71.127388535031841"/>
    <x v="3"/>
    <x v="3"/>
    <x v="550"/>
    <d v="2016-06-30T05:00:00"/>
  </r>
  <r>
    <n v="595"/>
    <s v="Harris-Jennings"/>
    <s v="Customizable intermediate data-warehouse"/>
    <n v="70300"/>
    <n v="146595"/>
    <n v="208.52773826458036"/>
    <x v="1"/>
    <n v="1629"/>
    <s v="US"/>
    <s v="USD"/>
    <n v="1268715600"/>
    <n v="1270530000"/>
    <b v="0"/>
    <b v="1"/>
    <s v="theater/plays"/>
    <n v="89.99079189686924"/>
    <x v="3"/>
    <x v="3"/>
    <x v="551"/>
    <d v="2010-04-06T05:00:00"/>
  </r>
  <r>
    <n v="596"/>
    <s v="Becker-Scott"/>
    <s v="Managed optimizing archive"/>
    <n v="7900"/>
    <n v="7875"/>
    <n v="99.683544303797461"/>
    <x v="0"/>
    <n v="183"/>
    <s v="US"/>
    <s v="USD"/>
    <n v="1457157600"/>
    <n v="1457762400"/>
    <b v="0"/>
    <b v="1"/>
    <s v="film &amp; video/drama"/>
    <n v="43.032786885245905"/>
    <x v="4"/>
    <x v="6"/>
    <x v="552"/>
    <d v="2016-03-12T06:00:00"/>
  </r>
  <r>
    <n v="597"/>
    <s v="Todd, Freeman and Henry"/>
    <s v="Diverse systematic projection"/>
    <n v="73800"/>
    <n v="148779"/>
    <n v="201.59756097560978"/>
    <x v="1"/>
    <n v="2188"/>
    <s v="US"/>
    <s v="USD"/>
    <n v="1573970400"/>
    <n v="1575525600"/>
    <b v="0"/>
    <b v="0"/>
    <s v="theater/plays"/>
    <n v="67.997714808043881"/>
    <x v="3"/>
    <x v="3"/>
    <x v="462"/>
    <d v="2019-12-05T06:00:00"/>
  </r>
  <r>
    <n v="598"/>
    <s v="Martinez, Garza and Young"/>
    <s v="Up-sized web-enabled info-mediaries"/>
    <n v="108500"/>
    <n v="175868"/>
    <n v="162.09032258064516"/>
    <x v="1"/>
    <n v="2409"/>
    <s v="IT"/>
    <s v="EUR"/>
    <n v="1276578000"/>
    <n v="1279083600"/>
    <b v="0"/>
    <b v="0"/>
    <s v="music/rock"/>
    <n v="73.004566210045667"/>
    <x v="1"/>
    <x v="1"/>
    <x v="553"/>
    <d v="2010-07-14T05:00:00"/>
  </r>
  <r>
    <n v="599"/>
    <s v="Smith-Ramos"/>
    <s v="Persevering optimizing Graphical User Interface"/>
    <n v="140300"/>
    <n v="5112"/>
    <n v="3.6436208125445471"/>
    <x v="0"/>
    <n v="82"/>
    <s v="DK"/>
    <s v="DKK"/>
    <n v="1423720800"/>
    <n v="1424412000"/>
    <b v="0"/>
    <b v="0"/>
    <s v="film &amp; video/documentary"/>
    <n v="62.341463414634148"/>
    <x v="4"/>
    <x v="4"/>
    <x v="554"/>
    <d v="2015-02-20T06:00:00"/>
  </r>
  <r>
    <n v="600"/>
    <s v="Brown-George"/>
    <s v="Cross-platform tertiary array"/>
    <n v="100"/>
    <n v="5"/>
    <n v="5"/>
    <x v="0"/>
    <n v="1"/>
    <s v="GB"/>
    <s v="GBP"/>
    <n v="1375160400"/>
    <n v="1376197200"/>
    <b v="0"/>
    <b v="0"/>
    <s v="food/food trucks"/>
    <n v="5"/>
    <x v="0"/>
    <x v="0"/>
    <x v="555"/>
    <d v="2013-08-11T05:00:00"/>
  </r>
  <r>
    <n v="601"/>
    <s v="Waters and Sons"/>
    <s v="Inverse neutral structure"/>
    <n v="6300"/>
    <n v="13018"/>
    <n v="206.63492063492063"/>
    <x v="1"/>
    <n v="194"/>
    <s v="US"/>
    <s v="USD"/>
    <n v="1401426000"/>
    <n v="1402894800"/>
    <b v="1"/>
    <b v="0"/>
    <s v="technology/wearables"/>
    <n v="67.103092783505161"/>
    <x v="2"/>
    <x v="8"/>
    <x v="548"/>
    <d v="2014-06-16T05:00:00"/>
  </r>
  <r>
    <n v="602"/>
    <s v="Brown Ltd"/>
    <s v="Quality-focused system-worthy support"/>
    <n v="71100"/>
    <n v="91176"/>
    <n v="128.23628691983123"/>
    <x v="1"/>
    <n v="1140"/>
    <s v="US"/>
    <s v="USD"/>
    <n v="1433480400"/>
    <n v="1434430800"/>
    <b v="0"/>
    <b v="0"/>
    <s v="theater/plays"/>
    <n v="79.978947368421046"/>
    <x v="3"/>
    <x v="3"/>
    <x v="62"/>
    <d v="2015-06-16T05:00:00"/>
  </r>
  <r>
    <n v="603"/>
    <s v="Christian, Yates and Greer"/>
    <s v="Vision-oriented 5thgeneration array"/>
    <n v="5300"/>
    <n v="6342"/>
    <n v="119.66037735849055"/>
    <x v="1"/>
    <n v="102"/>
    <s v="US"/>
    <s v="USD"/>
    <n v="1555563600"/>
    <n v="1557896400"/>
    <b v="0"/>
    <b v="0"/>
    <s v="theater/plays"/>
    <n v="62.176470588235297"/>
    <x v="3"/>
    <x v="3"/>
    <x v="556"/>
    <d v="2019-05-15T05:00:00"/>
  </r>
  <r>
    <n v="604"/>
    <s v="Cole, Hernandez and Rodriguez"/>
    <s v="Cross-platform logistical circuit"/>
    <n v="88700"/>
    <n v="151438"/>
    <n v="170.73055242390078"/>
    <x v="1"/>
    <n v="2857"/>
    <s v="US"/>
    <s v="USD"/>
    <n v="1295676000"/>
    <n v="1297490400"/>
    <b v="0"/>
    <b v="0"/>
    <s v="theater/plays"/>
    <n v="53.005950297514879"/>
    <x v="3"/>
    <x v="3"/>
    <x v="557"/>
    <d v="2011-02-12T06:00:00"/>
  </r>
  <r>
    <n v="605"/>
    <s v="Ortiz, Valenzuela and Collins"/>
    <s v="Profound solution-oriented matrix"/>
    <n v="3300"/>
    <n v="6178"/>
    <n v="187.21212121212122"/>
    <x v="1"/>
    <n v="107"/>
    <s v="US"/>
    <s v="USD"/>
    <n v="1443848400"/>
    <n v="1447394400"/>
    <b v="0"/>
    <b v="0"/>
    <s v="publishing/nonfiction"/>
    <n v="57.738317757009348"/>
    <x v="5"/>
    <x v="9"/>
    <x v="27"/>
    <d v="2015-11-13T06:00:00"/>
  </r>
  <r>
    <n v="606"/>
    <s v="Valencia PLC"/>
    <s v="Extended asynchronous initiative"/>
    <n v="3400"/>
    <n v="6405"/>
    <n v="188.38235294117646"/>
    <x v="1"/>
    <n v="160"/>
    <s v="GB"/>
    <s v="GBP"/>
    <n v="1457330400"/>
    <n v="1458277200"/>
    <b v="0"/>
    <b v="0"/>
    <s v="music/rock"/>
    <n v="40.03125"/>
    <x v="1"/>
    <x v="1"/>
    <x v="558"/>
    <d v="2016-03-18T05:00:00"/>
  </r>
  <r>
    <n v="607"/>
    <s v="Gordon, Mendez and Johnson"/>
    <s v="Fundamental needs-based frame"/>
    <n v="137600"/>
    <n v="180667"/>
    <n v="131.29869186046511"/>
    <x v="1"/>
    <n v="2230"/>
    <s v="US"/>
    <s v="USD"/>
    <n v="1395550800"/>
    <n v="1395723600"/>
    <b v="0"/>
    <b v="0"/>
    <s v="food/food trucks"/>
    <n v="81.016591928251117"/>
    <x v="0"/>
    <x v="0"/>
    <x v="559"/>
    <d v="2014-03-25T05:00:00"/>
  </r>
  <r>
    <n v="608"/>
    <s v="Johnson Group"/>
    <s v="Compatible full-range leverage"/>
    <n v="3900"/>
    <n v="11075"/>
    <n v="283.97435897435901"/>
    <x v="1"/>
    <n v="316"/>
    <s v="US"/>
    <s v="USD"/>
    <n v="1551852000"/>
    <n v="1552197600"/>
    <b v="0"/>
    <b v="1"/>
    <s v="music/jazz"/>
    <n v="35.047468354430379"/>
    <x v="1"/>
    <x v="17"/>
    <x v="426"/>
    <d v="2019-03-10T06:00:00"/>
  </r>
  <r>
    <n v="609"/>
    <s v="Rose-Fuller"/>
    <s v="Upgradable holistic system engine"/>
    <n v="10000"/>
    <n v="12042"/>
    <n v="120.41999999999999"/>
    <x v="1"/>
    <n v="117"/>
    <s v="US"/>
    <s v="USD"/>
    <n v="1547618400"/>
    <n v="1549087200"/>
    <b v="0"/>
    <b v="0"/>
    <s v="film &amp; video/science fiction"/>
    <n v="102.92307692307692"/>
    <x v="4"/>
    <x v="22"/>
    <x v="560"/>
    <d v="2019-02-02T06:00:00"/>
  </r>
  <r>
    <n v="610"/>
    <s v="Hughes, Mendez and Patterson"/>
    <s v="Stand-alone multi-state data-warehouse"/>
    <n v="42800"/>
    <n v="179356"/>
    <n v="419.0560747663551"/>
    <x v="1"/>
    <n v="6406"/>
    <s v="US"/>
    <s v="USD"/>
    <n v="1355637600"/>
    <n v="1356847200"/>
    <b v="0"/>
    <b v="0"/>
    <s v="theater/plays"/>
    <n v="27.998126756166094"/>
    <x v="3"/>
    <x v="3"/>
    <x v="561"/>
    <d v="2012-12-30T06:00:00"/>
  </r>
  <r>
    <n v="611"/>
    <s v="Brady, Cortez and Rodriguez"/>
    <s v="Multi-lateral maximized core"/>
    <n v="8200"/>
    <n v="1136"/>
    <n v="13.853658536585368"/>
    <x v="3"/>
    <n v="15"/>
    <s v="US"/>
    <s v="USD"/>
    <n v="1374728400"/>
    <n v="1375765200"/>
    <b v="0"/>
    <b v="0"/>
    <s v="theater/plays"/>
    <n v="75.733333333333334"/>
    <x v="3"/>
    <x v="3"/>
    <x v="562"/>
    <d v="2013-08-06T05:00:00"/>
  </r>
  <r>
    <n v="612"/>
    <s v="Wang, Nguyen and Horton"/>
    <s v="Innovative holistic hub"/>
    <n v="6200"/>
    <n v="8645"/>
    <n v="139.43548387096774"/>
    <x v="1"/>
    <n v="192"/>
    <s v="US"/>
    <s v="USD"/>
    <n v="1287810000"/>
    <n v="1289800800"/>
    <b v="0"/>
    <b v="0"/>
    <s v="music/electric music"/>
    <n v="45.026041666666664"/>
    <x v="1"/>
    <x v="5"/>
    <x v="563"/>
    <d v="2010-11-15T06:00:00"/>
  </r>
  <r>
    <n v="613"/>
    <s v="Santos, Williams and Brown"/>
    <s v="Reverse-engineered 24/7 methodology"/>
    <n v="1100"/>
    <n v="1914"/>
    <n v="174"/>
    <x v="1"/>
    <n v="26"/>
    <s v="CA"/>
    <s v="CAD"/>
    <n v="1503723600"/>
    <n v="1504501200"/>
    <b v="0"/>
    <b v="0"/>
    <s v="theater/plays"/>
    <n v="73.615384615384613"/>
    <x v="3"/>
    <x v="3"/>
    <x v="564"/>
    <d v="2017-09-04T05:00:00"/>
  </r>
  <r>
    <n v="614"/>
    <s v="Barnett and Sons"/>
    <s v="Business-focused dynamic info-mediaries"/>
    <n v="26500"/>
    <n v="41205"/>
    <n v="155.49056603773585"/>
    <x v="1"/>
    <n v="723"/>
    <s v="US"/>
    <s v="USD"/>
    <n v="1484114400"/>
    <n v="1485669600"/>
    <b v="0"/>
    <b v="0"/>
    <s v="theater/plays"/>
    <n v="56.991701244813278"/>
    <x v="3"/>
    <x v="3"/>
    <x v="565"/>
    <d v="2017-01-29T06:00:00"/>
  </r>
  <r>
    <n v="615"/>
    <s v="Petersen-Rodriguez"/>
    <s v="Digitized clear-thinking installation"/>
    <n v="8500"/>
    <n v="14488"/>
    <n v="170.44705882352943"/>
    <x v="1"/>
    <n v="170"/>
    <s v="IT"/>
    <s v="EUR"/>
    <n v="1461906000"/>
    <n v="1462770000"/>
    <b v="0"/>
    <b v="0"/>
    <s v="theater/plays"/>
    <n v="85.223529411764702"/>
    <x v="3"/>
    <x v="3"/>
    <x v="566"/>
    <d v="2016-05-09T05:00:00"/>
  </r>
  <r>
    <n v="616"/>
    <s v="Burnett-Mora"/>
    <s v="Quality-focused 24/7 superstructure"/>
    <n v="6400"/>
    <n v="12129"/>
    <n v="189.515625"/>
    <x v="1"/>
    <n v="238"/>
    <s v="GB"/>
    <s v="GBP"/>
    <n v="1379653200"/>
    <n v="1379739600"/>
    <b v="0"/>
    <b v="1"/>
    <s v="music/indie rock"/>
    <n v="50.962184873949582"/>
    <x v="1"/>
    <x v="7"/>
    <x v="567"/>
    <d v="2013-09-21T05:00:00"/>
  </r>
  <r>
    <n v="617"/>
    <s v="King LLC"/>
    <s v="Multi-channeled local intranet"/>
    <n v="1400"/>
    <n v="3496"/>
    <n v="249.71428571428572"/>
    <x v="1"/>
    <n v="55"/>
    <s v="US"/>
    <s v="USD"/>
    <n v="1401858000"/>
    <n v="1402722000"/>
    <b v="0"/>
    <b v="0"/>
    <s v="theater/plays"/>
    <n v="63.563636363636363"/>
    <x v="3"/>
    <x v="3"/>
    <x v="568"/>
    <d v="2014-06-14T05:00:00"/>
  </r>
  <r>
    <n v="618"/>
    <s v="Miller Ltd"/>
    <s v="Open-architected mobile emulation"/>
    <n v="198600"/>
    <n v="97037"/>
    <n v="48.860523665659613"/>
    <x v="0"/>
    <n v="1198"/>
    <s v="US"/>
    <s v="USD"/>
    <n v="1367470800"/>
    <n v="1369285200"/>
    <b v="0"/>
    <b v="0"/>
    <s v="publishing/nonfiction"/>
    <n v="80.999165275459092"/>
    <x v="5"/>
    <x v="9"/>
    <x v="569"/>
    <d v="2013-05-23T05:00:00"/>
  </r>
  <r>
    <n v="619"/>
    <s v="Case LLC"/>
    <s v="Ameliorated foreground methodology"/>
    <n v="195900"/>
    <n v="55757"/>
    <n v="28.461970393057683"/>
    <x v="0"/>
    <n v="648"/>
    <s v="US"/>
    <s v="USD"/>
    <n v="1304658000"/>
    <n v="1304744400"/>
    <b v="1"/>
    <b v="1"/>
    <s v="theater/plays"/>
    <n v="86.044753086419746"/>
    <x v="3"/>
    <x v="3"/>
    <x v="570"/>
    <d v="2011-05-07T05:00:00"/>
  </r>
  <r>
    <n v="620"/>
    <s v="Swanson, Wilson and Baker"/>
    <s v="Synergized well-modulated project"/>
    <n v="4300"/>
    <n v="11525"/>
    <n v="268.02325581395348"/>
    <x v="1"/>
    <n v="128"/>
    <s v="AU"/>
    <s v="AUD"/>
    <n v="1467954000"/>
    <n v="1468299600"/>
    <b v="0"/>
    <b v="0"/>
    <s v="photography/photography books"/>
    <n v="90.0390625"/>
    <x v="7"/>
    <x v="14"/>
    <x v="571"/>
    <d v="2016-07-12T05:00:00"/>
  </r>
  <r>
    <n v="621"/>
    <s v="Dean, Fox and Phillips"/>
    <s v="Extended context-sensitive forecast"/>
    <n v="25600"/>
    <n v="158669"/>
    <n v="619.80078125"/>
    <x v="1"/>
    <n v="2144"/>
    <s v="US"/>
    <s v="USD"/>
    <n v="1473742800"/>
    <n v="1474174800"/>
    <b v="0"/>
    <b v="0"/>
    <s v="theater/plays"/>
    <n v="74.006063432835816"/>
    <x v="3"/>
    <x v="3"/>
    <x v="572"/>
    <d v="2016-09-18T05:00:00"/>
  </r>
  <r>
    <n v="622"/>
    <s v="Smith-Smith"/>
    <s v="Total leadingedge neural-net"/>
    <n v="189000"/>
    <n v="5916"/>
    <n v="3.1301587301587301"/>
    <x v="0"/>
    <n v="64"/>
    <s v="US"/>
    <s v="USD"/>
    <n v="1523768400"/>
    <n v="1526014800"/>
    <b v="0"/>
    <b v="0"/>
    <s v="music/indie rock"/>
    <n v="92.4375"/>
    <x v="1"/>
    <x v="7"/>
    <x v="573"/>
    <d v="2018-05-11T05:00:00"/>
  </r>
  <r>
    <n v="623"/>
    <s v="Smith, Scott and Rodriguez"/>
    <s v="Organic actuating protocol"/>
    <n v="94300"/>
    <n v="150806"/>
    <n v="159.92152704135739"/>
    <x v="1"/>
    <n v="2693"/>
    <s v="GB"/>
    <s v="GBP"/>
    <n v="1437022800"/>
    <n v="1437454800"/>
    <b v="0"/>
    <b v="0"/>
    <s v="theater/plays"/>
    <n v="55.999257333828446"/>
    <x v="3"/>
    <x v="3"/>
    <x v="574"/>
    <d v="2015-07-21T05:00:00"/>
  </r>
  <r>
    <n v="624"/>
    <s v="White, Robertson and Roberts"/>
    <s v="Down-sized national software"/>
    <n v="5100"/>
    <n v="14249"/>
    <n v="279.39215686274508"/>
    <x v="1"/>
    <n v="432"/>
    <s v="US"/>
    <s v="USD"/>
    <n v="1422165600"/>
    <n v="1422684000"/>
    <b v="0"/>
    <b v="0"/>
    <s v="photography/photography books"/>
    <n v="32.983796296296298"/>
    <x v="7"/>
    <x v="14"/>
    <x v="511"/>
    <d v="2015-01-31T06:00:00"/>
  </r>
  <r>
    <n v="625"/>
    <s v="Martinez Inc"/>
    <s v="Organic upward-trending Graphical User Interface"/>
    <n v="7500"/>
    <n v="5803"/>
    <n v="77.373333333333335"/>
    <x v="0"/>
    <n v="62"/>
    <s v="US"/>
    <s v="USD"/>
    <n v="1580104800"/>
    <n v="1581314400"/>
    <b v="0"/>
    <b v="0"/>
    <s v="theater/plays"/>
    <n v="93.596774193548384"/>
    <x v="3"/>
    <x v="3"/>
    <x v="575"/>
    <d v="2020-02-10T06:00:00"/>
  </r>
  <r>
    <n v="626"/>
    <s v="Tucker, Mccoy and Marquez"/>
    <s v="Synergistic tertiary budgetary management"/>
    <n v="6400"/>
    <n v="13205"/>
    <n v="206.32812500000003"/>
    <x v="1"/>
    <n v="189"/>
    <s v="US"/>
    <s v="USD"/>
    <n v="1285650000"/>
    <n v="1286427600"/>
    <b v="0"/>
    <b v="1"/>
    <s v="theater/plays"/>
    <n v="69.867724867724874"/>
    <x v="3"/>
    <x v="3"/>
    <x v="576"/>
    <d v="2010-10-07T05:00:00"/>
  </r>
  <r>
    <n v="627"/>
    <s v="Martin, Lee and Armstrong"/>
    <s v="Open-architected incremental ability"/>
    <n v="1600"/>
    <n v="11108"/>
    <n v="694.25"/>
    <x v="1"/>
    <n v="154"/>
    <s v="GB"/>
    <s v="GBP"/>
    <n v="1276664400"/>
    <n v="1278738000"/>
    <b v="1"/>
    <b v="0"/>
    <s v="food/food trucks"/>
    <n v="72.129870129870127"/>
    <x v="0"/>
    <x v="0"/>
    <x v="577"/>
    <d v="2010-07-10T05:00:00"/>
  </r>
  <r>
    <n v="628"/>
    <s v="Dunn, Moreno and Green"/>
    <s v="Intuitive object-oriented task-force"/>
    <n v="1900"/>
    <n v="2884"/>
    <n v="151.78947368421052"/>
    <x v="1"/>
    <n v="96"/>
    <s v="US"/>
    <s v="USD"/>
    <n v="1286168400"/>
    <n v="1286427600"/>
    <b v="0"/>
    <b v="0"/>
    <s v="music/indie rock"/>
    <n v="30.041666666666668"/>
    <x v="1"/>
    <x v="7"/>
    <x v="578"/>
    <d v="2010-10-07T05:00:00"/>
  </r>
  <r>
    <n v="629"/>
    <s v="Jackson, Martinez and Ray"/>
    <s v="Multi-tiered executive toolset"/>
    <n v="85900"/>
    <n v="55476"/>
    <n v="64.58207217694995"/>
    <x v="0"/>
    <n v="750"/>
    <s v="US"/>
    <s v="USD"/>
    <n v="1467781200"/>
    <n v="1467954000"/>
    <b v="0"/>
    <b v="1"/>
    <s v="theater/plays"/>
    <n v="73.968000000000004"/>
    <x v="3"/>
    <x v="3"/>
    <x v="579"/>
    <d v="2016-07-08T05:00:00"/>
  </r>
  <r>
    <n v="630"/>
    <s v="Patterson-Johnson"/>
    <s v="Grass-roots directional workforce"/>
    <n v="9500"/>
    <n v="5973"/>
    <n v="62.873684210526314"/>
    <x v="3"/>
    <n v="87"/>
    <s v="US"/>
    <s v="USD"/>
    <n v="1556686800"/>
    <n v="1557637200"/>
    <b v="0"/>
    <b v="1"/>
    <s v="theater/plays"/>
    <n v="68.65517241379311"/>
    <x v="3"/>
    <x v="3"/>
    <x v="580"/>
    <d v="2019-05-12T05:00:00"/>
  </r>
  <r>
    <n v="631"/>
    <s v="Carlson-Hernandez"/>
    <s v="Quality-focused real-time solution"/>
    <n v="59200"/>
    <n v="183756"/>
    <n v="310.39864864864865"/>
    <x v="1"/>
    <n v="3063"/>
    <s v="US"/>
    <s v="USD"/>
    <n v="1553576400"/>
    <n v="1553922000"/>
    <b v="0"/>
    <b v="0"/>
    <s v="theater/plays"/>
    <n v="59.992164544564154"/>
    <x v="3"/>
    <x v="3"/>
    <x v="581"/>
    <d v="2019-03-30T05:00:00"/>
  </r>
  <r>
    <n v="632"/>
    <s v="Parker PLC"/>
    <s v="Reduced interactive matrix"/>
    <n v="72100"/>
    <n v="30902"/>
    <n v="42.859916782246884"/>
    <x v="2"/>
    <n v="278"/>
    <s v="US"/>
    <s v="USD"/>
    <n v="1414904400"/>
    <n v="1416463200"/>
    <b v="0"/>
    <b v="0"/>
    <s v="theater/plays"/>
    <n v="111.15827338129496"/>
    <x v="3"/>
    <x v="3"/>
    <x v="582"/>
    <d v="2014-11-20T06:00:00"/>
  </r>
  <r>
    <n v="633"/>
    <s v="Yu and Sons"/>
    <s v="Adaptive context-sensitive architecture"/>
    <n v="6700"/>
    <n v="5569"/>
    <n v="83.119402985074629"/>
    <x v="0"/>
    <n v="105"/>
    <s v="US"/>
    <s v="USD"/>
    <n v="1446876000"/>
    <n v="1447221600"/>
    <b v="0"/>
    <b v="0"/>
    <s v="film &amp; video/animation"/>
    <n v="53.038095238095238"/>
    <x v="4"/>
    <x v="10"/>
    <x v="336"/>
    <d v="2015-11-11T06:00:00"/>
  </r>
  <r>
    <n v="634"/>
    <s v="Taylor, Johnson and Hernandez"/>
    <s v="Polarized incremental portal"/>
    <n v="118200"/>
    <n v="92824"/>
    <n v="78.531302876480552"/>
    <x v="3"/>
    <n v="1658"/>
    <s v="US"/>
    <s v="USD"/>
    <n v="1490418000"/>
    <n v="1491627600"/>
    <b v="0"/>
    <b v="0"/>
    <s v="film &amp; video/television"/>
    <n v="55.985524728588658"/>
    <x v="4"/>
    <x v="19"/>
    <x v="583"/>
    <d v="2017-04-08T05:00:00"/>
  </r>
  <r>
    <n v="635"/>
    <s v="Mack Ltd"/>
    <s v="Reactive regional access"/>
    <n v="139000"/>
    <n v="158590"/>
    <n v="114.09352517985612"/>
    <x v="1"/>
    <n v="2266"/>
    <s v="US"/>
    <s v="USD"/>
    <n v="1360389600"/>
    <n v="1363150800"/>
    <b v="0"/>
    <b v="0"/>
    <s v="film &amp; video/television"/>
    <n v="69.986760812003524"/>
    <x v="4"/>
    <x v="19"/>
    <x v="584"/>
    <d v="2013-03-13T05:00:00"/>
  </r>
  <r>
    <n v="636"/>
    <s v="Lamb-Sanders"/>
    <s v="Stand-alone reciprocal frame"/>
    <n v="197700"/>
    <n v="127591"/>
    <n v="64.537683358624179"/>
    <x v="0"/>
    <n v="2604"/>
    <s v="DK"/>
    <s v="DKK"/>
    <n v="1326866400"/>
    <n v="1330754400"/>
    <b v="0"/>
    <b v="1"/>
    <s v="film &amp; video/animation"/>
    <n v="48.998079877112133"/>
    <x v="4"/>
    <x v="10"/>
    <x v="585"/>
    <d v="2012-03-03T06:00:00"/>
  </r>
  <r>
    <n v="637"/>
    <s v="Williams-Ramirez"/>
    <s v="Open-architected 24/7 throughput"/>
    <n v="8500"/>
    <n v="6750"/>
    <n v="79.411764705882348"/>
    <x v="0"/>
    <n v="65"/>
    <s v="US"/>
    <s v="USD"/>
    <n v="1479103200"/>
    <n v="1479794400"/>
    <b v="0"/>
    <b v="0"/>
    <s v="theater/plays"/>
    <n v="103.84615384615384"/>
    <x v="3"/>
    <x v="3"/>
    <x v="586"/>
    <d v="2016-11-22T06:00:00"/>
  </r>
  <r>
    <n v="638"/>
    <s v="Weaver Ltd"/>
    <s v="Monitored 24/7 approach"/>
    <n v="81600"/>
    <n v="9318"/>
    <n v="11.419117647058824"/>
    <x v="0"/>
    <n v="94"/>
    <s v="US"/>
    <s v="USD"/>
    <n v="1280206800"/>
    <n v="1281243600"/>
    <b v="0"/>
    <b v="1"/>
    <s v="theater/plays"/>
    <n v="99.127659574468083"/>
    <x v="3"/>
    <x v="3"/>
    <x v="587"/>
    <d v="2010-08-08T05:00:00"/>
  </r>
  <r>
    <n v="639"/>
    <s v="Barnes-Williams"/>
    <s v="Upgradable explicit forecast"/>
    <n v="8600"/>
    <n v="4832"/>
    <n v="56.186046511627907"/>
    <x v="2"/>
    <n v="45"/>
    <s v="US"/>
    <s v="USD"/>
    <n v="1532754000"/>
    <n v="1532754000"/>
    <b v="0"/>
    <b v="1"/>
    <s v="film &amp; video/drama"/>
    <n v="107.37777777777778"/>
    <x v="4"/>
    <x v="6"/>
    <x v="588"/>
    <d v="2018-07-28T05:00:00"/>
  </r>
  <r>
    <n v="640"/>
    <s v="Richardson, Woodward and Hansen"/>
    <s v="Pre-emptive context-sensitive support"/>
    <n v="119800"/>
    <n v="19769"/>
    <n v="16.501669449081803"/>
    <x v="0"/>
    <n v="257"/>
    <s v="US"/>
    <s v="USD"/>
    <n v="1453096800"/>
    <n v="1453356000"/>
    <b v="0"/>
    <b v="0"/>
    <s v="theater/plays"/>
    <n v="76.922178988326849"/>
    <x v="3"/>
    <x v="3"/>
    <x v="589"/>
    <d v="2016-01-21T06:00:00"/>
  </r>
  <r>
    <n v="641"/>
    <s v="Hunt, Barker and Baker"/>
    <s v="Business-focused leadingedge instruction set"/>
    <n v="9400"/>
    <n v="11277"/>
    <n v="119.96808510638297"/>
    <x v="1"/>
    <n v="194"/>
    <s v="CH"/>
    <s v="CHF"/>
    <n v="1487570400"/>
    <n v="1489986000"/>
    <b v="0"/>
    <b v="0"/>
    <s v="theater/plays"/>
    <n v="58.128865979381445"/>
    <x v="3"/>
    <x v="3"/>
    <x v="590"/>
    <d v="2017-03-20T05:00:00"/>
  </r>
  <r>
    <n v="642"/>
    <s v="Ramos, Moreno and Lewis"/>
    <s v="Extended multi-state knowledge user"/>
    <n v="9200"/>
    <n v="13382"/>
    <n v="145.45652173913044"/>
    <x v="1"/>
    <n v="129"/>
    <s v="CA"/>
    <s v="CAD"/>
    <n v="1545026400"/>
    <n v="1545804000"/>
    <b v="0"/>
    <b v="0"/>
    <s v="technology/wearables"/>
    <n v="103.73643410852713"/>
    <x v="2"/>
    <x v="8"/>
    <x v="591"/>
    <d v="2018-12-26T06:00:00"/>
  </r>
  <r>
    <n v="643"/>
    <s v="Harris Inc"/>
    <s v="Future-proofed modular groupware"/>
    <n v="14900"/>
    <n v="32986"/>
    <n v="221.38255033557047"/>
    <x v="1"/>
    <n v="375"/>
    <s v="US"/>
    <s v="USD"/>
    <n v="1488348000"/>
    <n v="1489899600"/>
    <b v="0"/>
    <b v="0"/>
    <s v="theater/plays"/>
    <n v="87.962666666666664"/>
    <x v="3"/>
    <x v="3"/>
    <x v="592"/>
    <d v="2017-03-19T05:00:00"/>
  </r>
  <r>
    <n v="644"/>
    <s v="Peters-Nelson"/>
    <s v="Distributed real-time algorithm"/>
    <n v="169400"/>
    <n v="81984"/>
    <n v="48.396694214876035"/>
    <x v="0"/>
    <n v="2928"/>
    <s v="CA"/>
    <s v="CAD"/>
    <n v="1545112800"/>
    <n v="1546495200"/>
    <b v="0"/>
    <b v="0"/>
    <s v="theater/plays"/>
    <n v="28"/>
    <x v="3"/>
    <x v="3"/>
    <x v="593"/>
    <d v="2019-01-03T06:00:00"/>
  </r>
  <r>
    <n v="645"/>
    <s v="Ferguson, Murphy and Bright"/>
    <s v="Multi-lateral heuristic throughput"/>
    <n v="192100"/>
    <n v="178483"/>
    <n v="92.911504424778755"/>
    <x v="0"/>
    <n v="4697"/>
    <s v="US"/>
    <s v="USD"/>
    <n v="1537938000"/>
    <n v="1539752400"/>
    <b v="0"/>
    <b v="1"/>
    <s v="music/rock"/>
    <n v="37.999361294443261"/>
    <x v="1"/>
    <x v="1"/>
    <x v="594"/>
    <d v="2018-10-17T05:00:00"/>
  </r>
  <r>
    <n v="646"/>
    <s v="Robinson Group"/>
    <s v="Switchable reciprocal middleware"/>
    <n v="98700"/>
    <n v="87448"/>
    <n v="88.599797365754824"/>
    <x v="0"/>
    <n v="2915"/>
    <s v="US"/>
    <s v="USD"/>
    <n v="1363150800"/>
    <n v="1364101200"/>
    <b v="0"/>
    <b v="0"/>
    <s v="games/video games"/>
    <n v="29.999313893653515"/>
    <x v="6"/>
    <x v="11"/>
    <x v="595"/>
    <d v="2013-03-24T05:00:00"/>
  </r>
  <r>
    <n v="647"/>
    <s v="Jordan-Wolfe"/>
    <s v="Inverse multimedia Graphic Interface"/>
    <n v="4500"/>
    <n v="1863"/>
    <n v="41.4"/>
    <x v="0"/>
    <n v="18"/>
    <s v="US"/>
    <s v="USD"/>
    <n v="1523250000"/>
    <n v="1525323600"/>
    <b v="0"/>
    <b v="0"/>
    <s v="publishing/translations"/>
    <n v="103.5"/>
    <x v="5"/>
    <x v="18"/>
    <x v="596"/>
    <d v="2018-05-03T05:00:00"/>
  </r>
  <r>
    <n v="648"/>
    <s v="Vargas-Cox"/>
    <s v="Vision-oriented local contingency"/>
    <n v="98600"/>
    <n v="62174"/>
    <n v="63.056795131845846"/>
    <x v="3"/>
    <n v="723"/>
    <s v="US"/>
    <s v="USD"/>
    <n v="1499317200"/>
    <n v="1500872400"/>
    <b v="1"/>
    <b v="0"/>
    <s v="food/food trucks"/>
    <n v="85.994467496542185"/>
    <x v="0"/>
    <x v="0"/>
    <x v="597"/>
    <d v="2017-07-24T05:00:00"/>
  </r>
  <r>
    <n v="649"/>
    <s v="Yang and Sons"/>
    <s v="Reactive 6thgeneration hub"/>
    <n v="121700"/>
    <n v="59003"/>
    <n v="48.482333607230892"/>
    <x v="0"/>
    <n v="602"/>
    <s v="CH"/>
    <s v="CHF"/>
    <n v="1287550800"/>
    <n v="1288501200"/>
    <b v="1"/>
    <b v="1"/>
    <s v="theater/plays"/>
    <n v="98.011627906976742"/>
    <x v="3"/>
    <x v="3"/>
    <x v="598"/>
    <d v="2010-10-31T05:00:00"/>
  </r>
  <r>
    <n v="650"/>
    <s v="Wilson, Wilson and Mathis"/>
    <s v="Optional asymmetric success"/>
    <n v="100"/>
    <n v="2"/>
    <n v="2"/>
    <x v="0"/>
    <n v="1"/>
    <s v="US"/>
    <s v="USD"/>
    <n v="1404795600"/>
    <n v="1407128400"/>
    <b v="0"/>
    <b v="0"/>
    <s v="music/jazz"/>
    <n v="2"/>
    <x v="1"/>
    <x v="17"/>
    <x v="599"/>
    <d v="2014-08-04T05:00:00"/>
  </r>
  <r>
    <n v="651"/>
    <s v="Wang, Koch and Weaver"/>
    <s v="Digitized analyzing capacity"/>
    <n v="196700"/>
    <n v="174039"/>
    <n v="88.47941026944585"/>
    <x v="0"/>
    <n v="3868"/>
    <s v="IT"/>
    <s v="EUR"/>
    <n v="1393048800"/>
    <n v="1394344800"/>
    <b v="0"/>
    <b v="0"/>
    <s v="film &amp; video/shorts"/>
    <n v="44.994570837642193"/>
    <x v="4"/>
    <x v="12"/>
    <x v="600"/>
    <d v="2014-03-09T06:00:00"/>
  </r>
  <r>
    <n v="652"/>
    <s v="Cisneros Ltd"/>
    <s v="Vision-oriented regional hub"/>
    <n v="10000"/>
    <n v="12684"/>
    <n v="126.84"/>
    <x v="1"/>
    <n v="409"/>
    <s v="US"/>
    <s v="USD"/>
    <n v="1470373200"/>
    <n v="1474088400"/>
    <b v="0"/>
    <b v="0"/>
    <s v="technology/web"/>
    <n v="31.012224938875306"/>
    <x v="2"/>
    <x v="2"/>
    <x v="601"/>
    <d v="2016-09-17T05:00:00"/>
  </r>
  <r>
    <n v="653"/>
    <s v="Williams-Jones"/>
    <s v="Monitored incremental info-mediaries"/>
    <n v="600"/>
    <n v="14033"/>
    <n v="2338.833333333333"/>
    <x v="1"/>
    <n v="234"/>
    <s v="US"/>
    <s v="USD"/>
    <n v="1460091600"/>
    <n v="1460264400"/>
    <b v="0"/>
    <b v="0"/>
    <s v="technology/web"/>
    <n v="59.970085470085472"/>
    <x v="2"/>
    <x v="2"/>
    <x v="602"/>
    <d v="2016-04-10T05:00:00"/>
  </r>
  <r>
    <n v="654"/>
    <s v="Roberts, Hinton and Williams"/>
    <s v="Programmable static middleware"/>
    <n v="35000"/>
    <n v="177936"/>
    <n v="508.38857142857148"/>
    <x v="1"/>
    <n v="3016"/>
    <s v="US"/>
    <s v="USD"/>
    <n v="1440392400"/>
    <n v="1440824400"/>
    <b v="0"/>
    <b v="0"/>
    <s v="music/metal"/>
    <n v="58.9973474801061"/>
    <x v="1"/>
    <x v="16"/>
    <x v="335"/>
    <d v="2015-08-29T05:00:00"/>
  </r>
  <r>
    <n v="655"/>
    <s v="Gonzalez, Williams and Benson"/>
    <s v="Multi-layered bottom-line encryption"/>
    <n v="6900"/>
    <n v="13212"/>
    <n v="191.47826086956522"/>
    <x v="1"/>
    <n v="264"/>
    <s v="US"/>
    <s v="USD"/>
    <n v="1488434400"/>
    <n v="1489554000"/>
    <b v="1"/>
    <b v="0"/>
    <s v="photography/photography books"/>
    <n v="50.045454545454547"/>
    <x v="7"/>
    <x v="14"/>
    <x v="603"/>
    <d v="2017-03-15T05:00:00"/>
  </r>
  <r>
    <n v="656"/>
    <s v="Hobbs, Brown and Lee"/>
    <s v="Vision-oriented systematic Graphical User Interface"/>
    <n v="118400"/>
    <n v="49879"/>
    <n v="42.127533783783782"/>
    <x v="0"/>
    <n v="504"/>
    <s v="AU"/>
    <s v="AUD"/>
    <n v="1514440800"/>
    <n v="1514872800"/>
    <b v="0"/>
    <b v="0"/>
    <s v="food/food trucks"/>
    <n v="98.966269841269835"/>
    <x v="0"/>
    <x v="0"/>
    <x v="604"/>
    <d v="2018-01-02T06:00:00"/>
  </r>
  <r>
    <n v="657"/>
    <s v="Russo, Kim and Mccoy"/>
    <s v="Balanced optimal hardware"/>
    <n v="10000"/>
    <n v="824"/>
    <n v="8.24"/>
    <x v="0"/>
    <n v="14"/>
    <s v="US"/>
    <s v="USD"/>
    <n v="1514354400"/>
    <n v="1515736800"/>
    <b v="0"/>
    <b v="0"/>
    <s v="film &amp; video/science fiction"/>
    <n v="58.857142857142854"/>
    <x v="4"/>
    <x v="22"/>
    <x v="605"/>
    <d v="2018-01-12T06:00:00"/>
  </r>
  <r>
    <n v="658"/>
    <s v="Howell, Myers and Olson"/>
    <s v="Self-enabling mission-critical success"/>
    <n v="52600"/>
    <n v="31594"/>
    <n v="60.064638783269963"/>
    <x v="3"/>
    <n v="390"/>
    <s v="US"/>
    <s v="USD"/>
    <n v="1440910800"/>
    <n v="1442898000"/>
    <b v="0"/>
    <b v="0"/>
    <s v="music/rock"/>
    <n v="81.010256410256417"/>
    <x v="1"/>
    <x v="1"/>
    <x v="606"/>
    <d v="2015-09-22T05:00:00"/>
  </r>
  <r>
    <n v="659"/>
    <s v="Bailey and Sons"/>
    <s v="Grass-roots dynamic emulation"/>
    <n v="120700"/>
    <n v="57010"/>
    <n v="47.232808616404313"/>
    <x v="0"/>
    <n v="750"/>
    <s v="GB"/>
    <s v="GBP"/>
    <n v="1296108000"/>
    <n v="1296194400"/>
    <b v="0"/>
    <b v="0"/>
    <s v="film &amp; video/documentary"/>
    <n v="76.013333333333335"/>
    <x v="4"/>
    <x v="4"/>
    <x v="65"/>
    <d v="2011-01-28T06:00:00"/>
  </r>
  <r>
    <n v="660"/>
    <s v="Jensen-Brown"/>
    <s v="Fundamental disintermediate matrix"/>
    <n v="9100"/>
    <n v="7438"/>
    <n v="81.736263736263737"/>
    <x v="0"/>
    <n v="77"/>
    <s v="US"/>
    <s v="USD"/>
    <n v="1440133200"/>
    <n v="1440910800"/>
    <b v="1"/>
    <b v="0"/>
    <s v="theater/plays"/>
    <n v="96.597402597402592"/>
    <x v="3"/>
    <x v="3"/>
    <x v="607"/>
    <d v="2015-08-30T05:00:00"/>
  </r>
  <r>
    <n v="661"/>
    <s v="Smith Group"/>
    <s v="Right-sized secondary challenge"/>
    <n v="106800"/>
    <n v="57872"/>
    <n v="54.187265917603"/>
    <x v="0"/>
    <n v="752"/>
    <s v="DK"/>
    <s v="DKK"/>
    <n v="1332910800"/>
    <n v="1335502800"/>
    <b v="0"/>
    <b v="0"/>
    <s v="music/jazz"/>
    <n v="76.957446808510639"/>
    <x v="1"/>
    <x v="17"/>
    <x v="608"/>
    <d v="2012-04-27T05:00:00"/>
  </r>
  <r>
    <n v="662"/>
    <s v="Murphy-Farrell"/>
    <s v="Implemented exuding software"/>
    <n v="9100"/>
    <n v="8906"/>
    <n v="97.868131868131869"/>
    <x v="0"/>
    <n v="131"/>
    <s v="US"/>
    <s v="USD"/>
    <n v="1544335200"/>
    <n v="1544680800"/>
    <b v="0"/>
    <b v="0"/>
    <s v="theater/plays"/>
    <n v="67.984732824427482"/>
    <x v="3"/>
    <x v="3"/>
    <x v="609"/>
    <d v="2018-12-13T06:00:00"/>
  </r>
  <r>
    <n v="663"/>
    <s v="Everett-Wolfe"/>
    <s v="Total optimizing software"/>
    <n v="10000"/>
    <n v="7724"/>
    <n v="77.239999999999995"/>
    <x v="0"/>
    <n v="87"/>
    <s v="US"/>
    <s v="USD"/>
    <n v="1286427600"/>
    <n v="1288414800"/>
    <b v="0"/>
    <b v="0"/>
    <s v="theater/plays"/>
    <n v="88.781609195402297"/>
    <x v="3"/>
    <x v="3"/>
    <x v="610"/>
    <d v="2010-10-30T05:00:00"/>
  </r>
  <r>
    <n v="664"/>
    <s v="Young PLC"/>
    <s v="Optional maximized attitude"/>
    <n v="79400"/>
    <n v="26571"/>
    <n v="33.464735516372798"/>
    <x v="0"/>
    <n v="1063"/>
    <s v="US"/>
    <s v="USD"/>
    <n v="1329717600"/>
    <n v="1330581600"/>
    <b v="0"/>
    <b v="0"/>
    <s v="music/jazz"/>
    <n v="24.99623706491063"/>
    <x v="1"/>
    <x v="17"/>
    <x v="541"/>
    <d v="2012-03-01T06:00:00"/>
  </r>
  <r>
    <n v="665"/>
    <s v="Park-Goodman"/>
    <s v="Customer-focused impactful extranet"/>
    <n v="5100"/>
    <n v="12219"/>
    <n v="239.58823529411765"/>
    <x v="1"/>
    <n v="272"/>
    <s v="US"/>
    <s v="USD"/>
    <n v="1310187600"/>
    <n v="1311397200"/>
    <b v="0"/>
    <b v="1"/>
    <s v="film &amp; video/documentary"/>
    <n v="44.922794117647058"/>
    <x v="4"/>
    <x v="4"/>
    <x v="611"/>
    <d v="2011-07-23T05:00:00"/>
  </r>
  <r>
    <n v="666"/>
    <s v="York, Barr and Grant"/>
    <s v="Cloned bottom-line success"/>
    <n v="3100"/>
    <n v="1985"/>
    <n v="64.032258064516128"/>
    <x v="3"/>
    <n v="25"/>
    <s v="US"/>
    <s v="USD"/>
    <n v="1377838800"/>
    <n v="1378357200"/>
    <b v="0"/>
    <b v="1"/>
    <s v="theater/plays"/>
    <n v="79.400000000000006"/>
    <x v="3"/>
    <x v="3"/>
    <x v="612"/>
    <d v="2013-09-05T05:00:00"/>
  </r>
  <r>
    <n v="667"/>
    <s v="Little Ltd"/>
    <s v="Decentralized bandwidth-monitored ability"/>
    <n v="6900"/>
    <n v="12155"/>
    <n v="176.15942028985506"/>
    <x v="1"/>
    <n v="419"/>
    <s v="US"/>
    <s v="USD"/>
    <n v="1410325200"/>
    <n v="1411102800"/>
    <b v="0"/>
    <b v="0"/>
    <s v="journalism/audio"/>
    <n v="29.009546539379475"/>
    <x v="8"/>
    <x v="23"/>
    <x v="613"/>
    <d v="2014-09-19T05:00:00"/>
  </r>
  <r>
    <n v="668"/>
    <s v="Brown and Sons"/>
    <s v="Programmable leadingedge budgetary management"/>
    <n v="27500"/>
    <n v="5593"/>
    <n v="20.33818181818182"/>
    <x v="0"/>
    <n v="76"/>
    <s v="US"/>
    <s v="USD"/>
    <n v="1343797200"/>
    <n v="1344834000"/>
    <b v="0"/>
    <b v="0"/>
    <s v="theater/plays"/>
    <n v="73.59210526315789"/>
    <x v="3"/>
    <x v="3"/>
    <x v="614"/>
    <d v="2012-08-13T05:00:00"/>
  </r>
  <r>
    <n v="669"/>
    <s v="Payne, Garrett and Thomas"/>
    <s v="Upgradable bi-directional concept"/>
    <n v="48800"/>
    <n v="175020"/>
    <n v="358.64754098360658"/>
    <x v="1"/>
    <n v="1621"/>
    <s v="IT"/>
    <s v="EUR"/>
    <n v="1498453200"/>
    <n v="1499230800"/>
    <b v="0"/>
    <b v="0"/>
    <s v="theater/plays"/>
    <n v="107.97038864898211"/>
    <x v="3"/>
    <x v="3"/>
    <x v="615"/>
    <d v="2017-07-05T05:00:00"/>
  </r>
  <r>
    <n v="670"/>
    <s v="Robinson Group"/>
    <s v="Re-contextualized homogeneous flexibility"/>
    <n v="16200"/>
    <n v="75955"/>
    <n v="468.85802469135803"/>
    <x v="1"/>
    <n v="1101"/>
    <s v="US"/>
    <s v="USD"/>
    <n v="1456380000"/>
    <n v="1457416800"/>
    <b v="0"/>
    <b v="0"/>
    <s v="music/indie rock"/>
    <n v="68.987284287011803"/>
    <x v="1"/>
    <x v="7"/>
    <x v="90"/>
    <d v="2016-03-08T06:00:00"/>
  </r>
  <r>
    <n v="671"/>
    <s v="Robinson-Kelly"/>
    <s v="Monitored bi-directional standardization"/>
    <n v="97600"/>
    <n v="119127"/>
    <n v="122.05635245901641"/>
    <x v="1"/>
    <n v="1073"/>
    <s v="US"/>
    <s v="USD"/>
    <n v="1280552400"/>
    <n v="1280898000"/>
    <b v="0"/>
    <b v="1"/>
    <s v="theater/plays"/>
    <n v="111.02236719478098"/>
    <x v="3"/>
    <x v="3"/>
    <x v="616"/>
    <d v="2010-08-04T05:00:00"/>
  </r>
  <r>
    <n v="672"/>
    <s v="Kelly-Colon"/>
    <s v="Stand-alone grid-enabled leverage"/>
    <n v="197900"/>
    <n v="110689"/>
    <n v="55.931783729156137"/>
    <x v="0"/>
    <n v="4428"/>
    <s v="AU"/>
    <s v="AUD"/>
    <n v="1521608400"/>
    <n v="1522472400"/>
    <b v="0"/>
    <b v="0"/>
    <s v="theater/plays"/>
    <n v="24.997515808491418"/>
    <x v="3"/>
    <x v="3"/>
    <x v="617"/>
    <d v="2018-03-31T05:00:00"/>
  </r>
  <r>
    <n v="673"/>
    <s v="Turner, Scott and Gentry"/>
    <s v="Assimilated regional groupware"/>
    <n v="5600"/>
    <n v="2445"/>
    <n v="43.660714285714285"/>
    <x v="0"/>
    <n v="58"/>
    <s v="IT"/>
    <s v="EUR"/>
    <n v="1460696400"/>
    <n v="1462510800"/>
    <b v="0"/>
    <b v="0"/>
    <s v="music/indie rock"/>
    <n v="42.155172413793103"/>
    <x v="1"/>
    <x v="7"/>
    <x v="618"/>
    <d v="2016-05-06T05:00:00"/>
  </r>
  <r>
    <n v="674"/>
    <s v="Sanchez Ltd"/>
    <s v="Up-sized 24hour instruction set"/>
    <n v="170700"/>
    <n v="57250"/>
    <n v="33.53837141183363"/>
    <x v="3"/>
    <n v="1218"/>
    <s v="US"/>
    <s v="USD"/>
    <n v="1313730000"/>
    <n v="1317790800"/>
    <b v="0"/>
    <b v="0"/>
    <s v="photography/photography books"/>
    <n v="47.003284072249592"/>
    <x v="7"/>
    <x v="14"/>
    <x v="619"/>
    <d v="2011-10-05T05:00:00"/>
  </r>
  <r>
    <n v="675"/>
    <s v="Giles-Smith"/>
    <s v="Right-sized web-enabled intranet"/>
    <n v="9700"/>
    <n v="11929"/>
    <n v="122.97938144329896"/>
    <x v="1"/>
    <n v="331"/>
    <s v="US"/>
    <s v="USD"/>
    <n v="1568178000"/>
    <n v="1568782800"/>
    <b v="0"/>
    <b v="0"/>
    <s v="journalism/audio"/>
    <n v="36.0392749244713"/>
    <x v="8"/>
    <x v="23"/>
    <x v="620"/>
    <d v="2019-09-18T05:00:00"/>
  </r>
  <r>
    <n v="676"/>
    <s v="Thompson-Moreno"/>
    <s v="Expanded needs-based orchestration"/>
    <n v="62300"/>
    <n v="118214"/>
    <n v="189.74959871589084"/>
    <x v="1"/>
    <n v="1170"/>
    <s v="US"/>
    <s v="USD"/>
    <n v="1348635600"/>
    <n v="1349413200"/>
    <b v="0"/>
    <b v="0"/>
    <s v="photography/photography books"/>
    <n v="101.03760683760684"/>
    <x v="7"/>
    <x v="14"/>
    <x v="621"/>
    <d v="2012-10-05T05:00:00"/>
  </r>
  <r>
    <n v="677"/>
    <s v="Murphy-Fox"/>
    <s v="Organic system-worthy orchestration"/>
    <n v="5300"/>
    <n v="4432"/>
    <n v="83.622641509433961"/>
    <x v="0"/>
    <n v="111"/>
    <s v="US"/>
    <s v="USD"/>
    <n v="1468126800"/>
    <n v="1472446800"/>
    <b v="0"/>
    <b v="0"/>
    <s v="publishing/fiction"/>
    <n v="39.927927927927925"/>
    <x v="5"/>
    <x v="13"/>
    <x v="622"/>
    <d v="2016-08-29T05:00:00"/>
  </r>
  <r>
    <n v="678"/>
    <s v="Rodriguez-Patterson"/>
    <s v="Inverse static standardization"/>
    <n v="99500"/>
    <n v="17879"/>
    <n v="17.968844221105527"/>
    <x v="3"/>
    <n v="215"/>
    <s v="US"/>
    <s v="USD"/>
    <n v="1547877600"/>
    <n v="1548050400"/>
    <b v="0"/>
    <b v="0"/>
    <s v="film &amp; video/drama"/>
    <n v="83.158139534883716"/>
    <x v="4"/>
    <x v="6"/>
    <x v="35"/>
    <d v="2019-01-21T06:00:00"/>
  </r>
  <r>
    <n v="679"/>
    <s v="Davis Ltd"/>
    <s v="Synchronized motivating solution"/>
    <n v="1400"/>
    <n v="14511"/>
    <n v="1036.5"/>
    <x v="1"/>
    <n v="363"/>
    <s v="US"/>
    <s v="USD"/>
    <n v="1571374800"/>
    <n v="1571806800"/>
    <b v="0"/>
    <b v="1"/>
    <s v="food/food trucks"/>
    <n v="39.97520661157025"/>
    <x v="0"/>
    <x v="0"/>
    <x v="623"/>
    <d v="2019-10-23T05:00:00"/>
  </r>
  <r>
    <n v="680"/>
    <s v="Nelson-Valdez"/>
    <s v="Open-source 4thgeneration open system"/>
    <n v="145600"/>
    <n v="141822"/>
    <n v="97.405219780219781"/>
    <x v="0"/>
    <n v="2955"/>
    <s v="US"/>
    <s v="USD"/>
    <n v="1576303200"/>
    <n v="1576476000"/>
    <b v="0"/>
    <b v="1"/>
    <s v="games/mobile games"/>
    <n v="47.993908629441627"/>
    <x v="6"/>
    <x v="20"/>
    <x v="624"/>
    <d v="2019-12-16T06:00:00"/>
  </r>
  <r>
    <n v="681"/>
    <s v="Kelly PLC"/>
    <s v="Decentralized context-sensitive superstructure"/>
    <n v="184100"/>
    <n v="159037"/>
    <n v="86.386203150461711"/>
    <x v="0"/>
    <n v="1657"/>
    <s v="US"/>
    <s v="USD"/>
    <n v="1324447200"/>
    <n v="1324965600"/>
    <b v="0"/>
    <b v="0"/>
    <s v="theater/plays"/>
    <n v="95.978877489438744"/>
    <x v="3"/>
    <x v="3"/>
    <x v="625"/>
    <d v="2011-12-27T06:00:00"/>
  </r>
  <r>
    <n v="682"/>
    <s v="Nguyen and Sons"/>
    <s v="Compatible 5thgeneration concept"/>
    <n v="5400"/>
    <n v="8109"/>
    <n v="150.16666666666666"/>
    <x v="1"/>
    <n v="103"/>
    <s v="US"/>
    <s v="USD"/>
    <n v="1386741600"/>
    <n v="1387519200"/>
    <b v="0"/>
    <b v="0"/>
    <s v="theater/plays"/>
    <n v="78.728155339805824"/>
    <x v="3"/>
    <x v="3"/>
    <x v="626"/>
    <d v="2013-12-20T06:00:00"/>
  </r>
  <r>
    <n v="683"/>
    <s v="Jones PLC"/>
    <s v="Virtual systemic intranet"/>
    <n v="2300"/>
    <n v="8244"/>
    <n v="358.43478260869563"/>
    <x v="1"/>
    <n v="147"/>
    <s v="US"/>
    <s v="USD"/>
    <n v="1537074000"/>
    <n v="1537246800"/>
    <b v="0"/>
    <b v="0"/>
    <s v="theater/plays"/>
    <n v="56.081632653061227"/>
    <x v="3"/>
    <x v="3"/>
    <x v="627"/>
    <d v="2018-09-18T05:00:00"/>
  </r>
  <r>
    <n v="684"/>
    <s v="Gilmore LLC"/>
    <s v="Optimized systemic algorithm"/>
    <n v="1400"/>
    <n v="7600"/>
    <n v="542.85714285714289"/>
    <x v="1"/>
    <n v="110"/>
    <s v="CA"/>
    <s v="CAD"/>
    <n v="1277787600"/>
    <n v="1279515600"/>
    <b v="0"/>
    <b v="0"/>
    <s v="publishing/nonfiction"/>
    <n v="69.090909090909093"/>
    <x v="5"/>
    <x v="9"/>
    <x v="628"/>
    <d v="2010-07-19T05:00:00"/>
  </r>
  <r>
    <n v="685"/>
    <s v="Lee-Cobb"/>
    <s v="Customizable homogeneous firmware"/>
    <n v="140000"/>
    <n v="94501"/>
    <n v="67.500714285714281"/>
    <x v="0"/>
    <n v="926"/>
    <s v="CA"/>
    <s v="CAD"/>
    <n v="1440306000"/>
    <n v="1442379600"/>
    <b v="0"/>
    <b v="0"/>
    <s v="theater/plays"/>
    <n v="102.05291576673866"/>
    <x v="3"/>
    <x v="3"/>
    <x v="629"/>
    <d v="2015-09-16T05:00:00"/>
  </r>
  <r>
    <n v="686"/>
    <s v="Jones, Wiley and Robbins"/>
    <s v="Front-line cohesive extranet"/>
    <n v="7500"/>
    <n v="14381"/>
    <n v="191.74666666666667"/>
    <x v="1"/>
    <n v="134"/>
    <s v="US"/>
    <s v="USD"/>
    <n v="1522126800"/>
    <n v="1523077200"/>
    <b v="0"/>
    <b v="0"/>
    <s v="technology/wearables"/>
    <n v="107.32089552238806"/>
    <x v="2"/>
    <x v="8"/>
    <x v="630"/>
    <d v="2018-04-07T05:00:00"/>
  </r>
  <r>
    <n v="687"/>
    <s v="Martin, Gates and Holt"/>
    <s v="Distributed holistic neural-net"/>
    <n v="1500"/>
    <n v="13980"/>
    <n v="932"/>
    <x v="1"/>
    <n v="269"/>
    <s v="US"/>
    <s v="USD"/>
    <n v="1489298400"/>
    <n v="1489554000"/>
    <b v="0"/>
    <b v="0"/>
    <s v="theater/plays"/>
    <n v="51.970260223048328"/>
    <x v="3"/>
    <x v="3"/>
    <x v="631"/>
    <d v="2017-03-15T05:00:00"/>
  </r>
  <r>
    <n v="688"/>
    <s v="Bowen, Davies and Burns"/>
    <s v="Devolved client-server monitoring"/>
    <n v="2900"/>
    <n v="12449"/>
    <n v="429.27586206896552"/>
    <x v="1"/>
    <n v="175"/>
    <s v="US"/>
    <s v="USD"/>
    <n v="1547100000"/>
    <n v="1548482400"/>
    <b v="0"/>
    <b v="1"/>
    <s v="film &amp; video/television"/>
    <n v="71.137142857142862"/>
    <x v="4"/>
    <x v="19"/>
    <x v="632"/>
    <d v="2019-01-26T06:00:00"/>
  </r>
  <r>
    <n v="689"/>
    <s v="Nguyen Inc"/>
    <s v="Seamless directional capacity"/>
    <n v="7300"/>
    <n v="7348"/>
    <n v="100.65753424657535"/>
    <x v="1"/>
    <n v="69"/>
    <s v="US"/>
    <s v="USD"/>
    <n v="1383022800"/>
    <n v="1384063200"/>
    <b v="0"/>
    <b v="0"/>
    <s v="technology/web"/>
    <n v="106.49275362318841"/>
    <x v="2"/>
    <x v="2"/>
    <x v="633"/>
    <d v="2013-11-10T06:00:00"/>
  </r>
  <r>
    <n v="690"/>
    <s v="Walsh-Watts"/>
    <s v="Polarized actuating implementation"/>
    <n v="3600"/>
    <n v="8158"/>
    <n v="226.61111111111109"/>
    <x v="1"/>
    <n v="190"/>
    <s v="US"/>
    <s v="USD"/>
    <n v="1322373600"/>
    <n v="1322892000"/>
    <b v="0"/>
    <b v="1"/>
    <s v="film &amp; video/documentary"/>
    <n v="42.93684210526316"/>
    <x v="4"/>
    <x v="4"/>
    <x v="634"/>
    <d v="2011-12-03T06:00:00"/>
  </r>
  <r>
    <n v="691"/>
    <s v="Ray, Li and Li"/>
    <s v="Front-line disintermediate hub"/>
    <n v="5000"/>
    <n v="7119"/>
    <n v="142.38"/>
    <x v="1"/>
    <n v="237"/>
    <s v="US"/>
    <s v="USD"/>
    <n v="1349240400"/>
    <n v="1350709200"/>
    <b v="1"/>
    <b v="1"/>
    <s v="film &amp; video/documentary"/>
    <n v="30.037974683544302"/>
    <x v="4"/>
    <x v="4"/>
    <x v="635"/>
    <d v="2012-10-20T05:00:00"/>
  </r>
  <r>
    <n v="692"/>
    <s v="Murray Ltd"/>
    <s v="Decentralized 4thgeneration challenge"/>
    <n v="6000"/>
    <n v="5438"/>
    <n v="90.633333333333326"/>
    <x v="0"/>
    <n v="77"/>
    <s v="GB"/>
    <s v="GBP"/>
    <n v="1562648400"/>
    <n v="1564203600"/>
    <b v="0"/>
    <b v="0"/>
    <s v="music/rock"/>
    <n v="70.623376623376629"/>
    <x v="1"/>
    <x v="1"/>
    <x v="636"/>
    <d v="2019-07-27T05:00:00"/>
  </r>
  <r>
    <n v="693"/>
    <s v="Bradford-Silva"/>
    <s v="Reverse-engineered composite hierarchy"/>
    <n v="180400"/>
    <n v="115396"/>
    <n v="63.966740576496676"/>
    <x v="0"/>
    <n v="1748"/>
    <s v="US"/>
    <s v="USD"/>
    <n v="1508216400"/>
    <n v="1509685200"/>
    <b v="0"/>
    <b v="0"/>
    <s v="theater/plays"/>
    <n v="66.016018306636155"/>
    <x v="3"/>
    <x v="3"/>
    <x v="637"/>
    <d v="2017-11-03T05:00:00"/>
  </r>
  <r>
    <n v="694"/>
    <s v="Mora-Bradley"/>
    <s v="Programmable tangible ability"/>
    <n v="9100"/>
    <n v="7656"/>
    <n v="84.131868131868131"/>
    <x v="0"/>
    <n v="79"/>
    <s v="US"/>
    <s v="USD"/>
    <n v="1511762400"/>
    <n v="1514959200"/>
    <b v="0"/>
    <b v="0"/>
    <s v="theater/plays"/>
    <n v="96.911392405063296"/>
    <x v="3"/>
    <x v="3"/>
    <x v="638"/>
    <d v="2018-01-03T06:00:00"/>
  </r>
  <r>
    <n v="695"/>
    <s v="Cardenas, Thompson and Carey"/>
    <s v="Configurable full-range emulation"/>
    <n v="9200"/>
    <n v="12322"/>
    <n v="133.93478260869566"/>
    <x v="1"/>
    <n v="196"/>
    <s v="IT"/>
    <s v="EUR"/>
    <n v="1447480800"/>
    <n v="1448863200"/>
    <b v="1"/>
    <b v="0"/>
    <s v="music/rock"/>
    <n v="62.867346938775512"/>
    <x v="1"/>
    <x v="1"/>
    <x v="639"/>
    <d v="2015-11-30T06:00:00"/>
  </r>
  <r>
    <n v="696"/>
    <s v="Lopez, Reid and Johnson"/>
    <s v="Total real-time hardware"/>
    <n v="164100"/>
    <n v="96888"/>
    <n v="59.042047531992694"/>
    <x v="0"/>
    <n v="889"/>
    <s v="US"/>
    <s v="USD"/>
    <n v="1429506000"/>
    <n v="1429592400"/>
    <b v="0"/>
    <b v="1"/>
    <s v="theater/plays"/>
    <n v="108.98537682789652"/>
    <x v="3"/>
    <x v="3"/>
    <x v="640"/>
    <d v="2015-04-21T05:00:00"/>
  </r>
  <r>
    <n v="697"/>
    <s v="Fox-Williams"/>
    <s v="Profound system-worthy functionalities"/>
    <n v="128900"/>
    <n v="196960"/>
    <n v="152.80062063615205"/>
    <x v="1"/>
    <n v="7295"/>
    <s v="US"/>
    <s v="USD"/>
    <n v="1522472400"/>
    <n v="1522645200"/>
    <b v="0"/>
    <b v="0"/>
    <s v="music/electric music"/>
    <n v="26.999314599040439"/>
    <x v="1"/>
    <x v="5"/>
    <x v="641"/>
    <d v="2018-04-02T05:00:00"/>
  </r>
  <r>
    <n v="698"/>
    <s v="Taylor, Wood and Taylor"/>
    <s v="Cloned hybrid focus group"/>
    <n v="42100"/>
    <n v="188057"/>
    <n v="446.69121140142522"/>
    <x v="1"/>
    <n v="2893"/>
    <s v="CA"/>
    <s v="CAD"/>
    <n v="1322114400"/>
    <n v="1323324000"/>
    <b v="0"/>
    <b v="0"/>
    <s v="technology/wearables"/>
    <n v="65.004147943311438"/>
    <x v="2"/>
    <x v="8"/>
    <x v="642"/>
    <d v="2011-12-08T06:00:00"/>
  </r>
  <r>
    <n v="699"/>
    <s v="King Inc"/>
    <s v="Ergonomic dedicated focus group"/>
    <n v="7400"/>
    <n v="6245"/>
    <n v="84.391891891891888"/>
    <x v="0"/>
    <n v="56"/>
    <s v="US"/>
    <s v="USD"/>
    <n v="1561438800"/>
    <n v="1561525200"/>
    <b v="0"/>
    <b v="0"/>
    <s v="film &amp; video/drama"/>
    <n v="111.51785714285714"/>
    <x v="4"/>
    <x v="6"/>
    <x v="230"/>
    <d v="2019-06-26T05:00:00"/>
  </r>
  <r>
    <n v="700"/>
    <s v="Cole, Petty and Cameron"/>
    <s v="Realigned zero administration paradigm"/>
    <n v="100"/>
    <n v="3"/>
    <n v="3"/>
    <x v="0"/>
    <n v="1"/>
    <s v="US"/>
    <s v="USD"/>
    <n v="1264399200"/>
    <n v="1265695200"/>
    <b v="0"/>
    <b v="0"/>
    <s v="technology/wearables"/>
    <n v="3"/>
    <x v="2"/>
    <x v="8"/>
    <x v="67"/>
    <d v="2010-02-09T06:00:00"/>
  </r>
  <r>
    <n v="701"/>
    <s v="Mcclain LLC"/>
    <s v="Open-source multi-tasking methodology"/>
    <n v="52000"/>
    <n v="91014"/>
    <n v="175.02692307692308"/>
    <x v="1"/>
    <n v="820"/>
    <s v="US"/>
    <s v="USD"/>
    <n v="1301202000"/>
    <n v="1301806800"/>
    <b v="1"/>
    <b v="0"/>
    <s v="theater/plays"/>
    <n v="110.99268292682927"/>
    <x v="3"/>
    <x v="3"/>
    <x v="643"/>
    <d v="2011-04-03T05:00:00"/>
  </r>
  <r>
    <n v="702"/>
    <s v="Sims-Gross"/>
    <s v="Object-based attitude-oriented analyzer"/>
    <n v="8700"/>
    <n v="4710"/>
    <n v="54.137931034482754"/>
    <x v="0"/>
    <n v="83"/>
    <s v="US"/>
    <s v="USD"/>
    <n v="1374469200"/>
    <n v="1374901200"/>
    <b v="0"/>
    <b v="0"/>
    <s v="technology/wearables"/>
    <n v="56.746987951807228"/>
    <x v="2"/>
    <x v="8"/>
    <x v="644"/>
    <d v="2013-07-27T05:00:00"/>
  </r>
  <r>
    <n v="703"/>
    <s v="Perez Group"/>
    <s v="Cross-platform tertiary hub"/>
    <n v="63400"/>
    <n v="197728"/>
    <n v="311.87381703470032"/>
    <x v="1"/>
    <n v="2038"/>
    <s v="US"/>
    <s v="USD"/>
    <n v="1334984400"/>
    <n v="1336453200"/>
    <b v="1"/>
    <b v="1"/>
    <s v="publishing/translations"/>
    <n v="97.020608439646708"/>
    <x v="5"/>
    <x v="18"/>
    <x v="645"/>
    <d v="2012-05-08T05:00:00"/>
  </r>
  <r>
    <n v="704"/>
    <s v="Haynes-Williams"/>
    <s v="Seamless clear-thinking artificial intelligence"/>
    <n v="8700"/>
    <n v="10682"/>
    <n v="122.78160919540231"/>
    <x v="1"/>
    <n v="116"/>
    <s v="US"/>
    <s v="USD"/>
    <n v="1467608400"/>
    <n v="1468904400"/>
    <b v="0"/>
    <b v="0"/>
    <s v="film &amp; video/animation"/>
    <n v="92.08620689655173"/>
    <x v="4"/>
    <x v="10"/>
    <x v="646"/>
    <d v="2016-07-19T05:00:00"/>
  </r>
  <r>
    <n v="705"/>
    <s v="Ford LLC"/>
    <s v="Centralized tangible success"/>
    <n v="169700"/>
    <n v="168048"/>
    <n v="99.026517383618156"/>
    <x v="0"/>
    <n v="2025"/>
    <s v="GB"/>
    <s v="GBP"/>
    <n v="1386741600"/>
    <n v="1387087200"/>
    <b v="0"/>
    <b v="0"/>
    <s v="publishing/nonfiction"/>
    <n v="82.986666666666665"/>
    <x v="5"/>
    <x v="9"/>
    <x v="626"/>
    <d v="2013-12-15T06:00:00"/>
  </r>
  <r>
    <n v="706"/>
    <s v="Moreno Ltd"/>
    <s v="Customer-focused multimedia methodology"/>
    <n v="108400"/>
    <n v="138586"/>
    <n v="127.84686346863469"/>
    <x v="1"/>
    <n v="1345"/>
    <s v="AU"/>
    <s v="AUD"/>
    <n v="1546754400"/>
    <n v="1547445600"/>
    <b v="0"/>
    <b v="1"/>
    <s v="technology/web"/>
    <n v="103.03791821561339"/>
    <x v="2"/>
    <x v="2"/>
    <x v="647"/>
    <d v="2019-01-14T06:00:00"/>
  </r>
  <r>
    <n v="707"/>
    <s v="Moore, Cook and Wright"/>
    <s v="Visionary maximized Local Area Network"/>
    <n v="7300"/>
    <n v="11579"/>
    <n v="158.61643835616439"/>
    <x v="1"/>
    <n v="168"/>
    <s v="US"/>
    <s v="USD"/>
    <n v="1544248800"/>
    <n v="1547359200"/>
    <b v="0"/>
    <b v="0"/>
    <s v="film &amp; video/drama"/>
    <n v="68.922619047619051"/>
    <x v="4"/>
    <x v="6"/>
    <x v="159"/>
    <d v="2019-01-13T06:00:00"/>
  </r>
  <r>
    <n v="708"/>
    <s v="Ortega LLC"/>
    <s v="Secured bifurcated intranet"/>
    <n v="1700"/>
    <n v="12020"/>
    <n v="707.05882352941171"/>
    <x v="1"/>
    <n v="137"/>
    <s v="CH"/>
    <s v="CHF"/>
    <n v="1495429200"/>
    <n v="1496293200"/>
    <b v="0"/>
    <b v="0"/>
    <s v="theater/plays"/>
    <n v="87.737226277372258"/>
    <x v="3"/>
    <x v="3"/>
    <x v="648"/>
    <d v="2017-06-01T05:00:00"/>
  </r>
  <r>
    <n v="709"/>
    <s v="Silva, Walker and Martin"/>
    <s v="Grass-roots 4thgeneration product"/>
    <n v="9800"/>
    <n v="13954"/>
    <n v="142.38775510204081"/>
    <x v="1"/>
    <n v="186"/>
    <s v="IT"/>
    <s v="EUR"/>
    <n v="1334811600"/>
    <n v="1335416400"/>
    <b v="0"/>
    <b v="0"/>
    <s v="theater/plays"/>
    <n v="75.021505376344081"/>
    <x v="3"/>
    <x v="3"/>
    <x v="267"/>
    <d v="2012-04-26T05:00:00"/>
  </r>
  <r>
    <n v="710"/>
    <s v="Huynh, Gallegos and Mills"/>
    <s v="Reduced next generation info-mediaries"/>
    <n v="4300"/>
    <n v="6358"/>
    <n v="147.86046511627907"/>
    <x v="1"/>
    <n v="125"/>
    <s v="US"/>
    <s v="USD"/>
    <n v="1531544400"/>
    <n v="1532149200"/>
    <b v="0"/>
    <b v="1"/>
    <s v="theater/plays"/>
    <n v="50.863999999999997"/>
    <x v="3"/>
    <x v="3"/>
    <x v="649"/>
    <d v="2018-07-21T05:00:00"/>
  </r>
  <r>
    <n v="711"/>
    <s v="Anderson LLC"/>
    <s v="Customizable full-range artificial intelligence"/>
    <n v="6200"/>
    <n v="1260"/>
    <n v="20.322580645161288"/>
    <x v="0"/>
    <n v="14"/>
    <s v="IT"/>
    <s v="EUR"/>
    <n v="1453615200"/>
    <n v="1453788000"/>
    <b v="1"/>
    <b v="1"/>
    <s v="theater/plays"/>
    <n v="90"/>
    <x v="3"/>
    <x v="3"/>
    <x v="248"/>
    <d v="2016-01-26T06:00:00"/>
  </r>
  <r>
    <n v="712"/>
    <s v="Garza-Bryant"/>
    <s v="Programmable leadingedge contingency"/>
    <n v="800"/>
    <n v="14725"/>
    <n v="1840.625"/>
    <x v="1"/>
    <n v="202"/>
    <s v="US"/>
    <s v="USD"/>
    <n v="1467954000"/>
    <n v="1471496400"/>
    <b v="0"/>
    <b v="0"/>
    <s v="theater/plays"/>
    <n v="72.896039603960389"/>
    <x v="3"/>
    <x v="3"/>
    <x v="571"/>
    <d v="2016-08-18T05:00:00"/>
  </r>
  <r>
    <n v="713"/>
    <s v="Mays LLC"/>
    <s v="Multi-layered global groupware"/>
    <n v="6900"/>
    <n v="11174"/>
    <n v="161.94202898550725"/>
    <x v="1"/>
    <n v="103"/>
    <s v="US"/>
    <s v="USD"/>
    <n v="1471842000"/>
    <n v="1472878800"/>
    <b v="0"/>
    <b v="0"/>
    <s v="publishing/radio &amp; podcasts"/>
    <n v="108.48543689320388"/>
    <x v="5"/>
    <x v="15"/>
    <x v="650"/>
    <d v="2016-09-03T05:00:00"/>
  </r>
  <r>
    <n v="714"/>
    <s v="Evans-Jones"/>
    <s v="Switchable methodical superstructure"/>
    <n v="38500"/>
    <n v="182036"/>
    <n v="472.82077922077923"/>
    <x v="1"/>
    <n v="1785"/>
    <s v="US"/>
    <s v="USD"/>
    <n v="1408424400"/>
    <n v="1408510800"/>
    <b v="0"/>
    <b v="0"/>
    <s v="music/rock"/>
    <n v="101.98095238095237"/>
    <x v="1"/>
    <x v="1"/>
    <x v="1"/>
    <d v="2014-08-20T05:00:00"/>
  </r>
  <r>
    <n v="715"/>
    <s v="Fischer, Torres and Walker"/>
    <s v="Expanded even-keeled portal"/>
    <n v="118000"/>
    <n v="28870"/>
    <n v="24.466101694915253"/>
    <x v="0"/>
    <n v="656"/>
    <s v="US"/>
    <s v="USD"/>
    <n v="1281157200"/>
    <n v="1281589200"/>
    <b v="0"/>
    <b v="0"/>
    <s v="games/mobile games"/>
    <n v="44.009146341463413"/>
    <x v="6"/>
    <x v="20"/>
    <x v="651"/>
    <d v="2010-08-12T05:00:00"/>
  </r>
  <r>
    <n v="716"/>
    <s v="Tapia, Kramer and Hicks"/>
    <s v="Advanced modular moderator"/>
    <n v="2000"/>
    <n v="10353"/>
    <n v="517.65"/>
    <x v="1"/>
    <n v="157"/>
    <s v="US"/>
    <s v="USD"/>
    <n v="1373432400"/>
    <n v="1375851600"/>
    <b v="0"/>
    <b v="1"/>
    <s v="theater/plays"/>
    <n v="65.942675159235662"/>
    <x v="3"/>
    <x v="3"/>
    <x v="652"/>
    <d v="2013-08-07T05:00:00"/>
  </r>
  <r>
    <n v="717"/>
    <s v="Barnes, Wilcox and Riley"/>
    <s v="Reverse-engineered well-modulated ability"/>
    <n v="5600"/>
    <n v="13868"/>
    <n v="247.64285714285714"/>
    <x v="1"/>
    <n v="555"/>
    <s v="US"/>
    <s v="USD"/>
    <n v="1313989200"/>
    <n v="1315803600"/>
    <b v="0"/>
    <b v="0"/>
    <s v="film &amp; video/documentary"/>
    <n v="24.987387387387386"/>
    <x v="4"/>
    <x v="4"/>
    <x v="653"/>
    <d v="2011-09-12T05:00:00"/>
  </r>
  <r>
    <n v="718"/>
    <s v="Reyes PLC"/>
    <s v="Expanded optimal pricing structure"/>
    <n v="8300"/>
    <n v="8317"/>
    <n v="100.20481927710843"/>
    <x v="1"/>
    <n v="297"/>
    <s v="US"/>
    <s v="USD"/>
    <n v="1371445200"/>
    <n v="1373691600"/>
    <b v="0"/>
    <b v="0"/>
    <s v="technology/wearables"/>
    <n v="28.003367003367003"/>
    <x v="2"/>
    <x v="8"/>
    <x v="654"/>
    <d v="2013-07-13T05:00:00"/>
  </r>
  <r>
    <n v="719"/>
    <s v="Pace, Simpson and Watkins"/>
    <s v="Down-sized uniform ability"/>
    <n v="6900"/>
    <n v="10557"/>
    <n v="153"/>
    <x v="1"/>
    <n v="123"/>
    <s v="US"/>
    <s v="USD"/>
    <n v="1338267600"/>
    <n v="1339218000"/>
    <b v="0"/>
    <b v="0"/>
    <s v="publishing/fiction"/>
    <n v="85.829268292682926"/>
    <x v="5"/>
    <x v="13"/>
    <x v="655"/>
    <d v="2012-06-09T05:00:00"/>
  </r>
  <r>
    <n v="720"/>
    <s v="Valenzuela, Davidson and Castro"/>
    <s v="Multi-layered upward-trending conglomeration"/>
    <n v="8700"/>
    <n v="3227"/>
    <n v="37.091954022988503"/>
    <x v="3"/>
    <n v="38"/>
    <s v="DK"/>
    <s v="DKK"/>
    <n v="1519192800"/>
    <n v="1520402400"/>
    <b v="0"/>
    <b v="1"/>
    <s v="theater/plays"/>
    <n v="84.921052631578945"/>
    <x v="3"/>
    <x v="3"/>
    <x v="656"/>
    <d v="2018-03-07T06:00:00"/>
  </r>
  <r>
    <n v="721"/>
    <s v="Dominguez-Owens"/>
    <s v="Open-architected systematic intranet"/>
    <n v="123600"/>
    <n v="5429"/>
    <n v="4.392394822006473"/>
    <x v="3"/>
    <n v="60"/>
    <s v="US"/>
    <s v="USD"/>
    <n v="1522818000"/>
    <n v="1523336400"/>
    <b v="0"/>
    <b v="0"/>
    <s v="music/rock"/>
    <n v="90.483333333333334"/>
    <x v="1"/>
    <x v="1"/>
    <x v="657"/>
    <d v="2018-04-10T05:00:00"/>
  </r>
  <r>
    <n v="722"/>
    <s v="Thomas-Simmons"/>
    <s v="Proactive 24hour frame"/>
    <n v="48500"/>
    <n v="75906"/>
    <n v="156.50721649484535"/>
    <x v="1"/>
    <n v="3036"/>
    <s v="US"/>
    <s v="USD"/>
    <n v="1509948000"/>
    <n v="1512280800"/>
    <b v="0"/>
    <b v="0"/>
    <s v="film &amp; video/documentary"/>
    <n v="25.00197628458498"/>
    <x v="4"/>
    <x v="4"/>
    <x v="265"/>
    <d v="2017-12-03T06:00:00"/>
  </r>
  <r>
    <n v="723"/>
    <s v="Beck-Knight"/>
    <s v="Exclusive fresh-thinking model"/>
    <n v="4900"/>
    <n v="13250"/>
    <n v="270.40816326530609"/>
    <x v="1"/>
    <n v="144"/>
    <s v="AU"/>
    <s v="AUD"/>
    <n v="1456898400"/>
    <n v="1458709200"/>
    <b v="0"/>
    <b v="0"/>
    <s v="theater/plays"/>
    <n v="92.013888888888886"/>
    <x v="3"/>
    <x v="3"/>
    <x v="658"/>
    <d v="2016-03-23T05:00:00"/>
  </r>
  <r>
    <n v="724"/>
    <s v="Mccoy Ltd"/>
    <s v="Business-focused encompassing intranet"/>
    <n v="8400"/>
    <n v="11261"/>
    <n v="134.05952380952382"/>
    <x v="1"/>
    <n v="121"/>
    <s v="GB"/>
    <s v="GBP"/>
    <n v="1413954000"/>
    <n v="1414126800"/>
    <b v="0"/>
    <b v="1"/>
    <s v="theater/plays"/>
    <n v="93.066115702479337"/>
    <x v="3"/>
    <x v="3"/>
    <x v="659"/>
    <d v="2014-10-24T05:00:00"/>
  </r>
  <r>
    <n v="725"/>
    <s v="Dawson-Tyler"/>
    <s v="Optional 6thgeneration access"/>
    <n v="193200"/>
    <n v="97369"/>
    <n v="50.398033126293996"/>
    <x v="0"/>
    <n v="1596"/>
    <s v="US"/>
    <s v="USD"/>
    <n v="1416031200"/>
    <n v="1416204000"/>
    <b v="0"/>
    <b v="0"/>
    <s v="games/mobile games"/>
    <n v="61.008145363408524"/>
    <x v="6"/>
    <x v="20"/>
    <x v="660"/>
    <d v="2014-11-17T06:00:00"/>
  </r>
  <r>
    <n v="726"/>
    <s v="Johns-Thomas"/>
    <s v="Realigned web-enabled functionalities"/>
    <n v="54300"/>
    <n v="48227"/>
    <n v="88.815837937384899"/>
    <x v="3"/>
    <n v="524"/>
    <s v="US"/>
    <s v="USD"/>
    <n v="1287982800"/>
    <n v="1288501200"/>
    <b v="0"/>
    <b v="1"/>
    <s v="theater/plays"/>
    <n v="92.036259541984734"/>
    <x v="3"/>
    <x v="3"/>
    <x v="661"/>
    <d v="2010-10-31T05:00:00"/>
  </r>
  <r>
    <n v="727"/>
    <s v="Quinn, Cruz and Schmidt"/>
    <s v="Enterprise-wide multimedia software"/>
    <n v="8900"/>
    <n v="14685"/>
    <n v="165"/>
    <x v="1"/>
    <n v="181"/>
    <s v="US"/>
    <s v="USD"/>
    <n v="1547964000"/>
    <n v="1552971600"/>
    <b v="0"/>
    <b v="0"/>
    <s v="technology/web"/>
    <n v="81.132596685082873"/>
    <x v="2"/>
    <x v="2"/>
    <x v="4"/>
    <d v="2019-03-19T05:00:00"/>
  </r>
  <r>
    <n v="728"/>
    <s v="Stewart Inc"/>
    <s v="Versatile mission-critical knowledgebase"/>
    <n v="4200"/>
    <n v="735"/>
    <n v="17.5"/>
    <x v="0"/>
    <n v="10"/>
    <s v="US"/>
    <s v="USD"/>
    <n v="1464152400"/>
    <n v="1465102800"/>
    <b v="0"/>
    <b v="0"/>
    <s v="theater/plays"/>
    <n v="73.5"/>
    <x v="3"/>
    <x v="3"/>
    <x v="662"/>
    <d v="2016-06-05T05:00:00"/>
  </r>
  <r>
    <n v="729"/>
    <s v="Moore Group"/>
    <s v="Multi-lateral object-oriented open system"/>
    <n v="5600"/>
    <n v="10397"/>
    <n v="185.66071428571428"/>
    <x v="1"/>
    <n v="122"/>
    <s v="US"/>
    <s v="USD"/>
    <n v="1359957600"/>
    <n v="1360130400"/>
    <b v="0"/>
    <b v="0"/>
    <s v="film &amp; video/drama"/>
    <n v="85.221311475409834"/>
    <x v="4"/>
    <x v="6"/>
    <x v="663"/>
    <d v="2013-02-06T06:00:00"/>
  </r>
  <r>
    <n v="730"/>
    <s v="Carson PLC"/>
    <s v="Visionary system-worthy attitude"/>
    <n v="28800"/>
    <n v="118847"/>
    <n v="412.6631944444444"/>
    <x v="1"/>
    <n v="1071"/>
    <s v="CA"/>
    <s v="CAD"/>
    <n v="1432357200"/>
    <n v="1432875600"/>
    <b v="0"/>
    <b v="0"/>
    <s v="technology/wearables"/>
    <n v="110.96825396825396"/>
    <x v="2"/>
    <x v="8"/>
    <x v="664"/>
    <d v="2015-05-29T05:00:00"/>
  </r>
  <r>
    <n v="731"/>
    <s v="Cruz, Hall and Mason"/>
    <s v="Synergized content-based hierarchy"/>
    <n v="8000"/>
    <n v="7220"/>
    <n v="90.25"/>
    <x v="3"/>
    <n v="219"/>
    <s v="US"/>
    <s v="USD"/>
    <n v="1500786000"/>
    <n v="1500872400"/>
    <b v="0"/>
    <b v="0"/>
    <s v="technology/web"/>
    <n v="32.968036529680369"/>
    <x v="2"/>
    <x v="2"/>
    <x v="665"/>
    <d v="2017-07-24T05:00:00"/>
  </r>
  <r>
    <n v="732"/>
    <s v="Glass, Baker and Jones"/>
    <s v="Business-focused 24hour access"/>
    <n v="117000"/>
    <n v="107622"/>
    <n v="91.984615384615381"/>
    <x v="0"/>
    <n v="1121"/>
    <s v="US"/>
    <s v="USD"/>
    <n v="1490158800"/>
    <n v="1492146000"/>
    <b v="0"/>
    <b v="1"/>
    <s v="music/rock"/>
    <n v="96.005352363960753"/>
    <x v="1"/>
    <x v="1"/>
    <x v="666"/>
    <d v="2017-04-14T05:00:00"/>
  </r>
  <r>
    <n v="733"/>
    <s v="Marquez-Kerr"/>
    <s v="Automated hybrid orchestration"/>
    <n v="15800"/>
    <n v="83267"/>
    <n v="527.00632911392404"/>
    <x v="1"/>
    <n v="980"/>
    <s v="US"/>
    <s v="USD"/>
    <n v="1406178000"/>
    <n v="1407301200"/>
    <b v="0"/>
    <b v="0"/>
    <s v="music/metal"/>
    <n v="84.96632653061225"/>
    <x v="1"/>
    <x v="16"/>
    <x v="43"/>
    <d v="2014-08-06T05:00:00"/>
  </r>
  <r>
    <n v="734"/>
    <s v="Stone PLC"/>
    <s v="Exclusive 5thgeneration leverage"/>
    <n v="4200"/>
    <n v="13404"/>
    <n v="319.14285714285711"/>
    <x v="1"/>
    <n v="536"/>
    <s v="US"/>
    <s v="USD"/>
    <n v="1485583200"/>
    <n v="1486620000"/>
    <b v="0"/>
    <b v="1"/>
    <s v="theater/plays"/>
    <n v="25.007462686567163"/>
    <x v="3"/>
    <x v="3"/>
    <x v="667"/>
    <d v="2017-02-09T06:00:00"/>
  </r>
  <r>
    <n v="735"/>
    <s v="Caldwell PLC"/>
    <s v="Grass-roots zero administration alliance"/>
    <n v="37100"/>
    <n v="131404"/>
    <n v="354.18867924528303"/>
    <x v="1"/>
    <n v="1991"/>
    <s v="US"/>
    <s v="USD"/>
    <n v="1459314000"/>
    <n v="1459918800"/>
    <b v="0"/>
    <b v="0"/>
    <s v="photography/photography books"/>
    <n v="65.998995479658461"/>
    <x v="7"/>
    <x v="14"/>
    <x v="668"/>
    <d v="2016-04-06T05:00:00"/>
  </r>
  <r>
    <n v="736"/>
    <s v="Silva-Hawkins"/>
    <s v="Proactive heuristic orchestration"/>
    <n v="7700"/>
    <n v="2533"/>
    <n v="32.896103896103895"/>
    <x v="3"/>
    <n v="29"/>
    <s v="US"/>
    <s v="USD"/>
    <n v="1424412000"/>
    <n v="1424757600"/>
    <b v="0"/>
    <b v="0"/>
    <s v="publishing/nonfiction"/>
    <n v="87.34482758620689"/>
    <x v="5"/>
    <x v="9"/>
    <x v="669"/>
    <d v="2015-02-24T06:00:00"/>
  </r>
  <r>
    <n v="737"/>
    <s v="Gardner Inc"/>
    <s v="Function-based systematic Graphical User Interface"/>
    <n v="3700"/>
    <n v="5028"/>
    <n v="135.8918918918919"/>
    <x v="1"/>
    <n v="180"/>
    <s v="US"/>
    <s v="USD"/>
    <n v="1478844000"/>
    <n v="1479880800"/>
    <b v="0"/>
    <b v="0"/>
    <s v="music/indie rock"/>
    <n v="27.933333333333334"/>
    <x v="1"/>
    <x v="7"/>
    <x v="670"/>
    <d v="2016-11-23T06:00:00"/>
  </r>
  <r>
    <n v="738"/>
    <s v="Garcia Group"/>
    <s v="Extended zero administration software"/>
    <n v="74700"/>
    <n v="1557"/>
    <n v="2.0843373493975905"/>
    <x v="0"/>
    <n v="15"/>
    <s v="US"/>
    <s v="USD"/>
    <n v="1416117600"/>
    <n v="1418018400"/>
    <b v="0"/>
    <b v="1"/>
    <s v="theater/plays"/>
    <n v="103.8"/>
    <x v="3"/>
    <x v="3"/>
    <x v="671"/>
    <d v="2014-12-08T06:00:00"/>
  </r>
  <r>
    <n v="739"/>
    <s v="Meyer-Avila"/>
    <s v="Multi-tiered discrete support"/>
    <n v="10000"/>
    <n v="6100"/>
    <n v="61"/>
    <x v="0"/>
    <n v="191"/>
    <s v="US"/>
    <s v="USD"/>
    <n v="1340946000"/>
    <n v="1341032400"/>
    <b v="0"/>
    <b v="0"/>
    <s v="music/indie rock"/>
    <n v="31.937172774869111"/>
    <x v="1"/>
    <x v="7"/>
    <x v="672"/>
    <d v="2012-06-30T05:00:00"/>
  </r>
  <r>
    <n v="740"/>
    <s v="Nelson, Smith and Graham"/>
    <s v="Phased system-worthy conglomeration"/>
    <n v="5300"/>
    <n v="1592"/>
    <n v="30.037735849056602"/>
    <x v="0"/>
    <n v="16"/>
    <s v="US"/>
    <s v="USD"/>
    <n v="1486101600"/>
    <n v="1486360800"/>
    <b v="0"/>
    <b v="0"/>
    <s v="theater/plays"/>
    <n v="99.5"/>
    <x v="3"/>
    <x v="3"/>
    <x v="673"/>
    <d v="2017-02-06T06:00:00"/>
  </r>
  <r>
    <n v="741"/>
    <s v="Garcia Ltd"/>
    <s v="Balanced mobile alliance"/>
    <n v="1200"/>
    <n v="14150"/>
    <n v="1179.1666666666665"/>
    <x v="1"/>
    <n v="130"/>
    <s v="US"/>
    <s v="USD"/>
    <n v="1274590800"/>
    <n v="1274677200"/>
    <b v="0"/>
    <b v="0"/>
    <s v="theater/plays"/>
    <n v="108.84615384615384"/>
    <x v="3"/>
    <x v="3"/>
    <x v="674"/>
    <d v="2010-05-24T05:00:00"/>
  </r>
  <r>
    <n v="742"/>
    <s v="West-Stevens"/>
    <s v="Reactive solution-oriented groupware"/>
    <n v="1200"/>
    <n v="13513"/>
    <n v="1126.0833333333335"/>
    <x v="1"/>
    <n v="122"/>
    <s v="US"/>
    <s v="USD"/>
    <n v="1263880800"/>
    <n v="1267509600"/>
    <b v="0"/>
    <b v="0"/>
    <s v="music/electric music"/>
    <n v="110.76229508196721"/>
    <x v="1"/>
    <x v="5"/>
    <x v="675"/>
    <d v="2010-03-02T06:00:00"/>
  </r>
  <r>
    <n v="743"/>
    <s v="Clark-Conrad"/>
    <s v="Exclusive bandwidth-monitored orchestration"/>
    <n v="3900"/>
    <n v="504"/>
    <n v="12.923076923076923"/>
    <x v="0"/>
    <n v="17"/>
    <s v="US"/>
    <s v="USD"/>
    <n v="1445403600"/>
    <n v="1445922000"/>
    <b v="0"/>
    <b v="1"/>
    <s v="theater/plays"/>
    <n v="29.647058823529413"/>
    <x v="3"/>
    <x v="3"/>
    <x v="676"/>
    <d v="2015-10-27T05:00:00"/>
  </r>
  <r>
    <n v="744"/>
    <s v="Fitzgerald Group"/>
    <s v="Intuitive exuding initiative"/>
    <n v="2000"/>
    <n v="14240"/>
    <n v="712"/>
    <x v="1"/>
    <n v="140"/>
    <s v="US"/>
    <s v="USD"/>
    <n v="1533877200"/>
    <n v="1534050000"/>
    <b v="0"/>
    <b v="1"/>
    <s v="theater/plays"/>
    <n v="101.71428571428571"/>
    <x v="3"/>
    <x v="3"/>
    <x v="342"/>
    <d v="2018-08-12T05:00:00"/>
  </r>
  <r>
    <n v="745"/>
    <s v="Hill, Mccann and Moore"/>
    <s v="Streamlined needs-based knowledge user"/>
    <n v="6900"/>
    <n v="2091"/>
    <n v="30.304347826086957"/>
    <x v="0"/>
    <n v="34"/>
    <s v="US"/>
    <s v="USD"/>
    <n v="1275195600"/>
    <n v="1277528400"/>
    <b v="0"/>
    <b v="0"/>
    <s v="technology/wearables"/>
    <n v="61.5"/>
    <x v="2"/>
    <x v="8"/>
    <x v="677"/>
    <d v="2010-06-26T05:00:00"/>
  </r>
  <r>
    <n v="746"/>
    <s v="Edwards LLC"/>
    <s v="Automated system-worthy structure"/>
    <n v="55800"/>
    <n v="118580"/>
    <n v="212.50896057347671"/>
    <x v="1"/>
    <n v="3388"/>
    <s v="US"/>
    <s v="USD"/>
    <n v="1318136400"/>
    <n v="1318568400"/>
    <b v="0"/>
    <b v="0"/>
    <s v="technology/web"/>
    <n v="35"/>
    <x v="2"/>
    <x v="2"/>
    <x v="678"/>
    <d v="2011-10-14T05:00:00"/>
  </r>
  <r>
    <n v="747"/>
    <s v="Greer and Sons"/>
    <s v="Secured clear-thinking intranet"/>
    <n v="4900"/>
    <n v="11214"/>
    <n v="228.85714285714286"/>
    <x v="1"/>
    <n v="280"/>
    <s v="US"/>
    <s v="USD"/>
    <n v="1283403600"/>
    <n v="1284354000"/>
    <b v="0"/>
    <b v="0"/>
    <s v="theater/plays"/>
    <n v="40.049999999999997"/>
    <x v="3"/>
    <x v="3"/>
    <x v="679"/>
    <d v="2010-09-13T05:00:00"/>
  </r>
  <r>
    <n v="748"/>
    <s v="Martinez PLC"/>
    <s v="Cloned actuating architecture"/>
    <n v="194900"/>
    <n v="68137"/>
    <n v="34.959979476654695"/>
    <x v="3"/>
    <n v="614"/>
    <s v="US"/>
    <s v="USD"/>
    <n v="1267423200"/>
    <n v="1269579600"/>
    <b v="0"/>
    <b v="1"/>
    <s v="film &amp; video/animation"/>
    <n v="110.97231270358306"/>
    <x v="4"/>
    <x v="10"/>
    <x v="680"/>
    <d v="2010-03-26T05:00:00"/>
  </r>
  <r>
    <n v="749"/>
    <s v="Hunter-Logan"/>
    <s v="Down-sized needs-based task-force"/>
    <n v="8600"/>
    <n v="13527"/>
    <n v="157.29069767441862"/>
    <x v="1"/>
    <n v="366"/>
    <s v="IT"/>
    <s v="EUR"/>
    <n v="1412744400"/>
    <n v="1413781200"/>
    <b v="0"/>
    <b v="1"/>
    <s v="technology/wearables"/>
    <n v="36.959016393442624"/>
    <x v="2"/>
    <x v="8"/>
    <x v="681"/>
    <d v="2014-10-20T05:00:00"/>
  </r>
  <r>
    <n v="750"/>
    <s v="Ramos and Sons"/>
    <s v="Extended responsive Internet solution"/>
    <n v="100"/>
    <n v="1"/>
    <n v="1"/>
    <x v="0"/>
    <n v="1"/>
    <s v="GB"/>
    <s v="GBP"/>
    <n v="1277960400"/>
    <n v="1280120400"/>
    <b v="0"/>
    <b v="0"/>
    <s v="music/electric music"/>
    <n v="1"/>
    <x v="1"/>
    <x v="5"/>
    <x v="682"/>
    <d v="2010-07-26T05:00:00"/>
  </r>
  <r>
    <n v="751"/>
    <s v="Lane-Barber"/>
    <s v="Universal value-added moderator"/>
    <n v="3600"/>
    <n v="8363"/>
    <n v="232.30555555555554"/>
    <x v="1"/>
    <n v="270"/>
    <s v="US"/>
    <s v="USD"/>
    <n v="1458190800"/>
    <n v="1459486800"/>
    <b v="1"/>
    <b v="1"/>
    <s v="publishing/nonfiction"/>
    <n v="30.974074074074075"/>
    <x v="5"/>
    <x v="9"/>
    <x v="683"/>
    <d v="2016-04-01T05:00:00"/>
  </r>
  <r>
    <n v="752"/>
    <s v="Lowery Group"/>
    <s v="Sharable motivating emulation"/>
    <n v="5800"/>
    <n v="5362"/>
    <n v="92.448275862068968"/>
    <x v="3"/>
    <n v="114"/>
    <s v="US"/>
    <s v="USD"/>
    <n v="1280984400"/>
    <n v="1282539600"/>
    <b v="0"/>
    <b v="1"/>
    <s v="theater/plays"/>
    <n v="47.035087719298247"/>
    <x v="3"/>
    <x v="3"/>
    <x v="684"/>
    <d v="2010-08-23T05:00:00"/>
  </r>
  <r>
    <n v="753"/>
    <s v="Guerrero-Griffin"/>
    <s v="Networked web-enabled product"/>
    <n v="4700"/>
    <n v="12065"/>
    <n v="256.70212765957444"/>
    <x v="1"/>
    <n v="137"/>
    <s v="US"/>
    <s v="USD"/>
    <n v="1274590800"/>
    <n v="1275886800"/>
    <b v="0"/>
    <b v="0"/>
    <s v="photography/photography books"/>
    <n v="88.065693430656935"/>
    <x v="7"/>
    <x v="14"/>
    <x v="674"/>
    <d v="2010-06-07T05:00:00"/>
  </r>
  <r>
    <n v="754"/>
    <s v="Perez, Reed and Lee"/>
    <s v="Advanced dedicated encoding"/>
    <n v="70400"/>
    <n v="118603"/>
    <n v="168.47017045454547"/>
    <x v="1"/>
    <n v="3205"/>
    <s v="US"/>
    <s v="USD"/>
    <n v="1351400400"/>
    <n v="1355983200"/>
    <b v="0"/>
    <b v="0"/>
    <s v="theater/plays"/>
    <n v="37.005616224648989"/>
    <x v="3"/>
    <x v="3"/>
    <x v="685"/>
    <d v="2012-12-20T06:00:00"/>
  </r>
  <r>
    <n v="755"/>
    <s v="Chen, Pollard and Clarke"/>
    <s v="Stand-alone multi-state project"/>
    <n v="4500"/>
    <n v="7496"/>
    <n v="166.57777777777778"/>
    <x v="1"/>
    <n v="288"/>
    <s v="DK"/>
    <s v="DKK"/>
    <n v="1514354400"/>
    <n v="1515391200"/>
    <b v="0"/>
    <b v="1"/>
    <s v="theater/plays"/>
    <n v="26.027777777777779"/>
    <x v="3"/>
    <x v="3"/>
    <x v="605"/>
    <d v="2018-01-08T06:00:00"/>
  </r>
  <r>
    <n v="756"/>
    <s v="Serrano, Gallagher and Griffith"/>
    <s v="Customizable bi-directional monitoring"/>
    <n v="1300"/>
    <n v="10037"/>
    <n v="772.07692307692309"/>
    <x v="1"/>
    <n v="148"/>
    <s v="US"/>
    <s v="USD"/>
    <n v="1421733600"/>
    <n v="1422252000"/>
    <b v="0"/>
    <b v="0"/>
    <s v="theater/plays"/>
    <n v="67.817567567567565"/>
    <x v="3"/>
    <x v="3"/>
    <x v="686"/>
    <d v="2015-01-26T06:00:00"/>
  </r>
  <r>
    <n v="757"/>
    <s v="Callahan-Gilbert"/>
    <s v="Profit-focused motivating function"/>
    <n v="1400"/>
    <n v="5696"/>
    <n v="406.85714285714283"/>
    <x v="1"/>
    <n v="114"/>
    <s v="US"/>
    <s v="USD"/>
    <n v="1305176400"/>
    <n v="1305522000"/>
    <b v="0"/>
    <b v="0"/>
    <s v="film &amp; video/drama"/>
    <n v="49.964912280701753"/>
    <x v="4"/>
    <x v="6"/>
    <x v="687"/>
    <d v="2011-05-16T05:00:00"/>
  </r>
  <r>
    <n v="758"/>
    <s v="Logan-Miranda"/>
    <s v="Proactive systemic firmware"/>
    <n v="29600"/>
    <n v="167005"/>
    <n v="564.20608108108115"/>
    <x v="1"/>
    <n v="1518"/>
    <s v="CA"/>
    <s v="CAD"/>
    <n v="1414126800"/>
    <n v="1414904400"/>
    <b v="0"/>
    <b v="0"/>
    <s v="music/rock"/>
    <n v="110.01646903820817"/>
    <x v="1"/>
    <x v="1"/>
    <x v="688"/>
    <d v="2014-11-02T05:00:00"/>
  </r>
  <r>
    <n v="759"/>
    <s v="Rodriguez PLC"/>
    <s v="Grass-roots upward-trending installation"/>
    <n v="167500"/>
    <n v="114615"/>
    <n v="68.426865671641792"/>
    <x v="0"/>
    <n v="1274"/>
    <s v="US"/>
    <s v="USD"/>
    <n v="1517810400"/>
    <n v="1520402400"/>
    <b v="0"/>
    <b v="0"/>
    <s v="music/electric music"/>
    <n v="89.964678178963894"/>
    <x v="1"/>
    <x v="5"/>
    <x v="689"/>
    <d v="2018-03-07T06:00:00"/>
  </r>
  <r>
    <n v="760"/>
    <s v="Smith-Kennedy"/>
    <s v="Virtual heuristic hub"/>
    <n v="48300"/>
    <n v="16592"/>
    <n v="34.351966873706004"/>
    <x v="0"/>
    <n v="210"/>
    <s v="IT"/>
    <s v="EUR"/>
    <n v="1564635600"/>
    <n v="1567141200"/>
    <b v="0"/>
    <b v="1"/>
    <s v="games/video games"/>
    <n v="79.009523809523813"/>
    <x v="6"/>
    <x v="11"/>
    <x v="690"/>
    <d v="2019-08-30T05:00:00"/>
  </r>
  <r>
    <n v="761"/>
    <s v="Mitchell-Lee"/>
    <s v="Customizable leadingedge model"/>
    <n v="2200"/>
    <n v="14420"/>
    <n v="655.4545454545455"/>
    <x v="1"/>
    <n v="166"/>
    <s v="US"/>
    <s v="USD"/>
    <n v="1500699600"/>
    <n v="1501131600"/>
    <b v="0"/>
    <b v="0"/>
    <s v="music/rock"/>
    <n v="86.867469879518069"/>
    <x v="1"/>
    <x v="1"/>
    <x v="691"/>
    <d v="2017-07-27T05:00:00"/>
  </r>
  <r>
    <n v="762"/>
    <s v="Davis Ltd"/>
    <s v="Upgradable uniform service-desk"/>
    <n v="3500"/>
    <n v="6204"/>
    <n v="177.25714285714284"/>
    <x v="1"/>
    <n v="100"/>
    <s v="AU"/>
    <s v="AUD"/>
    <n v="1354082400"/>
    <n v="1355032800"/>
    <b v="0"/>
    <b v="0"/>
    <s v="music/jazz"/>
    <n v="62.04"/>
    <x v="1"/>
    <x v="17"/>
    <x v="692"/>
    <d v="2012-12-09T06:00:00"/>
  </r>
  <r>
    <n v="763"/>
    <s v="Rowland PLC"/>
    <s v="Inverse client-driven product"/>
    <n v="5600"/>
    <n v="6338"/>
    <n v="113.17857142857144"/>
    <x v="1"/>
    <n v="235"/>
    <s v="US"/>
    <s v="USD"/>
    <n v="1336453200"/>
    <n v="1339477200"/>
    <b v="0"/>
    <b v="1"/>
    <s v="theater/plays"/>
    <n v="26.970212765957445"/>
    <x v="3"/>
    <x v="3"/>
    <x v="693"/>
    <d v="2012-06-12T05:00:00"/>
  </r>
  <r>
    <n v="764"/>
    <s v="Shaffer-Mason"/>
    <s v="Managed bandwidth-monitored system engine"/>
    <n v="1100"/>
    <n v="8010"/>
    <n v="728.18181818181824"/>
    <x v="1"/>
    <n v="148"/>
    <s v="US"/>
    <s v="USD"/>
    <n v="1305262800"/>
    <n v="1305954000"/>
    <b v="0"/>
    <b v="0"/>
    <s v="music/rock"/>
    <n v="54.121621621621621"/>
    <x v="1"/>
    <x v="1"/>
    <x v="694"/>
    <d v="2011-05-21T05:00:00"/>
  </r>
  <r>
    <n v="765"/>
    <s v="Matthews LLC"/>
    <s v="Advanced transitional help-desk"/>
    <n v="3900"/>
    <n v="8125"/>
    <n v="208.33333333333334"/>
    <x v="1"/>
    <n v="198"/>
    <s v="US"/>
    <s v="USD"/>
    <n v="1492232400"/>
    <n v="1494392400"/>
    <b v="1"/>
    <b v="1"/>
    <s v="music/indie rock"/>
    <n v="41.035353535353536"/>
    <x v="1"/>
    <x v="7"/>
    <x v="695"/>
    <d v="2017-05-10T05:00:00"/>
  </r>
  <r>
    <n v="766"/>
    <s v="Montgomery-Castro"/>
    <s v="De-engineered disintermediate encryption"/>
    <n v="43800"/>
    <n v="13653"/>
    <n v="31.171232876712331"/>
    <x v="0"/>
    <n v="248"/>
    <s v="AU"/>
    <s v="AUD"/>
    <n v="1537333200"/>
    <n v="1537419600"/>
    <b v="0"/>
    <b v="0"/>
    <s v="film &amp; video/science fiction"/>
    <n v="55.052419354838712"/>
    <x v="4"/>
    <x v="22"/>
    <x v="123"/>
    <d v="2018-09-20T05:00:00"/>
  </r>
  <r>
    <n v="767"/>
    <s v="Hale, Pearson and Jenkins"/>
    <s v="Upgradable attitude-oriented project"/>
    <n v="97200"/>
    <n v="55372"/>
    <n v="56.967078189300416"/>
    <x v="0"/>
    <n v="513"/>
    <s v="US"/>
    <s v="USD"/>
    <n v="1444107600"/>
    <n v="1447999200"/>
    <b v="0"/>
    <b v="0"/>
    <s v="publishing/translations"/>
    <n v="107.93762183235867"/>
    <x v="5"/>
    <x v="18"/>
    <x v="696"/>
    <d v="2015-11-20T06:00:00"/>
  </r>
  <r>
    <n v="768"/>
    <s v="Ramirez-Calderon"/>
    <s v="Fundamental zero tolerance alliance"/>
    <n v="4800"/>
    <n v="11088"/>
    <n v="231"/>
    <x v="1"/>
    <n v="150"/>
    <s v="US"/>
    <s v="USD"/>
    <n v="1386741600"/>
    <n v="1388037600"/>
    <b v="0"/>
    <b v="0"/>
    <s v="theater/plays"/>
    <n v="73.92"/>
    <x v="3"/>
    <x v="3"/>
    <x v="626"/>
    <d v="2013-12-26T06:00:00"/>
  </r>
  <r>
    <n v="769"/>
    <s v="Johnson-Morales"/>
    <s v="Devolved 24hour forecast"/>
    <n v="125600"/>
    <n v="109106"/>
    <n v="86.867834394904463"/>
    <x v="0"/>
    <n v="3410"/>
    <s v="US"/>
    <s v="USD"/>
    <n v="1376542800"/>
    <n v="1378789200"/>
    <b v="0"/>
    <b v="0"/>
    <s v="games/video games"/>
    <n v="31.995894428152493"/>
    <x v="6"/>
    <x v="11"/>
    <x v="697"/>
    <d v="2013-09-10T05:00:00"/>
  </r>
  <r>
    <n v="770"/>
    <s v="Mathis-Rodriguez"/>
    <s v="User-centric attitude-oriented intranet"/>
    <n v="4300"/>
    <n v="11642"/>
    <n v="270.74418604651163"/>
    <x v="1"/>
    <n v="216"/>
    <s v="IT"/>
    <s v="EUR"/>
    <n v="1397451600"/>
    <n v="1398056400"/>
    <b v="0"/>
    <b v="1"/>
    <s v="theater/plays"/>
    <n v="53.898148148148145"/>
    <x v="3"/>
    <x v="3"/>
    <x v="698"/>
    <d v="2014-04-21T05:00:00"/>
  </r>
  <r>
    <n v="771"/>
    <s v="Smith, Mack and Williams"/>
    <s v="Self-enabling 5thgeneration paradigm"/>
    <n v="5600"/>
    <n v="2769"/>
    <n v="49.446428571428569"/>
    <x v="3"/>
    <n v="26"/>
    <s v="US"/>
    <s v="USD"/>
    <n v="1548482400"/>
    <n v="1550815200"/>
    <b v="0"/>
    <b v="0"/>
    <s v="theater/plays"/>
    <n v="106.5"/>
    <x v="3"/>
    <x v="3"/>
    <x v="699"/>
    <d v="2019-02-22T06:00:00"/>
  </r>
  <r>
    <n v="772"/>
    <s v="Johnson-Pace"/>
    <s v="Persistent 3rdgeneration moratorium"/>
    <n v="149600"/>
    <n v="169586"/>
    <n v="113.3596256684492"/>
    <x v="1"/>
    <n v="5139"/>
    <s v="US"/>
    <s v="USD"/>
    <n v="1549692000"/>
    <n v="1550037600"/>
    <b v="0"/>
    <b v="0"/>
    <s v="music/indie rock"/>
    <n v="32.999805409612762"/>
    <x v="1"/>
    <x v="7"/>
    <x v="700"/>
    <d v="2019-02-13T06:00:00"/>
  </r>
  <r>
    <n v="773"/>
    <s v="Meza, Kirby and Patel"/>
    <s v="Cross-platform empowering project"/>
    <n v="53100"/>
    <n v="101185"/>
    <n v="190.55555555555554"/>
    <x v="1"/>
    <n v="2353"/>
    <s v="US"/>
    <s v="USD"/>
    <n v="1492059600"/>
    <n v="1492923600"/>
    <b v="0"/>
    <b v="0"/>
    <s v="theater/plays"/>
    <n v="43.00254993625159"/>
    <x v="3"/>
    <x v="3"/>
    <x v="701"/>
    <d v="2017-04-23T05:00:00"/>
  </r>
  <r>
    <n v="774"/>
    <s v="Gonzalez-Snow"/>
    <s v="Polarized user-facing interface"/>
    <n v="5000"/>
    <n v="6775"/>
    <n v="135.5"/>
    <x v="1"/>
    <n v="78"/>
    <s v="IT"/>
    <s v="EUR"/>
    <n v="1463979600"/>
    <n v="1467522000"/>
    <b v="0"/>
    <b v="0"/>
    <s v="technology/web"/>
    <n v="86.858974358974365"/>
    <x v="2"/>
    <x v="2"/>
    <x v="702"/>
    <d v="2016-07-03T05:00:00"/>
  </r>
  <r>
    <n v="775"/>
    <s v="Murphy LLC"/>
    <s v="Customer-focused non-volatile framework"/>
    <n v="9400"/>
    <n v="968"/>
    <n v="10.297872340425531"/>
    <x v="0"/>
    <n v="10"/>
    <s v="US"/>
    <s v="USD"/>
    <n v="1415253600"/>
    <n v="1416117600"/>
    <b v="0"/>
    <b v="0"/>
    <s v="music/rock"/>
    <n v="96.8"/>
    <x v="1"/>
    <x v="1"/>
    <x v="703"/>
    <d v="2014-11-16T06:00:00"/>
  </r>
  <r>
    <n v="776"/>
    <s v="Taylor-Rowe"/>
    <s v="Synchronized multimedia frame"/>
    <n v="110800"/>
    <n v="72623"/>
    <n v="65.544223826714799"/>
    <x v="0"/>
    <n v="2201"/>
    <s v="US"/>
    <s v="USD"/>
    <n v="1562216400"/>
    <n v="1563771600"/>
    <b v="0"/>
    <b v="0"/>
    <s v="theater/plays"/>
    <n v="32.995456610631528"/>
    <x v="3"/>
    <x v="3"/>
    <x v="704"/>
    <d v="2019-07-22T05:00:00"/>
  </r>
  <r>
    <n v="777"/>
    <s v="Henderson Ltd"/>
    <s v="Open-architected stable algorithm"/>
    <n v="93800"/>
    <n v="45987"/>
    <n v="49.026652452025587"/>
    <x v="0"/>
    <n v="676"/>
    <s v="US"/>
    <s v="USD"/>
    <n v="1316754000"/>
    <n v="1319259600"/>
    <b v="0"/>
    <b v="0"/>
    <s v="theater/plays"/>
    <n v="68.028106508875737"/>
    <x v="3"/>
    <x v="3"/>
    <x v="431"/>
    <d v="2011-10-22T05:00:00"/>
  </r>
  <r>
    <n v="778"/>
    <s v="Moss-Guzman"/>
    <s v="Cross-platform optimizing website"/>
    <n v="1300"/>
    <n v="10243"/>
    <n v="787.92307692307691"/>
    <x v="1"/>
    <n v="174"/>
    <s v="CH"/>
    <s v="CHF"/>
    <n v="1313211600"/>
    <n v="1313643600"/>
    <b v="0"/>
    <b v="0"/>
    <s v="film &amp; video/animation"/>
    <n v="58.867816091954026"/>
    <x v="4"/>
    <x v="10"/>
    <x v="705"/>
    <d v="2011-08-18T05:00:00"/>
  </r>
  <r>
    <n v="779"/>
    <s v="Webb Group"/>
    <s v="Public-key actuating projection"/>
    <n v="108700"/>
    <n v="87293"/>
    <n v="80.306347746090154"/>
    <x v="0"/>
    <n v="831"/>
    <s v="US"/>
    <s v="USD"/>
    <n v="1439528400"/>
    <n v="1440306000"/>
    <b v="0"/>
    <b v="1"/>
    <s v="theater/plays"/>
    <n v="105.04572803850782"/>
    <x v="3"/>
    <x v="3"/>
    <x v="706"/>
    <d v="2015-08-23T05:00:00"/>
  </r>
  <r>
    <n v="780"/>
    <s v="Brooks-Rodriguez"/>
    <s v="Implemented intangible instruction set"/>
    <n v="5100"/>
    <n v="5421"/>
    <n v="106.29411764705883"/>
    <x v="1"/>
    <n v="164"/>
    <s v="US"/>
    <s v="USD"/>
    <n v="1469163600"/>
    <n v="1470805200"/>
    <b v="0"/>
    <b v="1"/>
    <s v="film &amp; video/drama"/>
    <n v="33.054878048780488"/>
    <x v="4"/>
    <x v="6"/>
    <x v="707"/>
    <d v="2016-08-10T05:00:00"/>
  </r>
  <r>
    <n v="781"/>
    <s v="Thomas Ltd"/>
    <s v="Cross-group interactive architecture"/>
    <n v="8700"/>
    <n v="4414"/>
    <n v="50.735632183908038"/>
    <x v="3"/>
    <n v="56"/>
    <s v="CH"/>
    <s v="CHF"/>
    <n v="1288501200"/>
    <n v="1292911200"/>
    <b v="0"/>
    <b v="0"/>
    <s v="theater/plays"/>
    <n v="78.821428571428569"/>
    <x v="3"/>
    <x v="3"/>
    <x v="708"/>
    <d v="2010-12-21T06:00:00"/>
  </r>
  <r>
    <n v="782"/>
    <s v="Williams and Sons"/>
    <s v="Centralized asymmetric framework"/>
    <n v="5100"/>
    <n v="10981"/>
    <n v="215.31372549019611"/>
    <x v="1"/>
    <n v="161"/>
    <s v="US"/>
    <s v="USD"/>
    <n v="1298959200"/>
    <n v="1301374800"/>
    <b v="0"/>
    <b v="1"/>
    <s v="film &amp; video/animation"/>
    <n v="68.204968944099377"/>
    <x v="4"/>
    <x v="10"/>
    <x v="709"/>
    <d v="2011-03-29T05:00:00"/>
  </r>
  <r>
    <n v="783"/>
    <s v="Vega, Chan and Carney"/>
    <s v="Down-sized systematic utilization"/>
    <n v="7400"/>
    <n v="10451"/>
    <n v="141.22972972972974"/>
    <x v="1"/>
    <n v="138"/>
    <s v="US"/>
    <s v="USD"/>
    <n v="1387260000"/>
    <n v="1387864800"/>
    <b v="0"/>
    <b v="0"/>
    <s v="music/rock"/>
    <n v="75.731884057971016"/>
    <x v="1"/>
    <x v="1"/>
    <x v="710"/>
    <d v="2013-12-24T06:00:00"/>
  </r>
  <r>
    <n v="784"/>
    <s v="Byrd Group"/>
    <s v="Profound fault-tolerant model"/>
    <n v="88900"/>
    <n v="102535"/>
    <n v="115.33745781777279"/>
    <x v="1"/>
    <n v="3308"/>
    <s v="US"/>
    <s v="USD"/>
    <n v="1457244000"/>
    <n v="1458190800"/>
    <b v="0"/>
    <b v="0"/>
    <s v="technology/web"/>
    <n v="30.996070133010882"/>
    <x v="2"/>
    <x v="2"/>
    <x v="711"/>
    <d v="2016-03-17T05:00:00"/>
  </r>
  <r>
    <n v="785"/>
    <s v="Peterson, Fletcher and Sanchez"/>
    <s v="Multi-channeled bi-directional moratorium"/>
    <n v="6700"/>
    <n v="12939"/>
    <n v="193.11940298507463"/>
    <x v="1"/>
    <n v="127"/>
    <s v="AU"/>
    <s v="AUD"/>
    <n v="1556341200"/>
    <n v="1559278800"/>
    <b v="0"/>
    <b v="1"/>
    <s v="film &amp; video/animation"/>
    <n v="101.88188976377953"/>
    <x v="4"/>
    <x v="10"/>
    <x v="157"/>
    <d v="2019-05-31T05:00:00"/>
  </r>
  <r>
    <n v="786"/>
    <s v="Smith-Brown"/>
    <s v="Object-based content-based ability"/>
    <n v="1500"/>
    <n v="10946"/>
    <n v="729.73333333333335"/>
    <x v="1"/>
    <n v="207"/>
    <s v="IT"/>
    <s v="EUR"/>
    <n v="1522126800"/>
    <n v="1522731600"/>
    <b v="0"/>
    <b v="1"/>
    <s v="music/jazz"/>
    <n v="52.879227053140099"/>
    <x v="1"/>
    <x v="17"/>
    <x v="630"/>
    <d v="2018-04-03T05:00:00"/>
  </r>
  <r>
    <n v="787"/>
    <s v="Vance-Glover"/>
    <s v="Progressive coherent secured line"/>
    <n v="61200"/>
    <n v="60994"/>
    <n v="99.66339869281046"/>
    <x v="0"/>
    <n v="859"/>
    <s v="CA"/>
    <s v="CAD"/>
    <n v="1305954000"/>
    <n v="1306731600"/>
    <b v="0"/>
    <b v="0"/>
    <s v="music/rock"/>
    <n v="71.005820721769496"/>
    <x v="1"/>
    <x v="1"/>
    <x v="712"/>
    <d v="2011-05-30T05:00:00"/>
  </r>
  <r>
    <n v="788"/>
    <s v="Joyce PLC"/>
    <s v="Synchronized directional capability"/>
    <n v="3600"/>
    <n v="3174"/>
    <n v="88.166666666666671"/>
    <x v="2"/>
    <n v="31"/>
    <s v="US"/>
    <s v="USD"/>
    <n v="1350709200"/>
    <n v="1352527200"/>
    <b v="0"/>
    <b v="0"/>
    <s v="film &amp; video/animation"/>
    <n v="102.38709677419355"/>
    <x v="4"/>
    <x v="10"/>
    <x v="93"/>
    <d v="2012-11-10T06:00:00"/>
  </r>
  <r>
    <n v="789"/>
    <s v="Kennedy-Miller"/>
    <s v="Cross-platform composite migration"/>
    <n v="9000"/>
    <n v="3351"/>
    <n v="37.233333333333334"/>
    <x v="0"/>
    <n v="45"/>
    <s v="US"/>
    <s v="USD"/>
    <n v="1401166800"/>
    <n v="1404363600"/>
    <b v="0"/>
    <b v="0"/>
    <s v="theater/plays"/>
    <n v="74.466666666666669"/>
    <x v="3"/>
    <x v="3"/>
    <x v="713"/>
    <d v="2014-07-03T05:00:00"/>
  </r>
  <r>
    <n v="790"/>
    <s v="White-Obrien"/>
    <s v="Operative local pricing structure"/>
    <n v="185900"/>
    <n v="56774"/>
    <n v="30.540075309306079"/>
    <x v="3"/>
    <n v="1113"/>
    <s v="US"/>
    <s v="USD"/>
    <n v="1266127200"/>
    <n v="1266645600"/>
    <b v="0"/>
    <b v="0"/>
    <s v="theater/plays"/>
    <n v="51.009883198562441"/>
    <x v="3"/>
    <x v="3"/>
    <x v="714"/>
    <d v="2010-02-20T06:00:00"/>
  </r>
  <r>
    <n v="791"/>
    <s v="Stafford, Hess and Raymond"/>
    <s v="Optional web-enabled extranet"/>
    <n v="2100"/>
    <n v="540"/>
    <n v="25.714285714285712"/>
    <x v="0"/>
    <n v="6"/>
    <s v="US"/>
    <s v="USD"/>
    <n v="1481436000"/>
    <n v="1482818400"/>
    <b v="0"/>
    <b v="0"/>
    <s v="food/food trucks"/>
    <n v="90"/>
    <x v="0"/>
    <x v="0"/>
    <x v="715"/>
    <d v="2016-12-27T06:00:00"/>
  </r>
  <r>
    <n v="792"/>
    <s v="Jordan, Schneider and Hall"/>
    <s v="Reduced 6thgeneration intranet"/>
    <n v="2000"/>
    <n v="680"/>
    <n v="34"/>
    <x v="0"/>
    <n v="7"/>
    <s v="US"/>
    <s v="USD"/>
    <n v="1372222800"/>
    <n v="1374642000"/>
    <b v="0"/>
    <b v="1"/>
    <s v="theater/plays"/>
    <n v="97.142857142857139"/>
    <x v="3"/>
    <x v="3"/>
    <x v="716"/>
    <d v="2013-07-24T05:00:00"/>
  </r>
  <r>
    <n v="793"/>
    <s v="Rodriguez, Cox and Rodriguez"/>
    <s v="Networked disintermediate leverage"/>
    <n v="1100"/>
    <n v="13045"/>
    <n v="1185.909090909091"/>
    <x v="1"/>
    <n v="181"/>
    <s v="CH"/>
    <s v="CHF"/>
    <n v="1372136400"/>
    <n v="1372482000"/>
    <b v="0"/>
    <b v="0"/>
    <s v="publishing/nonfiction"/>
    <n v="72.071823204419886"/>
    <x v="5"/>
    <x v="9"/>
    <x v="448"/>
    <d v="2013-06-29T05:00:00"/>
  </r>
  <r>
    <n v="794"/>
    <s v="Welch Inc"/>
    <s v="Optional optimal website"/>
    <n v="6600"/>
    <n v="8276"/>
    <n v="125.39393939393939"/>
    <x v="1"/>
    <n v="110"/>
    <s v="US"/>
    <s v="USD"/>
    <n v="1513922400"/>
    <n v="1514959200"/>
    <b v="0"/>
    <b v="0"/>
    <s v="music/rock"/>
    <n v="75.236363636363635"/>
    <x v="1"/>
    <x v="1"/>
    <x v="717"/>
    <d v="2018-01-03T06:00:00"/>
  </r>
  <r>
    <n v="795"/>
    <s v="Vasquez Inc"/>
    <s v="Stand-alone asynchronous functionalities"/>
    <n v="7100"/>
    <n v="1022"/>
    <n v="14.394366197183098"/>
    <x v="0"/>
    <n v="31"/>
    <s v="US"/>
    <s v="USD"/>
    <n v="1477976400"/>
    <n v="1478235600"/>
    <b v="0"/>
    <b v="0"/>
    <s v="film &amp; video/drama"/>
    <n v="32.967741935483872"/>
    <x v="4"/>
    <x v="6"/>
    <x v="718"/>
    <d v="2016-11-04T05:00:00"/>
  </r>
  <r>
    <n v="796"/>
    <s v="Freeman-Ferguson"/>
    <s v="Profound full-range open system"/>
    <n v="7800"/>
    <n v="4275"/>
    <n v="54.807692307692314"/>
    <x v="0"/>
    <n v="78"/>
    <s v="US"/>
    <s v="USD"/>
    <n v="1407474000"/>
    <n v="1408078800"/>
    <b v="0"/>
    <b v="1"/>
    <s v="games/mobile games"/>
    <n v="54.807692307692307"/>
    <x v="6"/>
    <x v="20"/>
    <x v="719"/>
    <d v="2014-08-15T05:00:00"/>
  </r>
  <r>
    <n v="797"/>
    <s v="Houston, Moore and Rogers"/>
    <s v="Optional tangible utilization"/>
    <n v="7600"/>
    <n v="8332"/>
    <n v="109.63157894736841"/>
    <x v="1"/>
    <n v="185"/>
    <s v="US"/>
    <s v="USD"/>
    <n v="1546149600"/>
    <n v="1548136800"/>
    <b v="0"/>
    <b v="0"/>
    <s v="technology/web"/>
    <n v="45.037837837837834"/>
    <x v="2"/>
    <x v="2"/>
    <x v="720"/>
    <d v="2019-01-22T06:00:00"/>
  </r>
  <r>
    <n v="798"/>
    <s v="Small-Fuentes"/>
    <s v="Seamless maximized product"/>
    <n v="3400"/>
    <n v="6408"/>
    <n v="188.47058823529412"/>
    <x v="1"/>
    <n v="121"/>
    <s v="US"/>
    <s v="USD"/>
    <n v="1338440400"/>
    <n v="1340859600"/>
    <b v="0"/>
    <b v="1"/>
    <s v="theater/plays"/>
    <n v="52.958677685950413"/>
    <x v="3"/>
    <x v="3"/>
    <x v="721"/>
    <d v="2012-06-28T05:00:00"/>
  </r>
  <r>
    <n v="799"/>
    <s v="Reid-Day"/>
    <s v="Devolved tertiary time-frame"/>
    <n v="84500"/>
    <n v="73522"/>
    <n v="87.008284023668637"/>
    <x v="0"/>
    <n v="1225"/>
    <s v="GB"/>
    <s v="GBP"/>
    <n v="1454133600"/>
    <n v="1454479200"/>
    <b v="0"/>
    <b v="0"/>
    <s v="theater/plays"/>
    <n v="60.017959183673469"/>
    <x v="3"/>
    <x v="3"/>
    <x v="722"/>
    <d v="2016-02-03T06:00:00"/>
  </r>
  <r>
    <n v="800"/>
    <s v="Wallace LLC"/>
    <s v="Centralized regional function"/>
    <n v="100"/>
    <n v="1"/>
    <n v="1"/>
    <x v="0"/>
    <n v="1"/>
    <s v="CH"/>
    <s v="CHF"/>
    <n v="1434085200"/>
    <n v="1434430800"/>
    <b v="0"/>
    <b v="0"/>
    <s v="music/rock"/>
    <n v="1"/>
    <x v="1"/>
    <x v="1"/>
    <x v="139"/>
    <d v="2015-06-16T05:00:00"/>
  </r>
  <r>
    <n v="801"/>
    <s v="Olson-Bishop"/>
    <s v="User-friendly high-level initiative"/>
    <n v="2300"/>
    <n v="4667"/>
    <n v="202.9130434782609"/>
    <x v="1"/>
    <n v="106"/>
    <s v="US"/>
    <s v="USD"/>
    <n v="1577772000"/>
    <n v="1579672800"/>
    <b v="0"/>
    <b v="1"/>
    <s v="photography/photography books"/>
    <n v="44.028301886792455"/>
    <x v="7"/>
    <x v="14"/>
    <x v="723"/>
    <d v="2020-01-22T06:00:00"/>
  </r>
  <r>
    <n v="802"/>
    <s v="Rodriguez, Anderson and Porter"/>
    <s v="Reverse-engineered zero-defect infrastructure"/>
    <n v="6200"/>
    <n v="12216"/>
    <n v="197.03225806451613"/>
    <x v="1"/>
    <n v="142"/>
    <s v="US"/>
    <s v="USD"/>
    <n v="1562216400"/>
    <n v="1562389200"/>
    <b v="0"/>
    <b v="0"/>
    <s v="photography/photography books"/>
    <n v="86.028169014084511"/>
    <x v="7"/>
    <x v="14"/>
    <x v="704"/>
    <d v="2019-07-06T05:00:00"/>
  </r>
  <r>
    <n v="803"/>
    <s v="Perez, Brown and Meyers"/>
    <s v="Stand-alone background customer loyalty"/>
    <n v="6100"/>
    <n v="6527"/>
    <n v="107"/>
    <x v="1"/>
    <n v="233"/>
    <s v="US"/>
    <s v="USD"/>
    <n v="1548568800"/>
    <n v="1551506400"/>
    <b v="0"/>
    <b v="0"/>
    <s v="theater/plays"/>
    <n v="28.012875536480685"/>
    <x v="3"/>
    <x v="3"/>
    <x v="724"/>
    <d v="2019-03-02T06:00:00"/>
  </r>
  <r>
    <n v="804"/>
    <s v="English-Mccullough"/>
    <s v="Business-focused discrete software"/>
    <n v="2600"/>
    <n v="6987"/>
    <n v="268.73076923076923"/>
    <x v="1"/>
    <n v="218"/>
    <s v="US"/>
    <s v="USD"/>
    <n v="1514872800"/>
    <n v="1516600800"/>
    <b v="0"/>
    <b v="0"/>
    <s v="music/rock"/>
    <n v="32.050458715596328"/>
    <x v="1"/>
    <x v="1"/>
    <x v="725"/>
    <d v="2018-01-22T06:00:00"/>
  </r>
  <r>
    <n v="805"/>
    <s v="Smith-Nguyen"/>
    <s v="Advanced intermediate Graphic Interface"/>
    <n v="9700"/>
    <n v="4932"/>
    <n v="50.845360824742272"/>
    <x v="0"/>
    <n v="67"/>
    <s v="AU"/>
    <s v="AUD"/>
    <n v="1416031200"/>
    <n v="1420437600"/>
    <b v="0"/>
    <b v="0"/>
    <s v="film &amp; video/documentary"/>
    <n v="73.611940298507463"/>
    <x v="4"/>
    <x v="4"/>
    <x v="660"/>
    <d v="2015-01-05T06:00:00"/>
  </r>
  <r>
    <n v="806"/>
    <s v="Harmon-Madden"/>
    <s v="Adaptive holistic hub"/>
    <n v="700"/>
    <n v="8262"/>
    <n v="1180.2857142857142"/>
    <x v="1"/>
    <n v="76"/>
    <s v="US"/>
    <s v="USD"/>
    <n v="1330927200"/>
    <n v="1332997200"/>
    <b v="0"/>
    <b v="1"/>
    <s v="film &amp; video/drama"/>
    <n v="108.71052631578948"/>
    <x v="4"/>
    <x v="6"/>
    <x v="726"/>
    <d v="2012-03-29T05:00:00"/>
  </r>
  <r>
    <n v="807"/>
    <s v="Walker-Taylor"/>
    <s v="Automated uniform concept"/>
    <n v="700"/>
    <n v="1848"/>
    <n v="264"/>
    <x v="1"/>
    <n v="43"/>
    <s v="US"/>
    <s v="USD"/>
    <n v="1571115600"/>
    <n v="1574920800"/>
    <b v="0"/>
    <b v="1"/>
    <s v="theater/plays"/>
    <n v="42.97674418604651"/>
    <x v="3"/>
    <x v="3"/>
    <x v="727"/>
    <d v="2019-11-28T06:00:00"/>
  </r>
  <r>
    <n v="808"/>
    <s v="Harris, Medina and Mitchell"/>
    <s v="Enhanced regional flexibility"/>
    <n v="5200"/>
    <n v="1583"/>
    <n v="30.44230769230769"/>
    <x v="0"/>
    <n v="19"/>
    <s v="US"/>
    <s v="USD"/>
    <n v="1463461200"/>
    <n v="1464930000"/>
    <b v="0"/>
    <b v="0"/>
    <s v="food/food trucks"/>
    <n v="83.315789473684205"/>
    <x v="0"/>
    <x v="0"/>
    <x v="728"/>
    <d v="2016-06-03T05:00:00"/>
  </r>
  <r>
    <n v="809"/>
    <s v="Williams and Sons"/>
    <s v="Public-key bottom-line algorithm"/>
    <n v="140800"/>
    <n v="88536"/>
    <n v="62.880681818181813"/>
    <x v="0"/>
    <n v="2108"/>
    <s v="CH"/>
    <s v="CHF"/>
    <n v="1344920400"/>
    <n v="1345006800"/>
    <b v="0"/>
    <b v="0"/>
    <s v="film &amp; video/documentary"/>
    <n v="42"/>
    <x v="4"/>
    <x v="4"/>
    <x v="729"/>
    <d v="2012-08-15T05:00:00"/>
  </r>
  <r>
    <n v="810"/>
    <s v="Ball-Fisher"/>
    <s v="Multi-layered intangible instruction set"/>
    <n v="6400"/>
    <n v="12360"/>
    <n v="193.125"/>
    <x v="1"/>
    <n v="221"/>
    <s v="US"/>
    <s v="USD"/>
    <n v="1511848800"/>
    <n v="1512712800"/>
    <b v="0"/>
    <b v="1"/>
    <s v="theater/plays"/>
    <n v="55.927601809954751"/>
    <x v="3"/>
    <x v="3"/>
    <x v="730"/>
    <d v="2017-12-08T06:00:00"/>
  </r>
  <r>
    <n v="811"/>
    <s v="Page, Holt and Mack"/>
    <s v="Fundamental methodical emulation"/>
    <n v="92500"/>
    <n v="71320"/>
    <n v="77.102702702702715"/>
    <x v="0"/>
    <n v="679"/>
    <s v="US"/>
    <s v="USD"/>
    <n v="1452319200"/>
    <n v="1452492000"/>
    <b v="0"/>
    <b v="1"/>
    <s v="games/video games"/>
    <n v="105.03681885125184"/>
    <x v="6"/>
    <x v="11"/>
    <x v="731"/>
    <d v="2016-01-11T06:00:00"/>
  </r>
  <r>
    <n v="812"/>
    <s v="Landry Group"/>
    <s v="Expanded value-added hardware"/>
    <n v="59700"/>
    <n v="134640"/>
    <n v="225.52763819095478"/>
    <x v="1"/>
    <n v="2805"/>
    <s v="CA"/>
    <s v="CAD"/>
    <n v="1523854800"/>
    <n v="1524286800"/>
    <b v="0"/>
    <b v="0"/>
    <s v="publishing/nonfiction"/>
    <n v="48"/>
    <x v="5"/>
    <x v="9"/>
    <x v="78"/>
    <d v="2018-04-21T05:00:00"/>
  </r>
  <r>
    <n v="813"/>
    <s v="Buckley Group"/>
    <s v="Diverse high-level attitude"/>
    <n v="3200"/>
    <n v="7661"/>
    <n v="239.40625"/>
    <x v="1"/>
    <n v="68"/>
    <s v="US"/>
    <s v="USD"/>
    <n v="1346043600"/>
    <n v="1346907600"/>
    <b v="0"/>
    <b v="0"/>
    <s v="games/video games"/>
    <n v="112.66176470588235"/>
    <x v="6"/>
    <x v="11"/>
    <x v="732"/>
    <d v="2012-09-06T05:00:00"/>
  </r>
  <r>
    <n v="814"/>
    <s v="Vincent PLC"/>
    <s v="Visionary 24hour analyzer"/>
    <n v="3200"/>
    <n v="2950"/>
    <n v="92.1875"/>
    <x v="0"/>
    <n v="36"/>
    <s v="DK"/>
    <s v="DKK"/>
    <n v="1464325200"/>
    <n v="1464498000"/>
    <b v="0"/>
    <b v="1"/>
    <s v="music/rock"/>
    <n v="81.944444444444443"/>
    <x v="1"/>
    <x v="1"/>
    <x v="733"/>
    <d v="2016-05-29T05:00:00"/>
  </r>
  <r>
    <n v="815"/>
    <s v="Watson-Douglas"/>
    <s v="Centralized bandwidth-monitored leverage"/>
    <n v="9000"/>
    <n v="11721"/>
    <n v="130.23333333333335"/>
    <x v="1"/>
    <n v="183"/>
    <s v="CA"/>
    <s v="CAD"/>
    <n v="1511935200"/>
    <n v="1514181600"/>
    <b v="0"/>
    <b v="0"/>
    <s v="music/rock"/>
    <n v="64.049180327868854"/>
    <x v="1"/>
    <x v="1"/>
    <x v="734"/>
    <d v="2017-12-25T06:00:00"/>
  </r>
  <r>
    <n v="816"/>
    <s v="Jones, Casey and Jones"/>
    <s v="Ergonomic mission-critical moratorium"/>
    <n v="2300"/>
    <n v="14150"/>
    <n v="615.21739130434787"/>
    <x v="1"/>
    <n v="133"/>
    <s v="US"/>
    <s v="USD"/>
    <n v="1392012000"/>
    <n v="1392184800"/>
    <b v="1"/>
    <b v="1"/>
    <s v="theater/plays"/>
    <n v="106.39097744360902"/>
    <x v="3"/>
    <x v="3"/>
    <x v="406"/>
    <d v="2014-02-12T06:00:00"/>
  </r>
  <r>
    <n v="817"/>
    <s v="Alvarez-Bauer"/>
    <s v="Front-line intermediate moderator"/>
    <n v="51300"/>
    <n v="189192"/>
    <n v="368.79532163742692"/>
    <x v="1"/>
    <n v="2489"/>
    <s v="IT"/>
    <s v="EUR"/>
    <n v="1556946000"/>
    <n v="1559365200"/>
    <b v="0"/>
    <b v="1"/>
    <s v="publishing/nonfiction"/>
    <n v="76.011249497790274"/>
    <x v="5"/>
    <x v="9"/>
    <x v="735"/>
    <d v="2019-06-01T05:00:00"/>
  </r>
  <r>
    <n v="818"/>
    <s v="Martinez LLC"/>
    <s v="Automated local secured line"/>
    <n v="700"/>
    <n v="7664"/>
    <n v="1094.8571428571429"/>
    <x v="1"/>
    <n v="69"/>
    <s v="US"/>
    <s v="USD"/>
    <n v="1548050400"/>
    <n v="1549173600"/>
    <b v="0"/>
    <b v="1"/>
    <s v="theater/plays"/>
    <n v="111.07246376811594"/>
    <x v="3"/>
    <x v="3"/>
    <x v="736"/>
    <d v="2019-02-03T06:00:00"/>
  </r>
  <r>
    <n v="819"/>
    <s v="Buck-Khan"/>
    <s v="Integrated bandwidth-monitored alliance"/>
    <n v="8900"/>
    <n v="4509"/>
    <n v="50.662921348314605"/>
    <x v="0"/>
    <n v="47"/>
    <s v="US"/>
    <s v="USD"/>
    <n v="1353736800"/>
    <n v="1355032800"/>
    <b v="1"/>
    <b v="0"/>
    <s v="games/video games"/>
    <n v="95.936170212765958"/>
    <x v="6"/>
    <x v="11"/>
    <x v="737"/>
    <d v="2012-12-09T06:00:00"/>
  </r>
  <r>
    <n v="820"/>
    <s v="Valdez, Williams and Meyer"/>
    <s v="Cross-group heuristic forecast"/>
    <n v="1500"/>
    <n v="12009"/>
    <n v="800.6"/>
    <x v="1"/>
    <n v="279"/>
    <s v="GB"/>
    <s v="GBP"/>
    <n v="1532840400"/>
    <n v="1533963600"/>
    <b v="0"/>
    <b v="1"/>
    <s v="music/rock"/>
    <n v="43.043010752688176"/>
    <x v="1"/>
    <x v="1"/>
    <x v="192"/>
    <d v="2018-08-11T05:00:00"/>
  </r>
  <r>
    <n v="821"/>
    <s v="Alvarez-Andrews"/>
    <s v="Extended impactful secured line"/>
    <n v="4900"/>
    <n v="14273"/>
    <n v="291.28571428571428"/>
    <x v="1"/>
    <n v="210"/>
    <s v="US"/>
    <s v="USD"/>
    <n v="1488261600"/>
    <n v="1489381200"/>
    <b v="0"/>
    <b v="0"/>
    <s v="film &amp; video/documentary"/>
    <n v="67.966666666666669"/>
    <x v="4"/>
    <x v="4"/>
    <x v="738"/>
    <d v="2017-03-13T05:00:00"/>
  </r>
  <r>
    <n v="822"/>
    <s v="Stewart and Sons"/>
    <s v="Distributed optimizing protocol"/>
    <n v="54000"/>
    <n v="188982"/>
    <n v="349.9666666666667"/>
    <x v="1"/>
    <n v="2100"/>
    <s v="US"/>
    <s v="USD"/>
    <n v="1393567200"/>
    <n v="1395032400"/>
    <b v="0"/>
    <b v="0"/>
    <s v="music/rock"/>
    <n v="89.991428571428571"/>
    <x v="1"/>
    <x v="1"/>
    <x v="739"/>
    <d v="2014-03-17T05:00:00"/>
  </r>
  <r>
    <n v="823"/>
    <s v="Dyer Inc"/>
    <s v="Secured well-modulated system engine"/>
    <n v="4100"/>
    <n v="14640"/>
    <n v="357.07317073170731"/>
    <x v="1"/>
    <n v="252"/>
    <s v="US"/>
    <s v="USD"/>
    <n v="1410325200"/>
    <n v="1412485200"/>
    <b v="1"/>
    <b v="1"/>
    <s v="music/rock"/>
    <n v="58.095238095238095"/>
    <x v="1"/>
    <x v="1"/>
    <x v="613"/>
    <d v="2014-10-05T05:00:00"/>
  </r>
  <r>
    <n v="824"/>
    <s v="Anderson, Williams and Cox"/>
    <s v="Streamlined national benchmark"/>
    <n v="85000"/>
    <n v="107516"/>
    <n v="126.48941176470588"/>
    <x v="1"/>
    <n v="1280"/>
    <s v="US"/>
    <s v="USD"/>
    <n v="1276923600"/>
    <n v="1279688400"/>
    <b v="0"/>
    <b v="1"/>
    <s v="publishing/nonfiction"/>
    <n v="83.996875000000003"/>
    <x v="5"/>
    <x v="9"/>
    <x v="740"/>
    <d v="2010-07-21T05:00:00"/>
  </r>
  <r>
    <n v="825"/>
    <s v="Solomon PLC"/>
    <s v="Open-architected 24/7 infrastructure"/>
    <n v="3600"/>
    <n v="13950"/>
    <n v="387.5"/>
    <x v="1"/>
    <n v="157"/>
    <s v="GB"/>
    <s v="GBP"/>
    <n v="1500958800"/>
    <n v="1501995600"/>
    <b v="0"/>
    <b v="0"/>
    <s v="film &amp; video/shorts"/>
    <n v="88.853503184713375"/>
    <x v="4"/>
    <x v="12"/>
    <x v="145"/>
    <d v="2017-08-06T05:00:00"/>
  </r>
  <r>
    <n v="826"/>
    <s v="Miller-Hubbard"/>
    <s v="Digitized 6thgeneration Local Area Network"/>
    <n v="2800"/>
    <n v="12797"/>
    <n v="457.03571428571428"/>
    <x v="1"/>
    <n v="194"/>
    <s v="US"/>
    <s v="USD"/>
    <n v="1292220000"/>
    <n v="1294639200"/>
    <b v="0"/>
    <b v="1"/>
    <s v="theater/plays"/>
    <n v="65.963917525773198"/>
    <x v="3"/>
    <x v="3"/>
    <x v="741"/>
    <d v="2011-01-10T06:00:00"/>
  </r>
  <r>
    <n v="827"/>
    <s v="Miranda, Martinez and Lowery"/>
    <s v="Innovative actuating artificial intelligence"/>
    <n v="2300"/>
    <n v="6134"/>
    <n v="266.69565217391306"/>
    <x v="1"/>
    <n v="82"/>
    <s v="AU"/>
    <s v="AUD"/>
    <n v="1304398800"/>
    <n v="1305435600"/>
    <b v="0"/>
    <b v="1"/>
    <s v="film &amp; video/drama"/>
    <n v="74.804878048780495"/>
    <x v="4"/>
    <x v="6"/>
    <x v="742"/>
    <d v="2011-05-15T05:00:00"/>
  </r>
  <r>
    <n v="828"/>
    <s v="Munoz, Cherry and Bell"/>
    <s v="Cross-platform reciprocal budgetary management"/>
    <n v="7100"/>
    <n v="4899"/>
    <n v="69"/>
    <x v="0"/>
    <n v="70"/>
    <s v="US"/>
    <s v="USD"/>
    <n v="1535432400"/>
    <n v="1537592400"/>
    <b v="0"/>
    <b v="0"/>
    <s v="theater/plays"/>
    <n v="69.98571428571428"/>
    <x v="3"/>
    <x v="3"/>
    <x v="202"/>
    <d v="2018-09-22T05:00:00"/>
  </r>
  <r>
    <n v="829"/>
    <s v="Baker-Higgins"/>
    <s v="Vision-oriented scalable portal"/>
    <n v="9600"/>
    <n v="4929"/>
    <n v="51.34375"/>
    <x v="0"/>
    <n v="154"/>
    <s v="US"/>
    <s v="USD"/>
    <n v="1433826000"/>
    <n v="1435122000"/>
    <b v="0"/>
    <b v="0"/>
    <s v="theater/plays"/>
    <n v="32.006493506493506"/>
    <x v="3"/>
    <x v="3"/>
    <x v="743"/>
    <d v="2015-06-24T05:00:00"/>
  </r>
  <r>
    <n v="830"/>
    <s v="Johnson, Turner and Carroll"/>
    <s v="Persevering zero administration knowledge user"/>
    <n v="121600"/>
    <n v="1424"/>
    <n v="1.1710526315789473"/>
    <x v="0"/>
    <n v="22"/>
    <s v="US"/>
    <s v="USD"/>
    <n v="1514959200"/>
    <n v="1520056800"/>
    <b v="0"/>
    <b v="0"/>
    <s v="theater/plays"/>
    <n v="64.727272727272734"/>
    <x v="3"/>
    <x v="3"/>
    <x v="744"/>
    <d v="2018-03-03T06:00:00"/>
  </r>
  <r>
    <n v="831"/>
    <s v="Ward PLC"/>
    <s v="Front-line bottom-line Graphic Interface"/>
    <n v="97100"/>
    <n v="105817"/>
    <n v="108.97734294541709"/>
    <x v="1"/>
    <n v="4233"/>
    <s v="US"/>
    <s v="USD"/>
    <n v="1332738000"/>
    <n v="1335675600"/>
    <b v="0"/>
    <b v="0"/>
    <s v="photography/photography books"/>
    <n v="24.998110087408456"/>
    <x v="7"/>
    <x v="14"/>
    <x v="745"/>
    <d v="2012-04-29T05:00:00"/>
  </r>
  <r>
    <n v="832"/>
    <s v="Bradley, Beck and Mayo"/>
    <s v="Synergized fault-tolerant hierarchy"/>
    <n v="43200"/>
    <n v="136156"/>
    <n v="315.17592592592592"/>
    <x v="1"/>
    <n v="1297"/>
    <s v="DK"/>
    <s v="DKK"/>
    <n v="1445490000"/>
    <n v="1448431200"/>
    <b v="1"/>
    <b v="0"/>
    <s v="publishing/translations"/>
    <n v="104.97764070932922"/>
    <x v="5"/>
    <x v="18"/>
    <x v="746"/>
    <d v="2015-11-25T06:00:00"/>
  </r>
  <r>
    <n v="833"/>
    <s v="Levine, Martin and Hernandez"/>
    <s v="Expanded asynchronous groupware"/>
    <n v="6800"/>
    <n v="10723"/>
    <n v="157.69117647058823"/>
    <x v="1"/>
    <n v="165"/>
    <s v="DK"/>
    <s v="DKK"/>
    <n v="1297663200"/>
    <n v="1298613600"/>
    <b v="0"/>
    <b v="0"/>
    <s v="publishing/translations"/>
    <n v="64.987878787878785"/>
    <x v="5"/>
    <x v="18"/>
    <x v="747"/>
    <d v="2011-02-25T06:00:00"/>
  </r>
  <r>
    <n v="834"/>
    <s v="Gallegos, Wagner and Gaines"/>
    <s v="Expanded fault-tolerant emulation"/>
    <n v="7300"/>
    <n v="11228"/>
    <n v="153.8082191780822"/>
    <x v="1"/>
    <n v="119"/>
    <s v="US"/>
    <s v="USD"/>
    <n v="1371963600"/>
    <n v="1372482000"/>
    <b v="0"/>
    <b v="0"/>
    <s v="theater/plays"/>
    <n v="94.352941176470594"/>
    <x v="3"/>
    <x v="3"/>
    <x v="362"/>
    <d v="2013-06-29T05:00:00"/>
  </r>
  <r>
    <n v="835"/>
    <s v="Hodges, Smith and Kelly"/>
    <s v="Future-proofed 24hour model"/>
    <n v="86200"/>
    <n v="77355"/>
    <n v="89.738979118329468"/>
    <x v="0"/>
    <n v="1758"/>
    <s v="US"/>
    <s v="USD"/>
    <n v="1425103200"/>
    <n v="1425621600"/>
    <b v="0"/>
    <b v="0"/>
    <s v="technology/web"/>
    <n v="44.001706484641637"/>
    <x v="2"/>
    <x v="2"/>
    <x v="748"/>
    <d v="2015-03-06T06:00:00"/>
  </r>
  <r>
    <n v="836"/>
    <s v="Macias Inc"/>
    <s v="Optimized didactic intranet"/>
    <n v="8100"/>
    <n v="6086"/>
    <n v="75.135802469135797"/>
    <x v="0"/>
    <n v="94"/>
    <s v="US"/>
    <s v="USD"/>
    <n v="1265349600"/>
    <n v="1266300000"/>
    <b v="0"/>
    <b v="0"/>
    <s v="music/indie rock"/>
    <n v="64.744680851063833"/>
    <x v="1"/>
    <x v="7"/>
    <x v="749"/>
    <d v="2010-02-16T06:00:00"/>
  </r>
  <r>
    <n v="837"/>
    <s v="Cook-Ortiz"/>
    <s v="Right-sized dedicated standardization"/>
    <n v="17700"/>
    <n v="150960"/>
    <n v="852.88135593220341"/>
    <x v="1"/>
    <n v="1797"/>
    <s v="US"/>
    <s v="USD"/>
    <n v="1301202000"/>
    <n v="1305867600"/>
    <b v="0"/>
    <b v="0"/>
    <s v="music/jazz"/>
    <n v="84.00667779632721"/>
    <x v="1"/>
    <x v="17"/>
    <x v="643"/>
    <d v="2011-05-20T05:00:00"/>
  </r>
  <r>
    <n v="838"/>
    <s v="Jordan-Fischer"/>
    <s v="Vision-oriented high-level extranet"/>
    <n v="6400"/>
    <n v="8890"/>
    <n v="138.90625"/>
    <x v="1"/>
    <n v="261"/>
    <s v="US"/>
    <s v="USD"/>
    <n v="1538024400"/>
    <n v="1538802000"/>
    <b v="0"/>
    <b v="0"/>
    <s v="theater/plays"/>
    <n v="34.061302681992338"/>
    <x v="3"/>
    <x v="3"/>
    <x v="750"/>
    <d v="2018-10-06T05:00:00"/>
  </r>
  <r>
    <n v="839"/>
    <s v="Pierce-Ramirez"/>
    <s v="Organized scalable initiative"/>
    <n v="7700"/>
    <n v="14644"/>
    <n v="190.18181818181819"/>
    <x v="1"/>
    <n v="157"/>
    <s v="US"/>
    <s v="USD"/>
    <n v="1395032400"/>
    <n v="1398920400"/>
    <b v="0"/>
    <b v="1"/>
    <s v="film &amp; video/documentary"/>
    <n v="93.273885350318466"/>
    <x v="4"/>
    <x v="4"/>
    <x v="751"/>
    <d v="2014-05-01T05:00:00"/>
  </r>
  <r>
    <n v="840"/>
    <s v="Howell and Sons"/>
    <s v="Enhanced regional moderator"/>
    <n v="116300"/>
    <n v="116583"/>
    <n v="100.24333619948409"/>
    <x v="1"/>
    <n v="3533"/>
    <s v="US"/>
    <s v="USD"/>
    <n v="1405486800"/>
    <n v="1405659600"/>
    <b v="0"/>
    <b v="1"/>
    <s v="theater/plays"/>
    <n v="32.998301726577978"/>
    <x v="3"/>
    <x v="3"/>
    <x v="752"/>
    <d v="2014-07-18T05:00:00"/>
  </r>
  <r>
    <n v="841"/>
    <s v="Garcia, Dunn and Richardson"/>
    <s v="Automated even-keeled emulation"/>
    <n v="9100"/>
    <n v="12991"/>
    <n v="142.75824175824175"/>
    <x v="1"/>
    <n v="155"/>
    <s v="US"/>
    <s v="USD"/>
    <n v="1455861600"/>
    <n v="1457244000"/>
    <b v="0"/>
    <b v="0"/>
    <s v="technology/web"/>
    <n v="83.812903225806451"/>
    <x v="2"/>
    <x v="2"/>
    <x v="753"/>
    <d v="2016-03-06T06:00:00"/>
  </r>
  <r>
    <n v="842"/>
    <s v="Lawson and Sons"/>
    <s v="Reverse-engineered multi-tasking product"/>
    <n v="1500"/>
    <n v="8447"/>
    <n v="563.13333333333333"/>
    <x v="1"/>
    <n v="132"/>
    <s v="IT"/>
    <s v="EUR"/>
    <n v="1529038800"/>
    <n v="1529298000"/>
    <b v="0"/>
    <b v="0"/>
    <s v="technology/wearables"/>
    <n v="63.992424242424242"/>
    <x v="2"/>
    <x v="8"/>
    <x v="754"/>
    <d v="2018-06-18T05:00:00"/>
  </r>
  <r>
    <n v="843"/>
    <s v="Porter-Hicks"/>
    <s v="De-engineered next generation parallelism"/>
    <n v="8800"/>
    <n v="2703"/>
    <n v="30.715909090909086"/>
    <x v="0"/>
    <n v="33"/>
    <s v="US"/>
    <s v="USD"/>
    <n v="1535259600"/>
    <n v="1535778000"/>
    <b v="0"/>
    <b v="0"/>
    <s v="photography/photography books"/>
    <n v="81.909090909090907"/>
    <x v="7"/>
    <x v="14"/>
    <x v="755"/>
    <d v="2018-09-01T05:00:00"/>
  </r>
  <r>
    <n v="844"/>
    <s v="Rodriguez-Hansen"/>
    <s v="Intuitive cohesive groupware"/>
    <n v="8800"/>
    <n v="8747"/>
    <n v="99.39772727272728"/>
    <x v="3"/>
    <n v="94"/>
    <s v="US"/>
    <s v="USD"/>
    <n v="1327212000"/>
    <n v="1327471200"/>
    <b v="0"/>
    <b v="0"/>
    <s v="film &amp; video/documentary"/>
    <n v="93.053191489361708"/>
    <x v="4"/>
    <x v="4"/>
    <x v="756"/>
    <d v="2012-01-25T06:00:00"/>
  </r>
  <r>
    <n v="845"/>
    <s v="Williams LLC"/>
    <s v="Up-sized high-level access"/>
    <n v="69900"/>
    <n v="138087"/>
    <n v="197.54935622317598"/>
    <x v="1"/>
    <n v="1354"/>
    <s v="GB"/>
    <s v="GBP"/>
    <n v="1526360400"/>
    <n v="1529557200"/>
    <b v="0"/>
    <b v="0"/>
    <s v="technology/web"/>
    <n v="101.98449039881831"/>
    <x v="2"/>
    <x v="2"/>
    <x v="757"/>
    <d v="2018-06-21T05:00:00"/>
  </r>
  <r>
    <n v="846"/>
    <s v="Cooper, Stanley and Bryant"/>
    <s v="Phased empowering success"/>
    <n v="1000"/>
    <n v="5085"/>
    <n v="508.5"/>
    <x v="1"/>
    <n v="48"/>
    <s v="US"/>
    <s v="USD"/>
    <n v="1532149200"/>
    <n v="1535259600"/>
    <b v="1"/>
    <b v="1"/>
    <s v="technology/web"/>
    <n v="105.9375"/>
    <x v="2"/>
    <x v="2"/>
    <x v="758"/>
    <d v="2018-08-26T05:00:00"/>
  </r>
  <r>
    <n v="847"/>
    <s v="Miller, Glenn and Adams"/>
    <s v="Distributed actuating project"/>
    <n v="4700"/>
    <n v="11174"/>
    <n v="237.74468085106383"/>
    <x v="1"/>
    <n v="110"/>
    <s v="US"/>
    <s v="USD"/>
    <n v="1515304800"/>
    <n v="1515564000"/>
    <b v="0"/>
    <b v="0"/>
    <s v="food/food trucks"/>
    <n v="101.58181818181818"/>
    <x v="0"/>
    <x v="0"/>
    <x v="759"/>
    <d v="2018-01-10T06:00:00"/>
  </r>
  <r>
    <n v="848"/>
    <s v="Cole, Salazar and Moreno"/>
    <s v="Robust motivating orchestration"/>
    <n v="3200"/>
    <n v="10831"/>
    <n v="338.46875"/>
    <x v="1"/>
    <n v="172"/>
    <s v="US"/>
    <s v="USD"/>
    <n v="1276318800"/>
    <n v="1277096400"/>
    <b v="0"/>
    <b v="0"/>
    <s v="film &amp; video/drama"/>
    <n v="62.970930232558139"/>
    <x v="4"/>
    <x v="6"/>
    <x v="760"/>
    <d v="2010-06-21T05:00:00"/>
  </r>
  <r>
    <n v="849"/>
    <s v="Jones-Ryan"/>
    <s v="Vision-oriented uniform instruction set"/>
    <n v="6700"/>
    <n v="8917"/>
    <n v="133.08955223880596"/>
    <x v="1"/>
    <n v="307"/>
    <s v="US"/>
    <s v="USD"/>
    <n v="1328767200"/>
    <n v="1329026400"/>
    <b v="0"/>
    <b v="1"/>
    <s v="music/indie rock"/>
    <n v="29.045602605863191"/>
    <x v="1"/>
    <x v="7"/>
    <x v="761"/>
    <d v="2012-02-12T06:00:00"/>
  </r>
  <r>
    <n v="850"/>
    <s v="Hood, Perez and Meadows"/>
    <s v="Cross-group upward-trending hierarchy"/>
    <n v="100"/>
    <n v="1"/>
    <n v="1"/>
    <x v="0"/>
    <n v="1"/>
    <s v="US"/>
    <s v="USD"/>
    <n v="1321682400"/>
    <n v="1322978400"/>
    <b v="1"/>
    <b v="0"/>
    <s v="music/rock"/>
    <n v="1"/>
    <x v="1"/>
    <x v="1"/>
    <x v="762"/>
    <d v="2011-12-04T06:00:00"/>
  </r>
  <r>
    <n v="851"/>
    <s v="Bright and Sons"/>
    <s v="Object-based needs-based info-mediaries"/>
    <n v="6000"/>
    <n v="12468"/>
    <n v="207.79999999999998"/>
    <x v="1"/>
    <n v="160"/>
    <s v="US"/>
    <s v="USD"/>
    <n v="1335934800"/>
    <n v="1338786000"/>
    <b v="0"/>
    <b v="0"/>
    <s v="music/electric music"/>
    <n v="77.924999999999997"/>
    <x v="1"/>
    <x v="5"/>
    <x v="444"/>
    <d v="2012-06-04T05:00:00"/>
  </r>
  <r>
    <n v="852"/>
    <s v="Brady Ltd"/>
    <s v="Open-source reciprocal standardization"/>
    <n v="4900"/>
    <n v="2505"/>
    <n v="51.122448979591837"/>
    <x v="0"/>
    <n v="31"/>
    <s v="US"/>
    <s v="USD"/>
    <n v="1310792400"/>
    <n v="1311656400"/>
    <b v="0"/>
    <b v="1"/>
    <s v="games/video games"/>
    <n v="80.806451612903231"/>
    <x v="6"/>
    <x v="11"/>
    <x v="763"/>
    <d v="2011-07-26T05:00:00"/>
  </r>
  <r>
    <n v="853"/>
    <s v="Collier LLC"/>
    <s v="Secured well-modulated projection"/>
    <n v="17100"/>
    <n v="111502"/>
    <n v="652.05847953216369"/>
    <x v="1"/>
    <n v="1467"/>
    <s v="CA"/>
    <s v="CAD"/>
    <n v="1308546000"/>
    <n v="1308978000"/>
    <b v="0"/>
    <b v="1"/>
    <s v="music/indie rock"/>
    <n v="76.006816632583508"/>
    <x v="1"/>
    <x v="7"/>
    <x v="764"/>
    <d v="2011-06-25T05:00:00"/>
  </r>
  <r>
    <n v="854"/>
    <s v="Campbell, Thomas and Obrien"/>
    <s v="Multi-channeled secondary middleware"/>
    <n v="171000"/>
    <n v="194309"/>
    <n v="113.63099415204678"/>
    <x v="1"/>
    <n v="2662"/>
    <s v="CA"/>
    <s v="CAD"/>
    <n v="1574056800"/>
    <n v="1576389600"/>
    <b v="0"/>
    <b v="0"/>
    <s v="publishing/fiction"/>
    <n v="72.993613824192337"/>
    <x v="5"/>
    <x v="13"/>
    <x v="765"/>
    <d v="2019-12-15T06:00:00"/>
  </r>
  <r>
    <n v="855"/>
    <s v="Moses-Terry"/>
    <s v="Horizontal clear-thinking framework"/>
    <n v="23400"/>
    <n v="23956"/>
    <n v="102.37606837606839"/>
    <x v="1"/>
    <n v="452"/>
    <s v="AU"/>
    <s v="AUD"/>
    <n v="1308373200"/>
    <n v="1311051600"/>
    <b v="0"/>
    <b v="0"/>
    <s v="theater/plays"/>
    <n v="53"/>
    <x v="3"/>
    <x v="3"/>
    <x v="766"/>
    <d v="2011-07-19T05:00:00"/>
  </r>
  <r>
    <n v="856"/>
    <s v="Williams and Sons"/>
    <s v="Profound composite core"/>
    <n v="2400"/>
    <n v="8558"/>
    <n v="356.58333333333331"/>
    <x v="1"/>
    <n v="158"/>
    <s v="US"/>
    <s v="USD"/>
    <n v="1335243600"/>
    <n v="1336712400"/>
    <b v="0"/>
    <b v="0"/>
    <s v="food/food trucks"/>
    <n v="54.164556962025316"/>
    <x v="0"/>
    <x v="0"/>
    <x v="767"/>
    <d v="2012-05-11T05:00:00"/>
  </r>
  <r>
    <n v="857"/>
    <s v="Miranda, Gray and Hale"/>
    <s v="Programmable disintermediate matrices"/>
    <n v="5300"/>
    <n v="7413"/>
    <n v="139.86792452830187"/>
    <x v="1"/>
    <n v="225"/>
    <s v="CH"/>
    <s v="CHF"/>
    <n v="1328421600"/>
    <n v="1330408800"/>
    <b v="1"/>
    <b v="0"/>
    <s v="film &amp; video/shorts"/>
    <n v="32.946666666666665"/>
    <x v="4"/>
    <x v="12"/>
    <x v="768"/>
    <d v="2012-02-28T06:00:00"/>
  </r>
  <r>
    <n v="858"/>
    <s v="Ayala, Crawford and Taylor"/>
    <s v="Realigned 5thgeneration knowledge user"/>
    <n v="4000"/>
    <n v="2778"/>
    <n v="69.45"/>
    <x v="0"/>
    <n v="35"/>
    <s v="US"/>
    <s v="USD"/>
    <n v="1524286800"/>
    <n v="1524891600"/>
    <b v="1"/>
    <b v="0"/>
    <s v="food/food trucks"/>
    <n v="79.371428571428567"/>
    <x v="0"/>
    <x v="0"/>
    <x v="769"/>
    <d v="2018-04-28T05:00:00"/>
  </r>
  <r>
    <n v="859"/>
    <s v="Martinez Ltd"/>
    <s v="Multi-layered upward-trending groupware"/>
    <n v="7300"/>
    <n v="2594"/>
    <n v="35.534246575342465"/>
    <x v="0"/>
    <n v="63"/>
    <s v="US"/>
    <s v="USD"/>
    <n v="1362117600"/>
    <n v="1363669200"/>
    <b v="0"/>
    <b v="1"/>
    <s v="theater/plays"/>
    <n v="41.174603174603178"/>
    <x v="3"/>
    <x v="3"/>
    <x v="770"/>
    <d v="2013-03-19T05:00:00"/>
  </r>
  <r>
    <n v="860"/>
    <s v="Lee PLC"/>
    <s v="Re-contextualized leadingedge firmware"/>
    <n v="2000"/>
    <n v="5033"/>
    <n v="251.65"/>
    <x v="1"/>
    <n v="65"/>
    <s v="US"/>
    <s v="USD"/>
    <n v="1550556000"/>
    <n v="1551420000"/>
    <b v="0"/>
    <b v="1"/>
    <s v="technology/wearables"/>
    <n v="77.430769230769229"/>
    <x v="2"/>
    <x v="8"/>
    <x v="771"/>
    <d v="2019-03-01T06:00:00"/>
  </r>
  <r>
    <n v="861"/>
    <s v="Young, Ramsey and Powell"/>
    <s v="Devolved disintermediate analyzer"/>
    <n v="8800"/>
    <n v="9317"/>
    <n v="105.87500000000001"/>
    <x v="1"/>
    <n v="163"/>
    <s v="US"/>
    <s v="USD"/>
    <n v="1269147600"/>
    <n v="1269838800"/>
    <b v="0"/>
    <b v="0"/>
    <s v="theater/plays"/>
    <n v="57.159509202453989"/>
    <x v="3"/>
    <x v="3"/>
    <x v="772"/>
    <d v="2010-03-29T05:00:00"/>
  </r>
  <r>
    <n v="862"/>
    <s v="Lewis and Sons"/>
    <s v="Profound disintermediate open system"/>
    <n v="3500"/>
    <n v="6560"/>
    <n v="187.42857142857144"/>
    <x v="1"/>
    <n v="85"/>
    <s v="US"/>
    <s v="USD"/>
    <n v="1312174800"/>
    <n v="1312520400"/>
    <b v="0"/>
    <b v="0"/>
    <s v="theater/plays"/>
    <n v="77.17647058823529"/>
    <x v="3"/>
    <x v="3"/>
    <x v="773"/>
    <d v="2011-08-05T05:00:00"/>
  </r>
  <r>
    <n v="863"/>
    <s v="Davis-Johnson"/>
    <s v="Automated reciprocal protocol"/>
    <n v="1400"/>
    <n v="5415"/>
    <n v="386.78571428571428"/>
    <x v="1"/>
    <n v="217"/>
    <s v="US"/>
    <s v="USD"/>
    <n v="1434517200"/>
    <n v="1436504400"/>
    <b v="0"/>
    <b v="1"/>
    <s v="film &amp; video/television"/>
    <n v="24.953917050691246"/>
    <x v="4"/>
    <x v="19"/>
    <x v="774"/>
    <d v="2015-07-10T05:00:00"/>
  </r>
  <r>
    <n v="864"/>
    <s v="Stevenson-Thompson"/>
    <s v="Automated static workforce"/>
    <n v="4200"/>
    <n v="14577"/>
    <n v="347.07142857142856"/>
    <x v="1"/>
    <n v="150"/>
    <s v="US"/>
    <s v="USD"/>
    <n v="1471582800"/>
    <n v="1472014800"/>
    <b v="0"/>
    <b v="0"/>
    <s v="film &amp; video/shorts"/>
    <n v="97.18"/>
    <x v="4"/>
    <x v="12"/>
    <x v="775"/>
    <d v="2016-08-24T05:00:00"/>
  </r>
  <r>
    <n v="865"/>
    <s v="Ellis, Smith and Armstrong"/>
    <s v="Horizontal attitude-oriented help-desk"/>
    <n v="81000"/>
    <n v="150515"/>
    <n v="185.82098765432099"/>
    <x v="1"/>
    <n v="3272"/>
    <s v="US"/>
    <s v="USD"/>
    <n v="1410757200"/>
    <n v="1411534800"/>
    <b v="0"/>
    <b v="0"/>
    <s v="theater/plays"/>
    <n v="46.000916870415651"/>
    <x v="3"/>
    <x v="3"/>
    <x v="776"/>
    <d v="2014-09-24T05:00:00"/>
  </r>
  <r>
    <n v="866"/>
    <s v="Jackson-Brown"/>
    <s v="Versatile 5thgeneration matrices"/>
    <n v="182800"/>
    <n v="79045"/>
    <n v="43.241247264770237"/>
    <x v="3"/>
    <n v="898"/>
    <s v="US"/>
    <s v="USD"/>
    <n v="1304830800"/>
    <n v="1304917200"/>
    <b v="0"/>
    <b v="0"/>
    <s v="photography/photography books"/>
    <n v="88.023385300668153"/>
    <x v="7"/>
    <x v="14"/>
    <x v="777"/>
    <d v="2011-05-09T05:00:00"/>
  </r>
  <r>
    <n v="867"/>
    <s v="Kane, Pruitt and Rivera"/>
    <s v="Cross-platform next generation service-desk"/>
    <n v="4800"/>
    <n v="7797"/>
    <n v="162.4375"/>
    <x v="1"/>
    <n v="300"/>
    <s v="US"/>
    <s v="USD"/>
    <n v="1539061200"/>
    <n v="1539579600"/>
    <b v="0"/>
    <b v="0"/>
    <s v="food/food trucks"/>
    <n v="25.99"/>
    <x v="0"/>
    <x v="0"/>
    <x v="778"/>
    <d v="2018-10-15T05:00:00"/>
  </r>
  <r>
    <n v="868"/>
    <s v="Wood, Buckley and Meza"/>
    <s v="Front-line web-enabled installation"/>
    <n v="7000"/>
    <n v="12939"/>
    <n v="184.84285714285716"/>
    <x v="1"/>
    <n v="126"/>
    <s v="US"/>
    <s v="USD"/>
    <n v="1381554000"/>
    <n v="1382504400"/>
    <b v="0"/>
    <b v="0"/>
    <s v="theater/plays"/>
    <n v="102.69047619047619"/>
    <x v="3"/>
    <x v="3"/>
    <x v="779"/>
    <d v="2013-10-23T05:00:00"/>
  </r>
  <r>
    <n v="869"/>
    <s v="Brown-Williams"/>
    <s v="Multi-channeled responsive product"/>
    <n v="161900"/>
    <n v="38376"/>
    <n v="23.703520691785052"/>
    <x v="0"/>
    <n v="526"/>
    <s v="US"/>
    <s v="USD"/>
    <n v="1277096400"/>
    <n v="1278306000"/>
    <b v="0"/>
    <b v="0"/>
    <s v="film &amp; video/drama"/>
    <n v="72.958174904942965"/>
    <x v="4"/>
    <x v="6"/>
    <x v="780"/>
    <d v="2010-07-05T05:00:00"/>
  </r>
  <r>
    <n v="870"/>
    <s v="Hansen-Austin"/>
    <s v="Adaptive demand-driven encryption"/>
    <n v="7700"/>
    <n v="6920"/>
    <n v="89.870129870129873"/>
    <x v="0"/>
    <n v="121"/>
    <s v="US"/>
    <s v="USD"/>
    <n v="1440392400"/>
    <n v="1442552400"/>
    <b v="0"/>
    <b v="0"/>
    <s v="theater/plays"/>
    <n v="57.190082644628099"/>
    <x v="3"/>
    <x v="3"/>
    <x v="335"/>
    <d v="2015-09-18T05:00:00"/>
  </r>
  <r>
    <n v="871"/>
    <s v="Santana-George"/>
    <s v="Re-engineered client-driven knowledge user"/>
    <n v="71500"/>
    <n v="194912"/>
    <n v="272.6041958041958"/>
    <x v="1"/>
    <n v="2320"/>
    <s v="US"/>
    <s v="USD"/>
    <n v="1509512400"/>
    <n v="1511071200"/>
    <b v="0"/>
    <b v="1"/>
    <s v="theater/plays"/>
    <n v="84.013793103448279"/>
    <x v="3"/>
    <x v="3"/>
    <x v="535"/>
    <d v="2017-11-19T06:00:00"/>
  </r>
  <r>
    <n v="872"/>
    <s v="Davis LLC"/>
    <s v="Compatible logistical paradigm"/>
    <n v="4700"/>
    <n v="7992"/>
    <n v="170.04255319148936"/>
    <x v="1"/>
    <n v="81"/>
    <s v="AU"/>
    <s v="AUD"/>
    <n v="1535950800"/>
    <n v="1536382800"/>
    <b v="0"/>
    <b v="0"/>
    <s v="film &amp; video/science fiction"/>
    <n v="98.666666666666671"/>
    <x v="4"/>
    <x v="22"/>
    <x v="270"/>
    <d v="2018-09-08T05:00:00"/>
  </r>
  <r>
    <n v="873"/>
    <s v="Vazquez, Ochoa and Clark"/>
    <s v="Intuitive value-added installation"/>
    <n v="42100"/>
    <n v="79268"/>
    <n v="188.28503562945369"/>
    <x v="1"/>
    <n v="1887"/>
    <s v="US"/>
    <s v="USD"/>
    <n v="1389160800"/>
    <n v="1389592800"/>
    <b v="0"/>
    <b v="0"/>
    <s v="photography/photography books"/>
    <n v="42.007419183889773"/>
    <x v="7"/>
    <x v="14"/>
    <x v="781"/>
    <d v="2014-01-13T06:00:00"/>
  </r>
  <r>
    <n v="874"/>
    <s v="Chung-Nguyen"/>
    <s v="Managed discrete parallelism"/>
    <n v="40200"/>
    <n v="139468"/>
    <n v="346.93532338308455"/>
    <x v="1"/>
    <n v="4358"/>
    <s v="US"/>
    <s v="USD"/>
    <n v="1271998800"/>
    <n v="1275282000"/>
    <b v="0"/>
    <b v="1"/>
    <s v="photography/photography books"/>
    <n v="32.002753556677376"/>
    <x v="7"/>
    <x v="14"/>
    <x v="782"/>
    <d v="2010-05-31T05:00:00"/>
  </r>
  <r>
    <n v="875"/>
    <s v="Mueller-Harmon"/>
    <s v="Implemented tangible approach"/>
    <n v="7900"/>
    <n v="5465"/>
    <n v="69.177215189873422"/>
    <x v="0"/>
    <n v="67"/>
    <s v="US"/>
    <s v="USD"/>
    <n v="1294898400"/>
    <n v="1294984800"/>
    <b v="0"/>
    <b v="0"/>
    <s v="music/rock"/>
    <n v="81.567164179104481"/>
    <x v="1"/>
    <x v="1"/>
    <x v="783"/>
    <d v="2011-01-14T06:00:00"/>
  </r>
  <r>
    <n v="876"/>
    <s v="Dixon, Perez and Banks"/>
    <s v="Re-engineered encompassing definition"/>
    <n v="8300"/>
    <n v="2111"/>
    <n v="25.433734939759034"/>
    <x v="0"/>
    <n v="57"/>
    <s v="CA"/>
    <s v="CAD"/>
    <n v="1559970000"/>
    <n v="1562043600"/>
    <b v="0"/>
    <b v="0"/>
    <s v="photography/photography books"/>
    <n v="37.035087719298247"/>
    <x v="7"/>
    <x v="14"/>
    <x v="784"/>
    <d v="2019-07-02T05:00:00"/>
  </r>
  <r>
    <n v="877"/>
    <s v="Estrada Group"/>
    <s v="Multi-lateral uniform collaboration"/>
    <n v="163600"/>
    <n v="126628"/>
    <n v="77.400977995110026"/>
    <x v="0"/>
    <n v="1229"/>
    <s v="US"/>
    <s v="USD"/>
    <n v="1469509200"/>
    <n v="1469595600"/>
    <b v="0"/>
    <b v="0"/>
    <s v="food/food trucks"/>
    <n v="103.033360455655"/>
    <x v="0"/>
    <x v="0"/>
    <x v="785"/>
    <d v="2016-07-27T05:00:00"/>
  </r>
  <r>
    <n v="878"/>
    <s v="Lutz Group"/>
    <s v="Enterprise-wide foreground paradigm"/>
    <n v="2700"/>
    <n v="1012"/>
    <n v="37.481481481481481"/>
    <x v="0"/>
    <n v="12"/>
    <s v="IT"/>
    <s v="EUR"/>
    <n v="1579068000"/>
    <n v="1581141600"/>
    <b v="0"/>
    <b v="0"/>
    <s v="music/metal"/>
    <n v="84.333333333333329"/>
    <x v="1"/>
    <x v="16"/>
    <x v="786"/>
    <d v="2020-02-08T06:00:00"/>
  </r>
  <r>
    <n v="879"/>
    <s v="Ortiz Inc"/>
    <s v="Stand-alone incremental parallelism"/>
    <n v="1000"/>
    <n v="5438"/>
    <n v="543.79999999999995"/>
    <x v="1"/>
    <n v="53"/>
    <s v="US"/>
    <s v="USD"/>
    <n v="1487743200"/>
    <n v="1488520800"/>
    <b v="0"/>
    <b v="0"/>
    <s v="publishing/nonfiction"/>
    <n v="102.60377358490567"/>
    <x v="5"/>
    <x v="9"/>
    <x v="787"/>
    <d v="2017-03-03T06:00:00"/>
  </r>
  <r>
    <n v="880"/>
    <s v="Craig, Ellis and Miller"/>
    <s v="Persevering 5thgeneration throughput"/>
    <n v="84500"/>
    <n v="193101"/>
    <n v="228.52189349112427"/>
    <x v="1"/>
    <n v="2414"/>
    <s v="US"/>
    <s v="USD"/>
    <n v="1563685200"/>
    <n v="1563858000"/>
    <b v="0"/>
    <b v="0"/>
    <s v="music/electric music"/>
    <n v="79.992129246064621"/>
    <x v="1"/>
    <x v="5"/>
    <x v="788"/>
    <d v="2019-07-23T05:00:00"/>
  </r>
  <r>
    <n v="881"/>
    <s v="Charles Inc"/>
    <s v="Implemented object-oriented synergy"/>
    <n v="81300"/>
    <n v="31665"/>
    <n v="38.948339483394832"/>
    <x v="0"/>
    <n v="452"/>
    <s v="US"/>
    <s v="USD"/>
    <n v="1436418000"/>
    <n v="1438923600"/>
    <b v="0"/>
    <b v="1"/>
    <s v="theater/plays"/>
    <n v="70.055309734513273"/>
    <x v="3"/>
    <x v="3"/>
    <x v="330"/>
    <d v="2015-08-07T05:00:00"/>
  </r>
  <r>
    <n v="882"/>
    <s v="White-Rosario"/>
    <s v="Balanced demand-driven definition"/>
    <n v="800"/>
    <n v="2960"/>
    <n v="370"/>
    <x v="1"/>
    <n v="80"/>
    <s v="US"/>
    <s v="USD"/>
    <n v="1421820000"/>
    <n v="1422165600"/>
    <b v="0"/>
    <b v="0"/>
    <s v="theater/plays"/>
    <n v="37"/>
    <x v="3"/>
    <x v="3"/>
    <x v="789"/>
    <d v="2015-01-25T06:00:00"/>
  </r>
  <r>
    <n v="883"/>
    <s v="Simmons-Villarreal"/>
    <s v="Customer-focused mobile Graphic Interface"/>
    <n v="3400"/>
    <n v="8089"/>
    <n v="237.91176470588232"/>
    <x v="1"/>
    <n v="193"/>
    <s v="US"/>
    <s v="USD"/>
    <n v="1274763600"/>
    <n v="1277874000"/>
    <b v="0"/>
    <b v="0"/>
    <s v="film &amp; video/shorts"/>
    <n v="41.911917098445599"/>
    <x v="4"/>
    <x v="12"/>
    <x v="790"/>
    <d v="2010-06-30T05:00:00"/>
  </r>
  <r>
    <n v="884"/>
    <s v="Strickland Group"/>
    <s v="Horizontal secondary interface"/>
    <n v="170800"/>
    <n v="109374"/>
    <n v="64.036299765807954"/>
    <x v="0"/>
    <n v="1886"/>
    <s v="US"/>
    <s v="USD"/>
    <n v="1399179600"/>
    <n v="1399352400"/>
    <b v="0"/>
    <b v="1"/>
    <s v="theater/plays"/>
    <n v="57.992576882290564"/>
    <x v="3"/>
    <x v="3"/>
    <x v="791"/>
    <d v="2014-05-06T05:00:00"/>
  </r>
  <r>
    <n v="885"/>
    <s v="Lynch Ltd"/>
    <s v="Virtual analyzing collaboration"/>
    <n v="1800"/>
    <n v="2129"/>
    <n v="118.27777777777777"/>
    <x v="1"/>
    <n v="52"/>
    <s v="US"/>
    <s v="USD"/>
    <n v="1275800400"/>
    <n v="1279083600"/>
    <b v="0"/>
    <b v="0"/>
    <s v="theater/plays"/>
    <n v="40.942307692307693"/>
    <x v="3"/>
    <x v="3"/>
    <x v="792"/>
    <d v="2010-07-14T05:00:00"/>
  </r>
  <r>
    <n v="886"/>
    <s v="Sanders LLC"/>
    <s v="Multi-tiered explicit focus group"/>
    <n v="150600"/>
    <n v="127745"/>
    <n v="84.824037184594957"/>
    <x v="0"/>
    <n v="1825"/>
    <s v="US"/>
    <s v="USD"/>
    <n v="1282798800"/>
    <n v="1284354000"/>
    <b v="0"/>
    <b v="0"/>
    <s v="music/indie rock"/>
    <n v="69.9972602739726"/>
    <x v="1"/>
    <x v="7"/>
    <x v="793"/>
    <d v="2010-09-13T05:00:00"/>
  </r>
  <r>
    <n v="887"/>
    <s v="Cooper LLC"/>
    <s v="Multi-layered systematic knowledgebase"/>
    <n v="7800"/>
    <n v="2289"/>
    <n v="29.346153846153843"/>
    <x v="0"/>
    <n v="31"/>
    <s v="US"/>
    <s v="USD"/>
    <n v="1437109200"/>
    <n v="1441170000"/>
    <b v="0"/>
    <b v="1"/>
    <s v="theater/plays"/>
    <n v="73.838709677419359"/>
    <x v="3"/>
    <x v="3"/>
    <x v="794"/>
    <d v="2015-09-02T05:00:00"/>
  </r>
  <r>
    <n v="888"/>
    <s v="Palmer Ltd"/>
    <s v="Reverse-engineered uniform knowledge user"/>
    <n v="5800"/>
    <n v="12174"/>
    <n v="209.89655172413794"/>
    <x v="1"/>
    <n v="290"/>
    <s v="US"/>
    <s v="USD"/>
    <n v="1491886800"/>
    <n v="1493528400"/>
    <b v="0"/>
    <b v="0"/>
    <s v="theater/plays"/>
    <n v="41.979310344827589"/>
    <x v="3"/>
    <x v="3"/>
    <x v="795"/>
    <d v="2017-04-30T05:00:00"/>
  </r>
  <r>
    <n v="889"/>
    <s v="Santos Group"/>
    <s v="Secured dynamic capacity"/>
    <n v="5600"/>
    <n v="9508"/>
    <n v="169.78571428571431"/>
    <x v="1"/>
    <n v="122"/>
    <s v="US"/>
    <s v="USD"/>
    <n v="1394600400"/>
    <n v="1395205200"/>
    <b v="0"/>
    <b v="1"/>
    <s v="music/electric music"/>
    <n v="77.93442622950819"/>
    <x v="1"/>
    <x v="5"/>
    <x v="796"/>
    <d v="2014-03-19T05:00:00"/>
  </r>
  <r>
    <n v="890"/>
    <s v="Christian, Kim and Jimenez"/>
    <s v="Devolved foreground throughput"/>
    <n v="134400"/>
    <n v="155849"/>
    <n v="115.95907738095239"/>
    <x v="1"/>
    <n v="1470"/>
    <s v="US"/>
    <s v="USD"/>
    <n v="1561352400"/>
    <n v="1561438800"/>
    <b v="0"/>
    <b v="0"/>
    <s v="music/indie rock"/>
    <n v="106.01972789115646"/>
    <x v="1"/>
    <x v="7"/>
    <x v="797"/>
    <d v="2019-06-25T05:00:00"/>
  </r>
  <r>
    <n v="891"/>
    <s v="Williams, Price and Hurley"/>
    <s v="Synchronized demand-driven infrastructure"/>
    <n v="3000"/>
    <n v="7758"/>
    <n v="258.59999999999997"/>
    <x v="1"/>
    <n v="165"/>
    <s v="CA"/>
    <s v="CAD"/>
    <n v="1322892000"/>
    <n v="1326693600"/>
    <b v="0"/>
    <b v="0"/>
    <s v="film &amp; video/documentary"/>
    <n v="47.018181818181816"/>
    <x v="4"/>
    <x v="4"/>
    <x v="798"/>
    <d v="2012-01-16T06:00:00"/>
  </r>
  <r>
    <n v="892"/>
    <s v="Anderson, Parks and Estrada"/>
    <s v="Realigned discrete structure"/>
    <n v="6000"/>
    <n v="13835"/>
    <n v="230.58333333333331"/>
    <x v="1"/>
    <n v="182"/>
    <s v="US"/>
    <s v="USD"/>
    <n v="1274418000"/>
    <n v="1277960400"/>
    <b v="0"/>
    <b v="0"/>
    <s v="publishing/translations"/>
    <n v="76.016483516483518"/>
    <x v="5"/>
    <x v="18"/>
    <x v="799"/>
    <d v="2010-07-01T05:00:00"/>
  </r>
  <r>
    <n v="893"/>
    <s v="Collins-Martinez"/>
    <s v="Progressive grid-enabled website"/>
    <n v="8400"/>
    <n v="10770"/>
    <n v="128.21428571428572"/>
    <x v="1"/>
    <n v="199"/>
    <s v="IT"/>
    <s v="EUR"/>
    <n v="1434344400"/>
    <n v="1434690000"/>
    <b v="0"/>
    <b v="1"/>
    <s v="film &amp; video/documentary"/>
    <n v="54.120603015075375"/>
    <x v="4"/>
    <x v="4"/>
    <x v="800"/>
    <d v="2015-06-19T05:00:00"/>
  </r>
  <r>
    <n v="894"/>
    <s v="Barrett Inc"/>
    <s v="Organic cohesive neural-net"/>
    <n v="1700"/>
    <n v="3208"/>
    <n v="188.70588235294116"/>
    <x v="1"/>
    <n v="56"/>
    <s v="GB"/>
    <s v="GBP"/>
    <n v="1373518800"/>
    <n v="1376110800"/>
    <b v="0"/>
    <b v="1"/>
    <s v="film &amp; video/television"/>
    <n v="57.285714285714285"/>
    <x v="4"/>
    <x v="19"/>
    <x v="801"/>
    <d v="2013-08-10T05:00:00"/>
  </r>
  <r>
    <n v="895"/>
    <s v="Adams-Rollins"/>
    <s v="Integrated demand-driven info-mediaries"/>
    <n v="159800"/>
    <n v="11108"/>
    <n v="6.9511889862327907"/>
    <x v="0"/>
    <n v="107"/>
    <s v="US"/>
    <s v="USD"/>
    <n v="1517637600"/>
    <n v="1518415200"/>
    <b v="0"/>
    <b v="0"/>
    <s v="theater/plays"/>
    <n v="103.81308411214954"/>
    <x v="3"/>
    <x v="3"/>
    <x v="802"/>
    <d v="2018-02-12T06:00:00"/>
  </r>
  <r>
    <n v="896"/>
    <s v="Wright-Bryant"/>
    <s v="Reverse-engineered client-server extranet"/>
    <n v="19800"/>
    <n v="153338"/>
    <n v="774.43434343434342"/>
    <x v="1"/>
    <n v="1460"/>
    <s v="AU"/>
    <s v="AUD"/>
    <n v="1310619600"/>
    <n v="1310878800"/>
    <b v="0"/>
    <b v="1"/>
    <s v="food/food trucks"/>
    <n v="105.02602739726028"/>
    <x v="0"/>
    <x v="0"/>
    <x v="803"/>
    <d v="2011-07-17T05:00:00"/>
  </r>
  <r>
    <n v="897"/>
    <s v="Berry-Cannon"/>
    <s v="Organized discrete encoding"/>
    <n v="8800"/>
    <n v="2437"/>
    <n v="27.693181818181817"/>
    <x v="0"/>
    <n v="27"/>
    <s v="US"/>
    <s v="USD"/>
    <n v="1556427600"/>
    <n v="1556600400"/>
    <b v="0"/>
    <b v="0"/>
    <s v="theater/plays"/>
    <n v="90.259259259259252"/>
    <x v="3"/>
    <x v="3"/>
    <x v="212"/>
    <d v="2019-04-30T05:00:00"/>
  </r>
  <r>
    <n v="898"/>
    <s v="Davis-Gonzalez"/>
    <s v="Balanced regional flexibility"/>
    <n v="179100"/>
    <n v="93991"/>
    <n v="52.479620323841424"/>
    <x v="0"/>
    <n v="1221"/>
    <s v="US"/>
    <s v="USD"/>
    <n v="1576476000"/>
    <n v="1576994400"/>
    <b v="0"/>
    <b v="0"/>
    <s v="film &amp; video/documentary"/>
    <n v="76.978705978705975"/>
    <x v="4"/>
    <x v="4"/>
    <x v="804"/>
    <d v="2019-12-22T06:00:00"/>
  </r>
  <r>
    <n v="899"/>
    <s v="Best-Young"/>
    <s v="Implemented multimedia time-frame"/>
    <n v="3100"/>
    <n v="12620"/>
    <n v="407.09677419354841"/>
    <x v="1"/>
    <n v="123"/>
    <s v="CH"/>
    <s v="CHF"/>
    <n v="1381122000"/>
    <n v="1382677200"/>
    <b v="0"/>
    <b v="0"/>
    <s v="music/jazz"/>
    <n v="102.60162601626017"/>
    <x v="1"/>
    <x v="17"/>
    <x v="805"/>
    <d v="2013-10-25T05:00:00"/>
  </r>
  <r>
    <n v="900"/>
    <s v="Powers, Smith and Deleon"/>
    <s v="Enhanced uniform service-desk"/>
    <n v="100"/>
    <n v="2"/>
    <n v="2"/>
    <x v="0"/>
    <n v="1"/>
    <s v="US"/>
    <s v="USD"/>
    <n v="1411102800"/>
    <n v="1411189200"/>
    <b v="0"/>
    <b v="1"/>
    <s v="technology/web"/>
    <n v="2"/>
    <x v="2"/>
    <x v="2"/>
    <x v="806"/>
    <d v="2014-09-20T05:00:00"/>
  </r>
  <r>
    <n v="901"/>
    <s v="Hogan Group"/>
    <s v="Versatile bottom-line definition"/>
    <n v="5600"/>
    <n v="8746"/>
    <n v="156.17857142857144"/>
    <x v="1"/>
    <n v="159"/>
    <s v="US"/>
    <s v="USD"/>
    <n v="1531803600"/>
    <n v="1534654800"/>
    <b v="0"/>
    <b v="1"/>
    <s v="music/rock"/>
    <n v="55.0062893081761"/>
    <x v="1"/>
    <x v="1"/>
    <x v="807"/>
    <d v="2018-08-19T05:00:00"/>
  </r>
  <r>
    <n v="902"/>
    <s v="Wang, Silva and Byrd"/>
    <s v="Integrated bifurcated software"/>
    <n v="1400"/>
    <n v="3534"/>
    <n v="252.42857142857144"/>
    <x v="1"/>
    <n v="110"/>
    <s v="US"/>
    <s v="USD"/>
    <n v="1454133600"/>
    <n v="1457762400"/>
    <b v="0"/>
    <b v="0"/>
    <s v="technology/web"/>
    <n v="32.127272727272725"/>
    <x v="2"/>
    <x v="2"/>
    <x v="722"/>
    <d v="2016-03-12T06:00:00"/>
  </r>
  <r>
    <n v="903"/>
    <s v="Parker-Morris"/>
    <s v="Assimilated next generation instruction set"/>
    <n v="41000"/>
    <n v="709"/>
    <n v="1.729268292682927"/>
    <x v="2"/>
    <n v="14"/>
    <s v="US"/>
    <s v="USD"/>
    <n v="1336194000"/>
    <n v="1337490000"/>
    <b v="0"/>
    <b v="1"/>
    <s v="publishing/nonfiction"/>
    <n v="50.642857142857146"/>
    <x v="5"/>
    <x v="9"/>
    <x v="477"/>
    <d v="2012-05-20T05:00:00"/>
  </r>
  <r>
    <n v="904"/>
    <s v="Rodriguez, Johnson and Jackson"/>
    <s v="Digitized foreground array"/>
    <n v="6500"/>
    <n v="795"/>
    <n v="12.230769230769232"/>
    <x v="0"/>
    <n v="16"/>
    <s v="US"/>
    <s v="USD"/>
    <n v="1349326800"/>
    <n v="1349672400"/>
    <b v="0"/>
    <b v="0"/>
    <s v="publishing/radio &amp; podcasts"/>
    <n v="49.6875"/>
    <x v="5"/>
    <x v="15"/>
    <x v="259"/>
    <d v="2012-10-08T05:00:00"/>
  </r>
  <r>
    <n v="905"/>
    <s v="Haynes PLC"/>
    <s v="Re-engineered clear-thinking project"/>
    <n v="7900"/>
    <n v="12955"/>
    <n v="163.98734177215189"/>
    <x v="1"/>
    <n v="236"/>
    <s v="US"/>
    <s v="USD"/>
    <n v="1379566800"/>
    <n v="1379826000"/>
    <b v="0"/>
    <b v="0"/>
    <s v="theater/plays"/>
    <n v="54.894067796610166"/>
    <x v="3"/>
    <x v="3"/>
    <x v="9"/>
    <d v="2013-09-22T05:00:00"/>
  </r>
  <r>
    <n v="906"/>
    <s v="Hayes Group"/>
    <s v="Implemented even-keeled standardization"/>
    <n v="5500"/>
    <n v="8964"/>
    <n v="162.98181818181817"/>
    <x v="1"/>
    <n v="191"/>
    <s v="US"/>
    <s v="USD"/>
    <n v="1494651600"/>
    <n v="1497762000"/>
    <b v="1"/>
    <b v="1"/>
    <s v="film &amp; video/documentary"/>
    <n v="46.931937172774866"/>
    <x v="4"/>
    <x v="4"/>
    <x v="808"/>
    <d v="2017-06-18T05:00:00"/>
  </r>
  <r>
    <n v="907"/>
    <s v="White, Pena and Calhoun"/>
    <s v="Quality-focused asymmetric adapter"/>
    <n v="9100"/>
    <n v="1843"/>
    <n v="20.252747252747252"/>
    <x v="0"/>
    <n v="41"/>
    <s v="US"/>
    <s v="USD"/>
    <n v="1303880400"/>
    <n v="1304485200"/>
    <b v="0"/>
    <b v="0"/>
    <s v="theater/plays"/>
    <n v="44.951219512195124"/>
    <x v="3"/>
    <x v="3"/>
    <x v="809"/>
    <d v="2011-05-04T05:00:00"/>
  </r>
  <r>
    <n v="908"/>
    <s v="Bryant-Pope"/>
    <s v="Networked intangible help-desk"/>
    <n v="38200"/>
    <n v="121950"/>
    <n v="319.24083769633506"/>
    <x v="1"/>
    <n v="3934"/>
    <s v="US"/>
    <s v="USD"/>
    <n v="1335934800"/>
    <n v="1336885200"/>
    <b v="0"/>
    <b v="0"/>
    <s v="games/video games"/>
    <n v="30.99898322318251"/>
    <x v="6"/>
    <x v="11"/>
    <x v="444"/>
    <d v="2012-05-13T05:00:00"/>
  </r>
  <r>
    <n v="909"/>
    <s v="Gates, Li and Thompson"/>
    <s v="Synchronized attitude-oriented frame"/>
    <n v="1800"/>
    <n v="8621"/>
    <n v="478.94444444444446"/>
    <x v="1"/>
    <n v="80"/>
    <s v="CA"/>
    <s v="CAD"/>
    <n v="1528088400"/>
    <n v="1530421200"/>
    <b v="0"/>
    <b v="1"/>
    <s v="theater/plays"/>
    <n v="107.7625"/>
    <x v="3"/>
    <x v="3"/>
    <x v="384"/>
    <d v="2018-07-01T05:00:00"/>
  </r>
  <r>
    <n v="910"/>
    <s v="King-Morris"/>
    <s v="Proactive incremental architecture"/>
    <n v="154500"/>
    <n v="30215"/>
    <n v="19.556634304207122"/>
    <x v="3"/>
    <n v="296"/>
    <s v="US"/>
    <s v="USD"/>
    <n v="1421906400"/>
    <n v="1421992800"/>
    <b v="0"/>
    <b v="0"/>
    <s v="theater/plays"/>
    <n v="102.07770270270271"/>
    <x v="3"/>
    <x v="3"/>
    <x v="810"/>
    <d v="2015-01-23T06:00:00"/>
  </r>
  <r>
    <n v="911"/>
    <s v="Carter, Cole and Curtis"/>
    <s v="Cloned responsive standardization"/>
    <n v="5800"/>
    <n v="11539"/>
    <n v="198.94827586206895"/>
    <x v="1"/>
    <n v="462"/>
    <s v="US"/>
    <s v="USD"/>
    <n v="1568005200"/>
    <n v="1568178000"/>
    <b v="1"/>
    <b v="0"/>
    <s v="technology/web"/>
    <n v="24.976190476190474"/>
    <x v="2"/>
    <x v="2"/>
    <x v="811"/>
    <d v="2019-09-11T05:00:00"/>
  </r>
  <r>
    <n v="912"/>
    <s v="Sanchez-Parsons"/>
    <s v="Reduced bifurcated pricing structure"/>
    <n v="1800"/>
    <n v="14310"/>
    <n v="795"/>
    <x v="1"/>
    <n v="179"/>
    <s v="US"/>
    <s v="USD"/>
    <n v="1346821200"/>
    <n v="1347944400"/>
    <b v="1"/>
    <b v="0"/>
    <s v="film &amp; video/drama"/>
    <n v="79.944134078212286"/>
    <x v="4"/>
    <x v="6"/>
    <x v="812"/>
    <d v="2012-09-18T05:00:00"/>
  </r>
  <r>
    <n v="913"/>
    <s v="Rivera-Pearson"/>
    <s v="Re-engineered asymmetric challenge"/>
    <n v="70200"/>
    <n v="35536"/>
    <n v="50.621082621082621"/>
    <x v="0"/>
    <n v="523"/>
    <s v="AU"/>
    <s v="AUD"/>
    <n v="1557637200"/>
    <n v="1558760400"/>
    <b v="0"/>
    <b v="0"/>
    <s v="film &amp; video/drama"/>
    <n v="67.946462715105156"/>
    <x v="4"/>
    <x v="6"/>
    <x v="813"/>
    <d v="2019-05-25T05:00:00"/>
  </r>
  <r>
    <n v="914"/>
    <s v="Ramirez, Padilla and Barrera"/>
    <s v="Diverse client-driven conglomeration"/>
    <n v="6400"/>
    <n v="3676"/>
    <n v="57.4375"/>
    <x v="0"/>
    <n v="141"/>
    <s v="GB"/>
    <s v="GBP"/>
    <n v="1375592400"/>
    <n v="1376629200"/>
    <b v="0"/>
    <b v="0"/>
    <s v="theater/plays"/>
    <n v="26.070921985815602"/>
    <x v="3"/>
    <x v="3"/>
    <x v="814"/>
    <d v="2013-08-16T05:00:00"/>
  </r>
  <r>
    <n v="915"/>
    <s v="Riggs Group"/>
    <s v="Configurable upward-trending solution"/>
    <n v="125900"/>
    <n v="195936"/>
    <n v="155.62827640984909"/>
    <x v="1"/>
    <n v="1866"/>
    <s v="GB"/>
    <s v="GBP"/>
    <n v="1503982800"/>
    <n v="1504760400"/>
    <b v="0"/>
    <b v="0"/>
    <s v="film &amp; video/television"/>
    <n v="105.0032154340836"/>
    <x v="4"/>
    <x v="19"/>
    <x v="80"/>
    <d v="2017-09-07T05:00:00"/>
  </r>
  <r>
    <n v="916"/>
    <s v="Clements Ltd"/>
    <s v="Persistent bandwidth-monitored framework"/>
    <n v="3700"/>
    <n v="1343"/>
    <n v="36.297297297297298"/>
    <x v="0"/>
    <n v="52"/>
    <s v="US"/>
    <s v="USD"/>
    <n v="1418882400"/>
    <n v="1419660000"/>
    <b v="0"/>
    <b v="0"/>
    <s v="photography/photography books"/>
    <n v="25.826923076923077"/>
    <x v="7"/>
    <x v="14"/>
    <x v="815"/>
    <d v="2014-12-27T06:00:00"/>
  </r>
  <r>
    <n v="917"/>
    <s v="Cooper Inc"/>
    <s v="Polarized discrete product"/>
    <n v="3600"/>
    <n v="2097"/>
    <n v="58.25"/>
    <x v="2"/>
    <n v="27"/>
    <s v="GB"/>
    <s v="GBP"/>
    <n v="1309237200"/>
    <n v="1311310800"/>
    <b v="0"/>
    <b v="1"/>
    <s v="film &amp; video/shorts"/>
    <n v="77.666666666666671"/>
    <x v="4"/>
    <x v="12"/>
    <x v="816"/>
    <d v="2011-07-22T05:00:00"/>
  </r>
  <r>
    <n v="918"/>
    <s v="Jones-Gonzalez"/>
    <s v="Seamless dynamic website"/>
    <n v="3800"/>
    <n v="9021"/>
    <n v="237.39473684210526"/>
    <x v="1"/>
    <n v="156"/>
    <s v="CH"/>
    <s v="CHF"/>
    <n v="1343365200"/>
    <n v="1344315600"/>
    <b v="0"/>
    <b v="0"/>
    <s v="publishing/radio &amp; podcasts"/>
    <n v="57.82692307692308"/>
    <x v="5"/>
    <x v="15"/>
    <x v="474"/>
    <d v="2012-08-07T05:00:00"/>
  </r>
  <r>
    <n v="919"/>
    <s v="Fox Ltd"/>
    <s v="Extended multimedia firmware"/>
    <n v="35600"/>
    <n v="20915"/>
    <n v="58.75"/>
    <x v="0"/>
    <n v="225"/>
    <s v="AU"/>
    <s v="AUD"/>
    <n v="1507957200"/>
    <n v="1510725600"/>
    <b v="0"/>
    <b v="1"/>
    <s v="theater/plays"/>
    <n v="92.955555555555549"/>
    <x v="3"/>
    <x v="3"/>
    <x v="817"/>
    <d v="2017-11-15T06:00:00"/>
  </r>
  <r>
    <n v="920"/>
    <s v="Green, Murphy and Webb"/>
    <s v="Versatile directional project"/>
    <n v="5300"/>
    <n v="9676"/>
    <n v="182.56603773584905"/>
    <x v="1"/>
    <n v="255"/>
    <s v="US"/>
    <s v="USD"/>
    <n v="1549519200"/>
    <n v="1551247200"/>
    <b v="1"/>
    <b v="0"/>
    <s v="film &amp; video/animation"/>
    <n v="37.945098039215686"/>
    <x v="4"/>
    <x v="10"/>
    <x v="818"/>
    <d v="2019-02-27T06:00:00"/>
  </r>
  <r>
    <n v="921"/>
    <s v="Stevenson PLC"/>
    <s v="Profound directional knowledge user"/>
    <n v="160400"/>
    <n v="1210"/>
    <n v="0.75436408977556113"/>
    <x v="0"/>
    <n v="38"/>
    <s v="US"/>
    <s v="USD"/>
    <n v="1329026400"/>
    <n v="1330236000"/>
    <b v="0"/>
    <b v="0"/>
    <s v="technology/web"/>
    <n v="31.842105263157894"/>
    <x v="2"/>
    <x v="2"/>
    <x v="819"/>
    <d v="2012-02-26T06:00:00"/>
  </r>
  <r>
    <n v="922"/>
    <s v="Soto-Anthony"/>
    <s v="Ameliorated logistical capability"/>
    <n v="51400"/>
    <n v="90440"/>
    <n v="175.95330739299609"/>
    <x v="1"/>
    <n v="2261"/>
    <s v="US"/>
    <s v="USD"/>
    <n v="1544335200"/>
    <n v="1545112800"/>
    <b v="0"/>
    <b v="1"/>
    <s v="music/world music"/>
    <n v="40"/>
    <x v="1"/>
    <x v="21"/>
    <x v="609"/>
    <d v="2018-12-18T06:00:00"/>
  </r>
  <r>
    <n v="923"/>
    <s v="Wise and Sons"/>
    <s v="Sharable discrete definition"/>
    <n v="1700"/>
    <n v="4044"/>
    <n v="237.88235294117646"/>
    <x v="1"/>
    <n v="40"/>
    <s v="US"/>
    <s v="USD"/>
    <n v="1279083600"/>
    <n v="1279170000"/>
    <b v="0"/>
    <b v="0"/>
    <s v="theater/plays"/>
    <n v="101.1"/>
    <x v="3"/>
    <x v="3"/>
    <x v="547"/>
    <d v="2010-07-15T05:00:00"/>
  </r>
  <r>
    <n v="924"/>
    <s v="Butler-Barr"/>
    <s v="User-friendly next generation core"/>
    <n v="39400"/>
    <n v="192292"/>
    <n v="488.05076142131981"/>
    <x v="1"/>
    <n v="2289"/>
    <s v="IT"/>
    <s v="EUR"/>
    <n v="1572498000"/>
    <n v="1573452000"/>
    <b v="0"/>
    <b v="0"/>
    <s v="theater/plays"/>
    <n v="84.006989951944078"/>
    <x v="3"/>
    <x v="3"/>
    <x v="820"/>
    <d v="2019-11-11T06:00:00"/>
  </r>
  <r>
    <n v="925"/>
    <s v="Wilson, Jefferson and Anderson"/>
    <s v="Profit-focused empowering system engine"/>
    <n v="3000"/>
    <n v="6722"/>
    <n v="224.06666666666669"/>
    <x v="1"/>
    <n v="65"/>
    <s v="US"/>
    <s v="USD"/>
    <n v="1506056400"/>
    <n v="1507093200"/>
    <b v="0"/>
    <b v="0"/>
    <s v="theater/plays"/>
    <n v="103.41538461538461"/>
    <x v="3"/>
    <x v="3"/>
    <x v="821"/>
    <d v="2017-10-04T05:00:00"/>
  </r>
  <r>
    <n v="926"/>
    <s v="Brown-Oliver"/>
    <s v="Synchronized cohesive encoding"/>
    <n v="8700"/>
    <n v="1577"/>
    <n v="18.126436781609197"/>
    <x v="0"/>
    <n v="15"/>
    <s v="US"/>
    <s v="USD"/>
    <n v="1463029200"/>
    <n v="1463374800"/>
    <b v="0"/>
    <b v="0"/>
    <s v="food/food trucks"/>
    <n v="105.13333333333334"/>
    <x v="0"/>
    <x v="0"/>
    <x v="151"/>
    <d v="2016-05-16T05:00:00"/>
  </r>
  <r>
    <n v="927"/>
    <s v="Davis-Gardner"/>
    <s v="Synergistic dynamic utilization"/>
    <n v="7200"/>
    <n v="3301"/>
    <n v="45.847222222222221"/>
    <x v="0"/>
    <n v="37"/>
    <s v="US"/>
    <s v="USD"/>
    <n v="1342069200"/>
    <n v="1344574800"/>
    <b v="0"/>
    <b v="0"/>
    <s v="theater/plays"/>
    <n v="89.21621621621621"/>
    <x v="3"/>
    <x v="3"/>
    <x v="822"/>
    <d v="2012-08-10T05:00:00"/>
  </r>
  <r>
    <n v="928"/>
    <s v="Dawson Group"/>
    <s v="Triple-buffered bi-directional model"/>
    <n v="167400"/>
    <n v="196386"/>
    <n v="117.31541218637993"/>
    <x v="1"/>
    <n v="3777"/>
    <s v="IT"/>
    <s v="EUR"/>
    <n v="1388296800"/>
    <n v="1389074400"/>
    <b v="0"/>
    <b v="0"/>
    <s v="technology/web"/>
    <n v="51.995234312946785"/>
    <x v="2"/>
    <x v="2"/>
    <x v="823"/>
    <d v="2014-01-07T06:00:00"/>
  </r>
  <r>
    <n v="929"/>
    <s v="Turner-Terrell"/>
    <s v="Polarized tertiary function"/>
    <n v="5500"/>
    <n v="11952"/>
    <n v="217.30909090909088"/>
    <x v="1"/>
    <n v="184"/>
    <s v="GB"/>
    <s v="GBP"/>
    <n v="1493787600"/>
    <n v="1494997200"/>
    <b v="0"/>
    <b v="0"/>
    <s v="theater/plays"/>
    <n v="64.956521739130437"/>
    <x v="3"/>
    <x v="3"/>
    <x v="824"/>
    <d v="2017-05-17T05:00:00"/>
  </r>
  <r>
    <n v="930"/>
    <s v="Hall, Buchanan and Benton"/>
    <s v="Configurable fault-tolerant structure"/>
    <n v="3500"/>
    <n v="3930"/>
    <n v="112.28571428571428"/>
    <x v="1"/>
    <n v="85"/>
    <s v="US"/>
    <s v="USD"/>
    <n v="1424844000"/>
    <n v="1425448800"/>
    <b v="0"/>
    <b v="1"/>
    <s v="theater/plays"/>
    <n v="46.235294117647058"/>
    <x v="3"/>
    <x v="3"/>
    <x v="825"/>
    <d v="2015-03-04T06:00:00"/>
  </r>
  <r>
    <n v="931"/>
    <s v="Lowery, Hayden and Cruz"/>
    <s v="Digitized 24/7 budgetary management"/>
    <n v="7900"/>
    <n v="5729"/>
    <n v="72.51898734177216"/>
    <x v="0"/>
    <n v="112"/>
    <s v="US"/>
    <s v="USD"/>
    <n v="1403931600"/>
    <n v="1404104400"/>
    <b v="0"/>
    <b v="1"/>
    <s v="theater/plays"/>
    <n v="51.151785714285715"/>
    <x v="3"/>
    <x v="3"/>
    <x v="826"/>
    <d v="2014-06-30T05:00:00"/>
  </r>
  <r>
    <n v="932"/>
    <s v="Mora, Miller and Harper"/>
    <s v="Stand-alone zero tolerance algorithm"/>
    <n v="2300"/>
    <n v="4883"/>
    <n v="212.30434782608697"/>
    <x v="1"/>
    <n v="144"/>
    <s v="US"/>
    <s v="USD"/>
    <n v="1394514000"/>
    <n v="1394773200"/>
    <b v="0"/>
    <b v="0"/>
    <s v="music/rock"/>
    <n v="33.909722222222221"/>
    <x v="1"/>
    <x v="1"/>
    <x v="827"/>
    <d v="2014-03-14T05:00:00"/>
  </r>
  <r>
    <n v="933"/>
    <s v="Espinoza Group"/>
    <s v="Implemented tangible support"/>
    <n v="73000"/>
    <n v="175015"/>
    <n v="239.74657534246577"/>
    <x v="1"/>
    <n v="1902"/>
    <s v="US"/>
    <s v="USD"/>
    <n v="1365397200"/>
    <n v="1366520400"/>
    <b v="0"/>
    <b v="0"/>
    <s v="theater/plays"/>
    <n v="92.016298633017882"/>
    <x v="3"/>
    <x v="3"/>
    <x v="828"/>
    <d v="2013-04-21T05:00:00"/>
  </r>
  <r>
    <n v="934"/>
    <s v="Davis, Crawford and Lopez"/>
    <s v="Reactive radical framework"/>
    <n v="6200"/>
    <n v="11280"/>
    <n v="181.93548387096774"/>
    <x v="1"/>
    <n v="105"/>
    <s v="US"/>
    <s v="USD"/>
    <n v="1456120800"/>
    <n v="1456639200"/>
    <b v="0"/>
    <b v="0"/>
    <s v="theater/plays"/>
    <n v="107.42857142857143"/>
    <x v="3"/>
    <x v="3"/>
    <x v="829"/>
    <d v="2016-02-28T06:00:00"/>
  </r>
  <r>
    <n v="935"/>
    <s v="Richards, Stevens and Fleming"/>
    <s v="Object-based full-range knowledge user"/>
    <n v="6100"/>
    <n v="10012"/>
    <n v="164.13114754098362"/>
    <x v="1"/>
    <n v="132"/>
    <s v="US"/>
    <s v="USD"/>
    <n v="1437714000"/>
    <n v="1438318800"/>
    <b v="0"/>
    <b v="0"/>
    <s v="theater/plays"/>
    <n v="75.848484848484844"/>
    <x v="3"/>
    <x v="3"/>
    <x v="830"/>
    <d v="2015-07-31T05:00:00"/>
  </r>
  <r>
    <n v="936"/>
    <s v="Brown Ltd"/>
    <s v="Enhanced composite contingency"/>
    <n v="103200"/>
    <n v="1690"/>
    <n v="1.6375968992248062"/>
    <x v="0"/>
    <n v="21"/>
    <s v="US"/>
    <s v="USD"/>
    <n v="1563771600"/>
    <n v="1564030800"/>
    <b v="1"/>
    <b v="0"/>
    <s v="theater/plays"/>
    <n v="80.476190476190482"/>
    <x v="3"/>
    <x v="3"/>
    <x v="831"/>
    <d v="2019-07-25T05:00:00"/>
  </r>
  <r>
    <n v="937"/>
    <s v="Tapia, Sandoval and Hurley"/>
    <s v="Cloned fresh-thinking model"/>
    <n v="171000"/>
    <n v="84891"/>
    <n v="49.64385964912281"/>
    <x v="3"/>
    <n v="976"/>
    <s v="US"/>
    <s v="USD"/>
    <n v="1448517600"/>
    <n v="1449295200"/>
    <b v="0"/>
    <b v="0"/>
    <s v="film &amp; video/documentary"/>
    <n v="86.978483606557376"/>
    <x v="4"/>
    <x v="4"/>
    <x v="832"/>
    <d v="2015-12-05T06:00:00"/>
  </r>
  <r>
    <n v="938"/>
    <s v="Allen Inc"/>
    <s v="Total dedicated benchmark"/>
    <n v="9200"/>
    <n v="10093"/>
    <n v="109.70652173913042"/>
    <x v="1"/>
    <n v="96"/>
    <s v="US"/>
    <s v="USD"/>
    <n v="1528779600"/>
    <n v="1531890000"/>
    <b v="0"/>
    <b v="1"/>
    <s v="publishing/fiction"/>
    <n v="105.13541666666667"/>
    <x v="5"/>
    <x v="13"/>
    <x v="833"/>
    <d v="2018-07-18T05:00:00"/>
  </r>
  <r>
    <n v="939"/>
    <s v="Williams, Johnson and Campbell"/>
    <s v="Streamlined human-resource Graphic Interface"/>
    <n v="7800"/>
    <n v="3839"/>
    <n v="49.217948717948715"/>
    <x v="0"/>
    <n v="67"/>
    <s v="US"/>
    <s v="USD"/>
    <n v="1304744400"/>
    <n v="1306213200"/>
    <b v="0"/>
    <b v="1"/>
    <s v="games/video games"/>
    <n v="57.298507462686565"/>
    <x v="6"/>
    <x v="11"/>
    <x v="834"/>
    <d v="2011-05-24T05:00:00"/>
  </r>
  <r>
    <n v="940"/>
    <s v="Wiggins Ltd"/>
    <s v="Upgradable analyzing core"/>
    <n v="9900"/>
    <n v="6161"/>
    <n v="62.232323232323225"/>
    <x v="2"/>
    <n v="66"/>
    <s v="CA"/>
    <s v="CAD"/>
    <n v="1354341600"/>
    <n v="1356242400"/>
    <b v="0"/>
    <b v="0"/>
    <s v="technology/web"/>
    <n v="93.348484848484844"/>
    <x v="2"/>
    <x v="2"/>
    <x v="835"/>
    <d v="2012-12-23T06:00:00"/>
  </r>
  <r>
    <n v="941"/>
    <s v="Luna-Horne"/>
    <s v="Profound exuding pricing structure"/>
    <n v="43000"/>
    <n v="5615"/>
    <n v="13.05813953488372"/>
    <x v="0"/>
    <n v="78"/>
    <s v="US"/>
    <s v="USD"/>
    <n v="1294552800"/>
    <n v="1297576800"/>
    <b v="1"/>
    <b v="0"/>
    <s v="theater/plays"/>
    <n v="71.987179487179489"/>
    <x v="3"/>
    <x v="3"/>
    <x v="836"/>
    <d v="2011-02-13T06:00:00"/>
  </r>
  <r>
    <n v="942"/>
    <s v="Allen Inc"/>
    <s v="Horizontal optimizing model"/>
    <n v="9600"/>
    <n v="6205"/>
    <n v="64.635416666666671"/>
    <x v="0"/>
    <n v="67"/>
    <s v="AU"/>
    <s v="AUD"/>
    <n v="1295935200"/>
    <n v="1296194400"/>
    <b v="0"/>
    <b v="0"/>
    <s v="theater/plays"/>
    <n v="92.611940298507463"/>
    <x v="3"/>
    <x v="3"/>
    <x v="837"/>
    <d v="2011-01-28T06:00:00"/>
  </r>
  <r>
    <n v="943"/>
    <s v="Peterson, Gonzalez and Spencer"/>
    <s v="Synchronized fault-tolerant algorithm"/>
    <n v="7500"/>
    <n v="11969"/>
    <n v="159.58666666666667"/>
    <x v="1"/>
    <n v="114"/>
    <s v="US"/>
    <s v="USD"/>
    <n v="1411534800"/>
    <n v="1414558800"/>
    <b v="0"/>
    <b v="0"/>
    <s v="food/food trucks"/>
    <n v="104.99122807017544"/>
    <x v="0"/>
    <x v="0"/>
    <x v="219"/>
    <d v="2014-10-29T05:00:00"/>
  </r>
  <r>
    <n v="944"/>
    <s v="Walter Inc"/>
    <s v="Streamlined 5thgeneration intranet"/>
    <n v="10000"/>
    <n v="8142"/>
    <n v="81.42"/>
    <x v="0"/>
    <n v="263"/>
    <s v="AU"/>
    <s v="AUD"/>
    <n v="1486706400"/>
    <n v="1488348000"/>
    <b v="0"/>
    <b v="0"/>
    <s v="photography/photography books"/>
    <n v="30.958174904942965"/>
    <x v="7"/>
    <x v="14"/>
    <x v="365"/>
    <d v="2017-03-01T06:00:00"/>
  </r>
  <r>
    <n v="945"/>
    <s v="Sanders, Farley and Huffman"/>
    <s v="Cross-group clear-thinking task-force"/>
    <n v="172000"/>
    <n v="55805"/>
    <n v="32.444767441860463"/>
    <x v="0"/>
    <n v="1691"/>
    <s v="US"/>
    <s v="USD"/>
    <n v="1333602000"/>
    <n v="1334898000"/>
    <b v="1"/>
    <b v="0"/>
    <s v="photography/photography books"/>
    <n v="33.001182732111175"/>
    <x v="7"/>
    <x v="14"/>
    <x v="838"/>
    <d v="2012-04-20T05:00:00"/>
  </r>
  <r>
    <n v="946"/>
    <s v="Hall, Holmes and Walker"/>
    <s v="Public-key bandwidth-monitored intranet"/>
    <n v="153700"/>
    <n v="15238"/>
    <n v="9.9141184124918666"/>
    <x v="0"/>
    <n v="181"/>
    <s v="US"/>
    <s v="USD"/>
    <n v="1308200400"/>
    <n v="1308373200"/>
    <b v="0"/>
    <b v="0"/>
    <s v="theater/plays"/>
    <n v="84.187845303867405"/>
    <x v="3"/>
    <x v="3"/>
    <x v="839"/>
    <d v="2011-06-18T05:00:00"/>
  </r>
  <r>
    <n v="947"/>
    <s v="Smith-Powell"/>
    <s v="Upgradable clear-thinking hardware"/>
    <n v="3600"/>
    <n v="961"/>
    <n v="26.694444444444443"/>
    <x v="0"/>
    <n v="13"/>
    <s v="US"/>
    <s v="USD"/>
    <n v="1411707600"/>
    <n v="1412312400"/>
    <b v="0"/>
    <b v="0"/>
    <s v="theater/plays"/>
    <n v="73.92307692307692"/>
    <x v="3"/>
    <x v="3"/>
    <x v="840"/>
    <d v="2014-10-03T05:00:00"/>
  </r>
  <r>
    <n v="948"/>
    <s v="Smith-Hill"/>
    <s v="Integrated holistic paradigm"/>
    <n v="9400"/>
    <n v="5918"/>
    <n v="62.957446808510639"/>
    <x v="3"/>
    <n v="160"/>
    <s v="US"/>
    <s v="USD"/>
    <n v="1418364000"/>
    <n v="1419228000"/>
    <b v="1"/>
    <b v="1"/>
    <s v="film &amp; video/documentary"/>
    <n v="36.987499999999997"/>
    <x v="4"/>
    <x v="4"/>
    <x v="841"/>
    <d v="2014-12-22T06:00:00"/>
  </r>
  <r>
    <n v="949"/>
    <s v="Wright LLC"/>
    <s v="Seamless clear-thinking conglomeration"/>
    <n v="5900"/>
    <n v="9520"/>
    <n v="161.35593220338984"/>
    <x v="1"/>
    <n v="203"/>
    <s v="US"/>
    <s v="USD"/>
    <n v="1429333200"/>
    <n v="1430974800"/>
    <b v="0"/>
    <b v="0"/>
    <s v="technology/web"/>
    <n v="46.896551724137929"/>
    <x v="2"/>
    <x v="2"/>
    <x v="842"/>
    <d v="2015-05-07T05:00:00"/>
  </r>
  <r>
    <n v="950"/>
    <s v="Williams, Orozco and Gomez"/>
    <s v="Persistent content-based methodology"/>
    <n v="100"/>
    <n v="5"/>
    <n v="5"/>
    <x v="0"/>
    <n v="1"/>
    <s v="US"/>
    <s v="USD"/>
    <n v="1555390800"/>
    <n v="1555822800"/>
    <b v="0"/>
    <b v="1"/>
    <s v="theater/plays"/>
    <n v="5"/>
    <x v="3"/>
    <x v="3"/>
    <x v="843"/>
    <d v="2019-04-21T05:00:00"/>
  </r>
  <r>
    <n v="951"/>
    <s v="Peterson Ltd"/>
    <s v="Re-engineered 24hour matrix"/>
    <n v="14500"/>
    <n v="159056"/>
    <n v="1096.9379310344827"/>
    <x v="1"/>
    <n v="1559"/>
    <s v="US"/>
    <s v="USD"/>
    <n v="1482732000"/>
    <n v="1482818400"/>
    <b v="0"/>
    <b v="1"/>
    <s v="music/rock"/>
    <n v="102.02437459910199"/>
    <x v="1"/>
    <x v="1"/>
    <x v="844"/>
    <d v="2016-12-27T06:00:00"/>
  </r>
  <r>
    <n v="952"/>
    <s v="Cummings-Hayes"/>
    <s v="Virtual multi-tasking core"/>
    <n v="145500"/>
    <n v="101987"/>
    <n v="70.094158075601371"/>
    <x v="3"/>
    <n v="2266"/>
    <s v="US"/>
    <s v="USD"/>
    <n v="1470718800"/>
    <n v="1471928400"/>
    <b v="0"/>
    <b v="0"/>
    <s v="film &amp; video/documentary"/>
    <n v="45.007502206531335"/>
    <x v="4"/>
    <x v="4"/>
    <x v="845"/>
    <d v="2016-08-23T05:00:00"/>
  </r>
  <r>
    <n v="953"/>
    <s v="Boyle Ltd"/>
    <s v="Streamlined fault-tolerant conglomeration"/>
    <n v="3300"/>
    <n v="1980"/>
    <n v="60"/>
    <x v="0"/>
    <n v="21"/>
    <s v="US"/>
    <s v="USD"/>
    <n v="1450591200"/>
    <n v="1453701600"/>
    <b v="0"/>
    <b v="1"/>
    <s v="film &amp; video/science fiction"/>
    <n v="94.285714285714292"/>
    <x v="4"/>
    <x v="22"/>
    <x v="846"/>
    <d v="2016-01-25T06:00:00"/>
  </r>
  <r>
    <n v="954"/>
    <s v="Henderson, Parker and Diaz"/>
    <s v="Enterprise-wide client-driven policy"/>
    <n v="42600"/>
    <n v="156384"/>
    <n v="367.0985915492958"/>
    <x v="1"/>
    <n v="1548"/>
    <s v="AU"/>
    <s v="AUD"/>
    <n v="1348290000"/>
    <n v="1350363600"/>
    <b v="0"/>
    <b v="0"/>
    <s v="technology/web"/>
    <n v="101.02325581395348"/>
    <x v="2"/>
    <x v="2"/>
    <x v="110"/>
    <d v="2012-10-16T05:00:00"/>
  </r>
  <r>
    <n v="955"/>
    <s v="Moss-Obrien"/>
    <s v="Function-based next generation emulation"/>
    <n v="700"/>
    <n v="7763"/>
    <n v="1109"/>
    <x v="1"/>
    <n v="80"/>
    <s v="US"/>
    <s v="USD"/>
    <n v="1353823200"/>
    <n v="1353996000"/>
    <b v="0"/>
    <b v="0"/>
    <s v="theater/plays"/>
    <n v="97.037499999999994"/>
    <x v="3"/>
    <x v="3"/>
    <x v="847"/>
    <d v="2012-11-27T06:00:00"/>
  </r>
  <r>
    <n v="956"/>
    <s v="Wood Inc"/>
    <s v="Re-engineered composite focus group"/>
    <n v="187600"/>
    <n v="35698"/>
    <n v="19.028784648187631"/>
    <x v="0"/>
    <n v="830"/>
    <s v="US"/>
    <s v="USD"/>
    <n v="1450764000"/>
    <n v="1451109600"/>
    <b v="0"/>
    <b v="0"/>
    <s v="film &amp; video/science fiction"/>
    <n v="43.00963855421687"/>
    <x v="4"/>
    <x v="22"/>
    <x v="848"/>
    <d v="2015-12-26T06:00:00"/>
  </r>
  <r>
    <n v="957"/>
    <s v="Riley, Cohen and Goodman"/>
    <s v="Profound mission-critical function"/>
    <n v="9800"/>
    <n v="12434"/>
    <n v="126.87755102040816"/>
    <x v="1"/>
    <n v="131"/>
    <s v="US"/>
    <s v="USD"/>
    <n v="1329372000"/>
    <n v="1329631200"/>
    <b v="0"/>
    <b v="0"/>
    <s v="theater/plays"/>
    <n v="94.916030534351151"/>
    <x v="3"/>
    <x v="3"/>
    <x v="849"/>
    <d v="2012-02-19T06:00:00"/>
  </r>
  <r>
    <n v="958"/>
    <s v="Green, Robinson and Ho"/>
    <s v="De-engineered zero-defect open system"/>
    <n v="1100"/>
    <n v="8081"/>
    <n v="734.63636363636363"/>
    <x v="1"/>
    <n v="112"/>
    <s v="US"/>
    <s v="USD"/>
    <n v="1277096400"/>
    <n v="1278997200"/>
    <b v="0"/>
    <b v="0"/>
    <s v="film &amp; video/animation"/>
    <n v="72.151785714285708"/>
    <x v="4"/>
    <x v="10"/>
    <x v="780"/>
    <d v="2010-07-13T05:00:00"/>
  </r>
  <r>
    <n v="959"/>
    <s v="Black-Graham"/>
    <s v="Operative hybrid utilization"/>
    <n v="145000"/>
    <n v="6631"/>
    <n v="4.5731034482758623"/>
    <x v="0"/>
    <n v="130"/>
    <s v="US"/>
    <s v="USD"/>
    <n v="1277701200"/>
    <n v="1280120400"/>
    <b v="0"/>
    <b v="0"/>
    <s v="publishing/translations"/>
    <n v="51.007692307692309"/>
    <x v="5"/>
    <x v="18"/>
    <x v="140"/>
    <d v="2010-07-26T05:00:00"/>
  </r>
  <r>
    <n v="960"/>
    <s v="Robbins Group"/>
    <s v="Function-based interactive matrix"/>
    <n v="5500"/>
    <n v="4678"/>
    <n v="85.054545454545448"/>
    <x v="0"/>
    <n v="55"/>
    <s v="US"/>
    <s v="USD"/>
    <n v="1454911200"/>
    <n v="1458104400"/>
    <b v="0"/>
    <b v="0"/>
    <s v="technology/web"/>
    <n v="85.054545454545448"/>
    <x v="2"/>
    <x v="2"/>
    <x v="850"/>
    <d v="2016-03-16T05:00:00"/>
  </r>
  <r>
    <n v="961"/>
    <s v="Mason, Case and May"/>
    <s v="Optimized content-based collaboration"/>
    <n v="5700"/>
    <n v="6800"/>
    <n v="119.29824561403508"/>
    <x v="1"/>
    <n v="155"/>
    <s v="US"/>
    <s v="USD"/>
    <n v="1297922400"/>
    <n v="1298268000"/>
    <b v="0"/>
    <b v="0"/>
    <s v="publishing/translations"/>
    <n v="43.87096774193548"/>
    <x v="5"/>
    <x v="18"/>
    <x v="851"/>
    <d v="2011-02-21T06:00:00"/>
  </r>
  <r>
    <n v="962"/>
    <s v="Harris, Russell and Mitchell"/>
    <s v="User-centric cohesive policy"/>
    <n v="3600"/>
    <n v="10657"/>
    <n v="296.02777777777777"/>
    <x v="1"/>
    <n v="266"/>
    <s v="US"/>
    <s v="USD"/>
    <n v="1384408800"/>
    <n v="1386223200"/>
    <b v="0"/>
    <b v="0"/>
    <s v="food/food trucks"/>
    <n v="40.063909774436091"/>
    <x v="0"/>
    <x v="0"/>
    <x v="852"/>
    <d v="2013-12-05T06:00:00"/>
  </r>
  <r>
    <n v="963"/>
    <s v="Rodriguez-Robinson"/>
    <s v="Ergonomic methodical hub"/>
    <n v="5900"/>
    <n v="4997"/>
    <n v="84.694915254237287"/>
    <x v="0"/>
    <n v="114"/>
    <s v="IT"/>
    <s v="EUR"/>
    <n v="1299304800"/>
    <n v="1299823200"/>
    <b v="0"/>
    <b v="1"/>
    <s v="photography/photography books"/>
    <n v="43.833333333333336"/>
    <x v="7"/>
    <x v="14"/>
    <x v="853"/>
    <d v="2011-03-11T06:00:00"/>
  </r>
  <r>
    <n v="964"/>
    <s v="Peck, Higgins and Smith"/>
    <s v="Devolved disintermediate encryption"/>
    <n v="3700"/>
    <n v="13164"/>
    <n v="355.7837837837838"/>
    <x v="1"/>
    <n v="155"/>
    <s v="US"/>
    <s v="USD"/>
    <n v="1431320400"/>
    <n v="1431752400"/>
    <b v="0"/>
    <b v="0"/>
    <s v="theater/plays"/>
    <n v="84.92903225806451"/>
    <x v="3"/>
    <x v="3"/>
    <x v="854"/>
    <d v="2015-05-16T05:00:00"/>
  </r>
  <r>
    <n v="965"/>
    <s v="Nunez-King"/>
    <s v="Phased clear-thinking policy"/>
    <n v="2200"/>
    <n v="8501"/>
    <n v="386.40909090909093"/>
    <x v="1"/>
    <n v="207"/>
    <s v="GB"/>
    <s v="GBP"/>
    <n v="1264399200"/>
    <n v="1267855200"/>
    <b v="0"/>
    <b v="0"/>
    <s v="music/rock"/>
    <n v="41.067632850241544"/>
    <x v="1"/>
    <x v="1"/>
    <x v="67"/>
    <d v="2010-03-06T06:00:00"/>
  </r>
  <r>
    <n v="966"/>
    <s v="Davis and Sons"/>
    <s v="Seamless solution-oriented capacity"/>
    <n v="1700"/>
    <n v="13468"/>
    <n v="792.23529411764707"/>
    <x v="1"/>
    <n v="245"/>
    <s v="US"/>
    <s v="USD"/>
    <n v="1497502800"/>
    <n v="1497675600"/>
    <b v="0"/>
    <b v="0"/>
    <s v="theater/plays"/>
    <n v="54.971428571428568"/>
    <x v="3"/>
    <x v="3"/>
    <x v="855"/>
    <d v="2017-06-17T05:00:00"/>
  </r>
  <r>
    <n v="967"/>
    <s v="Howard-Douglas"/>
    <s v="Organized human-resource attitude"/>
    <n v="88400"/>
    <n v="121138"/>
    <n v="137.03393665158373"/>
    <x v="1"/>
    <n v="1573"/>
    <s v="US"/>
    <s v="USD"/>
    <n v="1333688400"/>
    <n v="1336885200"/>
    <b v="0"/>
    <b v="0"/>
    <s v="music/world music"/>
    <n v="77.010807374443743"/>
    <x v="1"/>
    <x v="21"/>
    <x v="107"/>
    <d v="2012-05-13T05:00:00"/>
  </r>
  <r>
    <n v="968"/>
    <s v="Gonzalez-White"/>
    <s v="Open-architected disintermediate budgetary management"/>
    <n v="2400"/>
    <n v="8117"/>
    <n v="338.20833333333337"/>
    <x v="1"/>
    <n v="114"/>
    <s v="US"/>
    <s v="USD"/>
    <n v="1293861600"/>
    <n v="1295157600"/>
    <b v="0"/>
    <b v="0"/>
    <s v="food/food trucks"/>
    <n v="71.201754385964918"/>
    <x v="0"/>
    <x v="0"/>
    <x v="344"/>
    <d v="2011-01-16T06:00:00"/>
  </r>
  <r>
    <n v="969"/>
    <s v="Lopez-King"/>
    <s v="Multi-lateral radical solution"/>
    <n v="7900"/>
    <n v="8550"/>
    <n v="108.22784810126582"/>
    <x v="1"/>
    <n v="93"/>
    <s v="US"/>
    <s v="USD"/>
    <n v="1576994400"/>
    <n v="1577599200"/>
    <b v="0"/>
    <b v="0"/>
    <s v="theater/plays"/>
    <n v="91.935483870967744"/>
    <x v="3"/>
    <x v="3"/>
    <x v="856"/>
    <d v="2019-12-29T06:00:00"/>
  </r>
  <r>
    <n v="970"/>
    <s v="Glover-Nelson"/>
    <s v="Inverse context-sensitive info-mediaries"/>
    <n v="94900"/>
    <n v="57659"/>
    <n v="60.757639620653315"/>
    <x v="0"/>
    <n v="594"/>
    <s v="US"/>
    <s v="USD"/>
    <n v="1304917200"/>
    <n v="1305003600"/>
    <b v="0"/>
    <b v="0"/>
    <s v="theater/plays"/>
    <n v="97.069023569023571"/>
    <x v="3"/>
    <x v="3"/>
    <x v="857"/>
    <d v="2011-05-10T05:00:00"/>
  </r>
  <r>
    <n v="971"/>
    <s v="Garner and Sons"/>
    <s v="Versatile neutral workforce"/>
    <n v="5100"/>
    <n v="1414"/>
    <n v="27.725490196078432"/>
    <x v="0"/>
    <n v="24"/>
    <s v="US"/>
    <s v="USD"/>
    <n v="1381208400"/>
    <n v="1381726800"/>
    <b v="0"/>
    <b v="0"/>
    <s v="film &amp; video/television"/>
    <n v="58.916666666666664"/>
    <x v="4"/>
    <x v="19"/>
    <x v="858"/>
    <d v="2013-10-14T05:00:00"/>
  </r>
  <r>
    <n v="972"/>
    <s v="Sellers, Roach and Garrison"/>
    <s v="Multi-tiered systematic knowledge user"/>
    <n v="42700"/>
    <n v="97524"/>
    <n v="228.3934426229508"/>
    <x v="1"/>
    <n v="1681"/>
    <s v="US"/>
    <s v="USD"/>
    <n v="1401685200"/>
    <n v="1402462800"/>
    <b v="0"/>
    <b v="1"/>
    <s v="technology/web"/>
    <n v="58.015466983938133"/>
    <x v="2"/>
    <x v="2"/>
    <x v="859"/>
    <d v="2014-06-11T05:00:00"/>
  </r>
  <r>
    <n v="973"/>
    <s v="Herrera, Bennett and Silva"/>
    <s v="Programmable multi-state algorithm"/>
    <n v="121100"/>
    <n v="26176"/>
    <n v="21.615194054500414"/>
    <x v="0"/>
    <n v="252"/>
    <s v="US"/>
    <s v="USD"/>
    <n v="1291960800"/>
    <n v="1292133600"/>
    <b v="0"/>
    <b v="1"/>
    <s v="theater/plays"/>
    <n v="103.87301587301587"/>
    <x v="3"/>
    <x v="3"/>
    <x v="860"/>
    <d v="2010-12-12T06:00:00"/>
  </r>
  <r>
    <n v="974"/>
    <s v="Thomas, Clay and Mendoza"/>
    <s v="Multi-channeled reciprocal interface"/>
    <n v="800"/>
    <n v="2991"/>
    <n v="373.875"/>
    <x v="1"/>
    <n v="32"/>
    <s v="US"/>
    <s v="USD"/>
    <n v="1368853200"/>
    <n v="1368939600"/>
    <b v="0"/>
    <b v="0"/>
    <s v="music/indie rock"/>
    <n v="93.46875"/>
    <x v="1"/>
    <x v="7"/>
    <x v="170"/>
    <d v="2013-05-19T05:00:00"/>
  </r>
  <r>
    <n v="975"/>
    <s v="Ayala Group"/>
    <s v="Right-sized maximized migration"/>
    <n v="5400"/>
    <n v="8366"/>
    <n v="154.92592592592592"/>
    <x v="1"/>
    <n v="135"/>
    <s v="US"/>
    <s v="USD"/>
    <n v="1448776800"/>
    <n v="1452146400"/>
    <b v="0"/>
    <b v="1"/>
    <s v="theater/plays"/>
    <n v="61.970370370370368"/>
    <x v="3"/>
    <x v="3"/>
    <x v="861"/>
    <d v="2016-01-07T06:00:00"/>
  </r>
  <r>
    <n v="976"/>
    <s v="Huerta, Roberts and Dickerson"/>
    <s v="Self-enabling value-added artificial intelligence"/>
    <n v="4000"/>
    <n v="12886"/>
    <n v="322.14999999999998"/>
    <x v="1"/>
    <n v="140"/>
    <s v="US"/>
    <s v="USD"/>
    <n v="1296194400"/>
    <n v="1296712800"/>
    <b v="0"/>
    <b v="1"/>
    <s v="theater/plays"/>
    <n v="92.042857142857144"/>
    <x v="3"/>
    <x v="3"/>
    <x v="862"/>
    <d v="2011-02-03T06:00:00"/>
  </r>
  <r>
    <n v="977"/>
    <s v="Johnson Group"/>
    <s v="Vision-oriented interactive solution"/>
    <n v="7000"/>
    <n v="5177"/>
    <n v="73.957142857142856"/>
    <x v="0"/>
    <n v="67"/>
    <s v="US"/>
    <s v="USD"/>
    <n v="1517983200"/>
    <n v="1520748000"/>
    <b v="0"/>
    <b v="0"/>
    <s v="food/food trucks"/>
    <n v="77.268656716417908"/>
    <x v="0"/>
    <x v="0"/>
    <x v="863"/>
    <d v="2018-03-11T06:00:00"/>
  </r>
  <r>
    <n v="978"/>
    <s v="Bailey, Nguyen and Martinez"/>
    <s v="Fundamental user-facing productivity"/>
    <n v="1000"/>
    <n v="8641"/>
    <n v="864.1"/>
    <x v="1"/>
    <n v="92"/>
    <s v="US"/>
    <s v="USD"/>
    <n v="1478930400"/>
    <n v="1480831200"/>
    <b v="0"/>
    <b v="0"/>
    <s v="games/video games"/>
    <n v="93.923913043478265"/>
    <x v="6"/>
    <x v="11"/>
    <x v="864"/>
    <d v="2016-12-04T06:00:00"/>
  </r>
  <r>
    <n v="979"/>
    <s v="Williams, Martin and Meyer"/>
    <s v="Innovative well-modulated capability"/>
    <n v="60200"/>
    <n v="86244"/>
    <n v="143.26245847176079"/>
    <x v="1"/>
    <n v="1015"/>
    <s v="GB"/>
    <s v="GBP"/>
    <n v="1426395600"/>
    <n v="1426914000"/>
    <b v="0"/>
    <b v="0"/>
    <s v="theater/plays"/>
    <n v="84.969458128078813"/>
    <x v="3"/>
    <x v="3"/>
    <x v="527"/>
    <d v="2015-03-21T05:00:00"/>
  </r>
  <r>
    <n v="980"/>
    <s v="Huff-Johnson"/>
    <s v="Universal fault-tolerant orchestration"/>
    <n v="195200"/>
    <n v="78630"/>
    <n v="40.281762295081968"/>
    <x v="0"/>
    <n v="742"/>
    <s v="US"/>
    <s v="USD"/>
    <n v="1446181200"/>
    <n v="1446616800"/>
    <b v="1"/>
    <b v="0"/>
    <s v="publishing/nonfiction"/>
    <n v="105.97035040431267"/>
    <x v="5"/>
    <x v="9"/>
    <x v="865"/>
    <d v="2015-11-04T06:00:00"/>
  </r>
  <r>
    <n v="981"/>
    <s v="Diaz-Little"/>
    <s v="Grass-roots executive synergy"/>
    <n v="6700"/>
    <n v="11941"/>
    <n v="178.22388059701493"/>
    <x v="1"/>
    <n v="323"/>
    <s v="US"/>
    <s v="USD"/>
    <n v="1514181600"/>
    <n v="1517032800"/>
    <b v="0"/>
    <b v="0"/>
    <s v="technology/web"/>
    <n v="36.969040247678016"/>
    <x v="2"/>
    <x v="2"/>
    <x v="866"/>
    <d v="2018-01-27T06:00:00"/>
  </r>
  <r>
    <n v="982"/>
    <s v="Freeman-French"/>
    <s v="Multi-layered optimal application"/>
    <n v="7200"/>
    <n v="6115"/>
    <n v="84.930555555555557"/>
    <x v="0"/>
    <n v="75"/>
    <s v="US"/>
    <s v="USD"/>
    <n v="1311051600"/>
    <n v="1311224400"/>
    <b v="0"/>
    <b v="1"/>
    <s v="film &amp; video/documentary"/>
    <n v="81.533333333333331"/>
    <x v="4"/>
    <x v="4"/>
    <x v="867"/>
    <d v="2011-07-21T05:00:00"/>
  </r>
  <r>
    <n v="983"/>
    <s v="Beck-Weber"/>
    <s v="Business-focused full-range core"/>
    <n v="129100"/>
    <n v="188404"/>
    <n v="145.93648334624322"/>
    <x v="1"/>
    <n v="2326"/>
    <s v="US"/>
    <s v="USD"/>
    <n v="1564894800"/>
    <n v="1566190800"/>
    <b v="0"/>
    <b v="0"/>
    <s v="film &amp; video/documentary"/>
    <n v="80.999140154772135"/>
    <x v="4"/>
    <x v="4"/>
    <x v="868"/>
    <d v="2019-08-19T05:00:00"/>
  </r>
  <r>
    <n v="984"/>
    <s v="Lewis-Jacobson"/>
    <s v="Exclusive system-worthy Graphic Interface"/>
    <n v="6500"/>
    <n v="9910"/>
    <n v="152.46153846153848"/>
    <x v="1"/>
    <n v="381"/>
    <s v="US"/>
    <s v="USD"/>
    <n v="1567918800"/>
    <n v="1570165200"/>
    <b v="0"/>
    <b v="0"/>
    <s v="theater/plays"/>
    <n v="26.010498687664043"/>
    <x v="3"/>
    <x v="3"/>
    <x v="105"/>
    <d v="2019-10-04T05:00:00"/>
  </r>
  <r>
    <n v="985"/>
    <s v="Logan-Curtis"/>
    <s v="Enhanced optimal ability"/>
    <n v="170600"/>
    <n v="114523"/>
    <n v="67.129542790152414"/>
    <x v="0"/>
    <n v="4405"/>
    <s v="US"/>
    <s v="USD"/>
    <n v="1386309600"/>
    <n v="1388556000"/>
    <b v="0"/>
    <b v="1"/>
    <s v="music/rock"/>
    <n v="25.998410896708286"/>
    <x v="1"/>
    <x v="1"/>
    <x v="481"/>
    <d v="2014-01-01T06:00:00"/>
  </r>
  <r>
    <n v="986"/>
    <s v="Chan, Washington and Callahan"/>
    <s v="Optional zero administration neural-net"/>
    <n v="7800"/>
    <n v="3144"/>
    <n v="40.307692307692307"/>
    <x v="0"/>
    <n v="92"/>
    <s v="US"/>
    <s v="USD"/>
    <n v="1301979600"/>
    <n v="1303189200"/>
    <b v="0"/>
    <b v="0"/>
    <s v="music/rock"/>
    <n v="34.173913043478258"/>
    <x v="1"/>
    <x v="1"/>
    <x v="253"/>
    <d v="2011-04-19T05:00:00"/>
  </r>
  <r>
    <n v="987"/>
    <s v="Wilson Group"/>
    <s v="Ameliorated foreground focus group"/>
    <n v="6200"/>
    <n v="13441"/>
    <n v="216.79032258064518"/>
    <x v="1"/>
    <n v="480"/>
    <s v="US"/>
    <s v="USD"/>
    <n v="1493269200"/>
    <n v="1494478800"/>
    <b v="0"/>
    <b v="0"/>
    <s v="film &amp; video/documentary"/>
    <n v="28.002083333333335"/>
    <x v="4"/>
    <x v="4"/>
    <x v="869"/>
    <d v="2017-05-11T05:00:00"/>
  </r>
  <r>
    <n v="988"/>
    <s v="Gardner, Ryan and Gutierrez"/>
    <s v="Triple-buffered multi-tasking matrices"/>
    <n v="9400"/>
    <n v="4899"/>
    <n v="52.117021276595743"/>
    <x v="0"/>
    <n v="64"/>
    <s v="US"/>
    <s v="USD"/>
    <n v="1478930400"/>
    <n v="1480744800"/>
    <b v="0"/>
    <b v="0"/>
    <s v="publishing/radio &amp; podcasts"/>
    <n v="76.546875"/>
    <x v="5"/>
    <x v="15"/>
    <x v="864"/>
    <d v="2016-12-03T06:00:00"/>
  </r>
  <r>
    <n v="989"/>
    <s v="Hernandez Inc"/>
    <s v="Versatile dedicated migration"/>
    <n v="2400"/>
    <n v="11990"/>
    <n v="499.58333333333337"/>
    <x v="1"/>
    <n v="226"/>
    <s v="US"/>
    <s v="USD"/>
    <n v="1555390800"/>
    <n v="1555822800"/>
    <b v="0"/>
    <b v="0"/>
    <s v="publishing/translations"/>
    <n v="53.053097345132741"/>
    <x v="5"/>
    <x v="18"/>
    <x v="843"/>
    <d v="2019-04-21T05:00:00"/>
  </r>
  <r>
    <n v="990"/>
    <s v="Ortiz-Roberts"/>
    <s v="Devolved foreground customer loyalty"/>
    <n v="7800"/>
    <n v="6839"/>
    <n v="87.679487179487182"/>
    <x v="0"/>
    <n v="64"/>
    <s v="US"/>
    <s v="USD"/>
    <n v="1456984800"/>
    <n v="1458882000"/>
    <b v="0"/>
    <b v="1"/>
    <s v="film &amp; video/drama"/>
    <n v="106.859375"/>
    <x v="4"/>
    <x v="6"/>
    <x v="289"/>
    <d v="2016-03-25T05:00:00"/>
  </r>
  <r>
    <n v="991"/>
    <s v="Ramirez LLC"/>
    <s v="Reduced reciprocal focus group"/>
    <n v="9800"/>
    <n v="11091"/>
    <n v="113.17346938775511"/>
    <x v="1"/>
    <n v="241"/>
    <s v="US"/>
    <s v="USD"/>
    <n v="1411621200"/>
    <n v="1411966800"/>
    <b v="0"/>
    <b v="1"/>
    <s v="music/rock"/>
    <n v="46.020746887966808"/>
    <x v="1"/>
    <x v="1"/>
    <x v="870"/>
    <d v="2014-09-29T05:00:00"/>
  </r>
  <r>
    <n v="992"/>
    <s v="Morrow Inc"/>
    <s v="Networked global migration"/>
    <n v="3100"/>
    <n v="13223"/>
    <n v="426.54838709677421"/>
    <x v="1"/>
    <n v="132"/>
    <s v="US"/>
    <s v="USD"/>
    <n v="1525669200"/>
    <n v="1526878800"/>
    <b v="0"/>
    <b v="1"/>
    <s v="film &amp; video/drama"/>
    <n v="100.17424242424242"/>
    <x v="4"/>
    <x v="6"/>
    <x v="871"/>
    <d v="2018-05-21T05:00:00"/>
  </r>
  <r>
    <n v="993"/>
    <s v="Erickson-Rogers"/>
    <s v="De-engineered even-keeled definition"/>
    <n v="9800"/>
    <n v="7608"/>
    <n v="77.632653061224488"/>
    <x v="3"/>
    <n v="75"/>
    <s v="IT"/>
    <s v="EUR"/>
    <n v="1450936800"/>
    <n v="1452405600"/>
    <b v="0"/>
    <b v="1"/>
    <s v="photography/photography books"/>
    <n v="101.44"/>
    <x v="7"/>
    <x v="14"/>
    <x v="872"/>
    <d v="2016-01-10T06:00:00"/>
  </r>
  <r>
    <n v="994"/>
    <s v="Leach, Rich and Price"/>
    <s v="Implemented bi-directional flexibility"/>
    <n v="141100"/>
    <n v="74073"/>
    <n v="52.496810772501767"/>
    <x v="0"/>
    <n v="842"/>
    <s v="US"/>
    <s v="USD"/>
    <n v="1413522000"/>
    <n v="1414040400"/>
    <b v="0"/>
    <b v="1"/>
    <s v="publishing/translations"/>
    <n v="87.972684085510693"/>
    <x v="5"/>
    <x v="18"/>
    <x v="873"/>
    <d v="2014-10-23T05:00:00"/>
  </r>
  <r>
    <n v="995"/>
    <s v="Manning-Hamilton"/>
    <s v="Vision-oriented scalable definition"/>
    <n v="97300"/>
    <n v="153216"/>
    <n v="157.46762589928059"/>
    <x v="1"/>
    <n v="2043"/>
    <s v="US"/>
    <s v="USD"/>
    <n v="1541307600"/>
    <n v="1543816800"/>
    <b v="0"/>
    <b v="1"/>
    <s v="food/food trucks"/>
    <n v="74.995594713656388"/>
    <x v="0"/>
    <x v="0"/>
    <x v="874"/>
    <d v="2018-12-03T06:00:00"/>
  </r>
  <r>
    <n v="996"/>
    <s v="Butler LLC"/>
    <s v="Future-proofed upward-trending migration"/>
    <n v="6600"/>
    <n v="4814"/>
    <n v="72.939393939393938"/>
    <x v="0"/>
    <n v="112"/>
    <s v="US"/>
    <s v="USD"/>
    <n v="1357106400"/>
    <n v="1359698400"/>
    <b v="0"/>
    <b v="0"/>
    <s v="theater/plays"/>
    <n v="42.982142857142854"/>
    <x v="3"/>
    <x v="3"/>
    <x v="875"/>
    <d v="2013-02-01T06:00:00"/>
  </r>
  <r>
    <n v="997"/>
    <s v="Ball LLC"/>
    <s v="Right-sized full-range throughput"/>
    <n v="7600"/>
    <n v="4603"/>
    <n v="60.565789473684205"/>
    <x v="3"/>
    <n v="139"/>
    <s v="IT"/>
    <s v="EUR"/>
    <n v="1390197600"/>
    <n v="1390629600"/>
    <b v="0"/>
    <b v="0"/>
    <s v="theater/plays"/>
    <n v="33.115107913669064"/>
    <x v="3"/>
    <x v="3"/>
    <x v="876"/>
    <d v="2014-01-25T06:00:00"/>
  </r>
  <r>
    <n v="998"/>
    <s v="Taylor, Santiago and Flores"/>
    <s v="Polarized composite customer loyalty"/>
    <n v="66600"/>
    <n v="37823"/>
    <n v="56.791291291291287"/>
    <x v="0"/>
    <n v="374"/>
    <s v="US"/>
    <s v="USD"/>
    <n v="1265868000"/>
    <n v="1267077600"/>
    <b v="0"/>
    <b v="1"/>
    <s v="music/indie rock"/>
    <n v="101.13101604278074"/>
    <x v="1"/>
    <x v="7"/>
    <x v="877"/>
    <d v="2010-02-25T06:00:00"/>
  </r>
  <r>
    <n v="999"/>
    <s v="Hernandez, Norton and Kelley"/>
    <s v="Expanded eco-centric policy"/>
    <n v="111100"/>
    <n v="62819"/>
    <n v="56.542754275427541"/>
    <x v="3"/>
    <n v="1122"/>
    <s v="US"/>
    <s v="USD"/>
    <n v="1467176400"/>
    <n v="1467781200"/>
    <b v="0"/>
    <b v="0"/>
    <s v="food/food trucks"/>
    <n v="55.98841354723708"/>
    <x v="0"/>
    <x v="0"/>
    <x v="878"/>
    <d v="2016-07-06T05:00:00"/>
  </r>
  <r>
    <m/>
    <m/>
    <m/>
    <m/>
    <m/>
    <m/>
    <x v="4"/>
    <m/>
    <m/>
    <m/>
    <m/>
    <m/>
    <m/>
    <m/>
    <m/>
    <m/>
    <x v="9"/>
    <x v="24"/>
    <x v="879"/>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3374BDE-83DE-4F55-9592-25B27C73FFFC}"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F14" firstHeaderRow="1" firstDataRow="2" firstDataCol="1"/>
  <pivotFields count="18">
    <pivotField showAll="0"/>
    <pivotField showAll="0"/>
    <pivotField showAll="0"/>
    <pivotField showAll="0"/>
    <pivotField showAll="0"/>
    <pivotField showAll="0"/>
    <pivotField axis="axisCol" dataField="1" showAll="0">
      <items count="6">
        <item x="3"/>
        <item x="0"/>
        <item x="2"/>
        <item x="1"/>
        <item x="4"/>
        <item t="default"/>
      </items>
    </pivotField>
    <pivotField showAll="0"/>
    <pivotField showAll="0"/>
    <pivotField showAll="0"/>
    <pivotField showAll="0"/>
    <pivotField showAll="0"/>
    <pivotField showAll="0"/>
    <pivotField showAll="0"/>
    <pivotField showAll="0"/>
    <pivotField showAll="0"/>
    <pivotField axis="axisRow" showAll="0">
      <items count="11">
        <item x="4"/>
        <item x="0"/>
        <item x="6"/>
        <item x="8"/>
        <item x="1"/>
        <item x="7"/>
        <item x="5"/>
        <item x="2"/>
        <item x="3"/>
        <item h="1" x="9"/>
        <item t="default"/>
      </items>
    </pivotField>
    <pivotField showAll="0"/>
  </pivotFields>
  <rowFields count="1">
    <field x="16"/>
  </rowFields>
  <rowItems count="10">
    <i>
      <x/>
    </i>
    <i>
      <x v="1"/>
    </i>
    <i>
      <x v="2"/>
    </i>
    <i>
      <x v="3"/>
    </i>
    <i>
      <x v="4"/>
    </i>
    <i>
      <x v="5"/>
    </i>
    <i>
      <x v="6"/>
    </i>
    <i>
      <x v="7"/>
    </i>
    <i>
      <x v="8"/>
    </i>
    <i t="grand">
      <x/>
    </i>
  </rowItems>
  <colFields count="1">
    <field x="6"/>
  </colFields>
  <colItems count="5">
    <i>
      <x/>
    </i>
    <i>
      <x v="1"/>
    </i>
    <i>
      <x v="2"/>
    </i>
    <i>
      <x v="3"/>
    </i>
    <i t="grand">
      <x/>
    </i>
  </colItems>
  <dataFields count="1">
    <dataField name="Count of outcome" fld="6" subtotal="count" baseField="0" baseItem="0"/>
  </dataFields>
  <chartFormats count="6">
    <chartFormat chart="0" format="0" series="1">
      <pivotArea type="data" outline="0" fieldPosition="0">
        <references count="2">
          <reference field="4294967294" count="1" selected="0">
            <x v="0"/>
          </reference>
          <reference field="6" count="1" selected="0">
            <x v="0"/>
          </reference>
        </references>
      </pivotArea>
    </chartFormat>
    <chartFormat chart="0" format="1" series="1">
      <pivotArea type="data" outline="0" fieldPosition="0">
        <references count="2">
          <reference field="4294967294" count="1" selected="0">
            <x v="0"/>
          </reference>
          <reference field="6" count="1" selected="0">
            <x v="1"/>
          </reference>
        </references>
      </pivotArea>
    </chartFormat>
    <chartFormat chart="0" format="2" series="1">
      <pivotArea type="data" outline="0" fieldPosition="0">
        <references count="2">
          <reference field="4294967294" count="1" selected="0">
            <x v="0"/>
          </reference>
          <reference field="6" count="1" selected="0">
            <x v="2"/>
          </reference>
        </references>
      </pivotArea>
    </chartFormat>
    <chartFormat chart="0" format="3" series="1">
      <pivotArea type="data" outline="0" fieldPosition="0">
        <references count="2">
          <reference field="4294967294" count="1" selected="0">
            <x v="0"/>
          </reference>
          <reference field="6" count="1" selected="0">
            <x v="3"/>
          </reference>
        </references>
      </pivotArea>
    </chartFormat>
    <chartFormat chart="0" format="4" series="1">
      <pivotArea type="data" outline="0" fieldPosition="0">
        <references count="2">
          <reference field="4294967294" count="1" selected="0">
            <x v="0"/>
          </reference>
          <reference field="6" count="1" selected="0">
            <x v="4"/>
          </reference>
        </references>
      </pivotArea>
    </chartFormat>
    <chartFormat chart="0" format="5">
      <pivotArea type="data" outline="0" fieldPosition="0">
        <references count="3">
          <reference field="4294967294" count="1" selected="0">
            <x v="0"/>
          </reference>
          <reference field="6" count="1" selected="0">
            <x v="1"/>
          </reference>
          <reference field="16"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0E28A54-D41D-4379-82D9-806A6E6B8A91}"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4:F30" firstHeaderRow="1" firstDataRow="2" firstDataCol="1" rowPageCount="2" colPageCount="1"/>
  <pivotFields count="18">
    <pivotField showAll="0"/>
    <pivotField showAll="0">
      <items count="976">
        <item x="77"/>
        <item x="266"/>
        <item x="397"/>
        <item x="182"/>
        <item x="487"/>
        <item x="351"/>
        <item x="874"/>
        <item x="178"/>
        <item x="916"/>
        <item x="128"/>
        <item x="259"/>
        <item x="801"/>
        <item x="798"/>
        <item x="360"/>
        <item x="547"/>
        <item x="696"/>
        <item x="871"/>
        <item x="804"/>
        <item x="440"/>
        <item x="58"/>
        <item x="412"/>
        <item x="189"/>
        <item x="98"/>
        <item x="206"/>
        <item x="578"/>
        <item x="520"/>
        <item x="143"/>
        <item x="248"/>
        <item x="951"/>
        <item x="837"/>
        <item x="648"/>
        <item x="185"/>
        <item x="953"/>
        <item x="402"/>
        <item x="382"/>
        <item x="383"/>
        <item x="63"/>
        <item x="809"/>
        <item x="99"/>
        <item x="0"/>
        <item x="971"/>
        <item x="791"/>
        <item x="70"/>
        <item x="702"/>
        <item x="628"/>
        <item x="603"/>
        <item x="873"/>
        <item x="115"/>
        <item x="253"/>
        <item x="140"/>
        <item x="408"/>
        <item x="200"/>
        <item x="585"/>
        <item x="708"/>
        <item x="958"/>
        <item x="398"/>
        <item x="489"/>
        <item x="290"/>
        <item x="538"/>
        <item x="47"/>
        <item x="343"/>
        <item x="65"/>
        <item x="876"/>
        <item x="523"/>
        <item x="27"/>
        <item x="502"/>
        <item x="878"/>
        <item x="37"/>
        <item x="936"/>
        <item x="171"/>
        <item x="553"/>
        <item x="33"/>
        <item x="416"/>
        <item x="237"/>
        <item x="674"/>
        <item x="152"/>
        <item x="930"/>
        <item x="679"/>
        <item x="812"/>
        <item x="51"/>
        <item x="414"/>
        <item x="832"/>
        <item x="600"/>
        <item x="106"/>
        <item x="279"/>
        <item x="57"/>
        <item x="136"/>
        <item x="831"/>
        <item x="366"/>
        <item x="762"/>
        <item x="656"/>
        <item x="353"/>
        <item x="581"/>
        <item x="591"/>
        <item x="418"/>
        <item x="550"/>
        <item x="296"/>
        <item x="150"/>
        <item x="121"/>
        <item x="589"/>
        <item x="267"/>
        <item x="905"/>
        <item x="372"/>
        <item x="532"/>
        <item x="166"/>
        <item x="848"/>
        <item x="161"/>
        <item x="887"/>
        <item x="799"/>
        <item x="794"/>
        <item x="605"/>
        <item x="354"/>
        <item x="163"/>
        <item x="970"/>
        <item x="339"/>
        <item x="903"/>
        <item x="766"/>
        <item x="438"/>
        <item x="134"/>
        <item x="720"/>
        <item x="25"/>
        <item x="193"/>
        <item x="740"/>
        <item x="28"/>
        <item x="834"/>
        <item x="681"/>
        <item x="158"/>
        <item x="332"/>
        <item x="620"/>
        <item x="207"/>
        <item x="715"/>
        <item x="890"/>
        <item x="7"/>
        <item x="608"/>
        <item x="49"/>
        <item x="110"/>
        <item x="961"/>
        <item x="117"/>
        <item x="860"/>
        <item x="105"/>
        <item x="297"/>
        <item x="223"/>
        <item x="738"/>
        <item x="869"/>
        <item x="592"/>
        <item x="853"/>
        <item x="641"/>
        <item x="84"/>
        <item x="119"/>
        <item x="88"/>
        <item x="483"/>
        <item x="526"/>
        <item x="439"/>
        <item x="726"/>
        <item x="30"/>
        <item x="159"/>
        <item x="563"/>
        <item x="895"/>
        <item x="514"/>
        <item x="426"/>
        <item x="17"/>
        <item x="265"/>
        <item x="593"/>
        <item x="685"/>
        <item x="828"/>
        <item x="322"/>
        <item x="22"/>
        <item x="833"/>
        <item x="496"/>
        <item x="73"/>
        <item x="872"/>
        <item x="190"/>
        <item x="299"/>
        <item x="817"/>
        <item x="896"/>
        <item x="866"/>
        <item x="826"/>
        <item x="165"/>
        <item x="482"/>
        <item x="524"/>
        <item x="579"/>
        <item x="507"/>
        <item x="859"/>
        <item x="60"/>
        <item x="387"/>
        <item x="716"/>
        <item x="167"/>
        <item x="444"/>
        <item x="435"/>
        <item x="929"/>
        <item x="157"/>
        <item x="204"/>
        <item x="181"/>
        <item x="116"/>
        <item x="379"/>
        <item x="411"/>
        <item x="851"/>
        <item x="307"/>
        <item x="480"/>
        <item x="913"/>
        <item x="389"/>
        <item x="906"/>
        <item x="877"/>
        <item x="842"/>
        <item x="74"/>
        <item x="231"/>
        <item x="86"/>
        <item x="907"/>
        <item x="284"/>
        <item x="710"/>
        <item x="610"/>
        <item x="108"/>
        <item x="537"/>
        <item x="445"/>
        <item x="357"/>
        <item x="956"/>
        <item x="855"/>
        <item x="706"/>
        <item x="545"/>
        <item x="101"/>
        <item x="280"/>
        <item x="257"/>
        <item x="617"/>
        <item x="803"/>
        <item x="729"/>
        <item x="422"/>
        <item x="123"/>
        <item x="844"/>
        <item x="236"/>
        <item x="786"/>
        <item x="967"/>
        <item x="912"/>
        <item x="856"/>
        <item x="160"/>
        <item x="699"/>
        <item x="652"/>
        <item x="87"/>
        <item x="286"/>
        <item x="301"/>
        <item x="634"/>
        <item x="275"/>
        <item x="145"/>
        <item x="142"/>
        <item x="560"/>
        <item x="700"/>
        <item x="727"/>
        <item x="83"/>
        <item x="131"/>
        <item x="377"/>
        <item x="310"/>
        <item x="56"/>
        <item x="386"/>
        <item x="132"/>
        <item x="430"/>
        <item x="270"/>
        <item x="690"/>
        <item x="552"/>
        <item x="187"/>
        <item x="898"/>
        <item x="225"/>
        <item x="683"/>
        <item x="570"/>
        <item x="91"/>
        <item x="512"/>
        <item x="778"/>
        <item x="957"/>
        <item x="103"/>
        <item x="566"/>
        <item x="521"/>
        <item x="814"/>
        <item x="235"/>
        <item x="486"/>
        <item x="102"/>
        <item x="287"/>
        <item x="242"/>
        <item x="821"/>
        <item x="40"/>
        <item x="385"/>
        <item x="722"/>
        <item x="963"/>
        <item x="947"/>
        <item x="527"/>
        <item x="697"/>
        <item x="133"/>
        <item x="888"/>
        <item x="341"/>
        <item x="662"/>
        <item x="670"/>
        <item x="717"/>
        <item x="355"/>
        <item x="946"/>
        <item x="459"/>
        <item x="81"/>
        <item x="644"/>
        <item x="337"/>
        <item x="240"/>
        <item x="460"/>
        <item x="756"/>
        <item x="944"/>
        <item x="263"/>
        <item x="596"/>
        <item x="362"/>
        <item x="23"/>
        <item x="10"/>
        <item x="899"/>
        <item x="935"/>
        <item x="371"/>
        <item x="517"/>
        <item x="730"/>
        <item x="465"/>
        <item x="126"/>
        <item x="302"/>
        <item x="736"/>
        <item x="340"/>
        <item x="749"/>
        <item x="582"/>
        <item x="93"/>
        <item x="909"/>
        <item x="923"/>
        <item x="155"/>
        <item x="139"/>
        <item x="72"/>
        <item x="433"/>
        <item x="849"/>
        <item x="94"/>
        <item x="539"/>
        <item x="559"/>
        <item x="788"/>
        <item x="428"/>
        <item x="114"/>
        <item x="442"/>
        <item x="5"/>
        <item x="632"/>
        <item x="323"/>
        <item x="790"/>
        <item x="939"/>
        <item x="146"/>
        <item x="584"/>
        <item x="505"/>
        <item x="534"/>
        <item x="308"/>
        <item x="111"/>
        <item x="336"/>
        <item x="203"/>
        <item x="885"/>
        <item x="884"/>
        <item x="689"/>
        <item x="321"/>
        <item x="759"/>
        <item x="931"/>
        <item x="347"/>
        <item x="485"/>
        <item x="168"/>
        <item x="964"/>
        <item x="973"/>
        <item x="52"/>
        <item x="391"/>
        <item x="555"/>
        <item x="949"/>
        <item x="405"/>
        <item x="243"/>
        <item x="423"/>
        <item x="277"/>
        <item x="85"/>
        <item x="241"/>
        <item x="728"/>
        <item x="16"/>
        <item x="549"/>
        <item x="645"/>
        <item x="815"/>
        <item x="228"/>
        <item x="880"/>
        <item x="138"/>
        <item x="471"/>
        <item x="291"/>
        <item x="533"/>
        <item x="394"/>
        <item x="525"/>
        <item x="830"/>
        <item x="488"/>
        <item x="271"/>
        <item x="779"/>
        <item x="96"/>
        <item x="184"/>
        <item x="943"/>
        <item x="820"/>
        <item x="647"/>
        <item x="219"/>
        <item x="137"/>
        <item x="952"/>
        <item x="221"/>
        <item x="955"/>
        <item x="463"/>
        <item x="599"/>
        <item x="199"/>
        <item x="493"/>
        <item x="551"/>
        <item x="630"/>
        <item x="732"/>
        <item x="695"/>
        <item x="208"/>
        <item x="141"/>
        <item x="32"/>
        <item x="618"/>
        <item x="845"/>
        <item x="36"/>
        <item x="541"/>
        <item x="580"/>
        <item x="649"/>
        <item x="498"/>
        <item x="558"/>
        <item x="597"/>
        <item x="212"/>
        <item x="222"/>
        <item x="216"/>
        <item x="535"/>
        <item x="29"/>
        <item x="246"/>
        <item x="810"/>
        <item x="516"/>
        <item x="18"/>
        <item x="226"/>
        <item x="751"/>
        <item x="754"/>
        <item x="711"/>
        <item x="669"/>
        <item x="797"/>
        <item x="175"/>
        <item x="50"/>
        <item x="672"/>
        <item x="897"/>
        <item x="395"/>
        <item x="112"/>
        <item x="419"/>
        <item x="829"/>
        <item x="69"/>
        <item x="774"/>
        <item x="334"/>
        <item x="818"/>
        <item x="636"/>
        <item x="556"/>
        <item x="770"/>
        <item x="846"/>
        <item x="162"/>
        <item x="554"/>
        <item x="667"/>
        <item x="659"/>
        <item x="771"/>
        <item x="12"/>
        <item x="39"/>
        <item x="196"/>
        <item x="606"/>
        <item x="381"/>
        <item x="889"/>
        <item x="432"/>
        <item x="376"/>
        <item x="388"/>
        <item x="90"/>
        <item x="48"/>
        <item x="625"/>
        <item x="548"/>
        <item x="793"/>
        <item x="478"/>
        <item x="454"/>
        <item x="734"/>
        <item x="359"/>
        <item x="4"/>
        <item x="361"/>
        <item x="822"/>
        <item x="135"/>
        <item x="968"/>
        <item x="374"/>
        <item x="264"/>
        <item x="403"/>
        <item x="839"/>
        <item x="234"/>
        <item x="177"/>
        <item x="671"/>
        <item x="401"/>
        <item x="224"/>
        <item x="813"/>
        <item x="841"/>
        <item x="338"/>
        <item x="959"/>
        <item x="655"/>
        <item x="345"/>
        <item x="261"/>
        <item x="960"/>
        <item x="741"/>
        <item x="192"/>
        <item x="473"/>
        <item x="164"/>
        <item x="67"/>
        <item x="314"/>
        <item x="682"/>
        <item x="945"/>
        <item x="735"/>
        <item x="910"/>
        <item x="364"/>
        <item x="282"/>
        <item x="491"/>
        <item x="130"/>
        <item x="919"/>
        <item x="857"/>
        <item x="864"/>
        <item x="404"/>
        <item x="472"/>
        <item x="816"/>
        <item x="624"/>
        <item x="406"/>
        <item x="34"/>
        <item x="38"/>
        <item x="969"/>
        <item x="179"/>
        <item x="718"/>
        <item x="373"/>
        <item x="511"/>
        <item x="76"/>
        <item x="673"/>
        <item x="616"/>
        <item x="144"/>
        <item x="441"/>
        <item x="476"/>
        <item x="614"/>
        <item x="311"/>
        <item x="838"/>
        <item x="731"/>
        <item x="587"/>
        <item x="127"/>
        <item x="569"/>
        <item x="561"/>
        <item x="543"/>
        <item x="315"/>
        <item x="938"/>
        <item x="238"/>
        <item x="260"/>
        <item x="434"/>
        <item x="752"/>
        <item x="747"/>
        <item x="424"/>
        <item x="698"/>
        <item x="583"/>
        <item x="495"/>
        <item x="686"/>
        <item x="475"/>
        <item x="709"/>
        <item x="3"/>
        <item x="333"/>
        <item x="458"/>
        <item x="202"/>
        <item x="407"/>
        <item x="2"/>
        <item x="233"/>
        <item x="544"/>
        <item x="723"/>
        <item x="755"/>
        <item x="156"/>
        <item x="380"/>
        <item x="268"/>
        <item x="607"/>
        <item x="827"/>
        <item x="806"/>
        <item x="312"/>
        <item x="390"/>
        <item x="436"/>
        <item x="318"/>
        <item x="320"/>
        <item x="352"/>
        <item x="836"/>
        <item x="229"/>
        <item x="807"/>
        <item x="35"/>
        <item x="744"/>
        <item x="78"/>
        <item x="748"/>
        <item x="714"/>
        <item x="692"/>
        <item x="217"/>
        <item x="911"/>
        <item x="680"/>
        <item x="490"/>
        <item x="508"/>
        <item x="567"/>
        <item x="691"/>
        <item x="68"/>
        <item x="273"/>
        <item x="129"/>
        <item x="213"/>
        <item x="447"/>
        <item x="542"/>
        <item x="966"/>
        <item x="522"/>
        <item x="835"/>
        <item x="64"/>
        <item x="147"/>
        <item x="760"/>
        <item x="932"/>
        <item x="854"/>
        <item x="808"/>
        <item x="529"/>
        <item x="757"/>
        <item x="470"/>
        <item x="651"/>
        <item x="664"/>
        <item x="678"/>
        <item x="396"/>
        <item x="348"/>
        <item x="724"/>
        <item x="666"/>
        <item x="668"/>
        <item x="675"/>
        <item x="469"/>
        <item x="172"/>
        <item x="393"/>
        <item x="370"/>
        <item x="335"/>
        <item x="942"/>
        <item x="8"/>
        <item x="461"/>
        <item x="285"/>
        <item x="1"/>
        <item x="180"/>
        <item x="464"/>
        <item x="783"/>
        <item x="693"/>
        <item x="858"/>
        <item x="6"/>
        <item x="594"/>
        <item x="965"/>
        <item x="201"/>
        <item x="392"/>
        <item x="220"/>
        <item x="704"/>
        <item x="331"/>
        <item x="446"/>
        <item x="792"/>
        <item x="198"/>
        <item x="867"/>
        <item x="186"/>
        <item x="151"/>
        <item x="621"/>
        <item x="565"/>
        <item x="882"/>
        <item x="653"/>
        <item x="326"/>
        <item x="619"/>
        <item x="657"/>
        <item x="149"/>
        <item x="941"/>
        <item x="688"/>
        <item x="251"/>
        <item x="785"/>
        <item x="356"/>
        <item x="11"/>
        <item x="737"/>
        <item x="19"/>
        <item x="197"/>
        <item x="375"/>
        <item x="346"/>
        <item x="604"/>
        <item x="633"/>
        <item x="928"/>
        <item x="303"/>
        <item x="767"/>
        <item x="920"/>
        <item x="325"/>
        <item x="819"/>
        <item x="227"/>
        <item x="572"/>
        <item x="239"/>
        <item x="82"/>
        <item x="823"/>
        <item x="429"/>
        <item x="573"/>
        <item x="879"/>
        <item x="125"/>
        <item x="443"/>
        <item x="218"/>
        <item x="574"/>
        <item x="712"/>
        <item x="510"/>
        <item x="509"/>
        <item x="893"/>
        <item x="750"/>
        <item x="363"/>
        <item x="733"/>
        <item x="631"/>
        <item x="276"/>
        <item x="298"/>
        <item x="9"/>
        <item x="677"/>
        <item x="20"/>
        <item x="232"/>
        <item x="781"/>
        <item x="44"/>
        <item x="378"/>
        <item x="703"/>
        <item x="477"/>
        <item x="455"/>
        <item x="914"/>
        <item x="479"/>
        <item x="467"/>
        <item x="629"/>
        <item x="894"/>
        <item x="934"/>
        <item x="546"/>
        <item x="892"/>
        <item x="249"/>
        <item x="937"/>
        <item x="247"/>
        <item x="501"/>
        <item x="643"/>
        <item x="635"/>
        <item x="118"/>
        <item x="658"/>
        <item x="425"/>
        <item x="499"/>
        <item x="474"/>
        <item x="742"/>
        <item x="784"/>
        <item x="775"/>
        <item x="883"/>
        <item x="14"/>
        <item x="154"/>
        <item x="824"/>
        <item x="665"/>
        <item x="940"/>
        <item x="409"/>
        <item x="437"/>
        <item x="183"/>
        <item x="252"/>
        <item x="109"/>
        <item x="61"/>
        <item x="427"/>
        <item x="254"/>
        <item x="519"/>
        <item x="598"/>
        <item x="330"/>
        <item x="292"/>
        <item x="281"/>
        <item x="575"/>
        <item x="745"/>
        <item x="54"/>
        <item x="400"/>
        <item x="305"/>
        <item x="410"/>
        <item x="244"/>
        <item x="646"/>
        <item x="306"/>
        <item x="358"/>
        <item x="95"/>
        <item x="661"/>
        <item x="506"/>
        <item x="571"/>
        <item x="313"/>
        <item x="891"/>
        <item x="865"/>
        <item x="922"/>
        <item x="66"/>
        <item x="194"/>
        <item x="319"/>
        <item x="850"/>
        <item x="868"/>
        <item x="92"/>
        <item x="174"/>
        <item x="602"/>
        <item x="468"/>
        <item x="324"/>
        <item x="448"/>
        <item x="269"/>
        <item x="420"/>
        <item x="43"/>
        <item x="31"/>
        <item x="210"/>
        <item x="24"/>
        <item x="948"/>
        <item x="739"/>
        <item x="746"/>
        <item x="349"/>
        <item x="528"/>
        <item x="462"/>
        <item x="452"/>
        <item x="694"/>
        <item x="721"/>
        <item x="21"/>
        <item x="862"/>
        <item x="687"/>
        <item x="250"/>
        <item x="369"/>
        <item x="780"/>
        <item x="195"/>
        <item x="650"/>
        <item x="492"/>
        <item x="294"/>
        <item x="288"/>
        <item x="753"/>
        <item x="612"/>
        <item x="104"/>
        <item x="768"/>
        <item x="368"/>
        <item x="295"/>
        <item x="925"/>
        <item x="278"/>
        <item x="53"/>
        <item x="743"/>
        <item x="497"/>
        <item x="503"/>
        <item x="787"/>
        <item x="924"/>
        <item x="588"/>
        <item x="255"/>
        <item x="399"/>
        <item x="611"/>
        <item x="518"/>
        <item x="481"/>
        <item x="805"/>
        <item x="79"/>
        <item x="901"/>
        <item x="62"/>
        <item x="431"/>
        <item x="26"/>
        <item x="342"/>
        <item x="773"/>
        <item x="124"/>
        <item x="568"/>
        <item x="900"/>
        <item x="843"/>
        <item x="802"/>
        <item x="713"/>
        <item x="97"/>
        <item x="413"/>
        <item x="719"/>
        <item x="176"/>
        <item x="863"/>
        <item x="214"/>
        <item x="421"/>
        <item x="316"/>
        <item x="170"/>
        <item x="191"/>
        <item x="80"/>
        <item x="609"/>
        <item x="701"/>
        <item x="915"/>
        <item x="71"/>
        <item x="536"/>
        <item x="122"/>
        <item x="344"/>
        <item x="623"/>
        <item x="972"/>
        <item x="684"/>
        <item x="758"/>
        <item x="456"/>
        <item x="272"/>
        <item x="763"/>
        <item x="950"/>
        <item x="531"/>
        <item x="417"/>
        <item x="707"/>
        <item x="211"/>
        <item x="329"/>
        <item x="663"/>
        <item x="586"/>
        <item x="304"/>
        <item x="283"/>
        <item x="169"/>
        <item x="100"/>
        <item x="615"/>
        <item x="107"/>
        <item x="500"/>
        <item x="660"/>
        <item x="466"/>
        <item x="293"/>
        <item x="908"/>
        <item x="515"/>
        <item x="494"/>
        <item x="800"/>
        <item x="595"/>
        <item x="705"/>
        <item x="564"/>
        <item x="769"/>
        <item x="215"/>
        <item x="637"/>
        <item x="777"/>
        <item x="46"/>
        <item x="852"/>
        <item x="120"/>
        <item x="765"/>
        <item x="309"/>
        <item x="450"/>
        <item x="795"/>
        <item x="262"/>
        <item x="188"/>
        <item x="13"/>
        <item x="789"/>
        <item x="782"/>
        <item x="676"/>
        <item x="921"/>
        <item x="245"/>
        <item x="640"/>
        <item x="601"/>
        <item x="881"/>
        <item x="457"/>
        <item x="811"/>
        <item x="274"/>
        <item x="415"/>
        <item x="209"/>
        <item x="384"/>
        <item x="590"/>
        <item x="258"/>
        <item x="796"/>
        <item x="41"/>
        <item x="627"/>
        <item x="205"/>
        <item x="761"/>
        <item x="557"/>
        <item x="577"/>
        <item x="776"/>
        <item x="42"/>
        <item x="725"/>
        <item x="367"/>
        <item x="173"/>
        <item x="148"/>
        <item x="886"/>
        <item x="613"/>
        <item x="89"/>
        <item x="75"/>
        <item x="153"/>
        <item x="772"/>
        <item x="861"/>
        <item x="918"/>
        <item x="764"/>
        <item x="256"/>
        <item x="825"/>
        <item x="230"/>
        <item x="917"/>
        <item x="954"/>
        <item x="927"/>
        <item x="365"/>
        <item x="870"/>
        <item x="642"/>
        <item x="626"/>
        <item x="576"/>
        <item x="504"/>
        <item x="328"/>
        <item x="562"/>
        <item x="962"/>
        <item x="513"/>
        <item x="451"/>
        <item x="289"/>
        <item x="904"/>
        <item x="639"/>
        <item x="902"/>
        <item x="453"/>
        <item x="300"/>
        <item x="933"/>
        <item x="847"/>
        <item x="449"/>
        <item x="45"/>
        <item x="926"/>
        <item x="55"/>
        <item x="59"/>
        <item x="113"/>
        <item x="15"/>
        <item x="875"/>
        <item x="638"/>
        <item x="654"/>
        <item x="540"/>
        <item x="484"/>
        <item x="350"/>
        <item x="327"/>
        <item x="530"/>
        <item x="317"/>
        <item x="840"/>
        <item x="622"/>
        <item x="974"/>
        <item t="default"/>
      </items>
    </pivotField>
    <pivotField showAll="0"/>
    <pivotField showAll="0"/>
    <pivotField showAll="0">
      <items count="966">
        <item x="0"/>
        <item x="99"/>
        <item x="50"/>
        <item x="247"/>
        <item x="443"/>
        <item x="297"/>
        <item x="725"/>
        <item x="303"/>
        <item x="169"/>
        <item x="768"/>
        <item x="63"/>
        <item x="520"/>
        <item x="509"/>
        <item x="170"/>
        <item x="217"/>
        <item x="769"/>
        <item x="474"/>
        <item x="478"/>
        <item x="870"/>
        <item x="289"/>
        <item x="183"/>
        <item x="710"/>
        <item x="271"/>
        <item x="871"/>
        <item x="640"/>
        <item x="498"/>
        <item x="315"/>
        <item x="411"/>
        <item x="253"/>
        <item x="914"/>
        <item x="197"/>
        <item x="348"/>
        <item x="324"/>
        <item x="849"/>
        <item x="94"/>
        <item x="772"/>
        <item x="290"/>
        <item x="6"/>
        <item x="36"/>
        <item x="598"/>
        <item x="354"/>
        <item x="888"/>
        <item x="693"/>
        <item x="314"/>
        <item x="66"/>
        <item x="450"/>
        <item x="883"/>
        <item x="937"/>
        <item x="804"/>
        <item x="370"/>
        <item x="280"/>
        <item x="145"/>
        <item x="566"/>
        <item x="720"/>
        <item x="893"/>
        <item x="783"/>
        <item x="307"/>
        <item x="722"/>
        <item x="27"/>
        <item x="461"/>
        <item x="488"/>
        <item x="903"/>
        <item x="434"/>
        <item x="447"/>
        <item x="516"/>
        <item x="874"/>
        <item x="782"/>
        <item x="631"/>
        <item x="363"/>
        <item x="69"/>
        <item x="600"/>
        <item x="533"/>
        <item x="268"/>
        <item x="296"/>
        <item x="919"/>
        <item x="649"/>
        <item x="418"/>
        <item x="727"/>
        <item x="884"/>
        <item x="847"/>
        <item x="855"/>
        <item x="320"/>
        <item x="155"/>
        <item x="351"/>
        <item x="857"/>
        <item x="865"/>
        <item x="656"/>
        <item x="52"/>
        <item x="102"/>
        <item x="3"/>
        <item x="824"/>
        <item x="201"/>
        <item x="718"/>
        <item x="188"/>
        <item x="831"/>
        <item x="186"/>
        <item x="817"/>
        <item x="265"/>
        <item x="135"/>
        <item x="64"/>
        <item x="343"/>
        <item x="749"/>
        <item x="830"/>
        <item x="300"/>
        <item x="612"/>
        <item x="374"/>
        <item x="396"/>
        <item x="789"/>
        <item x="852"/>
        <item x="940"/>
        <item x="191"/>
        <item x="11"/>
        <item x="445"/>
        <item x="108"/>
        <item x="306"/>
        <item x="236"/>
        <item x="952"/>
        <item x="765"/>
        <item x="189"/>
        <item x="9"/>
        <item x="312"/>
        <item x="702"/>
        <item x="436"/>
        <item x="316"/>
        <item x="504"/>
        <item x="560"/>
        <item x="894"/>
        <item x="323"/>
        <item x="489"/>
        <item x="766"/>
        <item x="293"/>
        <item x="511"/>
        <item x="352"/>
        <item x="203"/>
        <item x="181"/>
        <item x="869"/>
        <item x="232"/>
        <item x="881"/>
        <item x="389"/>
        <item x="131"/>
        <item x="906"/>
        <item x="248"/>
        <item x="570"/>
        <item x="59"/>
        <item x="897"/>
        <item x="459"/>
        <item x="241"/>
        <item x="375"/>
        <item x="72"/>
        <item x="890"/>
        <item x="453"/>
        <item x="555"/>
        <item x="311"/>
        <item x="46"/>
        <item x="353"/>
        <item x="204"/>
        <item x="773"/>
        <item x="159"/>
        <item x="233"/>
        <item x="386"/>
        <item x="758"/>
        <item x="660"/>
        <item x="77"/>
        <item x="385"/>
        <item x="793"/>
        <item x="45"/>
        <item x="571"/>
        <item x="482"/>
        <item x="961"/>
        <item x="469"/>
        <item x="156"/>
        <item x="777"/>
        <item x="926"/>
        <item x="684"/>
        <item x="136"/>
        <item x="128"/>
        <item x="74"/>
        <item x="506"/>
        <item x="960"/>
        <item x="623"/>
        <item x="340"/>
        <item x="899"/>
        <item x="561"/>
        <item x="802"/>
        <item x="803"/>
        <item x="780"/>
        <item x="929"/>
        <item x="39"/>
        <item x="719"/>
        <item x="832"/>
        <item x="295"/>
        <item x="820"/>
        <item x="372"/>
        <item x="552"/>
        <item x="588"/>
        <item x="578"/>
        <item x="943"/>
        <item x="194"/>
        <item x="4"/>
        <item x="179"/>
        <item x="273"/>
        <item x="259"/>
        <item x="733"/>
        <item x="172"/>
        <item x="54"/>
        <item x="835"/>
        <item x="757"/>
        <item x="703"/>
        <item x="675"/>
        <item x="846"/>
        <item x="285"/>
        <item x="424"/>
        <item x="134"/>
        <item x="228"/>
        <item x="168"/>
        <item x="617"/>
        <item x="439"/>
        <item x="651"/>
        <item x="202"/>
        <item x="908"/>
        <item x="12"/>
        <item x="452"/>
        <item x="737"/>
        <item x="898"/>
        <item x="377"/>
        <item x="229"/>
        <item x="579"/>
        <item x="322"/>
        <item x="607"/>
        <item x="915"/>
        <item x="614"/>
        <item x="230"/>
        <item x="415"/>
        <item x="212"/>
        <item x="262"/>
        <item x="196"/>
        <item x="810"/>
        <item x="18"/>
        <item x="721"/>
        <item x="948"/>
        <item x="58"/>
        <item x="801"/>
        <item x="907"/>
        <item x="593"/>
        <item x="742"/>
        <item x="909"/>
        <item x="580"/>
        <item x="57"/>
        <item x="682"/>
        <item x="249"/>
        <item x="568"/>
        <item x="565"/>
        <item x="514"/>
        <item x="115"/>
        <item x="207"/>
        <item x="591"/>
        <item x="117"/>
        <item x="282"/>
        <item x="692"/>
        <item x="426"/>
        <item x="313"/>
        <item x="594"/>
        <item x="775"/>
        <item x="414"/>
        <item x="85"/>
        <item x="71"/>
        <item x="485"/>
        <item x="106"/>
        <item x="199"/>
        <item x="834"/>
        <item x="508"/>
        <item x="219"/>
        <item x="925"/>
        <item x="575"/>
        <item x="892"/>
        <item x="621"/>
        <item x="752"/>
        <item x="294"/>
        <item x="927"/>
        <item x="955"/>
        <item x="576"/>
        <item x="537"/>
        <item x="493"/>
        <item x="841"/>
        <item x="495"/>
        <item x="176"/>
        <item x="779"/>
        <item x="80"/>
        <item x="674"/>
        <item x="530"/>
        <item x="47"/>
        <item x="713"/>
        <item x="519"/>
        <item x="142"/>
        <item x="672"/>
        <item x="829"/>
        <item x="643"/>
        <item x="274"/>
        <item x="562"/>
        <item x="350"/>
        <item x="667"/>
        <item x="957"/>
        <item x="677"/>
        <item x="788"/>
        <item x="792"/>
        <item x="646"/>
        <item x="535"/>
        <item x="861"/>
        <item x="921"/>
        <item x="419"/>
        <item x="839"/>
        <item x="585"/>
        <item x="548"/>
        <item x="42"/>
        <item x="843"/>
        <item x="743"/>
        <item x="302"/>
        <item x="291"/>
        <item x="523"/>
        <item x="460"/>
        <item x="924"/>
        <item x="853"/>
        <item x="317"/>
        <item x="665"/>
        <item x="934"/>
        <item x="744"/>
        <item x="911"/>
        <item x="281"/>
        <item x="673"/>
        <item x="405"/>
        <item x="231"/>
        <item x="288"/>
        <item x="666"/>
        <item x="781"/>
        <item x="771"/>
        <item x="700"/>
        <item x="254"/>
        <item x="359"/>
        <item x="774"/>
        <item x="732"/>
        <item x="941"/>
        <item x="467"/>
        <item x="816"/>
        <item x="124"/>
        <item x="931"/>
        <item x="251"/>
        <item x="190"/>
        <item x="116"/>
        <item x="935"/>
        <item x="828"/>
        <item x="89"/>
        <item x="876"/>
        <item x="944"/>
        <item x="599"/>
        <item x="472"/>
        <item x="310"/>
        <item x="442"/>
        <item x="192"/>
        <item x="868"/>
        <item x="818"/>
        <item x="275"/>
        <item x="93"/>
        <item x="458"/>
        <item x="266"/>
        <item x="161"/>
        <item x="542"/>
        <item x="812"/>
        <item x="645"/>
        <item x="466"/>
        <item x="822"/>
        <item x="107"/>
        <item x="873"/>
        <item x="885"/>
        <item x="279"/>
        <item x="160"/>
        <item x="100"/>
        <item x="137"/>
        <item x="390"/>
        <item x="73"/>
        <item x="501"/>
        <item x="833"/>
        <item x="622"/>
        <item x="146"/>
        <item x="481"/>
        <item x="272"/>
        <item x="859"/>
        <item x="916"/>
        <item x="357"/>
        <item x="123"/>
        <item x="887"/>
        <item x="376"/>
        <item x="425"/>
        <item x="104"/>
        <item x="464"/>
        <item x="950"/>
        <item x="257"/>
        <item x="563"/>
        <item x="430"/>
        <item x="902"/>
        <item x="736"/>
        <item x="227"/>
        <item x="38"/>
        <item x="905"/>
        <item x="235"/>
        <item x="240"/>
        <item x="755"/>
        <item x="463"/>
        <item x="13"/>
        <item x="420"/>
        <item x="462"/>
        <item x="698"/>
        <item x="711"/>
        <item x="101"/>
        <item x="760"/>
        <item x="44"/>
        <item x="182"/>
        <item x="701"/>
        <item x="928"/>
        <item x="362"/>
        <item x="686"/>
        <item x="270"/>
        <item x="807"/>
        <item x="239"/>
        <item x="435"/>
        <item x="438"/>
        <item x="118"/>
        <item x="256"/>
        <item x="260"/>
        <item x="863"/>
        <item x="165"/>
        <item x="821"/>
        <item x="31"/>
        <item x="437"/>
        <item x="763"/>
        <item x="759"/>
        <item x="223"/>
        <item x="16"/>
        <item x="512"/>
        <item x="416"/>
        <item x="746"/>
        <item x="551"/>
        <item x="611"/>
        <item x="583"/>
        <item x="695"/>
        <item x="729"/>
        <item x="808"/>
        <item x="147"/>
        <item x="706"/>
        <item x="625"/>
        <item x="901"/>
        <item x="37"/>
        <item x="301"/>
        <item x="56"/>
        <item x="141"/>
        <item x="605"/>
        <item x="878"/>
        <item x="689"/>
        <item x="143"/>
        <item x="748"/>
        <item x="321"/>
        <item x="480"/>
        <item x="790"/>
        <item x="361"/>
        <item x="55"/>
        <item x="330"/>
        <item x="25"/>
        <item x="41"/>
        <item x="658"/>
        <item x="947"/>
        <item x="355"/>
        <item x="896"/>
        <item x="547"/>
        <item x="910"/>
        <item x="954"/>
        <item x="794"/>
        <item x="690"/>
        <item x="596"/>
        <item x="96"/>
        <item x="734"/>
        <item x="401"/>
        <item x="298"/>
        <item x="402"/>
        <item x="650"/>
        <item x="858"/>
        <item x="393"/>
        <item x="778"/>
        <item x="648"/>
        <item x="139"/>
        <item x="371"/>
        <item x="209"/>
        <item x="215"/>
        <item x="471"/>
        <item x="678"/>
        <item x="53"/>
        <item x="785"/>
        <item x="86"/>
        <item x="923"/>
        <item x="112"/>
        <item x="671"/>
        <item x="546"/>
        <item x="823"/>
        <item x="496"/>
        <item x="88"/>
        <item x="526"/>
        <item x="409"/>
        <item x="538"/>
        <item x="344"/>
        <item x="867"/>
        <item x="111"/>
        <item x="503"/>
        <item x="635"/>
        <item x="800"/>
        <item x="308"/>
        <item x="942"/>
        <item x="383"/>
        <item x="762"/>
        <item x="517"/>
        <item x="872"/>
        <item x="158"/>
        <item x="815"/>
        <item x="589"/>
        <item x="770"/>
        <item x="574"/>
        <item x="245"/>
        <item x="930"/>
        <item x="5"/>
        <item x="610"/>
        <item x="638"/>
        <item x="284"/>
        <item x="956"/>
        <item x="705"/>
        <item x="487"/>
        <item x="626"/>
        <item x="525"/>
        <item x="716"/>
        <item x="255"/>
        <item x="164"/>
        <item x="953"/>
        <item x="932"/>
        <item x="286"/>
        <item x="724"/>
        <item x="731"/>
        <item x="78"/>
        <item x="148"/>
        <item x="49"/>
        <item x="276"/>
        <item x="429"/>
        <item x="486"/>
        <item x="358"/>
        <item x="395"/>
        <item x="113"/>
        <item x="862"/>
        <item x="10"/>
        <item x="534"/>
        <item x="699"/>
        <item x="799"/>
        <item x="691"/>
        <item x="670"/>
        <item x="132"/>
        <item x="105"/>
        <item x="34"/>
        <item x="636"/>
        <item x="406"/>
        <item x="392"/>
        <item x="545"/>
        <item x="531"/>
        <item x="723"/>
        <item x="378"/>
        <item x="726"/>
        <item x="609"/>
        <item x="795"/>
        <item x="198"/>
        <item x="879"/>
        <item x="211"/>
        <item x="669"/>
        <item x="364"/>
        <item x="65"/>
        <item x="544"/>
        <item x="741"/>
        <item x="62"/>
        <item x="30"/>
        <item x="602"/>
        <item x="68"/>
        <item x="662"/>
        <item x="277"/>
        <item x="360"/>
        <item x="1"/>
        <item x="836"/>
        <item x="75"/>
        <item x="797"/>
        <item x="328"/>
        <item x="813"/>
        <item x="243"/>
        <item x="709"/>
        <item x="527"/>
        <item x="694"/>
        <item x="7"/>
        <item x="365"/>
        <item x="242"/>
        <item x="234"/>
        <item x="431"/>
        <item x="556"/>
        <item x="40"/>
        <item x="129"/>
        <item x="23"/>
        <item x="98"/>
        <item x="82"/>
        <item x="913"/>
        <item x="417"/>
        <item x="567"/>
        <item x="513"/>
        <item x="740"/>
        <item x="661"/>
        <item x="14"/>
        <item x="138"/>
        <item x="283"/>
        <item x="624"/>
        <item x="581"/>
        <item x="886"/>
        <item x="109"/>
        <item x="326"/>
        <item x="8"/>
        <item x="369"/>
        <item x="342"/>
        <item x="827"/>
        <item x="299"/>
        <item x="373"/>
        <item x="939"/>
        <item x="258"/>
        <item x="399"/>
        <item x="647"/>
        <item x="154"/>
        <item x="477"/>
        <item x="184"/>
        <item x="697"/>
        <item x="877"/>
        <item x="19"/>
        <item x="616"/>
        <item x="505"/>
        <item x="641"/>
        <item x="851"/>
        <item x="339"/>
        <item x="97"/>
        <item x="627"/>
        <item x="122"/>
        <item x="337"/>
        <item x="502"/>
        <item x="880"/>
        <item x="922"/>
        <item x="440"/>
        <item x="962"/>
        <item x="81"/>
        <item x="840"/>
        <item x="15"/>
        <item x="21"/>
        <item x="83"/>
        <item x="166"/>
        <item x="79"/>
        <item x="601"/>
        <item x="206"/>
        <item x="329"/>
        <item x="84"/>
        <item x="127"/>
        <item x="382"/>
        <item x="532"/>
        <item x="304"/>
        <item x="187"/>
        <item x="441"/>
        <item x="484"/>
        <item x="494"/>
        <item x="754"/>
        <item x="490"/>
        <item x="422"/>
        <item x="267"/>
        <item x="173"/>
        <item x="558"/>
        <item x="708"/>
        <item x="475"/>
        <item x="639"/>
        <item x="91"/>
        <item x="26"/>
        <item x="564"/>
        <item x="126"/>
        <item x="507"/>
        <item x="745"/>
        <item x="613"/>
        <item x="404"/>
        <item x="604"/>
        <item x="912"/>
        <item x="767"/>
        <item x="380"/>
        <item x="642"/>
        <item x="529"/>
        <item x="468"/>
        <item x="193"/>
        <item x="657"/>
        <item x="936"/>
        <item x="455"/>
        <item x="644"/>
        <item x="214"/>
        <item x="633"/>
        <item x="410"/>
        <item x="144"/>
        <item x="465"/>
        <item x="572"/>
        <item x="764"/>
        <item x="394"/>
        <item x="632"/>
        <item x="327"/>
        <item x="403"/>
        <item x="963"/>
        <item x="140"/>
        <item x="427"/>
        <item x="92"/>
        <item x="387"/>
        <item x="730"/>
        <item x="333"/>
        <item x="292"/>
        <item x="125"/>
        <item x="786"/>
        <item x="400"/>
        <item x="753"/>
        <item x="776"/>
        <item x="110"/>
        <item x="958"/>
        <item x="90"/>
        <item x="543"/>
        <item x="22"/>
        <item x="704"/>
        <item x="653"/>
        <item x="391"/>
        <item x="476"/>
        <item x="809"/>
        <item x="946"/>
        <item x="491"/>
        <item x="838"/>
        <item x="844"/>
        <item x="515"/>
        <item x="220"/>
        <item x="628"/>
        <item x="341"/>
        <item x="715"/>
        <item x="540"/>
        <item x="904"/>
        <item x="263"/>
        <item x="174"/>
        <item x="945"/>
        <item x="756"/>
        <item x="630"/>
        <item x="305"/>
        <item x="32"/>
        <item x="149"/>
        <item x="121"/>
        <item x="784"/>
        <item x="133"/>
        <item x="889"/>
        <item x="153"/>
        <item x="683"/>
        <item x="590"/>
        <item x="287"/>
        <item x="618"/>
        <item x="412"/>
        <item x="866"/>
        <item x="668"/>
        <item x="347"/>
        <item x="457"/>
        <item x="559"/>
        <item x="346"/>
        <item x="76"/>
        <item x="521"/>
        <item x="252"/>
        <item x="338"/>
        <item x="679"/>
        <item x="603"/>
        <item x="707"/>
        <item x="938"/>
        <item x="167"/>
        <item x="528"/>
        <item x="208"/>
        <item x="120"/>
        <item x="152"/>
        <item x="432"/>
        <item x="751"/>
        <item x="384"/>
        <item x="918"/>
        <item x="761"/>
        <item x="446"/>
        <item x="224"/>
        <item x="573"/>
        <item x="381"/>
        <item x="24"/>
        <item x="541"/>
        <item x="805"/>
        <item x="549"/>
        <item x="798"/>
        <item x="714"/>
        <item x="492"/>
        <item x="250"/>
        <item x="336"/>
        <item x="747"/>
        <item x="854"/>
        <item x="163"/>
        <item x="655"/>
        <item x="825"/>
        <item x="119"/>
        <item x="951"/>
        <item x="739"/>
        <item x="676"/>
        <item x="334"/>
        <item x="814"/>
        <item x="407"/>
        <item x="67"/>
        <item x="659"/>
        <item x="728"/>
        <item x="735"/>
        <item x="451"/>
        <item x="712"/>
        <item x="654"/>
        <item x="500"/>
        <item x="218"/>
        <item x="933"/>
        <item x="875"/>
        <item x="87"/>
        <item x="237"/>
        <item x="331"/>
        <item x="577"/>
        <item x="335"/>
        <item x="848"/>
        <item x="620"/>
        <item x="856"/>
        <item x="367"/>
        <item x="48"/>
        <item x="717"/>
        <item x="325"/>
        <item x="787"/>
        <item x="557"/>
        <item x="17"/>
        <item x="356"/>
        <item x="60"/>
        <item x="806"/>
        <item x="28"/>
        <item x="448"/>
        <item x="349"/>
        <item x="819"/>
        <item x="185"/>
        <item x="216"/>
        <item x="688"/>
        <item x="454"/>
        <item x="845"/>
        <item x="413"/>
        <item x="553"/>
        <item x="663"/>
        <item x="2"/>
        <item x="345"/>
        <item x="388"/>
        <item x="264"/>
        <item x="51"/>
        <item x="456"/>
        <item x="114"/>
        <item x="584"/>
        <item x="20"/>
        <item x="586"/>
        <item x="569"/>
        <item x="837"/>
        <item x="278"/>
        <item x="162"/>
        <item x="608"/>
        <item x="811"/>
        <item x="29"/>
        <item x="592"/>
        <item x="95"/>
        <item x="449"/>
        <item x="959"/>
        <item x="864"/>
        <item x="398"/>
        <item x="269"/>
        <item x="860"/>
        <item x="920"/>
        <item x="171"/>
        <item x="70"/>
        <item x="619"/>
        <item x="606"/>
        <item x="550"/>
        <item x="664"/>
        <item x="917"/>
        <item x="177"/>
        <item x="408"/>
        <item x="473"/>
        <item x="318"/>
        <item x="175"/>
        <item x="470"/>
        <item x="195"/>
        <item x="536"/>
        <item x="368"/>
        <item x="225"/>
        <item x="261"/>
        <item x="226"/>
        <item x="433"/>
        <item x="130"/>
        <item x="497"/>
        <item x="738"/>
        <item x="43"/>
        <item x="687"/>
        <item x="246"/>
        <item x="397"/>
        <item x="750"/>
        <item x="103"/>
        <item x="210"/>
        <item x="238"/>
        <item x="178"/>
        <item x="423"/>
        <item x="483"/>
        <item x="634"/>
        <item x="900"/>
        <item x="652"/>
        <item x="150"/>
        <item x="587"/>
        <item x="151"/>
        <item x="222"/>
        <item x="637"/>
        <item x="428"/>
        <item x="522"/>
        <item x="629"/>
        <item x="366"/>
        <item x="539"/>
        <item x="597"/>
        <item x="595"/>
        <item x="510"/>
        <item x="696"/>
        <item x="444"/>
        <item x="309"/>
        <item x="615"/>
        <item x="524"/>
        <item x="244"/>
        <item x="61"/>
        <item x="221"/>
        <item x="681"/>
        <item x="582"/>
        <item x="949"/>
        <item x="518"/>
        <item x="35"/>
        <item x="213"/>
        <item x="796"/>
        <item x="791"/>
        <item x="33"/>
        <item x="157"/>
        <item x="891"/>
        <item x="850"/>
        <item x="200"/>
        <item x="499"/>
        <item x="554"/>
        <item x="826"/>
        <item x="842"/>
        <item x="180"/>
        <item x="882"/>
        <item x="319"/>
        <item x="895"/>
        <item x="379"/>
        <item x="680"/>
        <item x="421"/>
        <item x="479"/>
        <item x="685"/>
        <item x="332"/>
        <item x="205"/>
        <item x="964"/>
        <item t="default"/>
      </items>
    </pivotField>
    <pivotField showAll="0"/>
    <pivotField axis="axisCol" dataField="1" showAll="0">
      <items count="6">
        <item x="3"/>
        <item x="0"/>
        <item x="2"/>
        <item x="1"/>
        <item x="4"/>
        <item t="default"/>
      </items>
    </pivotField>
    <pivotField showAll="0"/>
    <pivotField axis="axisPage" showAll="0">
      <items count="9">
        <item x="2"/>
        <item x="0"/>
        <item x="5"/>
        <item x="3"/>
        <item x="4"/>
        <item x="6"/>
        <item x="1"/>
        <item x="7"/>
        <item t="default"/>
      </items>
    </pivotField>
    <pivotField showAll="0"/>
    <pivotField showAll="0"/>
    <pivotField showAll="0"/>
    <pivotField showAll="0"/>
    <pivotField showAll="0"/>
    <pivotField showAll="0"/>
    <pivotField showAll="0"/>
    <pivotField axis="axisPage" showAll="0">
      <items count="11">
        <item x="4"/>
        <item x="0"/>
        <item x="6"/>
        <item x="8"/>
        <item x="1"/>
        <item x="7"/>
        <item x="5"/>
        <item x="2"/>
        <item x="3"/>
        <item x="9"/>
        <item t="default"/>
      </items>
    </pivotField>
    <pivotField axis="axisRow" showAll="0">
      <items count="26">
        <item x="10"/>
        <item x="23"/>
        <item x="4"/>
        <item x="6"/>
        <item x="5"/>
        <item x="13"/>
        <item x="0"/>
        <item x="7"/>
        <item x="17"/>
        <item x="16"/>
        <item x="20"/>
        <item x="9"/>
        <item x="14"/>
        <item x="3"/>
        <item x="15"/>
        <item x="1"/>
        <item x="22"/>
        <item x="12"/>
        <item x="19"/>
        <item x="18"/>
        <item x="11"/>
        <item x="8"/>
        <item x="2"/>
        <item x="21"/>
        <item h="1" x="24"/>
        <item t="default"/>
      </items>
    </pivotField>
  </pivotFields>
  <rowFields count="1">
    <field x="17"/>
  </rowFields>
  <rowItems count="25">
    <i>
      <x/>
    </i>
    <i>
      <x v="1"/>
    </i>
    <i>
      <x v="2"/>
    </i>
    <i>
      <x v="3"/>
    </i>
    <i>
      <x v="4"/>
    </i>
    <i>
      <x v="5"/>
    </i>
    <i>
      <x v="6"/>
    </i>
    <i>
      <x v="7"/>
    </i>
    <i>
      <x v="8"/>
    </i>
    <i>
      <x v="9"/>
    </i>
    <i>
      <x v="10"/>
    </i>
    <i>
      <x v="11"/>
    </i>
    <i>
      <x v="12"/>
    </i>
    <i>
      <x v="13"/>
    </i>
    <i>
      <x v="14"/>
    </i>
    <i>
      <x v="15"/>
    </i>
    <i>
      <x v="16"/>
    </i>
    <i>
      <x v="17"/>
    </i>
    <i>
      <x v="18"/>
    </i>
    <i>
      <x v="19"/>
    </i>
    <i>
      <x v="20"/>
    </i>
    <i>
      <x v="21"/>
    </i>
    <i>
      <x v="22"/>
    </i>
    <i>
      <x v="23"/>
    </i>
    <i t="grand">
      <x/>
    </i>
  </rowItems>
  <colFields count="1">
    <field x="6"/>
  </colFields>
  <colItems count="5">
    <i>
      <x/>
    </i>
    <i>
      <x v="1"/>
    </i>
    <i>
      <x v="2"/>
    </i>
    <i>
      <x v="3"/>
    </i>
    <i t="grand">
      <x/>
    </i>
  </colItems>
  <pageFields count="2">
    <pageField fld="8" hier="-1"/>
    <pageField fld="16" hier="-1"/>
  </pageFields>
  <dataFields count="1">
    <dataField name="Count of outcome" fld="6" subtotal="count" baseField="0" baseItem="0"/>
  </dataFields>
  <chartFormats count="8">
    <chartFormat chart="1" format="0" series="1">
      <pivotArea type="data" outline="0" fieldPosition="0">
        <references count="2">
          <reference field="4294967294" count="1" selected="0">
            <x v="0"/>
          </reference>
          <reference field="6" count="1" selected="0">
            <x v="0"/>
          </reference>
        </references>
      </pivotArea>
    </chartFormat>
    <chartFormat chart="1" format="1" series="1">
      <pivotArea type="data" outline="0" fieldPosition="0">
        <references count="2">
          <reference field="4294967294" count="1" selected="0">
            <x v="0"/>
          </reference>
          <reference field="6" count="1" selected="0">
            <x v="1"/>
          </reference>
        </references>
      </pivotArea>
    </chartFormat>
    <chartFormat chart="1" format="2" series="1">
      <pivotArea type="data" outline="0" fieldPosition="0">
        <references count="2">
          <reference field="4294967294" count="1" selected="0">
            <x v="0"/>
          </reference>
          <reference field="6" count="1" selected="0">
            <x v="2"/>
          </reference>
        </references>
      </pivotArea>
    </chartFormat>
    <chartFormat chart="1" format="3" series="1">
      <pivotArea type="data" outline="0" fieldPosition="0">
        <references count="2">
          <reference field="4294967294" count="1" selected="0">
            <x v="0"/>
          </reference>
          <reference field="6" count="1" selected="0">
            <x v="3"/>
          </reference>
        </references>
      </pivotArea>
    </chartFormat>
    <chartFormat chart="1" format="4" series="1">
      <pivotArea type="data" outline="0" fieldPosition="0">
        <references count="2">
          <reference field="4294967294" count="1" selected="0">
            <x v="0"/>
          </reference>
          <reference field="6" count="1" selected="0">
            <x v="4"/>
          </reference>
        </references>
      </pivotArea>
    </chartFormat>
    <chartFormat chart="1" format="5">
      <pivotArea type="data" outline="0" fieldPosition="0">
        <references count="3">
          <reference field="4294967294" count="1" selected="0">
            <x v="0"/>
          </reference>
          <reference field="6" count="1" selected="0">
            <x v="1"/>
          </reference>
          <reference field="17" count="1" selected="0">
            <x v="0"/>
          </reference>
        </references>
      </pivotArea>
    </chartFormat>
    <chartFormat chart="1" format="6">
      <pivotArea type="data" outline="0" fieldPosition="0">
        <references count="3">
          <reference field="4294967294" count="1" selected="0">
            <x v="0"/>
          </reference>
          <reference field="6" count="1" selected="0">
            <x v="1"/>
          </reference>
          <reference field="17" count="1" selected="0">
            <x v="2"/>
          </reference>
        </references>
      </pivotArea>
    </chartFormat>
    <chartFormat chart="1" format="7">
      <pivotArea type="data" outline="0" fieldPosition="0">
        <references count="3">
          <reference field="4294967294" count="1" selected="0">
            <x v="0"/>
          </reference>
          <reference field="6" count="1" selected="0">
            <x v="0"/>
          </reference>
          <reference field="17" count="1" selected="0">
            <x v="1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C9FAACE-7DD8-4693-A14A-44AA16635AD1}"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4:E18" firstHeaderRow="1" firstDataRow="2" firstDataCol="1" rowPageCount="2" colPageCount="1"/>
  <pivotFields count="23">
    <pivotField showAll="0"/>
    <pivotField showAll="0"/>
    <pivotField showAll="0"/>
    <pivotField showAll="0"/>
    <pivotField showAll="0"/>
    <pivotField showAll="0"/>
    <pivotField axis="axisCol" dataField="1" showAll="0">
      <items count="6">
        <item x="3"/>
        <item x="0"/>
        <item h="1" x="2"/>
        <item x="1"/>
        <item h="1" x="4"/>
        <item t="default"/>
      </items>
    </pivotField>
    <pivotField showAll="0"/>
    <pivotField showAll="0"/>
    <pivotField showAll="0"/>
    <pivotField showAll="0"/>
    <pivotField showAll="0"/>
    <pivotField showAll="0"/>
    <pivotField showAll="0"/>
    <pivotField showAll="0"/>
    <pivotField showAll="0"/>
    <pivotField axis="axisPage" showAll="0">
      <items count="11">
        <item x="4"/>
        <item x="0"/>
        <item x="6"/>
        <item x="8"/>
        <item x="1"/>
        <item x="7"/>
        <item x="5"/>
        <item x="2"/>
        <item x="3"/>
        <item x="9"/>
        <item t="default"/>
      </items>
    </pivotField>
    <pivotField showAll="0"/>
    <pivotField axis="axisRow" showAll="0">
      <items count="881">
        <item x="254"/>
        <item x="675"/>
        <item x="67"/>
        <item x="749"/>
        <item x="28"/>
        <item x="877"/>
        <item x="714"/>
        <item x="201"/>
        <item x="680"/>
        <item x="488"/>
        <item x="452"/>
        <item x="551"/>
        <item x="543"/>
        <item x="772"/>
        <item x="177"/>
        <item x="152"/>
        <item x="434"/>
        <item x="221"/>
        <item x="300"/>
        <item x="89"/>
        <item x="400"/>
        <item x="392"/>
        <item x="782"/>
        <item x="489"/>
        <item x="125"/>
        <item x="799"/>
        <item x="674"/>
        <item x="790"/>
        <item x="677"/>
        <item x="40"/>
        <item x="792"/>
        <item x="464"/>
        <item x="760"/>
        <item x="553"/>
        <item x="577"/>
        <item x="740"/>
        <item x="780"/>
        <item x="92"/>
        <item x="367"/>
        <item x="140"/>
        <item x="628"/>
        <item x="682"/>
        <item x="429"/>
        <item x="46"/>
        <item x="547"/>
        <item x="530"/>
        <item x="268"/>
        <item x="587"/>
        <item x="616"/>
        <item x="684"/>
        <item x="194"/>
        <item x="651"/>
        <item x="8"/>
        <item x="306"/>
        <item x="10"/>
        <item x="461"/>
        <item x="209"/>
        <item x="500"/>
        <item x="252"/>
        <item x="793"/>
        <item x="126"/>
        <item x="494"/>
        <item x="679"/>
        <item x="180"/>
        <item x="52"/>
        <item x="11"/>
        <item x="77"/>
        <item x="576"/>
        <item x="420"/>
        <item x="578"/>
        <item x="283"/>
        <item x="135"/>
        <item x="610"/>
        <item x="351"/>
        <item x="38"/>
        <item x="598"/>
        <item x="563"/>
        <item x="102"/>
        <item x="661"/>
        <item x="370"/>
        <item x="708"/>
        <item x="70"/>
        <item x="208"/>
        <item x="174"/>
        <item x="544"/>
        <item x="490"/>
        <item x="309"/>
        <item x="261"/>
        <item x="422"/>
        <item x="860"/>
        <item x="741"/>
        <item x="321"/>
        <item x="69"/>
        <item x="163"/>
        <item x="344"/>
        <item x="517"/>
        <item x="349"/>
        <item x="372"/>
        <item x="836"/>
        <item x="531"/>
        <item x="17"/>
        <item x="783"/>
        <item x="394"/>
        <item x="557"/>
        <item x="837"/>
        <item x="65"/>
        <item x="862"/>
        <item x="379"/>
        <item x="405"/>
        <item x="747"/>
        <item x="247"/>
        <item x="851"/>
        <item x="61"/>
        <item x="36"/>
        <item x="709"/>
        <item x="853"/>
        <item x="87"/>
        <item x="96"/>
        <item x="536"/>
        <item x="643"/>
        <item x="308"/>
        <item x="199"/>
        <item x="253"/>
        <item x="245"/>
        <item x="298"/>
        <item x="809"/>
        <item x="540"/>
        <item x="742"/>
        <item x="570"/>
        <item x="834"/>
        <item x="777"/>
        <item x="857"/>
        <item x="307"/>
        <item x="687"/>
        <item x="694"/>
        <item x="25"/>
        <item x="712"/>
        <item x="227"/>
        <item x="839"/>
        <item x="766"/>
        <item x="132"/>
        <item x="764"/>
        <item x="449"/>
        <item x="816"/>
        <item x="215"/>
        <item x="42"/>
        <item x="611"/>
        <item x="803"/>
        <item x="763"/>
        <item x="867"/>
        <item x="421"/>
        <item x="773"/>
        <item x="538"/>
        <item x="131"/>
        <item x="705"/>
        <item x="21"/>
        <item x="619"/>
        <item x="653"/>
        <item x="343"/>
        <item x="520"/>
        <item x="85"/>
        <item x="299"/>
        <item x="116"/>
        <item x="431"/>
        <item x="197"/>
        <item x="323"/>
        <item x="678"/>
        <item x="281"/>
        <item x="525"/>
        <item x="99"/>
        <item x="128"/>
        <item x="361"/>
        <item x="143"/>
        <item x="213"/>
        <item x="528"/>
        <item x="524"/>
        <item x="762"/>
        <item x="211"/>
        <item x="642"/>
        <item x="634"/>
        <item x="537"/>
        <item x="798"/>
        <item x="375"/>
        <item x="325"/>
        <item x="317"/>
        <item x="625"/>
        <item x="397"/>
        <item x="482"/>
        <item x="346"/>
        <item x="369"/>
        <item x="382"/>
        <item x="393"/>
        <item x="340"/>
        <item x="585"/>
        <item x="756"/>
        <item x="768"/>
        <item x="761"/>
        <item x="819"/>
        <item x="849"/>
        <item x="541"/>
        <item x="454"/>
        <item x="301"/>
        <item x="514"/>
        <item x="726"/>
        <item x="14"/>
        <item x="272"/>
        <item x="278"/>
        <item x="282"/>
        <item x="466"/>
        <item x="745"/>
        <item x="51"/>
        <item x="608"/>
        <item x="838"/>
        <item x="107"/>
        <item x="267"/>
        <item x="645"/>
        <item x="767"/>
        <item x="542"/>
        <item x="418"/>
        <item x="274"/>
        <item x="444"/>
        <item x="477"/>
        <item x="396"/>
        <item x="693"/>
        <item x="655"/>
        <item x="721"/>
        <item x="297"/>
        <item x="368"/>
        <item x="166"/>
        <item x="216"/>
        <item x="672"/>
        <item x="487"/>
        <item x="822"/>
        <item x="60"/>
        <item x="474"/>
        <item x="84"/>
        <item x="614"/>
        <item x="729"/>
        <item x="214"/>
        <item x="732"/>
        <item x="5"/>
        <item x="41"/>
        <item x="812"/>
        <item x="110"/>
        <item x="621"/>
        <item x="136"/>
        <item x="635"/>
        <item x="259"/>
        <item x="150"/>
        <item x="93"/>
        <item x="258"/>
        <item x="685"/>
        <item x="737"/>
        <item x="847"/>
        <item x="269"/>
        <item x="692"/>
        <item x="835"/>
        <item x="251"/>
        <item x="243"/>
        <item x="561"/>
        <item x="423"/>
        <item x="146"/>
        <item x="875"/>
        <item x="385"/>
        <item x="352"/>
        <item x="663"/>
        <item x="584"/>
        <item x="255"/>
        <item x="184"/>
        <item x="39"/>
        <item x="403"/>
        <item x="770"/>
        <item x="415"/>
        <item x="249"/>
        <item x="133"/>
        <item x="475"/>
        <item x="473"/>
        <item x="595"/>
        <item x="176"/>
        <item x="318"/>
        <item x="104"/>
        <item x="828"/>
        <item x="476"/>
        <item x="425"/>
        <item x="472"/>
        <item x="569"/>
        <item x="280"/>
        <item x="440"/>
        <item x="170"/>
        <item x="225"/>
        <item x="377"/>
        <item x="513"/>
        <item x="187"/>
        <item x="164"/>
        <item x="654"/>
        <item x="362"/>
        <item x="448"/>
        <item x="716"/>
        <item x="463"/>
        <item x="652"/>
        <item x="801"/>
        <item x="327"/>
        <item x="644"/>
        <item x="497"/>
        <item x="562"/>
        <item x="374"/>
        <item x="555"/>
        <item x="50"/>
        <item x="814"/>
        <item x="239"/>
        <item x="697"/>
        <item x="380"/>
        <item x="206"/>
        <item x="612"/>
        <item x="338"/>
        <item x="507"/>
        <item x="371"/>
        <item x="9"/>
        <item x="567"/>
        <item x="502"/>
        <item x="805"/>
        <item x="858"/>
        <item x="779"/>
        <item x="285"/>
        <item x="430"/>
        <item x="244"/>
        <item x="633"/>
        <item x="495"/>
        <item x="852"/>
        <item x="2"/>
        <item x="328"/>
        <item x="492"/>
        <item x="410"/>
        <item x="129"/>
        <item x="481"/>
        <item x="626"/>
        <item x="710"/>
        <item x="823"/>
        <item x="154"/>
        <item x="437"/>
        <item x="390"/>
        <item x="781"/>
        <item x="108"/>
        <item x="287"/>
        <item x="876"/>
        <item x="16"/>
        <item x="117"/>
        <item x="406"/>
        <item x="305"/>
        <item x="600"/>
        <item x="539"/>
        <item x="739"/>
        <item x="827"/>
        <item x="796"/>
        <item x="751"/>
        <item x="168"/>
        <item x="559"/>
        <item x="549"/>
        <item x="310"/>
        <item x="47"/>
        <item x="519"/>
        <item x="238"/>
        <item x="234"/>
        <item x="698"/>
        <item x="231"/>
        <item x="436"/>
        <item x="409"/>
        <item x="220"/>
        <item x="791"/>
        <item x="493"/>
        <item x="53"/>
        <item x="183"/>
        <item x="302"/>
        <item x="713"/>
        <item x="548"/>
        <item x="859"/>
        <item x="568"/>
        <item x="134"/>
        <item x="148"/>
        <item x="467"/>
        <item x="118"/>
        <item x="24"/>
        <item x="189"/>
        <item x="826"/>
        <item x="480"/>
        <item x="359"/>
        <item x="599"/>
        <item x="529"/>
        <item x="237"/>
        <item x="752"/>
        <item x="169"/>
        <item x="43"/>
        <item x="196"/>
        <item x="20"/>
        <item x="456"/>
        <item x="719"/>
        <item x="1"/>
        <item x="111"/>
        <item x="142"/>
        <item x="613"/>
        <item x="404"/>
        <item x="776"/>
        <item x="806"/>
        <item x="219"/>
        <item x="870"/>
        <item x="840"/>
        <item x="453"/>
        <item x="217"/>
        <item x="33"/>
        <item x="681"/>
        <item x="873"/>
        <item x="350"/>
        <item x="659"/>
        <item x="688"/>
        <item x="582"/>
        <item x="703"/>
        <item x="257"/>
        <item x="660"/>
        <item x="671"/>
        <item x="98"/>
        <item x="120"/>
        <item x="185"/>
        <item x="841"/>
        <item x="412"/>
        <item x="447"/>
        <item x="815"/>
        <item x="515"/>
        <item x="546"/>
        <item x="435"/>
        <item x="241"/>
        <item x="470"/>
        <item x="242"/>
        <item x="355"/>
        <item x="56"/>
        <item x="686"/>
        <item x="789"/>
        <item x="810"/>
        <item x="76"/>
        <item x="511"/>
        <item x="127"/>
        <item x="354"/>
        <item x="332"/>
        <item x="554"/>
        <item x="669"/>
        <item x="100"/>
        <item x="825"/>
        <item x="291"/>
        <item x="748"/>
        <item x="450"/>
        <item x="527"/>
        <item x="66"/>
        <item x="88"/>
        <item x="119"/>
        <item x="842"/>
        <item x="640"/>
        <item x="137"/>
        <item x="277"/>
        <item x="86"/>
        <item x="854"/>
        <item x="222"/>
        <item x="443"/>
        <item x="334"/>
        <item x="664"/>
        <item x="62"/>
        <item x="363"/>
        <item x="743"/>
        <item x="505"/>
        <item x="139"/>
        <item x="800"/>
        <item x="774"/>
        <item x="532"/>
        <item x="311"/>
        <item x="48"/>
        <item x="72"/>
        <item x="545"/>
        <item x="195"/>
        <item x="330"/>
        <item x="574"/>
        <item x="794"/>
        <item x="830"/>
        <item x="97"/>
        <item x="402"/>
        <item x="279"/>
        <item x="7"/>
        <item x="706"/>
        <item x="607"/>
        <item x="629"/>
        <item x="335"/>
        <item x="326"/>
        <item x="233"/>
        <item x="606"/>
        <item x="341"/>
        <item x="414"/>
        <item x="191"/>
        <item x="115"/>
        <item x="58"/>
        <item x="158"/>
        <item x="533"/>
        <item x="521"/>
        <item x="27"/>
        <item x="171"/>
        <item x="696"/>
        <item x="358"/>
        <item x="676"/>
        <item x="746"/>
        <item x="865"/>
        <item x="336"/>
        <item x="639"/>
        <item x="441"/>
        <item x="121"/>
        <item x="832"/>
        <item x="0"/>
        <item x="861"/>
        <item x="262"/>
        <item x="155"/>
        <item x="846"/>
        <item x="848"/>
        <item x="872"/>
        <item x="312"/>
        <item x="256"/>
        <item x="31"/>
        <item x="293"/>
        <item x="508"/>
        <item x="731"/>
        <item x="589"/>
        <item x="506"/>
        <item x="248"/>
        <item x="722"/>
        <item x="460"/>
        <item x="491"/>
        <item x="850"/>
        <item x="753"/>
        <item x="829"/>
        <item x="522"/>
        <item x="90"/>
        <item x="288"/>
        <item x="658"/>
        <item x="289"/>
        <item x="186"/>
        <item x="552"/>
        <item x="711"/>
        <item x="558"/>
        <item x="471"/>
        <item x="218"/>
        <item x="683"/>
        <item x="295"/>
        <item x="74"/>
        <item x="668"/>
        <item x="512"/>
        <item x="602"/>
        <item x="618"/>
        <item x="566"/>
        <item x="204"/>
        <item x="151"/>
        <item x="728"/>
        <item x="702"/>
        <item x="662"/>
        <item x="733"/>
        <item x="273"/>
        <item x="13"/>
        <item x="144"/>
        <item x="387"/>
        <item x="550"/>
        <item x="878"/>
        <item x="646"/>
        <item x="579"/>
        <item x="571"/>
        <item x="622"/>
        <item x="707"/>
        <item x="226"/>
        <item x="785"/>
        <item x="83"/>
        <item x="523"/>
        <item x="601"/>
        <item x="91"/>
        <item x="294"/>
        <item x="845"/>
        <item x="124"/>
        <item x="775"/>
        <item x="650"/>
        <item x="486"/>
        <item x="172"/>
        <item x="173"/>
        <item x="275"/>
        <item x="572"/>
        <item x="433"/>
        <item x="718"/>
        <item x="45"/>
        <item x="416"/>
        <item x="670"/>
        <item x="864"/>
        <item x="586"/>
        <item x="276"/>
        <item x="516"/>
        <item x="73"/>
        <item x="411"/>
        <item x="250"/>
        <item x="715"/>
        <item x="315"/>
        <item x="518"/>
        <item x="469"/>
        <item x="240"/>
        <item x="844"/>
        <item x="348"/>
        <item x="565"/>
        <item x="198"/>
        <item x="339"/>
        <item x="667"/>
        <item x="673"/>
        <item x="365"/>
        <item x="229"/>
        <item x="333"/>
        <item x="149"/>
        <item x="590"/>
        <item x="246"/>
        <item x="787"/>
        <item x="738"/>
        <item x="592"/>
        <item x="603"/>
        <item x="205"/>
        <item x="631"/>
        <item x="666"/>
        <item x="34"/>
        <item x="583"/>
        <item x="795"/>
        <item x="701"/>
        <item x="695"/>
        <item x="388"/>
        <item x="459"/>
        <item x="869"/>
        <item x="63"/>
        <item x="824"/>
        <item x="483"/>
        <item x="235"/>
        <item x="808"/>
        <item x="304"/>
        <item x="468"/>
        <item x="648"/>
        <item x="103"/>
        <item x="389"/>
        <item x="223"/>
        <item x="59"/>
        <item x="855"/>
        <item x="193"/>
        <item x="398"/>
        <item x="615"/>
        <item x="399"/>
        <item x="417"/>
        <item x="597"/>
        <item x="296"/>
        <item x="373"/>
        <item x="428"/>
        <item x="691"/>
        <item x="665"/>
        <item x="145"/>
        <item x="68"/>
        <item x="451"/>
        <item x="162"/>
        <item x="324"/>
        <item x="167"/>
        <item x="356"/>
        <item x="228"/>
        <item x="331"/>
        <item x="564"/>
        <item x="80"/>
        <item x="290"/>
        <item x="57"/>
        <item x="419"/>
        <item x="112"/>
        <item x="6"/>
        <item x="264"/>
        <item x="175"/>
        <item x="821"/>
        <item x="178"/>
        <item x="345"/>
        <item x="161"/>
        <item x="817"/>
        <item x="364"/>
        <item x="637"/>
        <item x="160"/>
        <item x="535"/>
        <item x="265"/>
        <item x="203"/>
        <item x="383"/>
        <item x="114"/>
        <item x="271"/>
        <item x="81"/>
        <item x="638"/>
        <item x="730"/>
        <item x="734"/>
        <item x="316"/>
        <item x="232"/>
        <item x="424"/>
        <item x="717"/>
        <item x="866"/>
        <item x="605"/>
        <item x="604"/>
        <item x="725"/>
        <item x="744"/>
        <item x="759"/>
        <item x="32"/>
        <item x="130"/>
        <item x="329"/>
        <item x="496"/>
        <item x="439"/>
        <item x="802"/>
        <item x="689"/>
        <item x="863"/>
        <item x="432"/>
        <item x="438"/>
        <item x="656"/>
        <item x="484"/>
        <item x="138"/>
        <item x="236"/>
        <item x="347"/>
        <item x="458"/>
        <item x="54"/>
        <item x="617"/>
        <item x="630"/>
        <item x="641"/>
        <item x="22"/>
        <item x="657"/>
        <item x="190"/>
        <item x="596"/>
        <item x="573"/>
        <item x="78"/>
        <item x="401"/>
        <item x="769"/>
        <item x="106"/>
        <item x="504"/>
        <item x="871"/>
        <item x="378"/>
        <item x="182"/>
        <item x="101"/>
        <item x="757"/>
        <item x="360"/>
        <item x="478"/>
        <item x="384"/>
        <item x="499"/>
        <item x="833"/>
        <item x="754"/>
        <item x="79"/>
        <item x="408"/>
        <item x="446"/>
        <item x="64"/>
        <item x="649"/>
        <item x="75"/>
        <item x="807"/>
        <item x="29"/>
        <item x="758"/>
        <item x="588"/>
        <item x="192"/>
        <item x="55"/>
        <item x="26"/>
        <item x="342"/>
        <item x="498"/>
        <item x="755"/>
        <item x="202"/>
        <item x="501"/>
        <item x="292"/>
        <item x="270"/>
        <item x="18"/>
        <item x="109"/>
        <item x="627"/>
        <item x="510"/>
        <item x="123"/>
        <item x="594"/>
        <item x="750"/>
        <item x="376"/>
        <item x="778"/>
        <item x="200"/>
        <item x="427"/>
        <item x="284"/>
        <item x="395"/>
        <item x="874"/>
        <item x="526"/>
        <item x="319"/>
        <item x="391"/>
        <item x="314"/>
        <item x="159"/>
        <item x="609"/>
        <item x="147"/>
        <item x="591"/>
        <item x="593"/>
        <item x="720"/>
        <item x="647"/>
        <item x="632"/>
        <item x="357"/>
        <item x="560"/>
        <item x="82"/>
        <item x="35"/>
        <item x="4"/>
        <item x="736"/>
        <item x="699"/>
        <item x="724"/>
        <item x="286"/>
        <item x="260"/>
        <item x="818"/>
        <item x="700"/>
        <item x="210"/>
        <item x="23"/>
        <item x="771"/>
        <item x="165"/>
        <item x="19"/>
        <item x="426"/>
        <item x="445"/>
        <item x="188"/>
        <item x="44"/>
        <item x="581"/>
        <item x="156"/>
        <item x="366"/>
        <item x="266"/>
        <item x="94"/>
        <item x="113"/>
        <item x="442"/>
        <item x="353"/>
        <item x="843"/>
        <item x="556"/>
        <item x="485"/>
        <item x="413"/>
        <item x="157"/>
        <item x="212"/>
        <item x="580"/>
        <item x="181"/>
        <item x="735"/>
        <item x="813"/>
        <item x="122"/>
        <item x="30"/>
        <item x="784"/>
        <item x="457"/>
        <item x="179"/>
        <item x="141"/>
        <item x="797"/>
        <item x="230"/>
        <item x="465"/>
        <item x="503"/>
        <item x="704"/>
        <item x="337"/>
        <item x="636"/>
        <item x="263"/>
        <item x="788"/>
        <item x="831"/>
        <item x="479"/>
        <item x="690"/>
        <item x="868"/>
        <item x="3"/>
        <item x="313"/>
        <item x="105"/>
        <item x="811"/>
        <item x="620"/>
        <item x="407"/>
        <item x="153"/>
        <item x="37"/>
        <item x="386"/>
        <item x="95"/>
        <item x="727"/>
        <item x="623"/>
        <item x="49"/>
        <item x="12"/>
        <item x="381"/>
        <item x="820"/>
        <item x="322"/>
        <item x="320"/>
        <item x="462"/>
        <item x="765"/>
        <item x="303"/>
        <item x="71"/>
        <item x="224"/>
        <item x="534"/>
        <item x="15"/>
        <item x="455"/>
        <item x="624"/>
        <item x="207"/>
        <item x="804"/>
        <item x="856"/>
        <item x="509"/>
        <item x="723"/>
        <item x="786"/>
        <item x="575"/>
        <item h="1" x="879"/>
        <item t="default"/>
      </items>
    </pivotField>
    <pivotField showAll="0"/>
    <pivotField axis="axisRow" showAll="0">
      <items count="15">
        <item x="0"/>
        <item sd="0" x="1"/>
        <item sd="0" x="2"/>
        <item sd="0" x="3"/>
        <item sd="0" x="4"/>
        <item sd="0" x="5"/>
        <item sd="0" x="6"/>
        <item sd="0" x="7"/>
        <item sd="0" x="8"/>
        <item sd="0" x="9"/>
        <item sd="0" x="10"/>
        <item sd="0" x="11"/>
        <item sd="0" x="12"/>
        <item x="13"/>
        <item t="default"/>
      </items>
    </pivotField>
    <pivotField showAll="0">
      <items count="7">
        <item sd="0" x="0"/>
        <item sd="0" x="1"/>
        <item sd="0" x="2"/>
        <item sd="0" x="3"/>
        <item sd="0" x="4"/>
        <item sd="0" x="5"/>
        <item t="default"/>
      </items>
    </pivotField>
    <pivotField axis="axisPage" showAll="0">
      <items count="14">
        <item sd="0" x="0"/>
        <item sd="0" x="1"/>
        <item sd="0" x="2"/>
        <item sd="0" x="3"/>
        <item sd="0" x="4"/>
        <item sd="0" x="5"/>
        <item sd="0" x="6"/>
        <item sd="0" x="7"/>
        <item sd="0" x="8"/>
        <item sd="0" x="9"/>
        <item sd="0" x="10"/>
        <item sd="0" x="11"/>
        <item sd="0" x="12"/>
        <item t="default"/>
      </items>
    </pivotField>
  </pivotFields>
  <rowFields count="2">
    <field x="20"/>
    <field x="18"/>
  </rowFields>
  <rowItems count="13">
    <i>
      <x v="1"/>
    </i>
    <i>
      <x v="2"/>
    </i>
    <i>
      <x v="3"/>
    </i>
    <i>
      <x v="4"/>
    </i>
    <i>
      <x v="5"/>
    </i>
    <i>
      <x v="6"/>
    </i>
    <i>
      <x v="7"/>
    </i>
    <i>
      <x v="8"/>
    </i>
    <i>
      <x v="9"/>
    </i>
    <i>
      <x v="10"/>
    </i>
    <i>
      <x v="11"/>
    </i>
    <i>
      <x v="12"/>
    </i>
    <i t="grand">
      <x/>
    </i>
  </rowItems>
  <colFields count="1">
    <field x="6"/>
  </colFields>
  <colItems count="4">
    <i>
      <x/>
    </i>
    <i>
      <x v="1"/>
    </i>
    <i>
      <x v="3"/>
    </i>
    <i t="grand">
      <x/>
    </i>
  </colItems>
  <pageFields count="2">
    <pageField fld="16" hier="-1"/>
    <pageField fld="22" hier="-1"/>
  </pageFields>
  <dataFields count="1">
    <dataField name="Count of outcome" fld="6" subtotal="count" baseField="0" baseItem="0"/>
  </dataFields>
  <chartFormats count="10">
    <chartFormat chart="1" format="0" series="1">
      <pivotArea type="data" outline="0" fieldPosition="0">
        <references count="2">
          <reference field="4294967294" count="1" selected="0">
            <x v="0"/>
          </reference>
          <reference field="6" count="1" selected="0">
            <x v="0"/>
          </reference>
        </references>
      </pivotArea>
    </chartFormat>
    <chartFormat chart="1" format="1" series="1">
      <pivotArea type="data" outline="0" fieldPosition="0">
        <references count="2">
          <reference field="4294967294" count="1" selected="0">
            <x v="0"/>
          </reference>
          <reference field="6" count="1" selected="0">
            <x v="1"/>
          </reference>
        </references>
      </pivotArea>
    </chartFormat>
    <chartFormat chart="1" format="2" series="1">
      <pivotArea type="data" outline="0" fieldPosition="0">
        <references count="2">
          <reference field="4294967294" count="1" selected="0">
            <x v="0"/>
          </reference>
          <reference field="6" count="1" selected="0">
            <x v="2"/>
          </reference>
        </references>
      </pivotArea>
    </chartFormat>
    <chartFormat chart="1" format="3" series="1">
      <pivotArea type="data" outline="0" fieldPosition="0">
        <references count="2">
          <reference field="4294967294" count="1" selected="0">
            <x v="0"/>
          </reference>
          <reference field="6" count="1" selected="0">
            <x v="3"/>
          </reference>
        </references>
      </pivotArea>
    </chartFormat>
    <chartFormat chart="1" format="4" series="1">
      <pivotArea type="data" outline="0" fieldPosition="0">
        <references count="2">
          <reference field="4294967294" count="1" selected="0">
            <x v="0"/>
          </reference>
          <reference field="6" count="1" selected="0">
            <x v="4"/>
          </reference>
        </references>
      </pivotArea>
    </chartFormat>
    <chartFormat chart="8" format="0" series="1">
      <pivotArea type="data" outline="0" fieldPosition="0">
        <references count="2">
          <reference field="4294967294" count="1" selected="0">
            <x v="0"/>
          </reference>
          <reference field="6" count="1" selected="0">
            <x v="0"/>
          </reference>
        </references>
      </pivotArea>
    </chartFormat>
    <chartFormat chart="8" format="1" series="1">
      <pivotArea type="data" outline="0" fieldPosition="0">
        <references count="2">
          <reference field="4294967294" count="1" selected="0">
            <x v="0"/>
          </reference>
          <reference field="6" count="1" selected="0">
            <x v="1"/>
          </reference>
        </references>
      </pivotArea>
    </chartFormat>
    <chartFormat chart="8" format="2" series="1">
      <pivotArea type="data" outline="0" fieldPosition="0">
        <references count="2">
          <reference field="4294967294" count="1" selected="0">
            <x v="0"/>
          </reference>
          <reference field="6" count="1" selected="0">
            <x v="2"/>
          </reference>
        </references>
      </pivotArea>
    </chartFormat>
    <chartFormat chart="8" format="3" series="1">
      <pivotArea type="data" outline="0" fieldPosition="0">
        <references count="2">
          <reference field="4294967294" count="1" selected="0">
            <x v="0"/>
          </reference>
          <reference field="6" count="1" selected="0">
            <x v="3"/>
          </reference>
        </references>
      </pivotArea>
    </chartFormat>
    <chartFormat chart="8" format="4" series="1">
      <pivotArea type="data" outline="0" fieldPosition="0">
        <references count="2">
          <reference field="4294967294" count="1" selected="0">
            <x v="0"/>
          </reference>
          <reference field="6"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A0CB4A1-C130-4284-8CBE-08A0AC4B4602}" name="Table1" displayName="Table1" ref="A1:XFD1048576" totalsRowShown="0" headerRowDxfId="16407" dataDxfId="16406">
  <autoFilter ref="A1:XFD1048576" xr:uid="{3A0CB4A1-C130-4284-8CBE-08A0AC4B4602}"/>
  <tableColumns count="16384">
    <tableColumn id="1" xr3:uid="{521A374B-B4AF-4A35-9AEC-03317AE79BD1}" name="id" dataDxfId="16405"/>
    <tableColumn id="2" xr3:uid="{29951DF4-0D76-4602-8D14-459F6F7C3757}" name="name" dataDxfId="16404"/>
    <tableColumn id="3" xr3:uid="{D15F7DCF-33D5-4778-A926-CE8992FB1BAE}" name="blurb" dataDxfId="16403"/>
    <tableColumn id="4" xr3:uid="{8226145F-EC11-4C7F-A76C-4848CB3946BA}" name="goal" dataDxfId="16402"/>
    <tableColumn id="5" xr3:uid="{2C21244F-0014-4B72-9093-39104D3934F8}" name="pledged" dataDxfId="16401"/>
    <tableColumn id="6" xr3:uid="{053EEF41-457C-4D01-872D-3CC47F324CB5}" name="Percent Funded" dataDxfId="16400"/>
    <tableColumn id="7" xr3:uid="{B9E733D2-B05C-46FD-9F0E-114C69276DD3}" name="outcome" dataDxfId="16399"/>
    <tableColumn id="8" xr3:uid="{BB858941-2A09-4542-A35B-176E616D938C}" name="backers_count" dataDxfId="16398"/>
    <tableColumn id="9" xr3:uid="{A1072CA8-15F9-4B83-8148-613A6617DAB5}" name="country" dataDxfId="16397"/>
    <tableColumn id="10" xr3:uid="{26CD9CC9-B9E2-4402-858E-00307D02BAB2}" name="currency" dataDxfId="16396"/>
    <tableColumn id="11" xr3:uid="{935615F2-F5DF-4829-96CF-3CA29BCE445A}" name="launched_at" dataDxfId="16395"/>
    <tableColumn id="12" xr3:uid="{D5A70CBF-F7AD-47D8-B9BA-67A95A019946}" name="deadline" dataDxfId="16394"/>
    <tableColumn id="13" xr3:uid="{90802810-9E8F-4368-8155-C39513092092}" name="staff_pick" dataDxfId="16393"/>
    <tableColumn id="14" xr3:uid="{ADDB44D4-A2C9-4969-8BFE-1A3A752F85AF}" name="spotlight" dataDxfId="16392"/>
    <tableColumn id="15" xr3:uid="{DD63D819-804A-4C55-A363-2558FDFA2FA9}" name="category &amp; sub-category" dataDxfId="16391"/>
    <tableColumn id="16" xr3:uid="{7A8E2C67-4C62-4994-8502-50DEEE0856F3}" name="Average Donation" dataDxfId="16390"/>
    <tableColumn id="17" xr3:uid="{E86F5082-FC46-408F-B550-21AB336B912D}" name="Parent Category" dataDxfId="16389"/>
    <tableColumn id="18" xr3:uid="{99A5C7FE-88D2-4874-A8F3-125C10E3AFE2}" name="Sub-Category" dataDxfId="16388"/>
    <tableColumn id="19" xr3:uid="{EFB40215-5DCF-430A-BECB-E0301FFB3E4A}" name="Date Created Conversion" dataDxfId="16387"/>
    <tableColumn id="20" xr3:uid="{0BEABFF0-D166-496C-865A-1BBB2D11009C}" name="Date Ended Conversation" dataDxfId="16386"/>
    <tableColumn id="21" xr3:uid="{F42ED405-E599-47C8-BCEF-7F36B972C7D6}" name="Column1" dataDxfId="16385"/>
    <tableColumn id="22" xr3:uid="{00D8C526-8A2D-43E4-A69C-7263840D8CE4}" name="Column2" dataDxfId="16384"/>
    <tableColumn id="23" xr3:uid="{87F4C180-9A77-4523-8FB0-1488523A6F33}" name="Column3" dataDxfId="16383"/>
    <tableColumn id="24" xr3:uid="{076CCCA1-9F78-49FB-86D6-448F57114D53}" name="Column4" dataDxfId="16382"/>
    <tableColumn id="25" xr3:uid="{C551A4E9-69A6-4703-804F-089F76FAE642}" name="Column5" dataDxfId="16381"/>
    <tableColumn id="26" xr3:uid="{A4BBF584-8E54-417F-A5D5-9136940E25BD}" name="Column6" dataDxfId="16380"/>
    <tableColumn id="27" xr3:uid="{60A20AF6-856D-4482-A0B3-4536E9AEA47D}" name="Column7" dataDxfId="16379"/>
    <tableColumn id="28" xr3:uid="{B184E256-EEAB-498F-87AD-EFB2A8AA50CF}" name="Column8" dataDxfId="16378"/>
    <tableColumn id="29" xr3:uid="{80B32555-DEAA-4BA6-B0E7-405C89FB9C03}" name="Column9" dataDxfId="16377"/>
    <tableColumn id="30" xr3:uid="{51BF58C7-F721-4EA9-8D66-FD0A353C0F7C}" name="Column10" dataDxfId="16376"/>
    <tableColumn id="31" xr3:uid="{6919BA13-DE0B-4DFC-AD72-ED968F5D5544}" name="Column11" dataDxfId="16375"/>
    <tableColumn id="32" xr3:uid="{770198BF-16D9-4B91-810C-C3866ED79A8A}" name="Column12" dataDxfId="16374"/>
    <tableColumn id="33" xr3:uid="{3163AFA7-E076-40B3-A679-11B7BC3D6D2F}" name="Column13" dataDxfId="16373"/>
    <tableColumn id="34" xr3:uid="{65EBCB57-874A-4C2B-A918-1E83AD65D47D}" name="Column14" dataDxfId="16372"/>
    <tableColumn id="35" xr3:uid="{3EEB486F-82F2-4F48-B16B-1E73DF37722E}" name="Column15" dataDxfId="16371"/>
    <tableColumn id="36" xr3:uid="{CE55CD40-24EA-42F8-8012-405F7E3B91C4}" name="Column16" dataDxfId="16370"/>
    <tableColumn id="37" xr3:uid="{5E567613-D2DC-4CCD-8411-1D308DD1D1BF}" name="Column17" dataDxfId="16369"/>
    <tableColumn id="38" xr3:uid="{F2E30394-5447-4A8E-96D2-7B009EB36CCB}" name="Column18" dataDxfId="16368"/>
    <tableColumn id="39" xr3:uid="{709951FD-72FF-4D96-A26C-103F3700B567}" name="Column19" dataDxfId="16367"/>
    <tableColumn id="40" xr3:uid="{F3FF6B89-5C71-4C22-A6D1-F19B7E63A363}" name="Column20" dataDxfId="16366"/>
    <tableColumn id="41" xr3:uid="{285A3E5C-084C-4ADA-807E-2A8AF96A475B}" name="Column21" dataDxfId="16365"/>
    <tableColumn id="42" xr3:uid="{DE57E912-3387-4ADB-8B64-933CA123E823}" name="Column22" dataDxfId="16364"/>
    <tableColumn id="43" xr3:uid="{A2A9635B-30A7-41E6-A101-B80B95CAA814}" name="Column23" dataDxfId="16363"/>
    <tableColumn id="44" xr3:uid="{3F977FF7-3CC7-4426-B401-AEAC21AA9459}" name="Column24" dataDxfId="16362"/>
    <tableColumn id="45" xr3:uid="{D1A29F08-2FF6-4299-B07A-A0D9E0874EF8}" name="Column25" dataDxfId="16361"/>
    <tableColumn id="46" xr3:uid="{B261E6B6-E12E-4A33-A7D3-8AE635BE5B3A}" name="Column26" dataDxfId="16360"/>
    <tableColumn id="47" xr3:uid="{5A8D615C-A420-4913-88ED-CFCF659D3A67}" name="Column27" dataDxfId="16359"/>
    <tableColumn id="48" xr3:uid="{0A4D727E-AAC3-4B16-A7F7-D7882211B50B}" name="Column28" dataDxfId="16358"/>
    <tableColumn id="49" xr3:uid="{34926472-86C4-4D42-B1A1-DEDEB99250E2}" name="Column29" dataDxfId="16357"/>
    <tableColumn id="50" xr3:uid="{4C4CB429-D20B-4830-9BD4-FC44D6116B9B}" name="Column30" dataDxfId="16356"/>
    <tableColumn id="51" xr3:uid="{FD1C6A19-DBB4-4896-93FD-7E9C0BDEB8E8}" name="Column31" dataDxfId="16355"/>
    <tableColumn id="52" xr3:uid="{2E263D2B-AB6C-4BF5-ACBF-709E1144CD3A}" name="Column32" dataDxfId="16354"/>
    <tableColumn id="53" xr3:uid="{1E347591-D56F-4C66-A9E4-A000D5A3F47F}" name="Column33" dataDxfId="16353"/>
    <tableColumn id="54" xr3:uid="{D11940EB-DA51-49C2-B8C6-E9236129C918}" name="Column34" dataDxfId="16352"/>
    <tableColumn id="55" xr3:uid="{2C7E34E0-89D9-4770-9685-00831D59C0E8}" name="Column35" dataDxfId="16351"/>
    <tableColumn id="56" xr3:uid="{A88390A5-3DE4-4D86-9131-32E97301A4DD}" name="Column36" dataDxfId="16350"/>
    <tableColumn id="57" xr3:uid="{73F6AB49-F426-4363-A0CD-FFCE1FCF8A86}" name="Column37" dataDxfId="16349"/>
    <tableColumn id="58" xr3:uid="{2768BF62-197E-42BC-9167-3105B6EE0BF2}" name="Column38" dataDxfId="16348"/>
    <tableColumn id="59" xr3:uid="{79C47926-DABD-4446-8430-8B741BF6D6A8}" name="Column39" dataDxfId="16347"/>
    <tableColumn id="60" xr3:uid="{9A496221-884F-4876-A6F0-62E4CE38DD0A}" name="Column40" dataDxfId="16346"/>
    <tableColumn id="61" xr3:uid="{2363CA2D-9049-4B3B-9476-C7AD9A72CDB5}" name="Column41" dataDxfId="16345"/>
    <tableColumn id="62" xr3:uid="{E965A604-C919-42BA-B0DB-8D0D801FB892}" name="Column42" dataDxfId="16344"/>
    <tableColumn id="63" xr3:uid="{59F81C96-443B-4169-8C6C-F3502B877240}" name="Column43" dataDxfId="16343"/>
    <tableColumn id="64" xr3:uid="{A22E96D1-0DED-4ED6-A3CA-6D3B23EA4DAF}" name="Column44" dataDxfId="16342"/>
    <tableColumn id="65" xr3:uid="{2384D755-1F42-45C2-BF48-C71DEBF2D2D9}" name="Column45" dataDxfId="16341"/>
    <tableColumn id="66" xr3:uid="{3E9128DF-EF5E-49C2-9825-81E1CAEEF89A}" name="Column46" dataDxfId="16340"/>
    <tableColumn id="67" xr3:uid="{DFE81EC9-A57B-49AB-A4D3-D1B7362DB871}" name="Column47" dataDxfId="16339"/>
    <tableColumn id="68" xr3:uid="{98E4AB32-1DC4-4FE4-BEE9-B2E05D2F14DE}" name="Column48" dataDxfId="16338"/>
    <tableColumn id="69" xr3:uid="{E6E550CB-C217-4A34-9864-37F69E665103}" name="Column49" dataDxfId="16337"/>
    <tableColumn id="70" xr3:uid="{4A765A5A-4176-40CA-B195-ECD4C9944498}" name="Column50" dataDxfId="16336"/>
    <tableColumn id="71" xr3:uid="{9CBFFE30-CC35-48D3-A7D1-3B9316DF04C4}" name="Column51" dataDxfId="16335"/>
    <tableColumn id="72" xr3:uid="{9C8C2EA3-8839-4098-B585-2A989A4F7B81}" name="Column52" dataDxfId="16334"/>
    <tableColumn id="73" xr3:uid="{F800FCCD-A775-48EA-A8C5-4824A10BF84F}" name="Column53" dataDxfId="16333"/>
    <tableColumn id="74" xr3:uid="{CF0C2A27-0B63-4A62-8E7F-CB10C8F9225B}" name="Column54" dataDxfId="16332"/>
    <tableColumn id="75" xr3:uid="{C174007B-0DF8-4CAD-BBAF-FCF31F819DC6}" name="Column55" dataDxfId="16331"/>
    <tableColumn id="76" xr3:uid="{EEFA90B8-B7AE-4A5E-AF0D-9E34BD3662D3}" name="Column56" dataDxfId="16330"/>
    <tableColumn id="77" xr3:uid="{023C843E-1965-4586-984F-48AF42C10073}" name="Column57" dataDxfId="16329"/>
    <tableColumn id="78" xr3:uid="{6A250509-C40D-4C33-B656-F5E76611EC08}" name="Column58" dataDxfId="16328"/>
    <tableColumn id="79" xr3:uid="{5124B17F-4B6D-4670-A15B-0EE3E46791F2}" name="Column59" dataDxfId="16327"/>
    <tableColumn id="80" xr3:uid="{6F9F8981-5F15-467D-9BC7-47C9A4A28B98}" name="Column60" dataDxfId="16326"/>
    <tableColumn id="81" xr3:uid="{6BFB6FDC-8819-4CF7-A782-9840C5F7A51A}" name="Column61" dataDxfId="16325"/>
    <tableColumn id="82" xr3:uid="{8DA7F9B7-ED0B-4FAD-9346-21E9A2456C7A}" name="Column62" dataDxfId="16324"/>
    <tableColumn id="83" xr3:uid="{E9B84AA4-7333-408D-9F4A-A5E7ACBC0D7B}" name="Column63" dataDxfId="16323"/>
    <tableColumn id="84" xr3:uid="{9BB83167-3BAF-459B-B87D-64C3887A9E88}" name="Column64" dataDxfId="16322"/>
    <tableColumn id="85" xr3:uid="{5DA6B5CE-F9C4-4014-91C0-4C5FAD278BDF}" name="Column65" dataDxfId="16321"/>
    <tableColumn id="86" xr3:uid="{24ADD69A-6A5B-4842-B5C1-0C8DEED37960}" name="Column66" dataDxfId="16320"/>
    <tableColumn id="87" xr3:uid="{4B0B2543-7FD3-4001-A186-B128B079DBC9}" name="Column67" dataDxfId="16319"/>
    <tableColumn id="88" xr3:uid="{B1C012B1-5E9F-4D5C-9E61-75570C35BD24}" name="Column68" dataDxfId="16318"/>
    <tableColumn id="89" xr3:uid="{8E8D0BAD-1C07-46E6-8C26-D37DF4C3BA74}" name="Column69" dataDxfId="16317"/>
    <tableColumn id="90" xr3:uid="{2E3E9B4D-A61A-441B-B11C-82B7648F1B62}" name="Column70" dataDxfId="16316"/>
    <tableColumn id="91" xr3:uid="{F12FB658-34C8-4EA0-A490-405F5733DAF1}" name="Column71" dataDxfId="16315"/>
    <tableColumn id="92" xr3:uid="{2F74F921-CB1B-48B6-96AB-B0D5E7EA2B1A}" name="Column72" dataDxfId="16314"/>
    <tableColumn id="93" xr3:uid="{7FE4F76E-5073-42B0-990C-738797129FC7}" name="Column73" dataDxfId="16313"/>
    <tableColumn id="94" xr3:uid="{C1EC4B25-A64B-42BF-B342-7BDFFADDDFC1}" name="Column74" dataDxfId="16312"/>
    <tableColumn id="95" xr3:uid="{BE1E5555-0856-4299-AC22-EA0D05AB509F}" name="Column75" dataDxfId="16311"/>
    <tableColumn id="96" xr3:uid="{A58807A3-0CBF-4329-968D-11DDE5C13FDD}" name="Column76" dataDxfId="16310"/>
    <tableColumn id="97" xr3:uid="{9D57DCD3-27E8-420B-9B99-D8934FF6FE98}" name="Column77" dataDxfId="16309"/>
    <tableColumn id="98" xr3:uid="{8C8CDAD2-8F26-4BD5-BF52-B92BA556DA63}" name="Column78" dataDxfId="16308"/>
    <tableColumn id="99" xr3:uid="{1D45535B-2102-4C75-83A6-5DE292141960}" name="Column79" dataDxfId="16307"/>
    <tableColumn id="100" xr3:uid="{663479C6-0B7D-4802-9B5B-6286B976CBFB}" name="Column80" dataDxfId="16306"/>
    <tableColumn id="101" xr3:uid="{EA4C7496-B010-4078-B9C6-51DCFE9029A7}" name="Column81" dataDxfId="16305"/>
    <tableColumn id="102" xr3:uid="{7820AD5A-D6B0-4303-BB21-4F128E9192F1}" name="Column82" dataDxfId="16304"/>
    <tableColumn id="103" xr3:uid="{B00A0488-8BE8-4B47-87A3-F9B288D77C8D}" name="Column83" dataDxfId="16303"/>
    <tableColumn id="104" xr3:uid="{2FCB4628-DB54-4D71-81EA-08DD2A9ACCF9}" name="Column84" dataDxfId="16302"/>
    <tableColumn id="105" xr3:uid="{A363B2C4-575A-41B0-B34E-EC759BC0FF2D}" name="Column85" dataDxfId="16301"/>
    <tableColumn id="106" xr3:uid="{E9DEC45E-2D75-47D2-9717-3EC79B46C257}" name="Column86" dataDxfId="16300"/>
    <tableColumn id="107" xr3:uid="{2A13455B-6B05-4F85-98E5-E09F1275DCD5}" name="Column87" dataDxfId="16299"/>
    <tableColumn id="108" xr3:uid="{71AB863F-754D-40ED-BDCF-C77F696C3F8B}" name="Column88" dataDxfId="16298"/>
    <tableColumn id="109" xr3:uid="{32E11BA9-ADF0-46F2-809D-9BEE02658102}" name="Column89" dataDxfId="16297"/>
    <tableColumn id="110" xr3:uid="{F67EC3F8-14F3-4671-BA57-855A6C67DC26}" name="Column90" dataDxfId="16296"/>
    <tableColumn id="111" xr3:uid="{1C6E3FC2-5516-45D8-B51A-B53A3035794B}" name="Column91" dataDxfId="16295"/>
    <tableColumn id="112" xr3:uid="{D881845D-B476-430F-B7DF-B6CA3C8F91A5}" name="Column92" dataDxfId="16294"/>
    <tableColumn id="113" xr3:uid="{C6236799-906D-42C3-A2F8-5C8E698D036F}" name="Column93" dataDxfId="16293"/>
    <tableColumn id="114" xr3:uid="{192DF780-40B3-49E9-8AA2-3C3931F8163C}" name="Column94" dataDxfId="16292"/>
    <tableColumn id="115" xr3:uid="{ADC3B8FB-BF88-4ED4-AB56-332194EF39C1}" name="Column95" dataDxfId="16291"/>
    <tableColumn id="116" xr3:uid="{04219AC8-9689-4A43-9EEB-C5AD7F5DFC69}" name="Column96" dataDxfId="16290"/>
    <tableColumn id="117" xr3:uid="{CC569B35-7DE4-4E0A-916A-7823898E83AB}" name="Column97" dataDxfId="16289"/>
    <tableColumn id="118" xr3:uid="{9C27A621-CFF9-428F-995E-5CDB1F6C3A62}" name="Column98" dataDxfId="16288"/>
    <tableColumn id="119" xr3:uid="{1801B1D6-98A5-4E94-B18D-A9A49FCE7170}" name="Column99" dataDxfId="16287"/>
    <tableColumn id="120" xr3:uid="{F188C6BB-08A4-4E99-9AFE-5164CB8C5379}" name="Column100" dataDxfId="16286"/>
    <tableColumn id="121" xr3:uid="{0752AFD9-84D1-4F0E-85EB-CF950DD3A26E}" name="Column101" dataDxfId="16285"/>
    <tableColumn id="122" xr3:uid="{AF6958AB-A6D7-4F3A-B6A6-C7B291C4F99D}" name="Column102" dataDxfId="16284"/>
    <tableColumn id="123" xr3:uid="{FDCD0FE8-6605-4686-BB25-58C652037CDF}" name="Column103" dataDxfId="16283"/>
    <tableColumn id="124" xr3:uid="{28D4DF79-623A-46FB-958B-871683D0381C}" name="Column104" dataDxfId="16282"/>
    <tableColumn id="125" xr3:uid="{96DBE0DD-A70B-4B80-9405-FC9ED09E7018}" name="Column105" dataDxfId="16281"/>
    <tableColumn id="126" xr3:uid="{9A719A67-AEE0-4597-B1E9-C8E7DB73947D}" name="Column106" dataDxfId="16280"/>
    <tableColumn id="127" xr3:uid="{A765F773-0828-484A-9386-5A9C0500D8B2}" name="Column107" dataDxfId="16279"/>
    <tableColumn id="128" xr3:uid="{1D4B8F50-EDFD-4FEF-8E5A-9A8F2AB38BA9}" name="Column108" dataDxfId="16278"/>
    <tableColumn id="129" xr3:uid="{FC5EBE68-DCB7-4625-B532-5BDD930575BB}" name="Column109" dataDxfId="16277"/>
    <tableColumn id="130" xr3:uid="{FAEBA0DC-BB77-4FD7-B838-20DFAB2AABE4}" name="Column110" dataDxfId="16276"/>
    <tableColumn id="131" xr3:uid="{1E7BFED9-46B8-4146-A7BA-BE04ECD8D4CB}" name="Column111" dataDxfId="16275"/>
    <tableColumn id="132" xr3:uid="{3EB75596-C731-4E5C-8738-B0B1FD142B8A}" name="Column112" dataDxfId="16274"/>
    <tableColumn id="133" xr3:uid="{9656D044-E9CC-4C3C-ACEF-25D57DD50A9D}" name="Column113" dataDxfId="16273"/>
    <tableColumn id="134" xr3:uid="{44A75F26-C077-4BE5-8682-84653714343B}" name="Column114" dataDxfId="16272"/>
    <tableColumn id="135" xr3:uid="{953FAB72-DB9B-401C-A55C-238DCF9E7946}" name="Column115" dataDxfId="16271"/>
    <tableColumn id="136" xr3:uid="{5A2C1465-663E-429E-A506-F1A0434796B0}" name="Column116" dataDxfId="16270"/>
    <tableColumn id="137" xr3:uid="{AA691987-CD79-4552-B66D-DEA5C15E4757}" name="Column117" dataDxfId="16269"/>
    <tableColumn id="138" xr3:uid="{88037222-2BA4-4E9D-9483-569CC7019ED3}" name="Column118" dataDxfId="16268"/>
    <tableColumn id="139" xr3:uid="{079D972B-1951-4563-B141-DBC1EA50A373}" name="Column119" dataDxfId="16267"/>
    <tableColumn id="140" xr3:uid="{8508F2C6-4738-481E-A4CE-FCE723F155FE}" name="Column120" dataDxfId="16266"/>
    <tableColumn id="141" xr3:uid="{8219DFB9-8C18-48C4-A418-F17658CF0D32}" name="Column121" dataDxfId="16265"/>
    <tableColumn id="142" xr3:uid="{FC95EE1E-98BE-4A8F-B003-B03C750D240D}" name="Column122" dataDxfId="16264"/>
    <tableColumn id="143" xr3:uid="{C59DB2C8-590B-4231-8CA8-D4FBF511DD7E}" name="Column123" dataDxfId="16263"/>
    <tableColumn id="144" xr3:uid="{123620AB-FB2D-451A-BB74-F959D90AA157}" name="Column124" dataDxfId="16262"/>
    <tableColumn id="145" xr3:uid="{1101F45D-C10D-46EC-854A-5929E3F2BF03}" name="Column125" dataDxfId="16261"/>
    <tableColumn id="146" xr3:uid="{D09749C4-2A37-425E-A154-9345E0D548AE}" name="Column126" dataDxfId="16260"/>
    <tableColumn id="147" xr3:uid="{9BDC7CD3-E8AB-4636-BB5F-CA75340B6976}" name="Column127" dataDxfId="16259"/>
    <tableColumn id="148" xr3:uid="{0EECDA2E-E2BA-4CB7-AEBE-1067A574A96A}" name="Column128" dataDxfId="16258"/>
    <tableColumn id="149" xr3:uid="{F054632C-E3A5-4A03-A5FB-F9E3F083E886}" name="Column129" dataDxfId="16257"/>
    <tableColumn id="150" xr3:uid="{BA2A3A57-FF58-4794-895E-81FA1388F8E8}" name="Column130" dataDxfId="16256"/>
    <tableColumn id="151" xr3:uid="{DFA6C29D-A4BD-4CDF-849F-91AF1D99A4E3}" name="Column131" dataDxfId="16255"/>
    <tableColumn id="152" xr3:uid="{53F291D6-FF82-422F-B814-31AD5890F420}" name="Column132" dataDxfId="16254"/>
    <tableColumn id="153" xr3:uid="{F3518F38-84B7-459A-8A6F-C15D914C6E29}" name="Column133" dataDxfId="16253"/>
    <tableColumn id="154" xr3:uid="{D0CF16ED-0ADB-4000-8336-197FFACA2F47}" name="Column134" dataDxfId="16252"/>
    <tableColumn id="155" xr3:uid="{ED5FE9CC-3C69-4FB0-875D-3C3172A0BD17}" name="Column135" dataDxfId="16251"/>
    <tableColumn id="156" xr3:uid="{AEECA319-6308-40B6-BDA1-953A765A1C59}" name="Column136" dataDxfId="16250"/>
    <tableColumn id="157" xr3:uid="{5B2C870E-06AE-49F2-9168-F985F866E59F}" name="Column137" dataDxfId="16249"/>
    <tableColumn id="158" xr3:uid="{5ED6149E-A5DE-4D63-97F9-EEF267CEAE73}" name="Column138" dataDxfId="16248"/>
    <tableColumn id="159" xr3:uid="{5F349950-D3A7-4E8A-95A7-4F81243D3C68}" name="Column139" dataDxfId="16247"/>
    <tableColumn id="160" xr3:uid="{422324E0-5DB1-4FD3-B947-4671AAD77A05}" name="Column140" dataDxfId="16246"/>
    <tableColumn id="161" xr3:uid="{170DB496-013B-41BB-9E14-04B952B8CD62}" name="Column141" dataDxfId="16245"/>
    <tableColumn id="162" xr3:uid="{5B52D554-9E6A-4C71-AE6E-7C8FC9C727CE}" name="Column142" dataDxfId="16244"/>
    <tableColumn id="163" xr3:uid="{A88FADD1-D0EE-4F81-A1DB-D6C247949C8E}" name="Column143" dataDxfId="16243"/>
    <tableColumn id="164" xr3:uid="{589C5368-3682-4F52-92C8-FC297B2BEA42}" name="Column144" dataDxfId="16242"/>
    <tableColumn id="165" xr3:uid="{F79455D5-E03A-4927-A7A7-E9A4B3CB9DFE}" name="Column145" dataDxfId="16241"/>
    <tableColumn id="166" xr3:uid="{FB559176-172C-4FDF-998C-7D5FCD16D8A9}" name="Column146" dataDxfId="16240"/>
    <tableColumn id="167" xr3:uid="{E7063DA2-32F3-462C-AB75-4264F1063C51}" name="Column147" dataDxfId="16239"/>
    <tableColumn id="168" xr3:uid="{C0704F93-5372-4848-B684-9E23D9D049C5}" name="Column148" dataDxfId="16238"/>
    <tableColumn id="169" xr3:uid="{40096CC8-F36C-4F32-8073-39ED7F0C8B90}" name="Column149" dataDxfId="16237"/>
    <tableColumn id="170" xr3:uid="{C6E98156-36EA-4CED-B4C6-7F452684F2AD}" name="Column150" dataDxfId="16236"/>
    <tableColumn id="171" xr3:uid="{F727FB78-88DF-453C-9B9B-629B2F4BE473}" name="Column151" dataDxfId="16235"/>
    <tableColumn id="172" xr3:uid="{234B4B9A-4C5A-4979-B506-55ABC2B10668}" name="Column152" dataDxfId="16234"/>
    <tableColumn id="173" xr3:uid="{F04FB79F-4B6F-4C4E-81E7-20D502917DBC}" name="Column153" dataDxfId="16233"/>
    <tableColumn id="174" xr3:uid="{1F94CEEB-837A-4A4C-B76A-4B52BB612B10}" name="Column154" dataDxfId="16232"/>
    <tableColumn id="175" xr3:uid="{E183FE5E-32EF-4D96-B664-D3FAE8946DC3}" name="Column155" dataDxfId="16231"/>
    <tableColumn id="176" xr3:uid="{0107BC4E-17AA-43E2-A4CC-E3C6BE0835FF}" name="Column156" dataDxfId="16230"/>
    <tableColumn id="177" xr3:uid="{CF1881C6-1159-4FB4-8BD3-A20112435581}" name="Column157" dataDxfId="16229"/>
    <tableColumn id="178" xr3:uid="{B4877C3E-B94E-46E3-9B2D-F861FA0EADA8}" name="Column158" dataDxfId="16228"/>
    <tableColumn id="179" xr3:uid="{CD646E3C-7864-43C2-8FE3-1645CF26BE3A}" name="Column159" dataDxfId="16227"/>
    <tableColumn id="180" xr3:uid="{A6440046-0219-4706-BC23-D4B00D141187}" name="Column160" dataDxfId="16226"/>
    <tableColumn id="181" xr3:uid="{85330B53-5540-49EA-B6E7-7AF341F5BEC2}" name="Column161" dataDxfId="16225"/>
    <tableColumn id="182" xr3:uid="{73277426-605A-447D-9531-4938008DF3CB}" name="Column162" dataDxfId="16224"/>
    <tableColumn id="183" xr3:uid="{B66D5FA5-7E26-47B6-834B-7C34A078B89C}" name="Column163" dataDxfId="16223"/>
    <tableColumn id="184" xr3:uid="{1BB807C5-E9E0-410A-8783-CB0985444A4A}" name="Column164" dataDxfId="16222"/>
    <tableColumn id="185" xr3:uid="{2330BC11-43EF-49C0-8ADC-B37FD70F80B2}" name="Column165" dataDxfId="16221"/>
    <tableColumn id="186" xr3:uid="{04194F45-E67A-4038-9E7E-C3A67F521963}" name="Column166" dataDxfId="16220"/>
    <tableColumn id="187" xr3:uid="{6E720B6F-313F-4B6B-9FA2-0C953501C7A2}" name="Column167" dataDxfId="16219"/>
    <tableColumn id="188" xr3:uid="{D2050876-1FB1-4167-BD15-E28FF172C4A8}" name="Column168" dataDxfId="16218"/>
    <tableColumn id="189" xr3:uid="{F5271AE7-1D91-4BB1-87B7-9582EC72C1D5}" name="Column169" dataDxfId="16217"/>
    <tableColumn id="190" xr3:uid="{E8FD7B47-FCC7-4BEF-B54F-69F870EDB4B8}" name="Column170" dataDxfId="16216"/>
    <tableColumn id="191" xr3:uid="{E29E8450-FCAB-4F73-9383-0F39D179FEF3}" name="Column171" dataDxfId="16215"/>
    <tableColumn id="192" xr3:uid="{0F52A3C0-2F9E-48B0-B5F2-1D08ABFCAC79}" name="Column172" dataDxfId="16214"/>
    <tableColumn id="193" xr3:uid="{99B95DC0-075A-4CB3-90ED-38D46ECD2237}" name="Column173" dataDxfId="16213"/>
    <tableColumn id="194" xr3:uid="{646CB464-4888-435F-976E-A576E63FEB4E}" name="Column174" dataDxfId="16212"/>
    <tableColumn id="195" xr3:uid="{18DA1961-9BC8-4875-A29B-27E460A58BB5}" name="Column175" dataDxfId="16211"/>
    <tableColumn id="196" xr3:uid="{8F86E203-45C8-456B-8E54-C0655C635DCC}" name="Column176" dataDxfId="16210"/>
    <tableColumn id="197" xr3:uid="{0AD7B8A6-1039-42F2-B5AF-4EE108CB96D8}" name="Column177" dataDxfId="16209"/>
    <tableColumn id="198" xr3:uid="{41C12B86-5C1C-4921-B362-61CAF6EF3414}" name="Column178" dataDxfId="16208"/>
    <tableColumn id="199" xr3:uid="{33B77A24-3166-466A-A41A-E76102C7DA1C}" name="Column179" dataDxfId="16207"/>
    <tableColumn id="200" xr3:uid="{12B4A207-99BA-4F1A-9BEC-E4176C26350E}" name="Column180" dataDxfId="16206"/>
    <tableColumn id="201" xr3:uid="{085C6324-322B-48B7-8BD2-AFD1E9C421B2}" name="Column181" dataDxfId="16205"/>
    <tableColumn id="202" xr3:uid="{99973511-B573-42A9-98DB-855C5AF53FEA}" name="Column182" dataDxfId="16204"/>
    <tableColumn id="203" xr3:uid="{1A9F1246-D160-42AF-B7BF-ACFABFC5DA2A}" name="Column183" dataDxfId="16203"/>
    <tableColumn id="204" xr3:uid="{7DEEE228-8C56-4951-AA0B-E2361B588733}" name="Column184" dataDxfId="16202"/>
    <tableColumn id="205" xr3:uid="{D3A3A480-FC1D-407F-AA96-FBAFD0B1077B}" name="Column185" dataDxfId="16201"/>
    <tableColumn id="206" xr3:uid="{8948D62E-FA2E-4EB5-9763-FE614CA90EDE}" name="Column186" dataDxfId="16200"/>
    <tableColumn id="207" xr3:uid="{F0EDB985-EFF2-4FC3-8D35-E74465CE1A79}" name="Column187" dataDxfId="16199"/>
    <tableColumn id="208" xr3:uid="{D1DB09F7-1D1C-4D66-A1F8-BA1B9022BBDC}" name="Column188" dataDxfId="16198"/>
    <tableColumn id="209" xr3:uid="{4F574D96-6A0C-4F73-BAE2-6C130C629EEF}" name="Column189" dataDxfId="16197"/>
    <tableColumn id="210" xr3:uid="{57BE8F5F-5399-4228-98D2-E3BC8BCC085F}" name="Column190" dataDxfId="16196"/>
    <tableColumn id="211" xr3:uid="{23AB97C4-B8D8-4CC7-A058-29E4BC0B64B3}" name="Column191" dataDxfId="16195"/>
    <tableColumn id="212" xr3:uid="{B758AA9B-5E46-47B2-8FE1-E18305964879}" name="Column192" dataDxfId="16194"/>
    <tableColumn id="213" xr3:uid="{CF908CF9-02AF-4F7D-8EDD-5AE7EB8274ED}" name="Column193" dataDxfId="16193"/>
    <tableColumn id="214" xr3:uid="{54169429-297D-4F37-B4ED-CDB8BBE857C2}" name="Column194" dataDxfId="16192"/>
    <tableColumn id="215" xr3:uid="{7ED4400B-6CFB-497A-A8AC-174B70619FD3}" name="Column195" dataDxfId="16191"/>
    <tableColumn id="216" xr3:uid="{2BD9621D-88F1-4729-9DB7-3D19701EA454}" name="Column196" dataDxfId="16190"/>
    <tableColumn id="217" xr3:uid="{1707FB72-14F2-4361-8BAD-15AEB0B0827F}" name="Column197" dataDxfId="16189"/>
    <tableColumn id="218" xr3:uid="{1F7C1428-59E3-4B5F-8CBE-482C33432F8A}" name="Column198" dataDxfId="16188"/>
    <tableColumn id="219" xr3:uid="{D2E2FA53-0CBD-441F-8CF4-F017B42880DC}" name="Column199" dataDxfId="16187"/>
    <tableColumn id="220" xr3:uid="{1EBA9CED-30F0-4C0C-8313-2E6C17604464}" name="Column200" dataDxfId="16186"/>
    <tableColumn id="221" xr3:uid="{3C70FA23-117D-4C65-9A23-E35E4AB3E464}" name="Column201" dataDxfId="16185"/>
    <tableColumn id="222" xr3:uid="{D8F89C51-8D07-4551-9E22-CD2DD6BD99FB}" name="Column202" dataDxfId="16184"/>
    <tableColumn id="223" xr3:uid="{BD04095D-3C58-4635-A286-2F5979E2BA28}" name="Column203" dataDxfId="16183"/>
    <tableColumn id="224" xr3:uid="{A25EF0B9-0B7B-4D97-BDFA-6DF55F97AAD7}" name="Column204" dataDxfId="16182"/>
    <tableColumn id="225" xr3:uid="{70F38808-9D6B-48B6-AB88-8F7B4261EEFD}" name="Column205" dataDxfId="16181"/>
    <tableColumn id="226" xr3:uid="{3EF12866-9A98-4390-B549-49AF06BA8E48}" name="Column206" dataDxfId="16180"/>
    <tableColumn id="227" xr3:uid="{F5925934-B521-4C50-8629-B33B80AB32A3}" name="Column207" dataDxfId="16179"/>
    <tableColumn id="228" xr3:uid="{C36C2B39-245E-4874-AEE7-793188DB11B0}" name="Column208" dataDxfId="16178"/>
    <tableColumn id="229" xr3:uid="{8CC0AE13-0EA0-4FAB-987C-59FD67806C16}" name="Column209" dataDxfId="16177"/>
    <tableColumn id="230" xr3:uid="{0A953483-E8CC-4B86-9159-31C66D27DA65}" name="Column210" dataDxfId="16176"/>
    <tableColumn id="231" xr3:uid="{5251C2EE-7DB8-4077-A510-1318C1A9B8B0}" name="Column211" dataDxfId="16175"/>
    <tableColumn id="232" xr3:uid="{4560E2CE-43DF-4B5F-88FD-98B382D2722D}" name="Column212" dataDxfId="16174"/>
    <tableColumn id="233" xr3:uid="{C122AFA1-1A99-43FE-B115-4EFB7B2D1D2A}" name="Column213" dataDxfId="16173"/>
    <tableColumn id="234" xr3:uid="{FAA16EA8-948F-4CBA-B35E-40689305B2B7}" name="Column214" dataDxfId="16172"/>
    <tableColumn id="235" xr3:uid="{B4BA0AF5-FF1A-4BF8-816B-9E6797BC8F2D}" name="Column215" dataDxfId="16171"/>
    <tableColumn id="236" xr3:uid="{F8DB6670-696D-4739-B661-AE5A3F31819F}" name="Column216" dataDxfId="16170"/>
    <tableColumn id="237" xr3:uid="{91D37CAD-701D-4D1E-9998-F822D60120B4}" name="Column217" dataDxfId="16169"/>
    <tableColumn id="238" xr3:uid="{2645C8B2-F3EB-43F6-891D-D101D0E0B867}" name="Column218" dataDxfId="16168"/>
    <tableColumn id="239" xr3:uid="{754F79C2-D669-459A-B260-9C5C3642ABDF}" name="Column219" dataDxfId="16167"/>
    <tableColumn id="240" xr3:uid="{98232142-B9F4-401C-8568-43D8C0041731}" name="Column220" dataDxfId="16166"/>
    <tableColumn id="241" xr3:uid="{CE6B5818-D053-4AD5-8982-A35F7DB5601C}" name="Column221" dataDxfId="16165"/>
    <tableColumn id="242" xr3:uid="{69A072AF-A05C-44A3-96A5-32D767BE71D9}" name="Column222" dataDxfId="16164"/>
    <tableColumn id="243" xr3:uid="{CB23CD45-BB51-4C78-8D27-7EEF9B44B156}" name="Column223" dataDxfId="16163"/>
    <tableColumn id="244" xr3:uid="{896E690E-518D-45A7-87BD-36879305D4DC}" name="Column224" dataDxfId="16162"/>
    <tableColumn id="245" xr3:uid="{991238DE-62D1-46F1-9D33-36A23A5A0840}" name="Column225" dataDxfId="16161"/>
    <tableColumn id="246" xr3:uid="{14C178AC-60A5-4965-9EC2-A9E744656058}" name="Column226" dataDxfId="16160"/>
    <tableColumn id="247" xr3:uid="{7C48CCEC-D6E7-44F6-AFAC-35F8363344AA}" name="Column227" dataDxfId="16159"/>
    <tableColumn id="248" xr3:uid="{4ED45517-3588-4E76-97EC-BFE849E115BC}" name="Column228" dataDxfId="16158"/>
    <tableColumn id="249" xr3:uid="{2B717671-FC36-4A9E-BB9F-864D14C50B68}" name="Column229" dataDxfId="16157"/>
    <tableColumn id="250" xr3:uid="{D3F6474D-4CD8-4EAC-88D7-69EE4B2FB7CB}" name="Column230" dataDxfId="16156"/>
    <tableColumn id="251" xr3:uid="{71209F70-3AE5-41B6-8E0F-EA43EDCF7DC7}" name="Column231" dataDxfId="16155"/>
    <tableColumn id="252" xr3:uid="{30AAAEEF-481E-4070-BD27-1348361CEEBC}" name="Column232" dataDxfId="16154"/>
    <tableColumn id="253" xr3:uid="{D5CD2753-84D6-40CB-B790-19DA30A10885}" name="Column233" dataDxfId="16153"/>
    <tableColumn id="254" xr3:uid="{5F4A9EE9-861E-4E90-B4D5-3F3B737608A7}" name="Column234" dataDxfId="16152"/>
    <tableColumn id="255" xr3:uid="{02A91B31-7186-4ABB-BD81-9F1F0ECD8047}" name="Column235" dataDxfId="16151"/>
    <tableColumn id="256" xr3:uid="{B7146506-D85F-48D6-9C81-B81329B924C2}" name="Column236" dataDxfId="16150"/>
    <tableColumn id="257" xr3:uid="{3D505FD6-3F4A-4EAC-B503-55AE80C39E92}" name="Column237" dataDxfId="16149"/>
    <tableColumn id="258" xr3:uid="{9CF6D309-056C-4458-A20C-F3C5A1AE97C1}" name="Column238" dataDxfId="16148"/>
    <tableColumn id="259" xr3:uid="{A22E2285-1578-4532-BEDF-5FA3234DF551}" name="Column239" dataDxfId="16147"/>
    <tableColumn id="260" xr3:uid="{65CB400E-C7D8-45F3-AD74-95733F30152E}" name="Column240" dataDxfId="16146"/>
    <tableColumn id="261" xr3:uid="{3F0CEEF2-5964-4B62-86D2-8BD12E0B2CDA}" name="Column241" dataDxfId="16145"/>
    <tableColumn id="262" xr3:uid="{CF0D6D14-AFE0-4A36-8741-65CCCC25AD38}" name="Column242" dataDxfId="16144"/>
    <tableColumn id="263" xr3:uid="{9C5796CB-F5AB-4D04-861E-460DD99343E0}" name="Column243" dataDxfId="16143"/>
    <tableColumn id="264" xr3:uid="{B07D39FC-61F1-4EAC-B744-3A1D6FA04061}" name="Column244" dataDxfId="16142"/>
    <tableColumn id="265" xr3:uid="{06FE74F4-62AA-4BD6-A721-DE95DEAA8E0D}" name="Column245" dataDxfId="16141"/>
    <tableColumn id="266" xr3:uid="{CBA32109-E8AE-4D92-8836-5CBF5C6936AF}" name="Column246" dataDxfId="16140"/>
    <tableColumn id="267" xr3:uid="{9E50B469-DD6B-496A-8769-A3A09D0A3737}" name="Column247" dataDxfId="16139"/>
    <tableColumn id="268" xr3:uid="{9A4AC12C-899E-4271-AAC4-B9C6C5601CD1}" name="Column248" dataDxfId="16138"/>
    <tableColumn id="269" xr3:uid="{1AC36092-ED9B-4ACC-883E-B3DF036D963C}" name="Column249" dataDxfId="16137"/>
    <tableColumn id="270" xr3:uid="{FF7CB6CA-7500-48CA-B400-DE938AABDC4E}" name="Column250" dataDxfId="16136"/>
    <tableColumn id="271" xr3:uid="{688F7329-2445-428F-A324-69532D2E8294}" name="Column251" dataDxfId="16135"/>
    <tableColumn id="272" xr3:uid="{7789912D-6670-4EBE-A581-4D05BAA714BE}" name="Column252" dataDxfId="16134"/>
    <tableColumn id="273" xr3:uid="{A9827389-B08E-45A1-882E-E7F27EEEF723}" name="Column253" dataDxfId="16133"/>
    <tableColumn id="274" xr3:uid="{0715115D-B1F4-4B01-8511-B41EE86E2B7C}" name="Column254" dataDxfId="16132"/>
    <tableColumn id="275" xr3:uid="{1C3103D6-3D24-4A45-99C6-9DAE26DCB5A5}" name="Column255" dataDxfId="16131"/>
    <tableColumn id="276" xr3:uid="{7E3BA8AA-3BCD-4169-BF74-44B2CC2ADA9B}" name="Column256" dataDxfId="16130"/>
    <tableColumn id="277" xr3:uid="{8673477D-3D03-424A-B480-F6919CCA065B}" name="Column257" dataDxfId="16129"/>
    <tableColumn id="278" xr3:uid="{C5805BC8-EF32-44FA-809F-C220DDF71D56}" name="Column258" dataDxfId="16128"/>
    <tableColumn id="279" xr3:uid="{716E3AB0-6AE8-40B0-BA55-4D4EA1CFA25A}" name="Column259" dataDxfId="16127"/>
    <tableColumn id="280" xr3:uid="{7EF21FFC-6433-4E1A-B284-B1708C0D7A2F}" name="Column260" dataDxfId="16126"/>
    <tableColumn id="281" xr3:uid="{DB3BC147-DD1A-43C6-835C-6AF2FB26581A}" name="Column261" dataDxfId="16125"/>
    <tableColumn id="282" xr3:uid="{5F22B206-DF5C-475E-8A0E-B01A8A7B8CD5}" name="Column262" dataDxfId="16124"/>
    <tableColumn id="283" xr3:uid="{52ED2342-FDE8-40D0-9134-51302FE5FE91}" name="Column263" dataDxfId="16123"/>
    <tableColumn id="284" xr3:uid="{F3297778-9590-4392-890C-C9F782F6F4B8}" name="Column264" dataDxfId="16122"/>
    <tableColumn id="285" xr3:uid="{404D1F9F-D5EC-46B6-823F-B82C5D6882A0}" name="Column265" dataDxfId="16121"/>
    <tableColumn id="286" xr3:uid="{61C7A499-D56D-43C1-83D9-1F97B55BB89A}" name="Column266" dataDxfId="16120"/>
    <tableColumn id="287" xr3:uid="{589469D7-9159-4899-B945-03A227492F9D}" name="Column267" dataDxfId="16119"/>
    <tableColumn id="288" xr3:uid="{AC93F305-8718-4A3B-BCAA-F206FFA2EF73}" name="Column268" dataDxfId="16118"/>
    <tableColumn id="289" xr3:uid="{2F813AD0-8D1D-49A8-8BEC-2FD3ABEBB652}" name="Column269" dataDxfId="16117"/>
    <tableColumn id="290" xr3:uid="{2B57C380-AAAF-4AB9-835B-8A5E7DC0F5D7}" name="Column270" dataDxfId="16116"/>
    <tableColumn id="291" xr3:uid="{704DF3CA-BEE3-446A-B624-8E9A27AB38BA}" name="Column271" dataDxfId="16115"/>
    <tableColumn id="292" xr3:uid="{0E02674C-B40D-40E1-A495-3C9F38DE72BF}" name="Column272" dataDxfId="16114"/>
    <tableColumn id="293" xr3:uid="{7A02A021-CA8D-44A9-A13F-EBC75A69D95A}" name="Column273" dataDxfId="16113"/>
    <tableColumn id="294" xr3:uid="{4D9C6DBB-1FCB-4787-97E8-A37A309ED7E4}" name="Column274" dataDxfId="16112"/>
    <tableColumn id="295" xr3:uid="{DB93517A-61CE-4DD8-B389-93C6549B6676}" name="Column275" dataDxfId="16111"/>
    <tableColumn id="296" xr3:uid="{F0291E3C-E3A6-4664-8B5B-5534D7BC361C}" name="Column276" dataDxfId="16110"/>
    <tableColumn id="297" xr3:uid="{A46E06E2-D689-4A42-AA10-5FFC9EEB27E4}" name="Column277" dataDxfId="16109"/>
    <tableColumn id="298" xr3:uid="{88BB1DC4-0C03-4BAE-8F4B-4D2BA98A2A89}" name="Column278" dataDxfId="16108"/>
    <tableColumn id="299" xr3:uid="{750E854C-028F-49B7-A7BF-B6D0BA91E920}" name="Column279" dataDxfId="16107"/>
    <tableColumn id="300" xr3:uid="{9F0A3591-67EF-46C0-88D8-54E5927A4EEA}" name="Column280" dataDxfId="16106"/>
    <tableColumn id="301" xr3:uid="{4CCA6085-A909-492C-9838-070191529E3E}" name="Column281" dataDxfId="16105"/>
    <tableColumn id="302" xr3:uid="{0F80FD98-4FEE-4B08-8396-1CF769E278E2}" name="Column282" dataDxfId="16104"/>
    <tableColumn id="303" xr3:uid="{93D432FE-85FC-4C19-A3FA-B41F9EB83321}" name="Column283" dataDxfId="16103"/>
    <tableColumn id="304" xr3:uid="{18F6D779-964E-4145-810A-1FAD1AB5A6F6}" name="Column284" dataDxfId="16102"/>
    <tableColumn id="305" xr3:uid="{BCCDEE78-32B0-4198-AF69-B2DA2419A7C2}" name="Column285" dataDxfId="16101"/>
    <tableColumn id="306" xr3:uid="{0B11176F-45A4-400C-B41D-55B643DB0E2B}" name="Column286" dataDxfId="16100"/>
    <tableColumn id="307" xr3:uid="{FCD04F9B-0612-43AD-82CE-AD336715394A}" name="Column287" dataDxfId="16099"/>
    <tableColumn id="308" xr3:uid="{89CF830D-5336-47F8-B1F6-565088F1E4BD}" name="Column288" dataDxfId="16098"/>
    <tableColumn id="309" xr3:uid="{ABB7DA88-88AB-4501-B574-2285ECC85399}" name="Column289" dataDxfId="16097"/>
    <tableColumn id="310" xr3:uid="{55495ED6-56E0-47BD-9A60-CF1E05C3AEA3}" name="Column290" dataDxfId="16096"/>
    <tableColumn id="311" xr3:uid="{2532EF8B-D755-4966-A857-13ED444E4255}" name="Column291" dataDxfId="16095"/>
    <tableColumn id="312" xr3:uid="{1054816E-7348-43AB-9F95-4AC39E834175}" name="Column292" dataDxfId="16094"/>
    <tableColumn id="313" xr3:uid="{2A5513FA-3628-4B4F-B244-704DA5095A9A}" name="Column293" dataDxfId="16093"/>
    <tableColumn id="314" xr3:uid="{EFF7ADD7-E4B1-4BC7-BEDF-D524395DDEB9}" name="Column294" dataDxfId="16092"/>
    <tableColumn id="315" xr3:uid="{B06BEE12-D450-4F6C-984D-5543C35B0D22}" name="Column295" dataDxfId="16091"/>
    <tableColumn id="316" xr3:uid="{36B1A8C9-B7D7-49A7-8928-40CDE195F8B6}" name="Column296" dataDxfId="16090"/>
    <tableColumn id="317" xr3:uid="{DB0ADB6E-2F14-4C93-B9A4-98979E794D64}" name="Column297" dataDxfId="16089"/>
    <tableColumn id="318" xr3:uid="{5658CA32-F713-424F-A0F5-F839A7861F7C}" name="Column298" dataDxfId="16088"/>
    <tableColumn id="319" xr3:uid="{14D613F0-E456-4E44-9BE5-1C9FB26794C5}" name="Column299" dataDxfId="16087"/>
    <tableColumn id="320" xr3:uid="{F4996F33-BB48-4AD5-B724-D21174C36346}" name="Column300" dataDxfId="16086"/>
    <tableColumn id="321" xr3:uid="{875711A4-A0E5-488A-A4A0-E89BD6E24FA7}" name="Column301" dataDxfId="16085"/>
    <tableColumn id="322" xr3:uid="{4F21311D-A936-4015-B2F2-C8EF6A3126A8}" name="Column302" dataDxfId="16084"/>
    <tableColumn id="323" xr3:uid="{28A7BDF4-6DF4-4EF2-BDD2-BBE4A5D28DDE}" name="Column303" dataDxfId="16083"/>
    <tableColumn id="324" xr3:uid="{E6E39AED-CF12-48B9-B87D-3E8BF1B7AF3B}" name="Column304" dataDxfId="16082"/>
    <tableColumn id="325" xr3:uid="{0A25A894-D885-42F8-8BBA-1F402004DB1A}" name="Column305" dataDxfId="16081"/>
    <tableColumn id="326" xr3:uid="{BE754AAF-C009-4F0E-B4F7-E5E3515665BC}" name="Column306" dataDxfId="16080"/>
    <tableColumn id="327" xr3:uid="{0E6EA95B-BD21-42EF-854D-6C94FCE0ACA9}" name="Column307" dataDxfId="16079"/>
    <tableColumn id="328" xr3:uid="{24463964-9362-498A-B3CF-D4067B039103}" name="Column308" dataDxfId="16078"/>
    <tableColumn id="329" xr3:uid="{1195E31F-5E2A-40C2-82C9-E038B14392DC}" name="Column309" dataDxfId="16077"/>
    <tableColumn id="330" xr3:uid="{C012E14F-DC59-4B92-8DF1-DCCFC6DEAE13}" name="Column310" dataDxfId="16076"/>
    <tableColumn id="331" xr3:uid="{819186A1-8925-413E-A0BE-C9CC9206D550}" name="Column311" dataDxfId="16075"/>
    <tableColumn id="332" xr3:uid="{F3B2990D-2D29-4F11-8334-776460498AE6}" name="Column312" dataDxfId="16074"/>
    <tableColumn id="333" xr3:uid="{47E7B786-F5C5-4CC9-8E16-3D42A7FDD3F8}" name="Column313" dataDxfId="16073"/>
    <tableColumn id="334" xr3:uid="{7C707A4A-D11E-4F30-BD82-632E972367A3}" name="Column314" dataDxfId="16072"/>
    <tableColumn id="335" xr3:uid="{34CE9542-2484-4935-AA53-190F7DC0AA35}" name="Column315" dataDxfId="16071"/>
    <tableColumn id="336" xr3:uid="{689DD3E6-E8AF-418D-9C75-642D06BB29DA}" name="Column316" dataDxfId="16070"/>
    <tableColumn id="337" xr3:uid="{20DA919D-FA5D-4BCF-A8E3-931C592C6518}" name="Column317" dataDxfId="16069"/>
    <tableColumn id="338" xr3:uid="{0A221B90-B329-4771-944B-AE5849324A24}" name="Column318" dataDxfId="16068"/>
    <tableColumn id="339" xr3:uid="{97EF8A79-EC18-47BD-83FC-8AE4958CC6E2}" name="Column319" dataDxfId="16067"/>
    <tableColumn id="340" xr3:uid="{8975F482-F036-44C5-9A86-5BD03B1319DD}" name="Column320" dataDxfId="16066"/>
    <tableColumn id="341" xr3:uid="{266E3FE0-6202-47BF-A8FF-843F91AA41EF}" name="Column321" dataDxfId="16065"/>
    <tableColumn id="342" xr3:uid="{7DC53511-B02C-45F7-91FF-08BEE0C4D0F4}" name="Column322" dataDxfId="16064"/>
    <tableColumn id="343" xr3:uid="{789A28F9-5A04-45A5-8D1B-25A30C5F0032}" name="Column323" dataDxfId="16063"/>
    <tableColumn id="344" xr3:uid="{E0474406-39B0-4666-98C2-9038C1B55B8D}" name="Column324" dataDxfId="16062"/>
    <tableColumn id="345" xr3:uid="{FD8C9BCC-E228-4765-BE58-0F72F21B3262}" name="Column325" dataDxfId="16061"/>
    <tableColumn id="346" xr3:uid="{5C81BA03-0F47-412E-BD78-5AE34F8CBCBD}" name="Column326" dataDxfId="16060"/>
    <tableColumn id="347" xr3:uid="{56F60C47-0673-48D3-B717-577AD77CEFC8}" name="Column327" dataDxfId="16059"/>
    <tableColumn id="348" xr3:uid="{0713006E-8AE5-46F1-BE52-690B32B6F1FA}" name="Column328" dataDxfId="16058"/>
    <tableColumn id="349" xr3:uid="{3B24CF2C-26A9-4DF2-8CDA-0DECD171B88B}" name="Column329" dataDxfId="16057"/>
    <tableColumn id="350" xr3:uid="{50CAC7BC-046C-4445-A105-695EDBB28B1E}" name="Column330" dataDxfId="16056"/>
    <tableColumn id="351" xr3:uid="{6D08E4FF-A34E-4267-A39A-76AA65EE1EF2}" name="Column331" dataDxfId="16055"/>
    <tableColumn id="352" xr3:uid="{0FADE273-C0A0-49DD-8C50-2FFE4C503141}" name="Column332" dataDxfId="16054"/>
    <tableColumn id="353" xr3:uid="{84092D2B-687F-426E-BA13-5E0D813F6133}" name="Column333" dataDxfId="16053"/>
    <tableColumn id="354" xr3:uid="{E25298DF-4A45-4041-B6EC-125400AFC71F}" name="Column334" dataDxfId="16052"/>
    <tableColumn id="355" xr3:uid="{B63426E9-32A7-4852-BEB3-646E3CAFEC22}" name="Column335" dataDxfId="16051"/>
    <tableColumn id="356" xr3:uid="{E144F64A-24F6-485C-9F76-CA56F7DEF894}" name="Column336" dataDxfId="16050"/>
    <tableColumn id="357" xr3:uid="{BF222FC6-1A54-4F62-A383-0883203EF0E4}" name="Column337" dataDxfId="16049"/>
    <tableColumn id="358" xr3:uid="{BCE9964F-5F59-47B1-9B75-EEF39A73B8DD}" name="Column338" dataDxfId="16048"/>
    <tableColumn id="359" xr3:uid="{DB66CD5A-7CB3-4C1D-82D1-CA963F77239C}" name="Column339" dataDxfId="16047"/>
    <tableColumn id="360" xr3:uid="{8FD3DE5B-7DA9-4468-A3A4-552F95199F49}" name="Column340" dataDxfId="16046"/>
    <tableColumn id="361" xr3:uid="{264678C2-E8B1-4B1A-B56A-5C3262CF397F}" name="Column341" dataDxfId="16045"/>
    <tableColumn id="362" xr3:uid="{154D10BF-00C2-411C-BE81-660314FE9009}" name="Column342" dataDxfId="16044"/>
    <tableColumn id="363" xr3:uid="{562470DE-CC8E-4C93-B871-D3DA871F5DFF}" name="Column343" dataDxfId="16043"/>
    <tableColumn id="364" xr3:uid="{58C002D5-19B6-4B42-9684-8CFD97C8ECF0}" name="Column344" dataDxfId="16042"/>
    <tableColumn id="365" xr3:uid="{9441F442-85C8-46CD-9BBC-8139D5E75A11}" name="Column345" dataDxfId="16041"/>
    <tableColumn id="366" xr3:uid="{03251321-DBA4-4F27-AD70-96830DC9895D}" name="Column346" dataDxfId="16040"/>
    <tableColumn id="367" xr3:uid="{A8FB4E1A-4B67-4CBE-B09A-61D420518A0B}" name="Column347" dataDxfId="16039"/>
    <tableColumn id="368" xr3:uid="{379BAC36-ABD9-4AE4-8954-1B455FA8D9E9}" name="Column348" dataDxfId="16038"/>
    <tableColumn id="369" xr3:uid="{2740FF57-02DC-412F-96D0-4B0CF4319979}" name="Column349" dataDxfId="16037"/>
    <tableColumn id="370" xr3:uid="{4E44E629-62D6-42E0-8AF6-89202199312F}" name="Column350" dataDxfId="16036"/>
    <tableColumn id="371" xr3:uid="{A4BD56EA-CA76-4447-9D9F-FBA23FDCA570}" name="Column351" dataDxfId="16035"/>
    <tableColumn id="372" xr3:uid="{B63DB2D1-00E7-4859-B6CC-03ADEF58921C}" name="Column352" dataDxfId="16034"/>
    <tableColumn id="373" xr3:uid="{6C2814CC-EF6C-49CE-8F05-A4796FBCB28F}" name="Column353" dataDxfId="16033"/>
    <tableColumn id="374" xr3:uid="{9CC56713-9ADB-44E9-B526-8F0DA8659B54}" name="Column354" dataDxfId="16032"/>
    <tableColumn id="375" xr3:uid="{7A3CD6E0-1424-4FD4-AB60-40C694F3DC93}" name="Column355" dataDxfId="16031"/>
    <tableColumn id="376" xr3:uid="{B59D4994-1F1D-424C-BCD3-73DAB721448F}" name="Column356" dataDxfId="16030"/>
    <tableColumn id="377" xr3:uid="{F3C6039A-F724-497B-BB4B-520C79654F46}" name="Column357" dataDxfId="16029"/>
    <tableColumn id="378" xr3:uid="{6001310B-C0E8-4B5E-B1E0-0184267700EC}" name="Column358" dataDxfId="16028"/>
    <tableColumn id="379" xr3:uid="{23487665-799C-48E5-A510-167936B74525}" name="Column359" dataDxfId="16027"/>
    <tableColumn id="380" xr3:uid="{96781245-35BD-42DD-9475-C198192E391A}" name="Column360" dataDxfId="16026"/>
    <tableColumn id="381" xr3:uid="{437BF852-8CCB-4976-91DB-DC9F5552B560}" name="Column361" dataDxfId="16025"/>
    <tableColumn id="382" xr3:uid="{0010850E-AC0D-4368-AD75-304B9E7A90BE}" name="Column362" dataDxfId="16024"/>
    <tableColumn id="383" xr3:uid="{F5C15AE7-2736-43BB-A3F4-7130370A1140}" name="Column363" dataDxfId="16023"/>
    <tableColumn id="384" xr3:uid="{030DB4B1-A408-4BCC-8348-9B06900D51ED}" name="Column364" dataDxfId="16022"/>
    <tableColumn id="385" xr3:uid="{E543D56D-34C9-401B-8F0B-77DD3A39C601}" name="Column365" dataDxfId="16021"/>
    <tableColumn id="386" xr3:uid="{808AB056-9789-4E2F-8342-C15A038B7830}" name="Column366" dataDxfId="16020"/>
    <tableColumn id="387" xr3:uid="{68D1E6A7-2AAA-4D9C-A7FD-E4A5BDDE960B}" name="Column367" dataDxfId="16019"/>
    <tableColumn id="388" xr3:uid="{FB2EC28F-C1B8-4364-9400-3D8C421841D3}" name="Column368" dataDxfId="16018"/>
    <tableColumn id="389" xr3:uid="{F4D15ED0-3956-49D9-AE3C-5CB26BE3D28F}" name="Column369" dataDxfId="16017"/>
    <tableColumn id="390" xr3:uid="{1BE23AAE-46BF-43AA-8BD0-F0AA84124E33}" name="Column370" dataDxfId="16016"/>
    <tableColumn id="391" xr3:uid="{76240C30-3434-48DC-AFE5-F63FA6DECA67}" name="Column371" dataDxfId="16015"/>
    <tableColumn id="392" xr3:uid="{8A86CAF9-5A11-4786-9F19-9DB696B6D3C4}" name="Column372" dataDxfId="16014"/>
    <tableColumn id="393" xr3:uid="{49BB51BB-928C-4D4D-8D9F-BD055E820D12}" name="Column373" dataDxfId="16013"/>
    <tableColumn id="394" xr3:uid="{EED02C0D-2C5A-4082-BBD1-824069680228}" name="Column374" dataDxfId="16012"/>
    <tableColumn id="395" xr3:uid="{87D45BCF-38B2-4880-80F8-0421A05A94E6}" name="Column375" dataDxfId="16011"/>
    <tableColumn id="396" xr3:uid="{4222DCF5-74D8-4A4C-865F-014DB43746B1}" name="Column376" dataDxfId="16010"/>
    <tableColumn id="397" xr3:uid="{B2929492-247F-4212-B92F-12E931D93BF3}" name="Column377" dataDxfId="16009"/>
    <tableColumn id="398" xr3:uid="{D9D92FAA-4CEF-4C96-A8C3-83A81D05CC08}" name="Column378" dataDxfId="16008"/>
    <tableColumn id="399" xr3:uid="{EBEC2D66-7109-4AAE-84EF-AEEFEF55A667}" name="Column379" dataDxfId="16007"/>
    <tableColumn id="400" xr3:uid="{E15C79BF-B93D-4C9C-BC62-D6AF1E0972CB}" name="Column380" dataDxfId="16006"/>
    <tableColumn id="401" xr3:uid="{9A1775B0-1296-4ED0-BD0D-93DE67BEAE34}" name="Column381" dataDxfId="16005"/>
    <tableColumn id="402" xr3:uid="{3ADFA55F-4702-4C9C-B35F-388CB75F57A4}" name="Column382" dataDxfId="16004"/>
    <tableColumn id="403" xr3:uid="{C076C903-2002-4823-B98A-5AD50F890F82}" name="Column383" dataDxfId="16003"/>
    <tableColumn id="404" xr3:uid="{E9AF2BDF-61D9-40F9-8424-B7FDC8AEA625}" name="Column384" dataDxfId="16002"/>
    <tableColumn id="405" xr3:uid="{4CC60680-6BA2-478B-B9D5-D7F1C667C123}" name="Column385" dataDxfId="16001"/>
    <tableColumn id="406" xr3:uid="{99413319-690B-4446-B09E-9C438DD16650}" name="Column386" dataDxfId="16000"/>
    <tableColumn id="407" xr3:uid="{9507EFCD-FE3A-4D7A-88F6-D6F148D5C4C6}" name="Column387" dataDxfId="15999"/>
    <tableColumn id="408" xr3:uid="{F767DB3E-DE17-418D-A4A3-AF83EF99F3FE}" name="Column388" dataDxfId="15998"/>
    <tableColumn id="409" xr3:uid="{B794B1D0-6003-4AEE-BDB0-34A3D4BB2553}" name="Column389" dataDxfId="15997"/>
    <tableColumn id="410" xr3:uid="{B41189B2-E432-424A-9B20-68823FE40739}" name="Column390" dataDxfId="15996"/>
    <tableColumn id="411" xr3:uid="{B2EC3666-31C2-43AC-BEAF-9F1B08E9FCD5}" name="Column391" dataDxfId="15995"/>
    <tableColumn id="412" xr3:uid="{2E8C7134-1C50-4581-B8ED-ABDEEE13FBBB}" name="Column392" dataDxfId="15994"/>
    <tableColumn id="413" xr3:uid="{237ECCF4-5C92-424B-AED4-EDFCA8FB9E45}" name="Column393" dataDxfId="15993"/>
    <tableColumn id="414" xr3:uid="{73F1FE13-9C55-44D8-A1C0-9C15C2C918B2}" name="Column394" dataDxfId="15992"/>
    <tableColumn id="415" xr3:uid="{B3129C9C-EF99-468B-8FE5-1D7EF8C08AC2}" name="Column395" dataDxfId="15991"/>
    <tableColumn id="416" xr3:uid="{A488D90D-ECF9-47CA-BFB9-242477D8BF4C}" name="Column396" dataDxfId="15990"/>
    <tableColumn id="417" xr3:uid="{BD14F0B8-2D75-4ADB-9B07-82306D619DF9}" name="Column397" dataDxfId="15989"/>
    <tableColumn id="418" xr3:uid="{CADBCA58-52AF-461C-8AC4-FC1C93CB3BFC}" name="Column398" dataDxfId="15988"/>
    <tableColumn id="419" xr3:uid="{1A255E6B-332E-4B1A-AAEF-CDCB24F2790B}" name="Column399" dataDxfId="15987"/>
    <tableColumn id="420" xr3:uid="{2220B146-1FF1-4476-93D1-D8279E771733}" name="Column400" dataDxfId="15986"/>
    <tableColumn id="421" xr3:uid="{BA3BA532-97A8-4C63-9709-D077D06E7F9C}" name="Column401" dataDxfId="15985"/>
    <tableColumn id="422" xr3:uid="{13EE5F19-E8C4-43D4-9A47-B008FF348FD6}" name="Column402" dataDxfId="15984"/>
    <tableColumn id="423" xr3:uid="{C2455CDD-7FAD-43FA-96D3-E94BF5760FF7}" name="Column403" dataDxfId="15983"/>
    <tableColumn id="424" xr3:uid="{B2EF9D81-A3F6-4D98-B9EE-2127182C57A3}" name="Column404" dataDxfId="15982"/>
    <tableColumn id="425" xr3:uid="{0D0FABFB-17E4-41DE-92CB-F52EBAB6B041}" name="Column405" dataDxfId="15981"/>
    <tableColumn id="426" xr3:uid="{F7F16674-CEE8-4954-AF11-F683811284C0}" name="Column406" dataDxfId="15980"/>
    <tableColumn id="427" xr3:uid="{59E4BA3F-1323-4C58-88CE-30BE03BA38E3}" name="Column407" dataDxfId="15979"/>
    <tableColumn id="428" xr3:uid="{ED3D15AD-24D9-42D2-B3EA-25DDA4C8EADC}" name="Column408" dataDxfId="15978"/>
    <tableColumn id="429" xr3:uid="{F5605AC7-5BAD-42E7-9E56-08D4416E5923}" name="Column409" dataDxfId="15977"/>
    <tableColumn id="430" xr3:uid="{10453F70-9D3A-40A7-8429-AAC9733EBDEA}" name="Column410" dataDxfId="15976"/>
    <tableColumn id="431" xr3:uid="{8E3B1C0D-269E-4DAF-9B10-0C1022DB3216}" name="Column411" dataDxfId="15975"/>
    <tableColumn id="432" xr3:uid="{5E3E6962-A061-4052-AD80-E6BEFFF8D9F6}" name="Column412" dataDxfId="15974"/>
    <tableColumn id="433" xr3:uid="{40C2C0BA-3D6A-4053-821B-74106C6815CE}" name="Column413" dataDxfId="15973"/>
    <tableColumn id="434" xr3:uid="{C5C1A11E-8E99-4483-8CBD-A83EA0850665}" name="Column414" dataDxfId="15972"/>
    <tableColumn id="435" xr3:uid="{932E4ACD-4B34-4D7C-B9BB-36D46F14FBB0}" name="Column415" dataDxfId="15971"/>
    <tableColumn id="436" xr3:uid="{11FDD418-1F35-48BA-84B4-16FD02723B19}" name="Column416" dataDxfId="15970"/>
    <tableColumn id="437" xr3:uid="{96560B09-AFA0-44C3-8010-096B6349B9E9}" name="Column417" dataDxfId="15969"/>
    <tableColumn id="438" xr3:uid="{CC63E094-0E3B-4C5B-A9D3-3DC3D6863F1A}" name="Column418" dataDxfId="15968"/>
    <tableColumn id="439" xr3:uid="{5FA5FB99-DE71-4AB1-907B-079CB78FCFB3}" name="Column419" dataDxfId="15967"/>
    <tableColumn id="440" xr3:uid="{25FD91FC-AA5E-413D-B37D-811E5514E377}" name="Column420" dataDxfId="15966"/>
    <tableColumn id="441" xr3:uid="{BFDECB33-6AF4-45ED-A028-7FF2A7FD76CB}" name="Column421" dataDxfId="15965"/>
    <tableColumn id="442" xr3:uid="{CBF13C01-27D5-480C-95F0-628B58F61901}" name="Column422" dataDxfId="15964"/>
    <tableColumn id="443" xr3:uid="{58064D53-BA1D-4C40-9CFE-BFD28F96C449}" name="Column423" dataDxfId="15963"/>
    <tableColumn id="444" xr3:uid="{5860CCFF-4906-41BA-924C-74DD9A31FEF4}" name="Column424" dataDxfId="15962"/>
    <tableColumn id="445" xr3:uid="{D2709128-DD2A-4745-8C24-260D78232607}" name="Column425" dataDxfId="15961"/>
    <tableColumn id="446" xr3:uid="{DAC43028-60CB-4C1B-828F-79E2FC57B343}" name="Column426" dataDxfId="15960"/>
    <tableColumn id="447" xr3:uid="{4F58F187-5EF8-4B97-98B7-A5FB066340DE}" name="Column427" dataDxfId="15959"/>
    <tableColumn id="448" xr3:uid="{19C89018-8857-4C4D-8F5E-662596B424F1}" name="Column428" dataDxfId="15958"/>
    <tableColumn id="449" xr3:uid="{37F97E6D-8EC6-4803-96C4-24AC669B6F76}" name="Column429" dataDxfId="15957"/>
    <tableColumn id="450" xr3:uid="{84D310CA-9300-4E93-83DF-972BAB1C98E4}" name="Column430" dataDxfId="15956"/>
    <tableColumn id="451" xr3:uid="{9FA57532-C2B1-4FA4-8B93-928F893BDAAE}" name="Column431" dataDxfId="15955"/>
    <tableColumn id="452" xr3:uid="{002DFA2F-B022-4019-9AAC-48AA408FA6CE}" name="Column432" dataDxfId="15954"/>
    <tableColumn id="453" xr3:uid="{5EDE61F2-FE5E-484C-B7D4-3A03E52ABC48}" name="Column433" dataDxfId="15953"/>
    <tableColumn id="454" xr3:uid="{DACAC2AE-7103-4267-AC5D-51F7B450F2EF}" name="Column434" dataDxfId="15952"/>
    <tableColumn id="455" xr3:uid="{CFE35251-0494-4311-99B3-6C74540331A7}" name="Column435" dataDxfId="15951"/>
    <tableColumn id="456" xr3:uid="{E02B703E-3E82-49D5-B902-EB272F3FEE37}" name="Column436" dataDxfId="15950"/>
    <tableColumn id="457" xr3:uid="{91B9872B-DF59-4377-903B-20B01978133E}" name="Column437" dataDxfId="15949"/>
    <tableColumn id="458" xr3:uid="{DCF66AF6-1C9C-4BAC-B700-495BC5A64F07}" name="Column438" dataDxfId="15948"/>
    <tableColumn id="459" xr3:uid="{3D1AD642-4287-46DC-9D0D-C5311684BCAC}" name="Column439" dataDxfId="15947"/>
    <tableColumn id="460" xr3:uid="{2DD0D2A8-40AE-4340-87B6-442306627A89}" name="Column440" dataDxfId="15946"/>
    <tableColumn id="461" xr3:uid="{F2222191-1932-4A2D-879D-A57AF89A287B}" name="Column441" dataDxfId="15945"/>
    <tableColumn id="462" xr3:uid="{728BEB0F-F0ED-4B6F-9DAF-30AFBB1A2126}" name="Column442" dataDxfId="15944"/>
    <tableColumn id="463" xr3:uid="{4A5B72B7-904A-406B-B8FE-5FCE8BF8203C}" name="Column443" dataDxfId="15943"/>
    <tableColumn id="464" xr3:uid="{EE810A0E-7F21-43E1-BCA1-57F37B1DDC0E}" name="Column444" dataDxfId="15942"/>
    <tableColumn id="465" xr3:uid="{F118860A-19BC-4043-BE8A-B4CFEE5976E2}" name="Column445" dataDxfId="15941"/>
    <tableColumn id="466" xr3:uid="{7157D00D-3D24-4127-A2C2-1AFA1154E8C8}" name="Column446" dataDxfId="15940"/>
    <tableColumn id="467" xr3:uid="{A7DFCA50-C722-44B2-BBF6-B1FB858F97D2}" name="Column447" dataDxfId="15939"/>
    <tableColumn id="468" xr3:uid="{9B26AD32-A3B0-4FE4-B547-52C08712E58F}" name="Column448" dataDxfId="15938"/>
    <tableColumn id="469" xr3:uid="{A6CFD082-8B8F-47C9-B3E0-B767C7A6AFD6}" name="Column449" dataDxfId="15937"/>
    <tableColumn id="470" xr3:uid="{25112732-F0AF-4C74-B159-4BA1A6D23D9D}" name="Column450" dataDxfId="15936"/>
    <tableColumn id="471" xr3:uid="{A03AB987-5B3B-4ADB-A59B-2E9623FC2EF5}" name="Column451" dataDxfId="15935"/>
    <tableColumn id="472" xr3:uid="{8CA3E124-046B-4F98-A66F-DEF5B2DDDA16}" name="Column452" dataDxfId="15934"/>
    <tableColumn id="473" xr3:uid="{6AD55286-0962-4D54-BC4F-816514FEDDCF}" name="Column453" dataDxfId="15933"/>
    <tableColumn id="474" xr3:uid="{5A60A5D2-0AA5-4A80-9976-823EC6185225}" name="Column454" dataDxfId="15932"/>
    <tableColumn id="475" xr3:uid="{EA0EFB7B-3362-4735-8351-55608CEE2EFD}" name="Column455" dataDxfId="15931"/>
    <tableColumn id="476" xr3:uid="{081A98A2-1EE2-40EF-8A68-388CECAC64C7}" name="Column456" dataDxfId="15930"/>
    <tableColumn id="477" xr3:uid="{0196B748-C286-4BE4-812A-91E25729BB52}" name="Column457" dataDxfId="15929"/>
    <tableColumn id="478" xr3:uid="{386E2B6D-41F4-441D-9B92-2ECE4B2DCB75}" name="Column458" dataDxfId="15928"/>
    <tableColumn id="479" xr3:uid="{EC497738-4490-4FD2-8746-E133B2295A3E}" name="Column459" dataDxfId="15927"/>
    <tableColumn id="480" xr3:uid="{4589CF85-D32F-453B-9E55-8F6B15A276AF}" name="Column460" dataDxfId="15926"/>
    <tableColumn id="481" xr3:uid="{A6FA84E0-3244-46C0-A3E3-F35079074972}" name="Column461" dataDxfId="15925"/>
    <tableColumn id="482" xr3:uid="{73FCDE10-B738-4E56-9A23-F7E3C1BBA891}" name="Column462" dataDxfId="15924"/>
    <tableColumn id="483" xr3:uid="{DF4AE8A1-D47C-4F20-99F4-2B098A0846C2}" name="Column463" dataDxfId="15923"/>
    <tableColumn id="484" xr3:uid="{4B27A0B5-7D3E-43FF-88D0-49029EBA4CF8}" name="Column464" dataDxfId="15922"/>
    <tableColumn id="485" xr3:uid="{2567DBDB-51AC-4ACA-A851-57F0752682EB}" name="Column465" dataDxfId="15921"/>
    <tableColumn id="486" xr3:uid="{2FE496D3-1F2E-42B0-BD4E-0FA4895AFC54}" name="Column466" dataDxfId="15920"/>
    <tableColumn id="487" xr3:uid="{69E2DC67-720C-4BCB-ADEC-828769A8E436}" name="Column467" dataDxfId="15919"/>
    <tableColumn id="488" xr3:uid="{088EB9DC-F50B-453D-96C0-3B05D218FB71}" name="Column468" dataDxfId="15918"/>
    <tableColumn id="489" xr3:uid="{4F925F7E-6937-4066-8D71-CB7AEDFB8EE2}" name="Column469" dataDxfId="15917"/>
    <tableColumn id="490" xr3:uid="{AD335CDD-25E4-42B5-B52F-D3D8C17D7A57}" name="Column470" dataDxfId="15916"/>
    <tableColumn id="491" xr3:uid="{19B644D5-465A-4A62-BDC1-642C424248B3}" name="Column471" dataDxfId="15915"/>
    <tableColumn id="492" xr3:uid="{6EDFCA49-2139-4BA0-9420-2811D602BA3A}" name="Column472" dataDxfId="15914"/>
    <tableColumn id="493" xr3:uid="{2ED2B3EE-726E-49C9-BBFA-B215ACBCE63B}" name="Column473" dataDxfId="15913"/>
    <tableColumn id="494" xr3:uid="{F7D93E88-6F76-468C-B96E-4992F4D2CD77}" name="Column474" dataDxfId="15912"/>
    <tableColumn id="495" xr3:uid="{34C0AB93-4785-4C81-910D-67BB4643C402}" name="Column475" dataDxfId="15911"/>
    <tableColumn id="496" xr3:uid="{5B7C5086-62B2-4DE5-A572-3A16BD6D54B9}" name="Column476" dataDxfId="15910"/>
    <tableColumn id="497" xr3:uid="{B6F126E1-2670-4F8A-8570-0FD030BB5A46}" name="Column477" dataDxfId="15909"/>
    <tableColumn id="498" xr3:uid="{BA3C16E5-8781-45F7-A182-A7C6C0110FFB}" name="Column478" dataDxfId="15908"/>
    <tableColumn id="499" xr3:uid="{CE13F4C9-BC1A-4594-866D-29AEE1BBAD60}" name="Column479" dataDxfId="15907"/>
    <tableColumn id="500" xr3:uid="{EBBDB532-0DBC-41FD-B085-DE6B0F003792}" name="Column480" dataDxfId="15906"/>
    <tableColumn id="501" xr3:uid="{D3183771-EC3A-4D75-89E7-70EC458824DC}" name="Column481" dataDxfId="15905"/>
    <tableColumn id="502" xr3:uid="{AAE2AC2A-6E8A-4617-9B3B-82FC9A13E8ED}" name="Column482" dataDxfId="15904"/>
    <tableColumn id="503" xr3:uid="{5B765CBE-871E-47A8-BB6C-D72FDF65E811}" name="Column483" dataDxfId="15903"/>
    <tableColumn id="504" xr3:uid="{41A47F8D-1C5A-4DE9-81C7-7DA3BD23FF60}" name="Column484" dataDxfId="15902"/>
    <tableColumn id="505" xr3:uid="{72D1268F-5EB7-4B1C-93FC-4DBB92961899}" name="Column485" dataDxfId="15901"/>
    <tableColumn id="506" xr3:uid="{45040B2E-181F-4436-835B-835BA76A8504}" name="Column486" dataDxfId="15900"/>
    <tableColumn id="507" xr3:uid="{E6040D32-DD89-4C9C-A2F6-4A195718F5D3}" name="Column487" dataDxfId="15899"/>
    <tableColumn id="508" xr3:uid="{30B2F57C-61FD-401E-BB4D-3AB717F538E7}" name="Column488" dataDxfId="15898"/>
    <tableColumn id="509" xr3:uid="{AE9366F9-B436-4BD3-9C84-62AE9517085D}" name="Column489" dataDxfId="15897"/>
    <tableColumn id="510" xr3:uid="{7EECE71F-485D-4752-93DA-24AB2ED70B60}" name="Column490" dataDxfId="15896"/>
    <tableColumn id="511" xr3:uid="{B6033B72-5A08-4F8F-A6A8-B33B9EB120D6}" name="Column491" dataDxfId="15895"/>
    <tableColumn id="512" xr3:uid="{FDB88928-651D-46F6-B329-0BA61BFB7DE0}" name="Column492" dataDxfId="15894"/>
    <tableColumn id="513" xr3:uid="{36A8A191-D7FF-45BE-9801-48D1F49D02C1}" name="Column493" dataDxfId="15893"/>
    <tableColumn id="514" xr3:uid="{9A52B386-44DD-4549-BFDD-06E907E88939}" name="Column494" dataDxfId="15892"/>
    <tableColumn id="515" xr3:uid="{08D571FE-D47C-4F1E-8B49-C03795BC9F57}" name="Column495" dataDxfId="15891"/>
    <tableColumn id="516" xr3:uid="{E0C2FBD6-9E8C-4F2D-8CAA-77003079A3B8}" name="Column496" dataDxfId="15890"/>
    <tableColumn id="517" xr3:uid="{5940FE97-D581-43BC-9D7A-5A3326307731}" name="Column497" dataDxfId="15889"/>
    <tableColumn id="518" xr3:uid="{74958D9B-2507-499F-8303-12FE974874E3}" name="Column498" dataDxfId="15888"/>
    <tableColumn id="519" xr3:uid="{6449110E-3D77-4F22-AF62-E476BDB1E1A4}" name="Column499" dataDxfId="15887"/>
    <tableColumn id="520" xr3:uid="{CB883199-578D-405B-9D2A-9815FACF38DC}" name="Column500" dataDxfId="15886"/>
    <tableColumn id="521" xr3:uid="{1AC9B6F0-D1D2-452C-BE5E-D51A62FE22AF}" name="Column501" dataDxfId="15885"/>
    <tableColumn id="522" xr3:uid="{64880A9E-FE0C-4605-BDA2-9444FB09F7D1}" name="Column502" dataDxfId="15884"/>
    <tableColumn id="523" xr3:uid="{05BAC661-DE77-49DB-A747-4E762FB87686}" name="Column503" dataDxfId="15883"/>
    <tableColumn id="524" xr3:uid="{0924DD85-11BB-48CF-B4A3-6124B465EAB7}" name="Column504" dataDxfId="15882"/>
    <tableColumn id="525" xr3:uid="{72D683B7-7BE3-43D9-993E-7B9966C95F50}" name="Column505" dataDxfId="15881"/>
    <tableColumn id="526" xr3:uid="{0DFCBB88-C6BA-4698-9983-253BD1766154}" name="Column506" dataDxfId="15880"/>
    <tableColumn id="527" xr3:uid="{14F1BDD2-A8D3-4FE8-8A66-27F8E430F559}" name="Column507" dataDxfId="15879"/>
    <tableColumn id="528" xr3:uid="{30BE1AE2-570E-4EDC-9E60-FDB322189278}" name="Column508" dataDxfId="15878"/>
    <tableColumn id="529" xr3:uid="{48782367-068A-4EBE-9A18-15E087C6AD97}" name="Column509" dataDxfId="15877"/>
    <tableColumn id="530" xr3:uid="{A48D0013-D66F-4F07-A6DA-2C65D5F330C0}" name="Column510" dataDxfId="15876"/>
    <tableColumn id="531" xr3:uid="{12D62018-D0AD-49DC-9F4B-4FB50582AB25}" name="Column511" dataDxfId="15875"/>
    <tableColumn id="532" xr3:uid="{1DD0992B-5321-4CC1-8E9C-ED68652ACC20}" name="Column512" dataDxfId="15874"/>
    <tableColumn id="533" xr3:uid="{CF90E5BA-72F8-4F71-A051-87AFAF58E5AE}" name="Column513" dataDxfId="15873"/>
    <tableColumn id="534" xr3:uid="{CAA0CE89-0021-4A7B-B324-8D50DB02D3A3}" name="Column514" dataDxfId="15872"/>
    <tableColumn id="535" xr3:uid="{C929B987-34FC-458A-96E1-FD4C1BCDA7E8}" name="Column515" dataDxfId="15871"/>
    <tableColumn id="536" xr3:uid="{23DE1CA7-7CB7-4BBB-AB7D-BDC954D903D9}" name="Column516" dataDxfId="15870"/>
    <tableColumn id="537" xr3:uid="{8B5B5426-D3A6-470A-AFF6-71CD60AB1F5F}" name="Column517" dataDxfId="15869"/>
    <tableColumn id="538" xr3:uid="{42BF10FD-1822-46F8-84C8-A11363F73738}" name="Column518" dataDxfId="15868"/>
    <tableColumn id="539" xr3:uid="{F7FDD2D1-5291-4B6B-83CE-5854B1BB1F43}" name="Column519" dataDxfId="15867"/>
    <tableColumn id="540" xr3:uid="{C35E7FB4-62B7-4C1A-8E38-DB60185E93AA}" name="Column520" dataDxfId="15866"/>
    <tableColumn id="541" xr3:uid="{F8FEB2F2-34A4-4AFC-B983-821002C160A4}" name="Column521" dataDxfId="15865"/>
    <tableColumn id="542" xr3:uid="{93516E70-5F2B-4B4D-996E-DB68D76FEC6E}" name="Column522" dataDxfId="15864"/>
    <tableColumn id="543" xr3:uid="{BA82AC05-1033-4784-8D55-5F8FA85EB35C}" name="Column523" dataDxfId="15863"/>
    <tableColumn id="544" xr3:uid="{72911195-41EC-4FAE-8A8A-FFACCD424997}" name="Column524" dataDxfId="15862"/>
    <tableColumn id="545" xr3:uid="{62AA244E-EB60-4A45-8F9C-93A610166001}" name="Column525" dataDxfId="15861"/>
    <tableColumn id="546" xr3:uid="{31F4A3F4-CB7A-45DB-84A4-E30451C693D6}" name="Column526" dataDxfId="15860"/>
    <tableColumn id="547" xr3:uid="{DEBBD715-C060-4AA4-A5E6-4F0C74343F28}" name="Column527" dataDxfId="15859"/>
    <tableColumn id="548" xr3:uid="{35A3B861-AFE9-415D-BC34-31FDC9A9FCAB}" name="Column528" dataDxfId="15858"/>
    <tableColumn id="549" xr3:uid="{AB6E7FDE-7E00-455C-9C1B-2D2C6DE0EBEA}" name="Column529" dataDxfId="15857"/>
    <tableColumn id="550" xr3:uid="{F1B0B6F7-EF2E-4002-83FD-5BF729118B51}" name="Column530" dataDxfId="15856"/>
    <tableColumn id="551" xr3:uid="{2AC34967-8C90-41B9-BFA6-1432C8F27DC3}" name="Column531" dataDxfId="15855"/>
    <tableColumn id="552" xr3:uid="{CC453C8D-C910-447C-855D-F709BFC09DC4}" name="Column532" dataDxfId="15854"/>
    <tableColumn id="553" xr3:uid="{BCCFB3A1-361C-44B1-896C-080711810EA2}" name="Column533" dataDxfId="15853"/>
    <tableColumn id="554" xr3:uid="{A8013E71-6F9A-406D-8ADB-C4CABAAAEFA5}" name="Column534" dataDxfId="15852"/>
    <tableColumn id="555" xr3:uid="{F3F6F707-392C-4FDB-8060-F4076529200C}" name="Column535" dataDxfId="15851"/>
    <tableColumn id="556" xr3:uid="{25141082-AF88-4E12-A890-A3E3B6949860}" name="Column536" dataDxfId="15850"/>
    <tableColumn id="557" xr3:uid="{E2EBDE0F-45E4-48C3-8679-35064ABA5ECF}" name="Column537" dataDxfId="15849"/>
    <tableColumn id="558" xr3:uid="{CDCA1665-2E45-4C08-9580-425B899CC65B}" name="Column538" dataDxfId="15848"/>
    <tableColumn id="559" xr3:uid="{DCC241D8-5E10-46F6-84C9-5F26C6492D36}" name="Column539" dataDxfId="15847"/>
    <tableColumn id="560" xr3:uid="{6441E20C-3399-4D49-9394-500851BF27C0}" name="Column540" dataDxfId="15846"/>
    <tableColumn id="561" xr3:uid="{C74FF9D8-7C26-4E95-B175-F1AC78B56F68}" name="Column541" dataDxfId="15845"/>
    <tableColumn id="562" xr3:uid="{D39D1FAD-4EF1-4AFD-97D3-DA5957370169}" name="Column542" dataDxfId="15844"/>
    <tableColumn id="563" xr3:uid="{3B00C217-4875-484B-81E2-2B28B7B9F3A0}" name="Column543" dataDxfId="15843"/>
    <tableColumn id="564" xr3:uid="{9F4E359D-5B24-45B6-B6DB-3CD89E26DC27}" name="Column544" dataDxfId="15842"/>
    <tableColumn id="565" xr3:uid="{BD006701-892B-4297-87D2-87E5E881F6A0}" name="Column545" dataDxfId="15841"/>
    <tableColumn id="566" xr3:uid="{D36156F3-ADC0-4E31-BDFB-39721E9CD13A}" name="Column546" dataDxfId="15840"/>
    <tableColumn id="567" xr3:uid="{1F9D2C8A-1A4F-434B-BDDE-C1B32DED4405}" name="Column547" dataDxfId="15839"/>
    <tableColumn id="568" xr3:uid="{16454AA0-B81F-460E-AF9D-EF757D277E9C}" name="Column548" dataDxfId="15838"/>
    <tableColumn id="569" xr3:uid="{1BEB9723-671D-4A7E-942E-DE5246533E04}" name="Column549" dataDxfId="15837"/>
    <tableColumn id="570" xr3:uid="{2FC8BA57-D17D-41A9-8939-A496CAF6009E}" name="Column550" dataDxfId="15836"/>
    <tableColumn id="571" xr3:uid="{DE0E8DB2-C14A-4555-98DB-40898AF1C21F}" name="Column551" dataDxfId="15835"/>
    <tableColumn id="572" xr3:uid="{92303E73-AADE-409D-9FF6-A372E1BC1187}" name="Column552" dataDxfId="15834"/>
    <tableColumn id="573" xr3:uid="{B15F0335-98C8-4731-BD4F-80019340970D}" name="Column553" dataDxfId="15833"/>
    <tableColumn id="574" xr3:uid="{4CA240D6-0ABA-4E08-A2C6-D580927B9417}" name="Column554" dataDxfId="15832"/>
    <tableColumn id="575" xr3:uid="{6F2B2B3B-61B7-4D20-8CFF-F68E87E5A1A7}" name="Column555" dataDxfId="15831"/>
    <tableColumn id="576" xr3:uid="{3C13610D-11EA-423B-BAAB-457BDDBDCA42}" name="Column556" dataDxfId="15830"/>
    <tableColumn id="577" xr3:uid="{189C8234-C12B-436E-841D-F2DC38A83DEC}" name="Column557" dataDxfId="15829"/>
    <tableColumn id="578" xr3:uid="{4D63DE5A-FDCE-4FF6-BDD5-81F3FCB16A52}" name="Column558" dataDxfId="15828"/>
    <tableColumn id="579" xr3:uid="{F8F5582C-E357-4256-8FDF-E9A1C2DDFAAE}" name="Column559" dataDxfId="15827"/>
    <tableColumn id="580" xr3:uid="{C709DB10-B7E8-4B2B-9E62-B1E32D7A68CB}" name="Column560" dataDxfId="15826"/>
    <tableColumn id="581" xr3:uid="{C28AABAE-6555-45FF-B8F8-3CCD8985EB98}" name="Column561" dataDxfId="15825"/>
    <tableColumn id="582" xr3:uid="{654607C6-F82C-4EE9-A7C9-E30F2E21F131}" name="Column562" dataDxfId="15824"/>
    <tableColumn id="583" xr3:uid="{748F5A6D-9B84-41DC-8136-CEC66FE97BD0}" name="Column563" dataDxfId="15823"/>
    <tableColumn id="584" xr3:uid="{294F67CB-BC6B-42B1-87D1-26E83527F3D1}" name="Column564" dataDxfId="15822"/>
    <tableColumn id="585" xr3:uid="{DBA14492-163B-4B3A-B514-1AFE7E092608}" name="Column565" dataDxfId="15821"/>
    <tableColumn id="586" xr3:uid="{214E0057-46D6-44E0-823A-00B86D603D24}" name="Column566" dataDxfId="15820"/>
    <tableColumn id="587" xr3:uid="{28770D39-3FB2-458D-A2F0-434DA286EAB2}" name="Column567" dataDxfId="15819"/>
    <tableColumn id="588" xr3:uid="{5EBAD6C9-637E-4DEA-8A3C-F8A119DDE0F8}" name="Column568" dataDxfId="15818"/>
    <tableColumn id="589" xr3:uid="{7695DAA1-C131-4494-B8F8-C6955D481218}" name="Column569" dataDxfId="15817"/>
    <tableColumn id="590" xr3:uid="{9C3B66E5-93A7-494D-8514-6EA74976EB53}" name="Column570" dataDxfId="15816"/>
    <tableColumn id="591" xr3:uid="{51EDB96D-F852-486E-9083-EB80E037520D}" name="Column571" dataDxfId="15815"/>
    <tableColumn id="592" xr3:uid="{CD1AF087-26E7-46C3-B226-90A51BE4CB64}" name="Column572" dataDxfId="15814"/>
    <tableColumn id="593" xr3:uid="{CE2ABEB7-C377-495C-84C2-329E50405CCF}" name="Column573" dataDxfId="15813"/>
    <tableColumn id="594" xr3:uid="{841213D3-B6C1-4EEF-9E4B-1F571271D08F}" name="Column574" dataDxfId="15812"/>
    <tableColumn id="595" xr3:uid="{19113355-F606-4BD3-A48E-24F63572D728}" name="Column575" dataDxfId="15811"/>
    <tableColumn id="596" xr3:uid="{88B9BD11-A3E7-4301-8008-772440DD9911}" name="Column576" dataDxfId="15810"/>
    <tableColumn id="597" xr3:uid="{572488EC-4C4D-4710-8B4B-C025B7BFACE3}" name="Column577" dataDxfId="15809"/>
    <tableColumn id="598" xr3:uid="{81376535-3249-4A97-8E21-6AFDD8DD1E0A}" name="Column578" dataDxfId="15808"/>
    <tableColumn id="599" xr3:uid="{03377543-5672-48B1-9153-685B4E9BE160}" name="Column579" dataDxfId="15807"/>
    <tableColumn id="600" xr3:uid="{E580DCD5-5CCF-4B0B-8833-4940A354DB17}" name="Column580" dataDxfId="15806"/>
    <tableColumn id="601" xr3:uid="{207AD620-588B-4796-9E01-87BBE0A8C145}" name="Column581" dataDxfId="15805"/>
    <tableColumn id="602" xr3:uid="{8E7E5EED-58F1-4838-8DB8-1E460DEF7292}" name="Column582" dataDxfId="15804"/>
    <tableColumn id="603" xr3:uid="{6001CA4F-DC21-4E63-A46F-C73E92FCA69E}" name="Column583" dataDxfId="15803"/>
    <tableColumn id="604" xr3:uid="{EFF942B4-61C9-4EC9-930D-E8A4153F690B}" name="Column584" dataDxfId="15802"/>
    <tableColumn id="605" xr3:uid="{B48B2E6B-6F07-43B8-B530-B408B726FA68}" name="Column585" dataDxfId="15801"/>
    <tableColumn id="606" xr3:uid="{71DEB594-6C1C-4D90-A120-F27EDF279B27}" name="Column586" dataDxfId="15800"/>
    <tableColumn id="607" xr3:uid="{3F0C434C-4871-41F9-B8A7-30FA185B347F}" name="Column587" dataDxfId="15799"/>
    <tableColumn id="608" xr3:uid="{5A042EFE-8E39-49B3-9816-08BA34D3DCB7}" name="Column588" dataDxfId="15798"/>
    <tableColumn id="609" xr3:uid="{251A2A8C-4629-4F3B-9CE5-B1A4A9424475}" name="Column589" dataDxfId="15797"/>
    <tableColumn id="610" xr3:uid="{6DC193B5-6278-4F4F-B9AA-E56998191451}" name="Column590" dataDxfId="15796"/>
    <tableColumn id="611" xr3:uid="{A639877B-829B-4AAE-9631-D49AB5ABBFB9}" name="Column591" dataDxfId="15795"/>
    <tableColumn id="612" xr3:uid="{3FC24EBD-D92E-4920-AFDD-C6FB91BDAB05}" name="Column592" dataDxfId="15794"/>
    <tableColumn id="613" xr3:uid="{5C6A380D-7716-4586-AC0B-6408D19D71BA}" name="Column593" dataDxfId="15793"/>
    <tableColumn id="614" xr3:uid="{29196CBB-7958-43B7-8F01-26337AFC31BA}" name="Column594" dataDxfId="15792"/>
    <tableColumn id="615" xr3:uid="{DD8FB7FD-F6B1-4EE1-AE00-C63EA326F1BE}" name="Column595" dataDxfId="15791"/>
    <tableColumn id="616" xr3:uid="{C8308476-5966-43A9-AD41-A3EFDC2566A5}" name="Column596" dataDxfId="15790"/>
    <tableColumn id="617" xr3:uid="{91E86DEC-9827-4BEA-B38B-2971BB43A635}" name="Column597" dataDxfId="15789"/>
    <tableColumn id="618" xr3:uid="{BBDA32A7-2804-4535-8BBF-A98B75802965}" name="Column598" dataDxfId="15788"/>
    <tableColumn id="619" xr3:uid="{33387527-1218-42FB-B0E6-F1D7B69ADE6E}" name="Column599" dataDxfId="15787"/>
    <tableColumn id="620" xr3:uid="{493B6224-1035-46F7-8A60-A10FEE61FB7D}" name="Column600" dataDxfId="15786"/>
    <tableColumn id="621" xr3:uid="{0D1D98D5-4082-4804-AAB1-37FEF6F85460}" name="Column601" dataDxfId="15785"/>
    <tableColumn id="622" xr3:uid="{B7AD41AB-8DCF-4B0A-A8B4-27F3D6F4F13E}" name="Column602" dataDxfId="15784"/>
    <tableColumn id="623" xr3:uid="{C74EAA16-625F-4129-8174-55C504D90F3C}" name="Column603" dataDxfId="15783"/>
    <tableColumn id="624" xr3:uid="{0AC6EA3A-D85F-491D-B07B-6655BAFA67B5}" name="Column604" dataDxfId="15782"/>
    <tableColumn id="625" xr3:uid="{76FA5AA7-A580-40F8-8B2A-CD2F31462EF9}" name="Column605" dataDxfId="15781"/>
    <tableColumn id="626" xr3:uid="{12BB3AF7-6803-45D4-BD0E-EAEE9931F41D}" name="Column606" dataDxfId="15780"/>
    <tableColumn id="627" xr3:uid="{9C921F5B-E3FD-4C26-9423-1793ACC7EFB3}" name="Column607" dataDxfId="15779"/>
    <tableColumn id="628" xr3:uid="{6A176A19-3664-4703-93D1-41D11D56FD31}" name="Column608" dataDxfId="15778"/>
    <tableColumn id="629" xr3:uid="{B9F0C718-01E5-47A0-9D33-0BF2970C4386}" name="Column609" dataDxfId="15777"/>
    <tableColumn id="630" xr3:uid="{3282C028-477D-46A5-B0BD-806E7FC2656A}" name="Column610" dataDxfId="15776"/>
    <tableColumn id="631" xr3:uid="{3EA47F58-1516-43F5-B413-CD8D4D7F16AC}" name="Column611" dataDxfId="15775"/>
    <tableColumn id="632" xr3:uid="{3661D39B-A120-4FBC-9A3E-24D23B9F735D}" name="Column612" dataDxfId="15774"/>
    <tableColumn id="633" xr3:uid="{863DAEEA-C31A-4B6F-B92B-96433AD54032}" name="Column613" dataDxfId="15773"/>
    <tableColumn id="634" xr3:uid="{56CF8639-E431-4C28-A61E-DC10B7F5769E}" name="Column614" dataDxfId="15772"/>
    <tableColumn id="635" xr3:uid="{DCD0E3AE-2B9D-44C4-AFEC-3AA70237DE54}" name="Column615" dataDxfId="15771"/>
    <tableColumn id="636" xr3:uid="{CD744574-2D3D-4317-8E1F-EB88674B1219}" name="Column616" dataDxfId="15770"/>
    <tableColumn id="637" xr3:uid="{29A79C5A-77D8-48A7-AA62-33983AB34399}" name="Column617" dataDxfId="15769"/>
    <tableColumn id="638" xr3:uid="{44CEF38E-A99E-43FD-A003-53F5F456AFC9}" name="Column618" dataDxfId="15768"/>
    <tableColumn id="639" xr3:uid="{AD8C9C69-8094-4ADA-AF45-D9C1FFB958E9}" name="Column619" dataDxfId="15767"/>
    <tableColumn id="640" xr3:uid="{E6775C9B-CDB0-4272-B541-C52045026F29}" name="Column620" dataDxfId="15766"/>
    <tableColumn id="641" xr3:uid="{8A828C40-C2A3-41A9-BC7A-65CB5F31A1CE}" name="Column621" dataDxfId="15765"/>
    <tableColumn id="642" xr3:uid="{3DDDD019-A4D6-4C95-A644-A5D9D1226BF0}" name="Column622" dataDxfId="15764"/>
    <tableColumn id="643" xr3:uid="{427C5360-B723-406D-A197-F1DAA4E6EFE8}" name="Column623" dataDxfId="15763"/>
    <tableColumn id="644" xr3:uid="{40705AC2-51A4-493F-AFA9-41242A828CCF}" name="Column624" dataDxfId="15762"/>
    <tableColumn id="645" xr3:uid="{FF6ADD46-F779-43E4-9066-7CDB7CCFB597}" name="Column625" dataDxfId="15761"/>
    <tableColumn id="646" xr3:uid="{C67AA00E-44FB-4C36-947A-93CD25670FD4}" name="Column626" dataDxfId="15760"/>
    <tableColumn id="647" xr3:uid="{9B36664B-B7C1-4207-AAA9-6F2128A7E4EF}" name="Column627" dataDxfId="15759"/>
    <tableColumn id="648" xr3:uid="{9A5827E3-C223-4787-9224-19310E5E94A7}" name="Column628" dataDxfId="15758"/>
    <tableColumn id="649" xr3:uid="{48025C5D-BC0C-4C07-AC18-5B50D2916976}" name="Column629" dataDxfId="15757"/>
    <tableColumn id="650" xr3:uid="{EA1163F2-1368-4165-BFAD-B8ED57F70C4F}" name="Column630" dataDxfId="15756"/>
    <tableColumn id="651" xr3:uid="{2183D9B0-FA79-4A3C-AFD9-4E9BCEEEEF92}" name="Column631" dataDxfId="15755"/>
    <tableColumn id="652" xr3:uid="{B2F3C089-D59E-4E40-BBA6-971595D92FCA}" name="Column632" dataDxfId="15754"/>
    <tableColumn id="653" xr3:uid="{50BBB4E8-A124-4ED2-AF09-2F68BB32EDEB}" name="Column633" dataDxfId="15753"/>
    <tableColumn id="654" xr3:uid="{8464B1DF-B447-405B-B95D-32A57A8FCF38}" name="Column634" dataDxfId="15752"/>
    <tableColumn id="655" xr3:uid="{78A5478D-24D8-4BE5-BCD5-CC41185109D9}" name="Column635" dataDxfId="15751"/>
    <tableColumn id="656" xr3:uid="{B11E5D86-32E0-4092-B300-B2C50989E35B}" name="Column636" dataDxfId="15750"/>
    <tableColumn id="657" xr3:uid="{50AB9466-455A-4A89-8087-90B46DCDFEDD}" name="Column637" dataDxfId="15749"/>
    <tableColumn id="658" xr3:uid="{D5B6A6C5-3E11-410B-AD00-68E5538D368F}" name="Column638" dataDxfId="15748"/>
    <tableColumn id="659" xr3:uid="{BCA7751F-D982-4ADF-BCF6-F4B6286D3468}" name="Column639" dataDxfId="15747"/>
    <tableColumn id="660" xr3:uid="{353E5426-9398-4161-A0D2-269E212FD302}" name="Column640" dataDxfId="15746"/>
    <tableColumn id="661" xr3:uid="{8F5A01A7-1B50-4792-9745-23F3063361B0}" name="Column641" dataDxfId="15745"/>
    <tableColumn id="662" xr3:uid="{1E530BB9-BD92-4581-B297-B7AE8C5B8227}" name="Column642" dataDxfId="15744"/>
    <tableColumn id="663" xr3:uid="{EF02E077-F4F1-4612-80EB-51C7F7B180F6}" name="Column643" dataDxfId="15743"/>
    <tableColumn id="664" xr3:uid="{B7B8526A-1AE5-4B49-9DE0-2DE850C7C661}" name="Column644" dataDxfId="15742"/>
    <tableColumn id="665" xr3:uid="{7FC699A8-EDFD-4FF5-8F68-A9299D6ABB71}" name="Column645" dataDxfId="15741"/>
    <tableColumn id="666" xr3:uid="{E62AA6B9-1F08-4E58-BC34-442C60FC920E}" name="Column646" dataDxfId="15740"/>
    <tableColumn id="667" xr3:uid="{6125A814-AE07-49DD-B2C8-42627BDB0C2D}" name="Column647" dataDxfId="15739"/>
    <tableColumn id="668" xr3:uid="{5CD68865-48FF-4AAB-BF77-0183931B14D9}" name="Column648" dataDxfId="15738"/>
    <tableColumn id="669" xr3:uid="{01146564-C5E2-4FEC-A989-5FE809F5E5F3}" name="Column649" dataDxfId="15737"/>
    <tableColumn id="670" xr3:uid="{E6408EB3-24B4-477F-8C0C-A379B6CF4850}" name="Column650" dataDxfId="15736"/>
    <tableColumn id="671" xr3:uid="{3D7CD224-B898-4557-8C7D-337423B2C540}" name="Column651" dataDxfId="15735"/>
    <tableColumn id="672" xr3:uid="{414C0CE9-C3D9-468B-890F-CFAF84A564C7}" name="Column652" dataDxfId="15734"/>
    <tableColumn id="673" xr3:uid="{DE649919-7B60-4AB3-966A-3F07C92EFFC8}" name="Column653" dataDxfId="15733"/>
    <tableColumn id="674" xr3:uid="{D43404EF-4FF4-4E8A-9C6F-99CA433DAD08}" name="Column654" dataDxfId="15732"/>
    <tableColumn id="675" xr3:uid="{A4B03BB2-393B-448A-A675-ABDBE9595890}" name="Column655" dataDxfId="15731"/>
    <tableColumn id="676" xr3:uid="{64C99981-DB0E-4CC0-822A-C35556C3A27B}" name="Column656" dataDxfId="15730"/>
    <tableColumn id="677" xr3:uid="{8CF577D8-ACD2-4E47-9D26-62D7E0A479CA}" name="Column657" dataDxfId="15729"/>
    <tableColumn id="678" xr3:uid="{8D1D1613-4DF2-405A-BF2E-A14F5F45E7C5}" name="Column658" dataDxfId="15728"/>
    <tableColumn id="679" xr3:uid="{DBF0B9C7-EF73-48A9-A7C2-A86D49E7FCF5}" name="Column659" dataDxfId="15727"/>
    <tableColumn id="680" xr3:uid="{03F840F1-D699-4B79-9767-94BA0AC315C5}" name="Column660" dataDxfId="15726"/>
    <tableColumn id="681" xr3:uid="{3A941C43-BB59-497C-B89F-2364567617A7}" name="Column661" dataDxfId="15725"/>
    <tableColumn id="682" xr3:uid="{612441CE-36FC-42F8-9B9F-879579E44EBB}" name="Column662" dataDxfId="15724"/>
    <tableColumn id="683" xr3:uid="{BB136F81-D56E-4627-95C5-440DD152FEEF}" name="Column663" dataDxfId="15723"/>
    <tableColumn id="684" xr3:uid="{DC46969D-3987-4226-AE55-287923C903B3}" name="Column664" dataDxfId="15722"/>
    <tableColumn id="685" xr3:uid="{CD3A0D74-ABAF-4614-B528-9349FC2E0D55}" name="Column665" dataDxfId="15721"/>
    <tableColumn id="686" xr3:uid="{AECE93FC-DC4D-4629-B003-79D3A90B66EF}" name="Column666" dataDxfId="15720"/>
    <tableColumn id="687" xr3:uid="{16730732-4058-4162-A4BA-04FE74A7D127}" name="Column667" dataDxfId="15719"/>
    <tableColumn id="688" xr3:uid="{BAE5506F-4845-40A4-80C9-66933FEC7D15}" name="Column668" dataDxfId="15718"/>
    <tableColumn id="689" xr3:uid="{B1A9903B-A335-45EB-9E52-505E1F59F6BF}" name="Column669" dataDxfId="15717"/>
    <tableColumn id="690" xr3:uid="{4A31B938-9939-46F8-9D7E-6A426CD9726A}" name="Column670" dataDxfId="15716"/>
    <tableColumn id="691" xr3:uid="{13040A71-A532-4E83-BF11-61CECF8B01D2}" name="Column671" dataDxfId="15715"/>
    <tableColumn id="692" xr3:uid="{8FD4B4D8-3DC5-4482-8DCF-5665D1CCDF3A}" name="Column672" dataDxfId="15714"/>
    <tableColumn id="693" xr3:uid="{7F11109E-C325-432E-84DD-521FE9EB9126}" name="Column673" dataDxfId="15713"/>
    <tableColumn id="694" xr3:uid="{3126193C-43B0-4121-B9DD-44C9B90882D5}" name="Column674" dataDxfId="15712"/>
    <tableColumn id="695" xr3:uid="{ED3BD766-ECCB-44F6-B734-8E5F4392EBB8}" name="Column675" dataDxfId="15711"/>
    <tableColumn id="696" xr3:uid="{106A600D-8EA9-4036-B264-783658F5F933}" name="Column676" dataDxfId="15710"/>
    <tableColumn id="697" xr3:uid="{A4B22363-E957-4A83-8E3F-B27AED850233}" name="Column677" dataDxfId="15709"/>
    <tableColumn id="698" xr3:uid="{DFD6819B-777A-483D-958B-80A6B588DACC}" name="Column678" dataDxfId="15708"/>
    <tableColumn id="699" xr3:uid="{C2DEAD2C-0094-4FD5-96F0-AA835AFECF57}" name="Column679" dataDxfId="15707"/>
    <tableColumn id="700" xr3:uid="{5AC5CE68-0F09-4D8B-BC93-A34FFD7D926F}" name="Column680" dataDxfId="15706"/>
    <tableColumn id="701" xr3:uid="{C4DA58FB-A6CA-403C-B0A3-53BEF6ECCCA0}" name="Column681" dataDxfId="15705"/>
    <tableColumn id="702" xr3:uid="{DABF12DF-B793-4339-92CD-BB5268FA6F5D}" name="Column682" dataDxfId="15704"/>
    <tableColumn id="703" xr3:uid="{22B98E9C-7860-4701-9CE9-74D42FBBB418}" name="Column683" dataDxfId="15703"/>
    <tableColumn id="704" xr3:uid="{98DF3E01-46CB-4A2C-8F7F-28CEAD8AA3E6}" name="Column684" dataDxfId="15702"/>
    <tableColumn id="705" xr3:uid="{E778E5BA-5AC0-496F-AD28-53001195E756}" name="Column685" dataDxfId="15701"/>
    <tableColumn id="706" xr3:uid="{48D28ED7-2F37-4730-A37D-B8873D6BEA84}" name="Column686" dataDxfId="15700"/>
    <tableColumn id="707" xr3:uid="{4B785471-2743-4EB0-B9E7-BEEDAF979DCB}" name="Column687" dataDxfId="15699"/>
    <tableColumn id="708" xr3:uid="{7FE5EC64-5B6B-4D69-A7DE-04F30BF410B7}" name="Column688" dataDxfId="15698"/>
    <tableColumn id="709" xr3:uid="{CEA9A824-4ED7-4C19-B06F-5CA504E89728}" name="Column689" dataDxfId="15697"/>
    <tableColumn id="710" xr3:uid="{3E03A2C2-325E-4952-A804-136BFBD46946}" name="Column690" dataDxfId="15696"/>
    <tableColumn id="711" xr3:uid="{5E3FB8B7-F738-43A3-8DB2-D48B673F008D}" name="Column691" dataDxfId="15695"/>
    <tableColumn id="712" xr3:uid="{9714DBEA-0018-405E-9CA0-8FCFC1EE0EC3}" name="Column692" dataDxfId="15694"/>
    <tableColumn id="713" xr3:uid="{A7309069-83F4-44A6-97F8-3880F2C9E2B7}" name="Column693" dataDxfId="15693"/>
    <tableColumn id="714" xr3:uid="{4DEC4C89-14B5-4911-9ED9-E2C386AB1848}" name="Column694" dataDxfId="15692"/>
    <tableColumn id="715" xr3:uid="{DC41706D-AEF5-4A90-9ACF-555B27050C6A}" name="Column695" dataDxfId="15691"/>
    <tableColumn id="716" xr3:uid="{A8F47093-71C8-461B-8F65-ED25CBB713DE}" name="Column696" dataDxfId="15690"/>
    <tableColumn id="717" xr3:uid="{EB272800-359D-43FD-9193-D6D62F9C0D80}" name="Column697" dataDxfId="15689"/>
    <tableColumn id="718" xr3:uid="{731500A9-891F-4D2C-A3BA-CCA7B884CDBC}" name="Column698" dataDxfId="15688"/>
    <tableColumn id="719" xr3:uid="{E7B1578C-92E0-4898-B6A7-CD2969DD8F3D}" name="Column699" dataDxfId="15687"/>
    <tableColumn id="720" xr3:uid="{80504128-71EB-4B8C-A5EA-F0B8899D2091}" name="Column700" dataDxfId="15686"/>
    <tableColumn id="721" xr3:uid="{7619C475-13E0-4D58-A08E-44E9C08663CC}" name="Column701" dataDxfId="15685"/>
    <tableColumn id="722" xr3:uid="{6C342E71-DEC1-4151-AF0B-245BEFE0683B}" name="Column702" dataDxfId="15684"/>
    <tableColumn id="723" xr3:uid="{47B02FB9-D33C-4A6B-8606-70F4FE7B9619}" name="Column703" dataDxfId="15683"/>
    <tableColumn id="724" xr3:uid="{4DBCDB4E-33B1-4E7C-A96E-9BA96805AAD7}" name="Column704" dataDxfId="15682"/>
    <tableColumn id="725" xr3:uid="{0FB3EA3E-DE41-42C3-AFC8-382D8C755325}" name="Column705" dataDxfId="15681"/>
    <tableColumn id="726" xr3:uid="{EC337E0D-AFAE-42DB-B0D2-CDCF26B47BDA}" name="Column706" dataDxfId="15680"/>
    <tableColumn id="727" xr3:uid="{995C9979-B297-4C3B-97FD-5EB52EACEB20}" name="Column707" dataDxfId="15679"/>
    <tableColumn id="728" xr3:uid="{18376A49-3C92-4085-A13D-D0669FEF46DA}" name="Column708" dataDxfId="15678"/>
    <tableColumn id="729" xr3:uid="{8BB7C135-DAD7-46E7-A273-7A88B030605E}" name="Column709" dataDxfId="15677"/>
    <tableColumn id="730" xr3:uid="{47B57E3F-01A0-41AA-BC90-C29C5CC83841}" name="Column710" dataDxfId="15676"/>
    <tableColumn id="731" xr3:uid="{9C1872AD-6F8F-4030-A516-DADBD45F2C85}" name="Column711" dataDxfId="15675"/>
    <tableColumn id="732" xr3:uid="{7B8A45A2-2199-4BC0-A075-BE6814240D37}" name="Column712" dataDxfId="15674"/>
    <tableColumn id="733" xr3:uid="{8EC52246-6620-4F43-BBDE-352FC86C2510}" name="Column713" dataDxfId="15673"/>
    <tableColumn id="734" xr3:uid="{BF3591AC-EC8D-45DD-8288-AD18D159BF6D}" name="Column714" dataDxfId="15672"/>
    <tableColumn id="735" xr3:uid="{C19E7D0B-EDDD-47C3-B361-949113173D1A}" name="Column715" dataDxfId="15671"/>
    <tableColumn id="736" xr3:uid="{C7FE7145-7553-4327-A165-2372BF8D1560}" name="Column716" dataDxfId="15670"/>
    <tableColumn id="737" xr3:uid="{0B19BB58-9EF8-48FC-97C7-81EE4D928BA7}" name="Column717" dataDxfId="15669"/>
    <tableColumn id="738" xr3:uid="{98993851-653F-436F-8F49-53001F93C547}" name="Column718" dataDxfId="15668"/>
    <tableColumn id="739" xr3:uid="{4FC787D9-048A-4FAB-B06A-EE4959A85248}" name="Column719" dataDxfId="15667"/>
    <tableColumn id="740" xr3:uid="{CA0458B4-29F5-42A4-855F-C2D55ABDBD2F}" name="Column720" dataDxfId="15666"/>
    <tableColumn id="741" xr3:uid="{F0C41F48-7CF5-4214-B1CC-1BE61F9489F5}" name="Column721" dataDxfId="15665"/>
    <tableColumn id="742" xr3:uid="{6F18F2AD-E921-4A4A-92AB-CD46BDDAC6C0}" name="Column722" dataDxfId="15664"/>
    <tableColumn id="743" xr3:uid="{8FDE06D4-36B5-4C74-BAA4-FC78B81B89C8}" name="Column723" dataDxfId="15663"/>
    <tableColumn id="744" xr3:uid="{F7253261-EB0D-41A4-A6D9-7C4B7823AABE}" name="Column724" dataDxfId="15662"/>
    <tableColumn id="745" xr3:uid="{7238BCB7-5881-4096-9CFC-99A2EB9691FB}" name="Column725" dataDxfId="15661"/>
    <tableColumn id="746" xr3:uid="{19487AB1-3671-4C30-9B4C-48A53722BFA3}" name="Column726" dataDxfId="15660"/>
    <tableColumn id="747" xr3:uid="{67281023-73EB-49FD-844A-47515C65268E}" name="Column727" dataDxfId="15659"/>
    <tableColumn id="748" xr3:uid="{DA058352-2AD5-4676-8319-973481A0CB6E}" name="Column728" dataDxfId="15658"/>
    <tableColumn id="749" xr3:uid="{2F70F45B-9B1C-470A-B21A-855FE7B47425}" name="Column729" dataDxfId="15657"/>
    <tableColumn id="750" xr3:uid="{7FA7C81E-29C7-4B00-AAAC-FA785E191044}" name="Column730" dataDxfId="15656"/>
    <tableColumn id="751" xr3:uid="{1D6F153F-3F2D-4B63-8225-DC4C089EA08E}" name="Column731" dataDxfId="15655"/>
    <tableColumn id="752" xr3:uid="{00C88351-24DA-43A8-8A18-504864DAAEA6}" name="Column732" dataDxfId="15654"/>
    <tableColumn id="753" xr3:uid="{29D53BFE-9BCC-4B29-9DFC-94DFD0E35616}" name="Column733" dataDxfId="15653"/>
    <tableColumn id="754" xr3:uid="{3496DD63-30C7-4646-A6AE-2232C523B0C9}" name="Column734" dataDxfId="15652"/>
    <tableColumn id="755" xr3:uid="{D2D94994-2AF0-41FD-96F6-F861BC642420}" name="Column735" dataDxfId="15651"/>
    <tableColumn id="756" xr3:uid="{3805010F-2CE7-4A81-9FCF-D117A125416F}" name="Column736" dataDxfId="15650"/>
    <tableColumn id="757" xr3:uid="{C22BE055-504D-400D-B359-BA1B3E874A0E}" name="Column737" dataDxfId="15649"/>
    <tableColumn id="758" xr3:uid="{E0ECD141-55BB-4DC6-94B8-0448D6866E0E}" name="Column738" dataDxfId="15648"/>
    <tableColumn id="759" xr3:uid="{D352EB1A-4F25-4D7D-AFD4-2D2931051B5F}" name="Column739" dataDxfId="15647"/>
    <tableColumn id="760" xr3:uid="{DDB66F9E-AD07-440F-8A87-4ED0AEBAFC5C}" name="Column740" dataDxfId="15646"/>
    <tableColumn id="761" xr3:uid="{F44ADB20-2196-4D01-A035-9116A6B251AA}" name="Column741" dataDxfId="15645"/>
    <tableColumn id="762" xr3:uid="{115D8790-917D-448A-B05A-EB8615DC1F08}" name="Column742" dataDxfId="15644"/>
    <tableColumn id="763" xr3:uid="{1970201F-F33C-47A5-905F-57C99B49ED4F}" name="Column743" dataDxfId="15643"/>
    <tableColumn id="764" xr3:uid="{A1B74128-DF78-46B5-9769-EB3C2941B694}" name="Column744" dataDxfId="15642"/>
    <tableColumn id="765" xr3:uid="{D9E0816E-7038-431F-9F82-8457D8C7BE85}" name="Column745" dataDxfId="15641"/>
    <tableColumn id="766" xr3:uid="{7A162246-8F53-40AF-8E99-F2DA0B90AE35}" name="Column746" dataDxfId="15640"/>
    <tableColumn id="767" xr3:uid="{1104FB0D-5C0C-4B95-87F5-BDDFCB0BCF8B}" name="Column747" dataDxfId="15639"/>
    <tableColumn id="768" xr3:uid="{330371BF-F980-4CCB-9222-D5E9023D2762}" name="Column748" dataDxfId="15638"/>
    <tableColumn id="769" xr3:uid="{F8D844F1-9C42-48D6-9960-3A1A389763BF}" name="Column749" dataDxfId="15637"/>
    <tableColumn id="770" xr3:uid="{879B98F1-7198-4509-9440-36FA3FB5DF02}" name="Column750" dataDxfId="15636"/>
    <tableColumn id="771" xr3:uid="{46D830B3-9593-4135-B8FA-8B7D0C24F8AF}" name="Column751" dataDxfId="15635"/>
    <tableColumn id="772" xr3:uid="{77CCC07A-4E93-4370-A63E-46496B2609E1}" name="Column752" dataDxfId="15634"/>
    <tableColumn id="773" xr3:uid="{208E8170-AB93-427E-B7F5-A75F446A6886}" name="Column753" dataDxfId="15633"/>
    <tableColumn id="774" xr3:uid="{A93AF22B-C727-49FB-BA11-6AA6E9DFB145}" name="Column754" dataDxfId="15632"/>
    <tableColumn id="775" xr3:uid="{BCEE606F-BEA8-4B90-B1CE-39E6020C7AE0}" name="Column755" dataDxfId="15631"/>
    <tableColumn id="776" xr3:uid="{306D0250-9369-4084-BEB9-0EB5C4CF5C55}" name="Column756" dataDxfId="15630"/>
    <tableColumn id="777" xr3:uid="{E65477BB-0DB1-4551-807C-9C1036C5C4DC}" name="Column757" dataDxfId="15629"/>
    <tableColumn id="778" xr3:uid="{DAC5F85B-2D4A-416C-B8CE-B7918B6BE43C}" name="Column758" dataDxfId="15628"/>
    <tableColumn id="779" xr3:uid="{03C7BFEB-DCB4-431F-8428-EE5DD39D01CB}" name="Column759" dataDxfId="15627"/>
    <tableColumn id="780" xr3:uid="{2C998F13-30A5-42BD-AF14-B05A3C3EB76D}" name="Column760" dataDxfId="15626"/>
    <tableColumn id="781" xr3:uid="{F254D1F3-FA7A-4426-975A-FDC9E25F0802}" name="Column761" dataDxfId="15625"/>
    <tableColumn id="782" xr3:uid="{D3174E60-DCA2-48C4-9C95-6E3418B9A4BF}" name="Column762" dataDxfId="15624"/>
    <tableColumn id="783" xr3:uid="{6A67FEA5-7A64-40C7-A072-B82332FDAB1D}" name="Column763" dataDxfId="15623"/>
    <tableColumn id="784" xr3:uid="{B22053E6-3EE5-4030-949D-BA3E341F75DD}" name="Column764" dataDxfId="15622"/>
    <tableColumn id="785" xr3:uid="{F1DB1A66-74E5-4210-87A8-F0B558428059}" name="Column765" dataDxfId="15621"/>
    <tableColumn id="786" xr3:uid="{DC2DEE1A-6554-40E4-8BEA-114DEE8F1752}" name="Column766" dataDxfId="15620"/>
    <tableColumn id="787" xr3:uid="{E06F1FE8-D46D-402D-8475-951FB678B1FE}" name="Column767" dataDxfId="15619"/>
    <tableColumn id="788" xr3:uid="{7415B21A-0577-4A74-962E-D43EFD3C92A1}" name="Column768" dataDxfId="15618"/>
    <tableColumn id="789" xr3:uid="{1A508031-32ED-4663-A83B-1C0308E07B38}" name="Column769" dataDxfId="15617"/>
    <tableColumn id="790" xr3:uid="{8F3E3E63-BE6F-4CA2-84D1-C744E3798E48}" name="Column770" dataDxfId="15616"/>
    <tableColumn id="791" xr3:uid="{8DBD4854-97C2-41DF-8EA9-C8D304A644FD}" name="Column771" dataDxfId="15615"/>
    <tableColumn id="792" xr3:uid="{284F88FA-F091-492A-B75E-B6AF855C0BE5}" name="Column772" dataDxfId="15614"/>
    <tableColumn id="793" xr3:uid="{926FD346-7421-4769-9E8B-7716C4F337F5}" name="Column773" dataDxfId="15613"/>
    <tableColumn id="794" xr3:uid="{750198CF-DE57-4A83-8531-AEAFCD77892B}" name="Column774" dataDxfId="15612"/>
    <tableColumn id="795" xr3:uid="{3FBB573C-E455-4105-B2EB-81FB5E54B434}" name="Column775" dataDxfId="15611"/>
    <tableColumn id="796" xr3:uid="{60EB471E-1F86-4581-8623-0532E6B187D3}" name="Column776" dataDxfId="15610"/>
    <tableColumn id="797" xr3:uid="{4810F4B7-40E3-4A4C-9121-CE9BB730990E}" name="Column777" dataDxfId="15609"/>
    <tableColumn id="798" xr3:uid="{1D64C8CD-4027-4672-9208-7B6B983D02A1}" name="Column778" dataDxfId="15608"/>
    <tableColumn id="799" xr3:uid="{2285DBAB-388F-45B5-A3DE-A02CCF178410}" name="Column779" dataDxfId="15607"/>
    <tableColumn id="800" xr3:uid="{9C423E79-5926-4734-ADD6-29A024981113}" name="Column780" dataDxfId="15606"/>
    <tableColumn id="801" xr3:uid="{DD8FCF24-6D60-4B57-BAA5-A04F6ACDCE26}" name="Column781" dataDxfId="15605"/>
    <tableColumn id="802" xr3:uid="{977E51BB-E402-48B3-A5B9-1AF92DA0C071}" name="Column782" dataDxfId="15604"/>
    <tableColumn id="803" xr3:uid="{D228C45A-2876-4D0F-BF28-24B8C82568B9}" name="Column783" dataDxfId="15603"/>
    <tableColumn id="804" xr3:uid="{D08AEB5B-22A3-4B00-B398-01AD7D5CB103}" name="Column784" dataDxfId="15602"/>
    <tableColumn id="805" xr3:uid="{36796DC1-19F2-477D-8E99-09FAF5D7F572}" name="Column785" dataDxfId="15601"/>
    <tableColumn id="806" xr3:uid="{D263B935-0B42-4003-9019-07B795AD7A82}" name="Column786" dataDxfId="15600"/>
    <tableColumn id="807" xr3:uid="{57B3CB4E-8E5F-4316-980C-7DF461D45CDC}" name="Column787" dataDxfId="15599"/>
    <tableColumn id="808" xr3:uid="{8F917D10-3A25-40C1-ABD2-9B0BE66EB599}" name="Column788" dataDxfId="15598"/>
    <tableColumn id="809" xr3:uid="{9F977865-E8BC-4EB9-8439-69615A2CB967}" name="Column789" dataDxfId="15597"/>
    <tableColumn id="810" xr3:uid="{103F0F99-6037-4550-8C0A-5F37847F9336}" name="Column790" dataDxfId="15596"/>
    <tableColumn id="811" xr3:uid="{B81AF9C8-3916-4837-A311-6DDDD4FB88ED}" name="Column791" dataDxfId="15595"/>
    <tableColumn id="812" xr3:uid="{B42F3172-10EA-4806-8A9D-07D2FCBBB0A9}" name="Column792" dataDxfId="15594"/>
    <tableColumn id="813" xr3:uid="{04442E39-25AD-423A-9F1D-4BDA1F6B929D}" name="Column793" dataDxfId="15593"/>
    <tableColumn id="814" xr3:uid="{DB89FE79-C994-42FE-BF91-806C74249C30}" name="Column794" dataDxfId="15592"/>
    <tableColumn id="815" xr3:uid="{28600DF9-0A55-46A5-8053-CA66480D7120}" name="Column795" dataDxfId="15591"/>
    <tableColumn id="816" xr3:uid="{7DE8069E-A2CD-4E43-BC40-B8BE9538127E}" name="Column796" dataDxfId="15590"/>
    <tableColumn id="817" xr3:uid="{A1C0ADBE-3874-483E-8E4A-B2E204B812A8}" name="Column797" dataDxfId="15589"/>
    <tableColumn id="818" xr3:uid="{79016FED-4DAD-463D-AAEA-1FAF25EC5818}" name="Column798" dataDxfId="15588"/>
    <tableColumn id="819" xr3:uid="{6D2A7EA3-EFE4-49A4-AD31-EDA41B19928C}" name="Column799" dataDxfId="15587"/>
    <tableColumn id="820" xr3:uid="{CCEFD541-B276-4BEC-B4DD-E8E7E5092EE0}" name="Column800" dataDxfId="15586"/>
    <tableColumn id="821" xr3:uid="{7FEB31D1-089B-43A8-A66F-277BB402D3A8}" name="Column801" dataDxfId="15585"/>
    <tableColumn id="822" xr3:uid="{772B0777-5821-4526-81E9-61CBFDA4BD60}" name="Column802" dataDxfId="15584"/>
    <tableColumn id="823" xr3:uid="{2EA12009-3767-4B37-89A5-CB35FAEB6FDD}" name="Column803" dataDxfId="15583"/>
    <tableColumn id="824" xr3:uid="{64871040-A015-41D9-97C9-E01F9BBCB143}" name="Column804" dataDxfId="15582"/>
    <tableColumn id="825" xr3:uid="{7ABFCEE5-695A-46FF-B109-F7EEFBAED2F0}" name="Column805" dataDxfId="15581"/>
    <tableColumn id="826" xr3:uid="{5EEDD74E-674F-4935-8877-E14E7923A6C0}" name="Column806" dataDxfId="15580"/>
    <tableColumn id="827" xr3:uid="{0E84BF96-6070-4B6E-B69F-B8F7BA4EC07C}" name="Column807" dataDxfId="15579"/>
    <tableColumn id="828" xr3:uid="{A2480474-4648-4423-B1DE-C540A0CB3D2F}" name="Column808" dataDxfId="15578"/>
    <tableColumn id="829" xr3:uid="{860EB35F-3EFE-4C40-8712-0E810FD7F339}" name="Column809" dataDxfId="15577"/>
    <tableColumn id="830" xr3:uid="{D3E4105F-E79B-4746-974C-60B0EBD07156}" name="Column810" dataDxfId="15576"/>
    <tableColumn id="831" xr3:uid="{F5FDC268-230F-449A-9EF9-50DB9214D1C1}" name="Column811" dataDxfId="15575"/>
    <tableColumn id="832" xr3:uid="{05C24964-08D3-4EE6-88BF-FBF96B698B98}" name="Column812" dataDxfId="15574"/>
    <tableColumn id="833" xr3:uid="{EA3B041F-D83D-4050-9481-3879DA5F37AD}" name="Column813" dataDxfId="15573"/>
    <tableColumn id="834" xr3:uid="{AB6C5E66-B502-4FCA-A943-8E47B15D8242}" name="Column814" dataDxfId="15572"/>
    <tableColumn id="835" xr3:uid="{411F05A8-8247-4CF2-9AE3-2135F3313119}" name="Column815" dataDxfId="15571"/>
    <tableColumn id="836" xr3:uid="{78D8859C-4F65-4495-A080-2272249087BD}" name="Column816" dataDxfId="15570"/>
    <tableColumn id="837" xr3:uid="{A53E7733-246B-4123-97B9-88D013F6BD7A}" name="Column817" dataDxfId="15569"/>
    <tableColumn id="838" xr3:uid="{6810D314-3F4A-42B7-9D6F-DC42FA0C8425}" name="Column818" dataDxfId="15568"/>
    <tableColumn id="839" xr3:uid="{FE6A79CF-04F5-4A55-8CD1-FD8EC65860D2}" name="Column819" dataDxfId="15567"/>
    <tableColumn id="840" xr3:uid="{51E6C9E1-ED2E-4B00-B938-FDD6CAFE9A9E}" name="Column820" dataDxfId="15566"/>
    <tableColumn id="841" xr3:uid="{38C3EA3D-5513-4177-969F-4D35F7901557}" name="Column821" dataDxfId="15565"/>
    <tableColumn id="842" xr3:uid="{6684B8E4-4A50-4B30-9906-55ACEF546023}" name="Column822" dataDxfId="15564"/>
    <tableColumn id="843" xr3:uid="{4B8BDD43-6912-4DD5-97AC-75ED7A46C6EA}" name="Column823" dataDxfId="15563"/>
    <tableColumn id="844" xr3:uid="{1785011E-9CCA-4189-83AA-73C827239219}" name="Column824" dataDxfId="15562"/>
    <tableColumn id="845" xr3:uid="{860A972A-1C21-4806-A287-DBD32BA35EE2}" name="Column825" dataDxfId="15561"/>
    <tableColumn id="846" xr3:uid="{5DA0F71D-E62D-4152-BDDD-62D22AFCE231}" name="Column826" dataDxfId="15560"/>
    <tableColumn id="847" xr3:uid="{5D258358-1AAA-4F4A-A563-EA856941386E}" name="Column827" dataDxfId="15559"/>
    <tableColumn id="848" xr3:uid="{55843F5B-5681-411B-858F-112AF5BF3F0C}" name="Column828" dataDxfId="15558"/>
    <tableColumn id="849" xr3:uid="{11B3B13D-B431-4AD6-A68C-A2259930EAE6}" name="Column829" dataDxfId="15557"/>
    <tableColumn id="850" xr3:uid="{662E61EA-BA68-4B88-9959-AC3E75B36885}" name="Column830" dataDxfId="15556"/>
    <tableColumn id="851" xr3:uid="{5043D269-CB80-4AA9-9055-EA11A15100EE}" name="Column831" dataDxfId="15555"/>
    <tableColumn id="852" xr3:uid="{28A314BA-F401-4B0F-A2CA-FE0313C98040}" name="Column832" dataDxfId="15554"/>
    <tableColumn id="853" xr3:uid="{59352979-B6C8-42B5-8484-3D02DD6E92BA}" name="Column833" dataDxfId="15553"/>
    <tableColumn id="854" xr3:uid="{4DC4865E-784E-4869-911E-1D32BBAC4882}" name="Column834" dataDxfId="15552"/>
    <tableColumn id="855" xr3:uid="{9A28DCE2-29D5-4731-A54F-A43FC199F3BB}" name="Column835" dataDxfId="15551"/>
    <tableColumn id="856" xr3:uid="{AB595683-25CF-42E2-95F1-B1D8CD8AE269}" name="Column836" dataDxfId="15550"/>
    <tableColumn id="857" xr3:uid="{920ACD69-1E22-4A64-8A48-8CE16D84BECF}" name="Column837" dataDxfId="15549"/>
    <tableColumn id="858" xr3:uid="{D2D18E7A-9937-4C48-884B-5B4FB7AECE00}" name="Column838" dataDxfId="15548"/>
    <tableColumn id="859" xr3:uid="{161F5731-DE3B-4AE5-B59F-E645712BE9DB}" name="Column839" dataDxfId="15547"/>
    <tableColumn id="860" xr3:uid="{8416654B-A440-402E-8AA5-A5C62F4FEEE6}" name="Column840" dataDxfId="15546"/>
    <tableColumn id="861" xr3:uid="{7D889FDD-44F3-459F-8CA5-C0344E68DDF3}" name="Column841" dataDxfId="15545"/>
    <tableColumn id="862" xr3:uid="{3E12E533-BA7B-4059-9768-FE20F9C1DC03}" name="Column842" dataDxfId="15544"/>
    <tableColumn id="863" xr3:uid="{DD2216A8-E622-4922-8399-16C32174D653}" name="Column843" dataDxfId="15543"/>
    <tableColumn id="864" xr3:uid="{711FAF78-7799-4CCE-839F-E126A5AFE840}" name="Column844" dataDxfId="15542"/>
    <tableColumn id="865" xr3:uid="{E13871A0-CC5C-454A-A7F7-D816B9D4E01E}" name="Column845" dataDxfId="15541"/>
    <tableColumn id="866" xr3:uid="{BCAE5CF2-C326-453E-B270-2AE130882A7B}" name="Column846" dataDxfId="15540"/>
    <tableColumn id="867" xr3:uid="{CFB58239-1DAF-4E67-BECC-76FFE9FD64CA}" name="Column847" dataDxfId="15539"/>
    <tableColumn id="868" xr3:uid="{4949DB8C-3DF1-4B47-9368-5D9F1B2EBF14}" name="Column848" dataDxfId="15538"/>
    <tableColumn id="869" xr3:uid="{E23FDDAA-339A-4C1A-B226-459984402A57}" name="Column849" dataDxfId="15537"/>
    <tableColumn id="870" xr3:uid="{0376454E-725B-4634-AFDC-68C7724FD449}" name="Column850" dataDxfId="15536"/>
    <tableColumn id="871" xr3:uid="{F2D0372D-E6C2-4956-B1B4-A2F53AEC1283}" name="Column851" dataDxfId="15535"/>
    <tableColumn id="872" xr3:uid="{7DEBE966-F59F-42D6-886B-42ED09553A53}" name="Column852" dataDxfId="15534"/>
    <tableColumn id="873" xr3:uid="{CD24B9FD-0D07-4641-805C-00471E715142}" name="Column853" dataDxfId="15533"/>
    <tableColumn id="874" xr3:uid="{5839F44D-D2F7-450E-81BF-BA749C352574}" name="Column854" dataDxfId="15532"/>
    <tableColumn id="875" xr3:uid="{B984D304-A378-4A18-B03F-E7A8E113DB2A}" name="Column855" dataDxfId="15531"/>
    <tableColumn id="876" xr3:uid="{530F65C8-BF46-4ABF-9CCB-DD7EB9DDDAF1}" name="Column856" dataDxfId="15530"/>
    <tableColumn id="877" xr3:uid="{0925F583-C36F-4232-B9FC-85B9A181D91B}" name="Column857" dataDxfId="15529"/>
    <tableColumn id="878" xr3:uid="{2DBE834D-5666-4D62-8BA8-9F3DFBA533BC}" name="Column858" dataDxfId="15528"/>
    <tableColumn id="879" xr3:uid="{4FE02E5C-961C-4705-A780-B12A56641BC2}" name="Column859" dataDxfId="15527"/>
    <tableColumn id="880" xr3:uid="{E06FB286-4DFC-4860-8CD8-F0BD81EAC2E6}" name="Column860" dataDxfId="15526"/>
    <tableColumn id="881" xr3:uid="{042929B4-6018-48B7-B269-25AC1E683440}" name="Column861" dataDxfId="15525"/>
    <tableColumn id="882" xr3:uid="{6BEF5A39-8DCB-4A9E-AA51-F5B3E1E29E5C}" name="Column862" dataDxfId="15524"/>
    <tableColumn id="883" xr3:uid="{07F37ECB-5BDC-44DD-B9CE-386D3166B2AF}" name="Column863" dataDxfId="15523"/>
    <tableColumn id="884" xr3:uid="{07844011-0795-4E6B-B8AF-B13031D74EAE}" name="Column864" dataDxfId="15522"/>
    <tableColumn id="885" xr3:uid="{171BBDFA-644D-415C-BE82-09E4B10E798F}" name="Column865" dataDxfId="15521"/>
    <tableColumn id="886" xr3:uid="{459866B8-F780-4AF4-AFB5-DB89FCAF3F67}" name="Column866" dataDxfId="15520"/>
    <tableColumn id="887" xr3:uid="{F28FB4D5-E38D-4D4E-81AD-4811DB4AD0E3}" name="Column867" dataDxfId="15519"/>
    <tableColumn id="888" xr3:uid="{8E2D2494-0C33-4831-B533-35C9FB073C2C}" name="Column868" dataDxfId="15518"/>
    <tableColumn id="889" xr3:uid="{9BEE1C7A-E8F3-47AF-9C13-9429FC71D781}" name="Column869" dataDxfId="15517"/>
    <tableColumn id="890" xr3:uid="{FDFC7A80-892B-4F75-A610-487FFD10F38D}" name="Column870" dataDxfId="15516"/>
    <tableColumn id="891" xr3:uid="{2D1817C8-579D-4B06-83B5-2D220DDEE54B}" name="Column871" dataDxfId="15515"/>
    <tableColumn id="892" xr3:uid="{33554B61-9456-4E8E-A05B-2C0E5BE837D8}" name="Column872" dataDxfId="15514"/>
    <tableColumn id="893" xr3:uid="{1BA7371D-5C5A-4B80-B93E-CADA8EC71E48}" name="Column873" dataDxfId="15513"/>
    <tableColumn id="894" xr3:uid="{6959D78F-64D9-49E2-8A57-0EF1590B4B25}" name="Column874" dataDxfId="15512"/>
    <tableColumn id="895" xr3:uid="{B4308900-F25E-42E2-94FF-547572E27D4A}" name="Column875" dataDxfId="15511"/>
    <tableColumn id="896" xr3:uid="{6C51116C-7161-4DCA-94AB-E7AA458C0E5A}" name="Column876" dataDxfId="15510"/>
    <tableColumn id="897" xr3:uid="{C2139537-EF04-48BB-94B5-6CB95CFDD7FC}" name="Column877" dataDxfId="15509"/>
    <tableColumn id="898" xr3:uid="{1803DF81-2951-4840-9BFB-A45F6C8D5BC0}" name="Column878" dataDxfId="15508"/>
    <tableColumn id="899" xr3:uid="{A15F73D9-29A1-4E9C-8387-D3308347C3F2}" name="Column879" dataDxfId="15507"/>
    <tableColumn id="900" xr3:uid="{C3ACDBC3-B4D9-48DE-8DCF-27BA63E8C44B}" name="Column880" dataDxfId="15506"/>
    <tableColumn id="901" xr3:uid="{38BDAD2F-1B4B-4CC2-8558-C4A70F06D3C9}" name="Column881" dataDxfId="15505"/>
    <tableColumn id="902" xr3:uid="{0748D4BA-0CD3-4D7F-87EB-7B99535E4CBE}" name="Column882" dataDxfId="15504"/>
    <tableColumn id="903" xr3:uid="{A1634485-80EE-4231-9207-6E2C7B8E53AF}" name="Column883" dataDxfId="15503"/>
    <tableColumn id="904" xr3:uid="{33F114DA-F8DD-4BC8-9929-AB85E2C3F9F3}" name="Column884" dataDxfId="15502"/>
    <tableColumn id="905" xr3:uid="{1DA4C998-CD7B-4753-914D-2416326DE464}" name="Column885" dataDxfId="15501"/>
    <tableColumn id="906" xr3:uid="{09F4F895-9E74-43E4-92B2-A85446191CCB}" name="Column886" dataDxfId="15500"/>
    <tableColumn id="907" xr3:uid="{44C712AC-91F0-4492-9DDC-2E6DFAB6ADC4}" name="Column887" dataDxfId="15499"/>
    <tableColumn id="908" xr3:uid="{CF7028BE-EFD1-4308-A377-E236B3EEA9B7}" name="Column888" dataDxfId="15498"/>
    <tableColumn id="909" xr3:uid="{9751DCB1-8295-484E-AEDC-79EA90295320}" name="Column889" dataDxfId="15497"/>
    <tableColumn id="910" xr3:uid="{D5D06B86-0938-4BEA-8042-A33D6DCEEB46}" name="Column890" dataDxfId="15496"/>
    <tableColumn id="911" xr3:uid="{8F740ECC-4EE5-4364-A34B-F092CC04AFE0}" name="Column891" dataDxfId="15495"/>
    <tableColumn id="912" xr3:uid="{C374C353-70D3-4E5F-9098-4DFEAC4CBF57}" name="Column892" dataDxfId="15494"/>
    <tableColumn id="913" xr3:uid="{057003E0-CA91-4EC7-9C30-1DA62F5C48D2}" name="Column893" dataDxfId="15493"/>
    <tableColumn id="914" xr3:uid="{6158B24F-1D95-4472-8C52-97153471C191}" name="Column894" dataDxfId="15492"/>
    <tableColumn id="915" xr3:uid="{CCF11242-0124-4DD8-952A-AA4D6D428784}" name="Column895" dataDxfId="15491"/>
    <tableColumn id="916" xr3:uid="{58149F1B-61AF-4913-A082-8726609CAC93}" name="Column896" dataDxfId="15490"/>
    <tableColumn id="917" xr3:uid="{8742E181-7DE0-4FE1-B959-E6246D2145BF}" name="Column897" dataDxfId="15489"/>
    <tableColumn id="918" xr3:uid="{FED062E4-4B5E-46DE-861D-A3B9E2A207B9}" name="Column898" dataDxfId="15488"/>
    <tableColumn id="919" xr3:uid="{AB3AD8A9-3345-4F9D-8D50-72E85E6DE12F}" name="Column899" dataDxfId="15487"/>
    <tableColumn id="920" xr3:uid="{308DDBAA-612D-45E8-9133-FBF78528811F}" name="Column900" dataDxfId="15486"/>
    <tableColumn id="921" xr3:uid="{B0133E1D-CF8E-43FA-ADC8-70D003DA31BA}" name="Column901" dataDxfId="15485"/>
    <tableColumn id="922" xr3:uid="{AB579FD3-9242-4F11-8D49-55C90B1CF86C}" name="Column902" dataDxfId="15484"/>
    <tableColumn id="923" xr3:uid="{7D06739B-4728-4A46-B1AE-5D3E4D6A7407}" name="Column903" dataDxfId="15483"/>
    <tableColumn id="924" xr3:uid="{C3794E7C-AE4B-42B2-AB4E-C9D326A66459}" name="Column904" dataDxfId="15482"/>
    <tableColumn id="925" xr3:uid="{181159B5-CF82-4D68-95B3-EF30852C64AC}" name="Column905" dataDxfId="15481"/>
    <tableColumn id="926" xr3:uid="{3C70058F-67EF-4FD4-9981-C90EE499F477}" name="Column906" dataDxfId="15480"/>
    <tableColumn id="927" xr3:uid="{32B621DF-13D1-4448-A3EF-E22E6F7CE1FC}" name="Column907" dataDxfId="15479"/>
    <tableColumn id="928" xr3:uid="{3F89F0C0-B050-43C9-8D18-516026F15B69}" name="Column908" dataDxfId="15478"/>
    <tableColumn id="929" xr3:uid="{0DE4FEC0-E3AF-4078-91DB-EE5A97497944}" name="Column909" dataDxfId="15477"/>
    <tableColumn id="930" xr3:uid="{B142345D-640C-439F-B94C-7A0B3FCE6C98}" name="Column910" dataDxfId="15476"/>
    <tableColumn id="931" xr3:uid="{0A16A815-5703-4594-87F9-41F82A1FA06A}" name="Column911" dataDxfId="15475"/>
    <tableColumn id="932" xr3:uid="{ADD559B9-1F13-47ED-BEA9-9400C288661F}" name="Column912" dataDxfId="15474"/>
    <tableColumn id="933" xr3:uid="{44D91C9B-4D16-4471-A889-F74B52B022DA}" name="Column913" dataDxfId="15473"/>
    <tableColumn id="934" xr3:uid="{0C19B86B-095A-4178-A733-64C5280769E8}" name="Column914" dataDxfId="15472"/>
    <tableColumn id="935" xr3:uid="{B5E24D1F-4B48-4325-AC34-FBA6DBE8A485}" name="Column915" dataDxfId="15471"/>
    <tableColumn id="936" xr3:uid="{4571D87E-1342-4254-8CDB-571E9D9EDB13}" name="Column916" dataDxfId="15470"/>
    <tableColumn id="937" xr3:uid="{4D2C78DA-FB79-44E8-8F89-A276CE8AA3DF}" name="Column917" dataDxfId="15469"/>
    <tableColumn id="938" xr3:uid="{8D071E44-CE3D-4A37-AEF3-86A04C1A135D}" name="Column918" dataDxfId="15468"/>
    <tableColumn id="939" xr3:uid="{6409C9FD-2DAF-4994-84C7-8A350FED2E88}" name="Column919" dataDxfId="15467"/>
    <tableColumn id="940" xr3:uid="{D0361D7B-1583-4797-A604-B7C3F6131036}" name="Column920" dataDxfId="15466"/>
    <tableColumn id="941" xr3:uid="{03A925DC-AEDF-4AA0-9F4A-E02D60CBDEA7}" name="Column921" dataDxfId="15465"/>
    <tableColumn id="942" xr3:uid="{8459EF99-0D27-4B28-8582-4E69901353BA}" name="Column922" dataDxfId="15464"/>
    <tableColumn id="943" xr3:uid="{50D95392-6BC1-4951-B8BA-135AD41E16A3}" name="Column923" dataDxfId="15463"/>
    <tableColumn id="944" xr3:uid="{259A7DFE-8A5F-406D-9D3A-EE2D88260D94}" name="Column924" dataDxfId="15462"/>
    <tableColumn id="945" xr3:uid="{68602AF5-9876-4101-A094-064DC0583535}" name="Column925" dataDxfId="15461"/>
    <tableColumn id="946" xr3:uid="{0EB756C5-6803-43DE-975A-EDFDBB3F3D53}" name="Column926" dataDxfId="15460"/>
    <tableColumn id="947" xr3:uid="{E4830BAA-8B41-472A-89E5-80B3B5D27B24}" name="Column927" dataDxfId="15459"/>
    <tableColumn id="948" xr3:uid="{3F02EA33-707E-4185-8AD1-5CDDC58CBDD0}" name="Column928" dataDxfId="15458"/>
    <tableColumn id="949" xr3:uid="{0989C039-9021-452D-8284-190EFF7635A0}" name="Column929" dataDxfId="15457"/>
    <tableColumn id="950" xr3:uid="{42C26731-0188-45A6-AD6F-86294D70C1EC}" name="Column930" dataDxfId="15456"/>
    <tableColumn id="951" xr3:uid="{8DBEB708-A693-420B-B1B1-BB2675E6E81B}" name="Column931" dataDxfId="15455"/>
    <tableColumn id="952" xr3:uid="{8B762045-C99C-44DF-9BC9-B96D7DE066F5}" name="Column932" dataDxfId="15454"/>
    <tableColumn id="953" xr3:uid="{E34C70B7-D4FE-4B4C-9552-04063169A0C6}" name="Column933" dataDxfId="15453"/>
    <tableColumn id="954" xr3:uid="{EE0EFA05-53CD-4520-95B7-4129102360F5}" name="Column934" dataDxfId="15452"/>
    <tableColumn id="955" xr3:uid="{3FE08DD7-BA2E-4AAE-9B48-97A30D700A87}" name="Column935" dataDxfId="15451"/>
    <tableColumn id="956" xr3:uid="{C8876B5C-1CE4-4682-AC35-DD494F4CA148}" name="Column936" dataDxfId="15450"/>
    <tableColumn id="957" xr3:uid="{65109202-20B3-45B2-807D-23A3E9C20FFA}" name="Column937" dataDxfId="15449"/>
    <tableColumn id="958" xr3:uid="{BB3B7E07-A050-47EC-971F-0563BD80C27E}" name="Column938" dataDxfId="15448"/>
    <tableColumn id="959" xr3:uid="{C449AA4E-A7D5-4FDE-ABC4-D0F2B3621114}" name="Column939" dataDxfId="15447"/>
    <tableColumn id="960" xr3:uid="{12BCB270-D4FB-4397-BB61-2739E6E2D6EF}" name="Column940" dataDxfId="15446"/>
    <tableColumn id="961" xr3:uid="{15BD6542-5E64-49A5-8186-3C1421997FBC}" name="Column941" dataDxfId="15445"/>
    <tableColumn id="962" xr3:uid="{16DCF98D-67C2-48AB-845B-0477AB85C022}" name="Column942" dataDxfId="15444"/>
    <tableColumn id="963" xr3:uid="{C36F43DC-D1B2-41B6-96FB-32B7134DF6F1}" name="Column943" dataDxfId="15443"/>
    <tableColumn id="964" xr3:uid="{A8CF167D-B39C-4119-9850-3DA3FADD9854}" name="Column944" dataDxfId="15442"/>
    <tableColumn id="965" xr3:uid="{8D70F618-11CD-4FF1-98BF-AE68173F84A1}" name="Column945" dataDxfId="15441"/>
    <tableColumn id="966" xr3:uid="{C2ABA32C-2AE3-40E1-97BF-66B30101D3D4}" name="Column946" dataDxfId="15440"/>
    <tableColumn id="967" xr3:uid="{E15A9B5F-32E4-49D9-A20C-99B5FEF71F21}" name="Column947" dataDxfId="15439"/>
    <tableColumn id="968" xr3:uid="{FD175FA8-4EEC-49B4-B4A4-7EBFB1D37098}" name="Column948" dataDxfId="15438"/>
    <tableColumn id="969" xr3:uid="{8AFD0898-74ED-4799-B47C-86F6C007CC58}" name="Column949" dataDxfId="15437"/>
    <tableColumn id="970" xr3:uid="{5733FA56-6ABA-48A6-9182-7BABCBE2F3DE}" name="Column950" dataDxfId="15436"/>
    <tableColumn id="971" xr3:uid="{74667743-DE4B-4CA6-863D-DB231F8D2AA7}" name="Column951" dataDxfId="15435"/>
    <tableColumn id="972" xr3:uid="{349E88A7-BB0F-4BAF-9A2A-B64D7F35ED1F}" name="Column952" dataDxfId="15434"/>
    <tableColumn id="973" xr3:uid="{27D1022D-57C8-49CE-A28E-DA421FE22A07}" name="Column953" dataDxfId="15433"/>
    <tableColumn id="974" xr3:uid="{DB1B3C35-E465-43AD-B1A2-AAB073D6FFA7}" name="Column954" dataDxfId="15432"/>
    <tableColumn id="975" xr3:uid="{53B02A02-A313-43D5-BC2D-4C6153FA05C4}" name="Column955" dataDxfId="15431"/>
    <tableColumn id="976" xr3:uid="{C2BD6B42-395A-44CC-99EE-DB703402F7C4}" name="Column956" dataDxfId="15430"/>
    <tableColumn id="977" xr3:uid="{9673C418-46A5-4193-A6D7-9BDBFB28AA24}" name="Column957" dataDxfId="15429"/>
    <tableColumn id="978" xr3:uid="{3566C390-23CA-48DD-9FC7-B6DE3093EB9F}" name="Column958" dataDxfId="15428"/>
    <tableColumn id="979" xr3:uid="{8326BEB1-EB18-474E-B596-4A1D6BFE75F9}" name="Column959" dataDxfId="15427"/>
    <tableColumn id="980" xr3:uid="{4E345A54-4186-42D2-8CAC-B7774930BB7F}" name="Column960" dataDxfId="15426"/>
    <tableColumn id="981" xr3:uid="{88971B42-5012-406E-8729-387C9EE70F6C}" name="Column961" dataDxfId="15425"/>
    <tableColumn id="982" xr3:uid="{781B53E3-194C-4E18-8D50-73C473D9F815}" name="Column962" dataDxfId="15424"/>
    <tableColumn id="983" xr3:uid="{A7CDDC8E-867C-4A1C-9BA7-DCFA33DC9BCC}" name="Column963" dataDxfId="15423"/>
    <tableColumn id="984" xr3:uid="{CB7A17C2-7297-4F37-A8A0-E090CAD55C3D}" name="Column964" dataDxfId="15422"/>
    <tableColumn id="985" xr3:uid="{128A357B-2345-449B-AC18-AB17CA8F9E53}" name="Column965" dataDxfId="15421"/>
    <tableColumn id="986" xr3:uid="{0661ABC8-C5AD-4C52-82E7-D895109D2E5E}" name="Column966" dataDxfId="15420"/>
    <tableColumn id="987" xr3:uid="{9ADBD5F6-6FA3-497F-A942-C7854D80C7B4}" name="Column967" dataDxfId="15419"/>
    <tableColumn id="988" xr3:uid="{BEB15B30-63F1-4078-96E3-2119EC17C4CB}" name="Column968" dataDxfId="15418"/>
    <tableColumn id="989" xr3:uid="{C3CFE1EC-7603-4449-8F74-B88253C7F820}" name="Column969" dataDxfId="15417"/>
    <tableColumn id="990" xr3:uid="{821933E9-39C9-4A17-821B-59A26A3624B5}" name="Column970" dataDxfId="15416"/>
    <tableColumn id="991" xr3:uid="{41FD0DD0-EFEC-4878-98C5-76D90373B699}" name="Column971" dataDxfId="15415"/>
    <tableColumn id="992" xr3:uid="{0A25C065-AB4F-4F06-8786-90B9D1C9AB8E}" name="Column972" dataDxfId="15414"/>
    <tableColumn id="993" xr3:uid="{5F3331CD-F653-4856-B5BE-A1AD0A14FE6F}" name="Column973" dataDxfId="15413"/>
    <tableColumn id="994" xr3:uid="{3308C2EB-76A7-4C73-8053-524A7B8309B7}" name="Column974" dataDxfId="15412"/>
    <tableColumn id="995" xr3:uid="{2686577E-0619-4702-8E4C-98F273CDE807}" name="Column975" dataDxfId="15411"/>
    <tableColumn id="996" xr3:uid="{79451054-3EF7-413D-BF9C-1C40DF48ED9B}" name="Column976" dataDxfId="15410"/>
    <tableColumn id="997" xr3:uid="{EB9AD89B-4B5E-4B77-AC00-9C2A5CE69F97}" name="Column977" dataDxfId="15409"/>
    <tableColumn id="998" xr3:uid="{8131C388-FFFB-40F6-8FF9-DBFF47A182BA}" name="Column978" dataDxfId="15408"/>
    <tableColumn id="999" xr3:uid="{E3EA3B4B-8E3F-4E6D-A5CF-55A8641B2075}" name="Column979" dataDxfId="15407"/>
    <tableColumn id="1000" xr3:uid="{DC81EA7B-8F21-45ED-8D80-1FDDB621A15A}" name="Column980" dataDxfId="15406"/>
    <tableColumn id="1001" xr3:uid="{9338D719-46A6-4921-AC9D-FE95C6008DE8}" name="Column981" dataDxfId="15405"/>
    <tableColumn id="1002" xr3:uid="{764E9588-63BB-496F-8444-F2A9F2CE9BA3}" name="Column982" dataDxfId="15404"/>
    <tableColumn id="1003" xr3:uid="{7E29703F-90A3-484A-9BCF-23CE27BA95E5}" name="Column983" dataDxfId="15403"/>
    <tableColumn id="1004" xr3:uid="{925F09EE-6D13-43AC-A139-41AF52FCF39E}" name="Column984" dataDxfId="15402"/>
    <tableColumn id="1005" xr3:uid="{614930E4-7A2D-4363-AB8F-9A4972A37D98}" name="Column985" dataDxfId="15401"/>
    <tableColumn id="1006" xr3:uid="{BC570C4B-1174-41C0-AFD6-B1EF6C894F69}" name="Column986" dataDxfId="15400"/>
    <tableColumn id="1007" xr3:uid="{CA375F13-226E-4214-B8FF-1FF058F1F193}" name="Column987" dataDxfId="15399"/>
    <tableColumn id="1008" xr3:uid="{3F455C67-B719-4CA3-9A0A-20E0FFD004D6}" name="Column988" dataDxfId="15398"/>
    <tableColumn id="1009" xr3:uid="{9C3A70D9-6FAA-4572-9B27-3EF68E22FBC8}" name="Column989" dataDxfId="15397"/>
    <tableColumn id="1010" xr3:uid="{3F965D4C-C126-4700-BA65-144A2322075B}" name="Column990" dataDxfId="15396"/>
    <tableColumn id="1011" xr3:uid="{23D3AF88-0208-4156-9337-1F1FE8B73D10}" name="Column991" dataDxfId="15395"/>
    <tableColumn id="1012" xr3:uid="{C50F5A98-F7C5-4248-996B-3C292C841575}" name="Column992" dataDxfId="15394"/>
    <tableColumn id="1013" xr3:uid="{6F39C98F-308B-4A8C-A404-1DBD5D280422}" name="Column993" dataDxfId="15393"/>
    <tableColumn id="1014" xr3:uid="{88B0EB7D-DEAB-4A92-8C19-85138E7D0996}" name="Column994" dataDxfId="15392"/>
    <tableColumn id="1015" xr3:uid="{5D66BC4C-84CF-4A63-B476-CA5BD135E8DB}" name="Column995" dataDxfId="15391"/>
    <tableColumn id="1016" xr3:uid="{742A29FD-85FC-4DD3-B7B4-B5E676A08614}" name="Column996" dataDxfId="15390"/>
    <tableColumn id="1017" xr3:uid="{508C81B1-DD6C-479E-A4BF-891DA361C7BA}" name="Column997" dataDxfId="15389"/>
    <tableColumn id="1018" xr3:uid="{E95F9D2E-B314-4BF4-9162-4E86720B1536}" name="Column998" dataDxfId="15388"/>
    <tableColumn id="1019" xr3:uid="{DD4568C6-F6D0-495E-98D3-65938D7EAEB5}" name="Column999" dataDxfId="15387"/>
    <tableColumn id="1020" xr3:uid="{5B00B440-7C03-4764-B225-4C52FB5AFAF0}" name="Column1000" dataDxfId="15386"/>
    <tableColumn id="1021" xr3:uid="{07A41791-ED6A-4D78-ABCE-A91A16FC4E34}" name="Column1001" dataDxfId="15385"/>
    <tableColumn id="1022" xr3:uid="{ECA2A940-7890-4D1C-B3A2-DF4597B5A5BC}" name="Column1002" dataDxfId="15384"/>
    <tableColumn id="1023" xr3:uid="{8D6FEB87-B70D-487C-84D4-ED626BECCC1E}" name="Column1003" dataDxfId="15383"/>
    <tableColumn id="1024" xr3:uid="{1BAE0B7B-2F32-4FDB-9B8C-9F8D3944C260}" name="Column1004" dataDxfId="15382"/>
    <tableColumn id="1025" xr3:uid="{26333CBB-761C-4986-AB16-1283BA8CD4FF}" name="Column1005" dataDxfId="15381"/>
    <tableColumn id="1026" xr3:uid="{93CB73AD-3213-411C-8727-C56E2E69590B}" name="Column1006" dataDxfId="15380"/>
    <tableColumn id="1027" xr3:uid="{201FA6A8-7C58-41D6-904D-377335536A94}" name="Column1007" dataDxfId="15379"/>
    <tableColumn id="1028" xr3:uid="{5C209D78-C54D-44F1-95E4-B3039ED9BD09}" name="Column1008" dataDxfId="15378"/>
    <tableColumn id="1029" xr3:uid="{700A111A-1842-4B27-A904-46A777ED1EE5}" name="Column1009" dataDxfId="15377"/>
    <tableColumn id="1030" xr3:uid="{05C0027D-CCCB-45FA-918E-0326168735A5}" name="Column1010" dataDxfId="15376"/>
    <tableColumn id="1031" xr3:uid="{45ECD556-FE9D-4EED-B9F2-4C214043CFDC}" name="Column1011" dataDxfId="15375"/>
    <tableColumn id="1032" xr3:uid="{5A4893FF-92D5-42BF-94B8-0DA24464BF6B}" name="Column1012" dataDxfId="15374"/>
    <tableColumn id="1033" xr3:uid="{63264130-898A-4ADC-B601-04901C6FDF3B}" name="Column1013" dataDxfId="15373"/>
    <tableColumn id="1034" xr3:uid="{A9C3BAC5-9F07-47B9-A561-DB72C3AA825B}" name="Column1014" dataDxfId="15372"/>
    <tableColumn id="1035" xr3:uid="{6113B4B8-98C0-48AB-9F14-DCBE502E1F5D}" name="Column1015" dataDxfId="15371"/>
    <tableColumn id="1036" xr3:uid="{47AE03A8-01BA-4862-9498-57A873367E2A}" name="Column1016" dataDxfId="15370"/>
    <tableColumn id="1037" xr3:uid="{7031E46A-5A5C-4D5B-BB21-1B70D2B18CF8}" name="Column1017" dataDxfId="15369"/>
    <tableColumn id="1038" xr3:uid="{DB3BB1A5-1FD0-4294-B6E0-39BDD2A0BABD}" name="Column1018" dataDxfId="15368"/>
    <tableColumn id="1039" xr3:uid="{1F273660-5E43-404A-992F-C88FAFDDAA6B}" name="Column1019" dataDxfId="15367"/>
    <tableColumn id="1040" xr3:uid="{E8972D80-0C87-4919-B223-438E79B8C81B}" name="Column1020" dataDxfId="15366"/>
    <tableColumn id="1041" xr3:uid="{B6FB4BED-E01A-44D2-8370-56E4E94D8A75}" name="Column1021" dataDxfId="15365"/>
    <tableColumn id="1042" xr3:uid="{E8A89BC1-9BFE-419B-A603-8CC785EB38F6}" name="Column1022" dataDxfId="15364"/>
    <tableColumn id="1043" xr3:uid="{33D71AF3-6E5A-4BB6-AFD2-D2583615389D}" name="Column1023" dataDxfId="15363"/>
    <tableColumn id="1044" xr3:uid="{BEA1D510-AAF8-4E57-8C3E-02FCE87F9220}" name="Column1024" dataDxfId="15362"/>
    <tableColumn id="1045" xr3:uid="{49352ED3-47DB-4D41-9901-EA2C08C33CD7}" name="Column1025" dataDxfId="15361"/>
    <tableColumn id="1046" xr3:uid="{805C175C-B7C2-4691-A5C0-2C2C2840AE70}" name="Column1026" dataDxfId="15360"/>
    <tableColumn id="1047" xr3:uid="{43CAB925-5696-4CB3-B6BC-3E3740C1F184}" name="Column1027" dataDxfId="15359"/>
    <tableColumn id="1048" xr3:uid="{4ED5DA99-CB04-4ABC-A6D3-54150274D7AD}" name="Column1028" dataDxfId="15358"/>
    <tableColumn id="1049" xr3:uid="{48F56264-BBE4-4D8D-99D3-0BBB4887C4BD}" name="Column1029" dataDxfId="15357"/>
    <tableColumn id="1050" xr3:uid="{A729FEDC-26CA-4DE3-8D1D-EEB7E682D4AD}" name="Column1030" dataDxfId="15356"/>
    <tableColumn id="1051" xr3:uid="{00C9FF6F-44F6-4A6F-8C81-014C4F0D0D66}" name="Column1031" dataDxfId="15355"/>
    <tableColumn id="1052" xr3:uid="{47D4628E-52A4-4DA6-9897-4FED3C2FF460}" name="Column1032" dataDxfId="15354"/>
    <tableColumn id="1053" xr3:uid="{B2BD1C49-1173-401C-8B60-D3521F042FD9}" name="Column1033" dataDxfId="15353"/>
    <tableColumn id="1054" xr3:uid="{C236E40B-E81A-4F30-A640-7CEF4C7B5234}" name="Column1034" dataDxfId="15352"/>
    <tableColumn id="1055" xr3:uid="{AA6005D5-F280-4BBC-8E15-D92CBCE49B10}" name="Column1035" dataDxfId="15351"/>
    <tableColumn id="1056" xr3:uid="{D1547809-DCE7-467B-87B3-D189416902BE}" name="Column1036" dataDxfId="15350"/>
    <tableColumn id="1057" xr3:uid="{9D312980-3435-415B-A762-38840E316E46}" name="Column1037" dataDxfId="15349"/>
    <tableColumn id="1058" xr3:uid="{7B7B0CC0-3D6A-48E1-9D07-DB7593BE20BA}" name="Column1038" dataDxfId="15348"/>
    <tableColumn id="1059" xr3:uid="{FD2CDDD3-1E3A-44FA-A090-531EB65AE211}" name="Column1039" dataDxfId="15347"/>
    <tableColumn id="1060" xr3:uid="{D0CA1B22-5A71-4CEA-A4DE-8E095DD5A6FF}" name="Column1040" dataDxfId="15346"/>
    <tableColumn id="1061" xr3:uid="{6A1388A4-F5B2-4969-A4E1-AF5E0E327B28}" name="Column1041" dataDxfId="15345"/>
    <tableColumn id="1062" xr3:uid="{7C63C700-5BDD-46BC-AFC7-23B567C9D007}" name="Column1042" dataDxfId="15344"/>
    <tableColumn id="1063" xr3:uid="{A1EE6E9F-50AB-4C80-B836-B911930C4A43}" name="Column1043" dataDxfId="15343"/>
    <tableColumn id="1064" xr3:uid="{582AE4BB-91F4-48C8-9BC0-F71DA8F42719}" name="Column1044" dataDxfId="15342"/>
    <tableColumn id="1065" xr3:uid="{8AA7295E-BBD5-41C0-8394-159EBCD948C2}" name="Column1045" dataDxfId="15341"/>
    <tableColumn id="1066" xr3:uid="{F2A5226E-280B-477E-99D5-46D8C2B4AE6D}" name="Column1046" dataDxfId="15340"/>
    <tableColumn id="1067" xr3:uid="{E704C0A9-9A15-44DB-9522-37DF9DA318CC}" name="Column1047" dataDxfId="15339"/>
    <tableColumn id="1068" xr3:uid="{74360095-8A13-443F-B288-BBA37C872B3C}" name="Column1048" dataDxfId="15338"/>
    <tableColumn id="1069" xr3:uid="{47207E61-5F76-436B-98D9-926972355FD5}" name="Column1049" dataDxfId="15337"/>
    <tableColumn id="1070" xr3:uid="{58C31DCB-EC62-4D47-AC17-F9D36EE57948}" name="Column1050" dataDxfId="15336"/>
    <tableColumn id="1071" xr3:uid="{649D5C63-8221-4E49-871E-A9E1D44FF2C0}" name="Column1051" dataDxfId="15335"/>
    <tableColumn id="1072" xr3:uid="{1907EC8F-F54C-420D-9FB8-E7E976019EA2}" name="Column1052" dataDxfId="15334"/>
    <tableColumn id="1073" xr3:uid="{945D0C47-0DF0-4662-AB0E-23797C51115A}" name="Column1053" dataDxfId="15333"/>
    <tableColumn id="1074" xr3:uid="{1A64843A-B7A3-4306-A373-F6BAD3D20AD5}" name="Column1054" dataDxfId="15332"/>
    <tableColumn id="1075" xr3:uid="{B1D7F68B-2EFE-4E24-B958-6AA8F7A3BAE5}" name="Column1055" dataDxfId="15331"/>
    <tableColumn id="1076" xr3:uid="{BCA236DD-1E02-4034-B0CF-E98A296231B6}" name="Column1056" dataDxfId="15330"/>
    <tableColumn id="1077" xr3:uid="{93FBAD9C-209F-4FD0-A36E-C0BB1163E3B2}" name="Column1057" dataDxfId="15329"/>
    <tableColumn id="1078" xr3:uid="{8E0D5993-FFE3-4429-BE69-24D2D35DD8EA}" name="Column1058" dataDxfId="15328"/>
    <tableColumn id="1079" xr3:uid="{D56050E6-9BA7-450F-8FF8-571B5A663F64}" name="Column1059" dataDxfId="15327"/>
    <tableColumn id="1080" xr3:uid="{2B000B39-CF9D-4769-9484-E75C7B3DE216}" name="Column1060" dataDxfId="15326"/>
    <tableColumn id="1081" xr3:uid="{10855A0A-6030-4098-8D91-01218195B15A}" name="Column1061" dataDxfId="15325"/>
    <tableColumn id="1082" xr3:uid="{2AEFF728-ADEA-45B4-93DD-FCEECA81742F}" name="Column1062" dataDxfId="15324"/>
    <tableColumn id="1083" xr3:uid="{09C840CD-8BB2-472C-83C6-F171B40B8674}" name="Column1063" dataDxfId="15323"/>
    <tableColumn id="1084" xr3:uid="{833F4CC7-C7A3-4820-9CFD-1C2785F06CFE}" name="Column1064" dataDxfId="15322"/>
    <tableColumn id="1085" xr3:uid="{7F34E703-AFB6-4B2E-A418-442A36D74526}" name="Column1065" dataDxfId="15321"/>
    <tableColumn id="1086" xr3:uid="{0F66CF4E-0A33-4B8A-B971-7A1A76C15280}" name="Column1066" dataDxfId="15320"/>
    <tableColumn id="1087" xr3:uid="{22619ECC-F766-444A-AA09-7D7A8EAF23DF}" name="Column1067" dataDxfId="15319"/>
    <tableColumn id="1088" xr3:uid="{92654F07-7466-4F09-8C39-70E216093DB2}" name="Column1068" dataDxfId="15318"/>
    <tableColumn id="1089" xr3:uid="{BED6D027-ED74-40D8-8B8D-7A631E38164D}" name="Column1069" dataDxfId="15317"/>
    <tableColumn id="1090" xr3:uid="{55964401-C2B1-4375-A502-B64087C839E5}" name="Column1070" dataDxfId="15316"/>
    <tableColumn id="1091" xr3:uid="{5CA50C10-A0BC-443C-8AC6-937CA72760E6}" name="Column1071" dataDxfId="15315"/>
    <tableColumn id="1092" xr3:uid="{CF39E7A1-36A4-4283-BC2D-F671BF602682}" name="Column1072" dataDxfId="15314"/>
    <tableColumn id="1093" xr3:uid="{944CC2E8-CA1B-4904-B887-736E203D28D1}" name="Column1073" dataDxfId="15313"/>
    <tableColumn id="1094" xr3:uid="{FD18C618-2526-46F3-BCB0-6C8AD4EA8E7A}" name="Column1074" dataDxfId="15312"/>
    <tableColumn id="1095" xr3:uid="{5E679419-92FE-4B4A-A6E0-E21DE0D0D23D}" name="Column1075" dataDxfId="15311"/>
    <tableColumn id="1096" xr3:uid="{2A51A89D-3B36-4AEE-BCE4-BF7C8EA1F513}" name="Column1076" dataDxfId="15310"/>
    <tableColumn id="1097" xr3:uid="{31B01FE9-F597-4153-97F6-D000CE8F47AF}" name="Column1077" dataDxfId="15309"/>
    <tableColumn id="1098" xr3:uid="{BEC80FAE-D604-40E2-8569-158EE563216D}" name="Column1078" dataDxfId="15308"/>
    <tableColumn id="1099" xr3:uid="{00EE881F-E2BB-4B9A-AC0D-E089DEDAD0A8}" name="Column1079" dataDxfId="15307"/>
    <tableColumn id="1100" xr3:uid="{B788BA0B-BF37-4890-ACF7-8923A3E5BD43}" name="Column1080" dataDxfId="15306"/>
    <tableColumn id="1101" xr3:uid="{BCB85D15-3BEF-4BEE-B59C-A03D53774A9F}" name="Column1081" dataDxfId="15305"/>
    <tableColumn id="1102" xr3:uid="{1362FE6B-DE0B-42DA-8D6E-D84ACF0C770C}" name="Column1082" dataDxfId="15304"/>
    <tableColumn id="1103" xr3:uid="{549235CD-6CBA-4BAF-BFB1-D0A0799EE50A}" name="Column1083" dataDxfId="15303"/>
    <tableColumn id="1104" xr3:uid="{F2DADA0D-829E-4CAB-BF98-B9A82C198CA2}" name="Column1084" dataDxfId="15302"/>
    <tableColumn id="1105" xr3:uid="{78C19EDB-8FCB-401F-B3DE-9848B05A5303}" name="Column1085" dataDxfId="15301"/>
    <tableColumn id="1106" xr3:uid="{42B27CBE-4056-4637-82F2-8CFAEBBBE746}" name="Column1086" dataDxfId="15300"/>
    <tableColumn id="1107" xr3:uid="{80C889A4-27D6-487A-B6D2-CE11927FCDE9}" name="Column1087" dataDxfId="15299"/>
    <tableColumn id="1108" xr3:uid="{5B055E14-A08E-4624-8C07-98F186159F10}" name="Column1088" dataDxfId="15298"/>
    <tableColumn id="1109" xr3:uid="{9D261D73-9AA0-45FA-A5EA-D1A0E682D757}" name="Column1089" dataDxfId="15297"/>
    <tableColumn id="1110" xr3:uid="{64F10540-FBEB-4234-B81E-471BD4BA54CA}" name="Column1090" dataDxfId="15296"/>
    <tableColumn id="1111" xr3:uid="{DFC47B4C-4DF5-4071-B3B5-AE8AD32E22EA}" name="Column1091" dataDxfId="15295"/>
    <tableColumn id="1112" xr3:uid="{36CBB933-2BDF-4C78-A487-78C6A2BE1E0D}" name="Column1092" dataDxfId="15294"/>
    <tableColumn id="1113" xr3:uid="{6EB2769C-8A02-45C2-AF86-82808B362B34}" name="Column1093" dataDxfId="15293"/>
    <tableColumn id="1114" xr3:uid="{26224F76-9AFB-4B63-9E23-6068D88F166A}" name="Column1094" dataDxfId="15292"/>
    <tableColumn id="1115" xr3:uid="{C8E929CA-E426-4133-BFCD-6144FF6B6EB7}" name="Column1095" dataDxfId="15291"/>
    <tableColumn id="1116" xr3:uid="{0E7C9BB6-3537-413E-97AD-96EF69F57190}" name="Column1096" dataDxfId="15290"/>
    <tableColumn id="1117" xr3:uid="{958F9753-F67E-4BDD-A97E-67995CAA092F}" name="Column1097" dataDxfId="15289"/>
    <tableColumn id="1118" xr3:uid="{A832A4AD-A406-473B-B0FA-30BFA9E5DA37}" name="Column1098" dataDxfId="15288"/>
    <tableColumn id="1119" xr3:uid="{E508B51A-E4B3-4B78-A0F2-6F57DC7C286D}" name="Column1099" dataDxfId="15287"/>
    <tableColumn id="1120" xr3:uid="{F0DD5C75-273A-4FDE-BD92-29D9D11F8F7F}" name="Column1100" dataDxfId="15286"/>
    <tableColumn id="1121" xr3:uid="{61916DD9-033C-4999-9AD7-1D5BD0D552E4}" name="Column1101" dataDxfId="15285"/>
    <tableColumn id="1122" xr3:uid="{3BEC586D-B055-4C97-9998-9A770E4F27BB}" name="Column1102" dataDxfId="15284"/>
    <tableColumn id="1123" xr3:uid="{41EFA34F-DF7A-4572-8BBC-DD33495B61F3}" name="Column1103" dataDxfId="15283"/>
    <tableColumn id="1124" xr3:uid="{034B2466-895C-4C6E-966D-97E3A0323B7B}" name="Column1104" dataDxfId="15282"/>
    <tableColumn id="1125" xr3:uid="{38858BF9-6081-406A-B9A3-B4C18FB2753D}" name="Column1105" dataDxfId="15281"/>
    <tableColumn id="1126" xr3:uid="{C01BC71F-2ED0-40CF-B74D-9051DE3093D1}" name="Column1106" dataDxfId="15280"/>
    <tableColumn id="1127" xr3:uid="{0120C21C-DAE6-405B-99C1-0D20E46FF5BD}" name="Column1107" dataDxfId="15279"/>
    <tableColumn id="1128" xr3:uid="{E6A92AB8-C681-46D2-BD1B-DA954B6AEA93}" name="Column1108" dataDxfId="15278"/>
    <tableColumn id="1129" xr3:uid="{618F9ED8-4168-4694-97BC-9985889F30C6}" name="Column1109" dataDxfId="15277"/>
    <tableColumn id="1130" xr3:uid="{DC3D08BE-70FD-4DF0-A38E-258D6D52BB82}" name="Column1110" dataDxfId="15276"/>
    <tableColumn id="1131" xr3:uid="{42BDE4EB-0FE9-48EC-96D6-FED09526E2E0}" name="Column1111" dataDxfId="15275"/>
    <tableColumn id="1132" xr3:uid="{152ACF19-CF46-44E9-8E29-4206B4F07114}" name="Column1112" dataDxfId="15274"/>
    <tableColumn id="1133" xr3:uid="{4AA6CD1F-2B64-4089-91A9-98593A5447D0}" name="Column1113" dataDxfId="15273"/>
    <tableColumn id="1134" xr3:uid="{ADD03640-40D8-420A-A1E7-EB3046BC1421}" name="Column1114" dataDxfId="15272"/>
    <tableColumn id="1135" xr3:uid="{60CE767D-A268-4D10-8E38-109F1F2D26EF}" name="Column1115" dataDxfId="15271"/>
    <tableColumn id="1136" xr3:uid="{1EE9369D-BB90-47B6-B3DB-8781C369381C}" name="Column1116" dataDxfId="15270"/>
    <tableColumn id="1137" xr3:uid="{77397C69-5F81-4F9A-98D6-48AADD57D269}" name="Column1117" dataDxfId="15269"/>
    <tableColumn id="1138" xr3:uid="{1E32085E-1C6B-4134-A105-83D44229D0F8}" name="Column1118" dataDxfId="15268"/>
    <tableColumn id="1139" xr3:uid="{F787B304-36C6-4B7E-BC8A-8B1C0FFE6662}" name="Column1119" dataDxfId="15267"/>
    <tableColumn id="1140" xr3:uid="{4BB44D10-5884-499E-9967-A7A51C3DD42A}" name="Column1120" dataDxfId="15266"/>
    <tableColumn id="1141" xr3:uid="{38A59B47-A601-4BC9-AC71-6F3A18014B71}" name="Column1121" dataDxfId="15265"/>
    <tableColumn id="1142" xr3:uid="{91FA8E75-9E73-473E-9FFC-93B240527816}" name="Column1122" dataDxfId="15264"/>
    <tableColumn id="1143" xr3:uid="{478BF4A5-2274-4030-8878-EABF27BAFBC8}" name="Column1123" dataDxfId="15263"/>
    <tableColumn id="1144" xr3:uid="{3C6EC935-6A01-4E81-81A6-FAAB97C37920}" name="Column1124" dataDxfId="15262"/>
    <tableColumn id="1145" xr3:uid="{213590FB-139F-461B-A218-DCD8ACBAFB90}" name="Column1125" dataDxfId="15261"/>
    <tableColumn id="1146" xr3:uid="{908670EF-B8AA-40C4-933C-523C5BF2085E}" name="Column1126" dataDxfId="15260"/>
    <tableColumn id="1147" xr3:uid="{7B918CE5-9BC4-48A2-8015-DC963472456A}" name="Column1127" dataDxfId="15259"/>
    <tableColumn id="1148" xr3:uid="{3E38DA4B-1C9F-476D-B44B-077B09F68C44}" name="Column1128" dataDxfId="15258"/>
    <tableColumn id="1149" xr3:uid="{1C89D425-C70F-4AE9-8590-0F4E846965BD}" name="Column1129" dataDxfId="15257"/>
    <tableColumn id="1150" xr3:uid="{9695D9F7-444A-4BC6-89DA-0A7C30171243}" name="Column1130" dataDxfId="15256"/>
    <tableColumn id="1151" xr3:uid="{AE7A54FA-6245-419A-8DCD-D153DCC1FB76}" name="Column1131" dataDxfId="15255"/>
    <tableColumn id="1152" xr3:uid="{B503E1D0-F46C-4F5F-98FC-AA3482DE8FD6}" name="Column1132" dataDxfId="15254"/>
    <tableColumn id="1153" xr3:uid="{9B4C427A-8F50-4FDB-A1F7-4924AB29EF23}" name="Column1133" dataDxfId="15253"/>
    <tableColumn id="1154" xr3:uid="{0CD2E119-D666-44CA-A792-976A0B02AD82}" name="Column1134" dataDxfId="15252"/>
    <tableColumn id="1155" xr3:uid="{C6017BD5-6AB8-4632-A836-7ACFE520B8F8}" name="Column1135" dataDxfId="15251"/>
    <tableColumn id="1156" xr3:uid="{6110DA26-F914-4026-8FDA-DEE5B9638E9D}" name="Column1136" dataDxfId="15250"/>
    <tableColumn id="1157" xr3:uid="{DBE02FC7-CCE7-47A1-85AE-853DBA8C51CF}" name="Column1137" dataDxfId="15249"/>
    <tableColumn id="1158" xr3:uid="{CCAD1654-9DBE-4F5F-977C-2636A3BBEC7D}" name="Column1138" dataDxfId="15248"/>
    <tableColumn id="1159" xr3:uid="{B9F72967-7318-4836-901A-79A58F374A32}" name="Column1139" dataDxfId="15247"/>
    <tableColumn id="1160" xr3:uid="{CC914505-7CB6-476E-971D-15E48F9DF487}" name="Column1140" dataDxfId="15246"/>
    <tableColumn id="1161" xr3:uid="{A0E9FCA5-C159-4B3C-BCE6-4A2A3290291C}" name="Column1141" dataDxfId="15245"/>
    <tableColumn id="1162" xr3:uid="{95C5EF87-6639-4E58-8B50-C6EFED2EAFF0}" name="Column1142" dataDxfId="15244"/>
    <tableColumn id="1163" xr3:uid="{EC92CD37-7697-431E-9D22-CCD08FC0A4C3}" name="Column1143" dataDxfId="15243"/>
    <tableColumn id="1164" xr3:uid="{421F08EA-6AF5-4D5A-8457-ACBA753BE0CA}" name="Column1144" dataDxfId="15242"/>
    <tableColumn id="1165" xr3:uid="{D8AF7E2C-E05D-4A47-882F-E3748DFD4429}" name="Column1145" dataDxfId="15241"/>
    <tableColumn id="1166" xr3:uid="{DC9BEE9E-B427-4CCF-9AA8-A0D27E13C464}" name="Column1146" dataDxfId="15240"/>
    <tableColumn id="1167" xr3:uid="{3785A1DB-09AC-4381-90DF-22149BC61CBC}" name="Column1147" dataDxfId="15239"/>
    <tableColumn id="1168" xr3:uid="{EC1E104D-877C-4D21-A3E9-453B43D86B7A}" name="Column1148" dataDxfId="15238"/>
    <tableColumn id="1169" xr3:uid="{F561CB77-381A-4EAD-8EAC-F8524DD372B2}" name="Column1149" dataDxfId="15237"/>
    <tableColumn id="1170" xr3:uid="{FEC4BEAE-3B53-468A-81E9-3D33A37F88CE}" name="Column1150" dataDxfId="15236"/>
    <tableColumn id="1171" xr3:uid="{43BF78C9-1C3B-4686-AD3F-B165E1B07728}" name="Column1151" dataDxfId="15235"/>
    <tableColumn id="1172" xr3:uid="{804C252D-AF55-4163-8764-C405D52758E0}" name="Column1152" dataDxfId="15234"/>
    <tableColumn id="1173" xr3:uid="{0845F660-F386-4238-BB03-B8605278F537}" name="Column1153" dataDxfId="15233"/>
    <tableColumn id="1174" xr3:uid="{FA8D3458-5337-447E-9D03-247A21BA28B0}" name="Column1154" dataDxfId="15232"/>
    <tableColumn id="1175" xr3:uid="{096DF809-05A1-4EB2-9166-731E5EB9842D}" name="Column1155" dataDxfId="15231"/>
    <tableColumn id="1176" xr3:uid="{8F2BFAAB-E6A6-450E-86C6-36F37F9072E2}" name="Column1156" dataDxfId="15230"/>
    <tableColumn id="1177" xr3:uid="{49C6EDC9-68E2-4EAC-A858-9C1CD016B8D7}" name="Column1157" dataDxfId="15229"/>
    <tableColumn id="1178" xr3:uid="{34A77E78-9266-4A86-AE29-08184E899094}" name="Column1158" dataDxfId="15228"/>
    <tableColumn id="1179" xr3:uid="{D4474BF0-85BD-429F-B3C3-76A6EE9C679F}" name="Column1159" dataDxfId="15227"/>
    <tableColumn id="1180" xr3:uid="{EDD75637-9764-4AA3-9224-EFC606945400}" name="Column1160" dataDxfId="15226"/>
    <tableColumn id="1181" xr3:uid="{8E59679E-27CA-430A-8952-EDD5E96B0779}" name="Column1161" dataDxfId="15225"/>
    <tableColumn id="1182" xr3:uid="{BFD47595-FE46-4FEF-AFE2-30BD65DF7209}" name="Column1162" dataDxfId="15224"/>
    <tableColumn id="1183" xr3:uid="{EFD09BD1-23F3-4E9C-BE40-0877F28ACDD3}" name="Column1163" dataDxfId="15223"/>
    <tableColumn id="1184" xr3:uid="{C56D7BCB-F50C-4422-AA9C-E59B5992D791}" name="Column1164" dataDxfId="15222"/>
    <tableColumn id="1185" xr3:uid="{E22C788A-2D4C-4219-A9C9-558107EBB60E}" name="Column1165" dataDxfId="15221"/>
    <tableColumn id="1186" xr3:uid="{AD3ECBE5-7755-4E87-952D-69643B3B3382}" name="Column1166" dataDxfId="15220"/>
    <tableColumn id="1187" xr3:uid="{D0011095-A3DC-438E-B944-95B40ACE0234}" name="Column1167" dataDxfId="15219"/>
    <tableColumn id="1188" xr3:uid="{F360405B-E622-40E4-BA85-976E5F0EC58F}" name="Column1168" dataDxfId="15218"/>
    <tableColumn id="1189" xr3:uid="{8F6B566C-F910-490C-929A-DECFED587A98}" name="Column1169" dataDxfId="15217"/>
    <tableColumn id="1190" xr3:uid="{B5FB5930-884B-4B18-9C3D-6170FE0187F7}" name="Column1170" dataDxfId="15216"/>
    <tableColumn id="1191" xr3:uid="{E4507D4A-A493-4563-A8DB-8AD0CB01CA50}" name="Column1171" dataDxfId="15215"/>
    <tableColumn id="1192" xr3:uid="{939845B4-D909-437D-B735-F053BF8570E5}" name="Column1172" dataDxfId="15214"/>
    <tableColumn id="1193" xr3:uid="{EB465B7E-345B-4A96-89F0-CA9205AE4FF8}" name="Column1173" dataDxfId="15213"/>
    <tableColumn id="1194" xr3:uid="{1C0EA49D-7A2B-46AB-B9DB-797EC31A59C4}" name="Column1174" dataDxfId="15212"/>
    <tableColumn id="1195" xr3:uid="{4CDE41D2-E421-4F45-A192-AB6F3E70E678}" name="Column1175" dataDxfId="15211"/>
    <tableColumn id="1196" xr3:uid="{FFFC3102-FCEF-419D-A9EB-F4B67ABCAC13}" name="Column1176" dataDxfId="15210"/>
    <tableColumn id="1197" xr3:uid="{4B1A4C16-7CC9-4220-8A60-178EA5B474CB}" name="Column1177" dataDxfId="15209"/>
    <tableColumn id="1198" xr3:uid="{6061B960-CF04-4D67-A719-DA6FA1A60B1B}" name="Column1178" dataDxfId="15208"/>
    <tableColumn id="1199" xr3:uid="{FE5E81F7-9EAF-467C-90D0-EC6180D1250A}" name="Column1179" dataDxfId="15207"/>
    <tableColumn id="1200" xr3:uid="{38F88C7B-38FC-42AF-AE81-F2E2C5E83A15}" name="Column1180" dataDxfId="15206"/>
    <tableColumn id="1201" xr3:uid="{2896A04B-4130-4DD3-8020-1CB060D6779A}" name="Column1181" dataDxfId="15205"/>
    <tableColumn id="1202" xr3:uid="{270C4428-3459-4332-B23B-0D8D3D3B6211}" name="Column1182" dataDxfId="15204"/>
    <tableColumn id="1203" xr3:uid="{8FC2AF0B-8937-4078-810D-DA1F4792BC40}" name="Column1183" dataDxfId="15203"/>
    <tableColumn id="1204" xr3:uid="{9D05E7A6-037A-4326-9FAF-0BE2AC7E06CB}" name="Column1184" dataDxfId="15202"/>
    <tableColumn id="1205" xr3:uid="{7586932F-E05F-48E7-9AE0-B29C474F78C9}" name="Column1185" dataDxfId="15201"/>
    <tableColumn id="1206" xr3:uid="{6D2B99A7-2914-4D02-8C13-FE01E0FE3596}" name="Column1186" dataDxfId="15200"/>
    <tableColumn id="1207" xr3:uid="{B192D96F-0A0B-4516-A394-70FC946C1735}" name="Column1187" dataDxfId="15199"/>
    <tableColumn id="1208" xr3:uid="{99BA549B-F644-4B0F-863C-313873DB1893}" name="Column1188" dataDxfId="15198"/>
    <tableColumn id="1209" xr3:uid="{BD9D4E0E-0D68-4418-89C4-C5E0F028147C}" name="Column1189" dataDxfId="15197"/>
    <tableColumn id="1210" xr3:uid="{8E61D0DE-C44D-499B-856E-9653ADC95B0E}" name="Column1190" dataDxfId="15196"/>
    <tableColumn id="1211" xr3:uid="{E4B92C9B-C762-458F-A932-035900B6F639}" name="Column1191" dataDxfId="15195"/>
    <tableColumn id="1212" xr3:uid="{19FF49B8-AB1F-4376-A1F9-212BB7188E14}" name="Column1192" dataDxfId="15194"/>
    <tableColumn id="1213" xr3:uid="{759539D3-DF2C-4041-BE4A-77830549AA28}" name="Column1193" dataDxfId="15193"/>
    <tableColumn id="1214" xr3:uid="{1FC0C328-B0CA-4A4F-9E31-C720F93FFE84}" name="Column1194" dataDxfId="15192"/>
    <tableColumn id="1215" xr3:uid="{FF20DAC8-3061-4A95-A719-AC93630D499A}" name="Column1195" dataDxfId="15191"/>
    <tableColumn id="1216" xr3:uid="{3A3141F1-8C8C-4537-88DC-EAE320F9EFDD}" name="Column1196" dataDxfId="15190"/>
    <tableColumn id="1217" xr3:uid="{34564556-A24E-4DDE-A66D-C75C6D927612}" name="Column1197" dataDxfId="15189"/>
    <tableColumn id="1218" xr3:uid="{67EAB7E7-47A5-4236-BDFE-C0A7734B2AF9}" name="Column1198" dataDxfId="15188"/>
    <tableColumn id="1219" xr3:uid="{0C83721B-C95D-47B9-B2EF-26E0962DFC1D}" name="Column1199" dataDxfId="15187"/>
    <tableColumn id="1220" xr3:uid="{70583B74-EF8A-46C5-8F69-56661830F5E3}" name="Column1200" dataDxfId="15186"/>
    <tableColumn id="1221" xr3:uid="{BD630F41-720D-467F-A279-0F57A0556105}" name="Column1201" dataDxfId="15185"/>
    <tableColumn id="1222" xr3:uid="{8FB7F4EA-4852-4555-A287-973FE8C33B5C}" name="Column1202" dataDxfId="15184"/>
    <tableColumn id="1223" xr3:uid="{0FE4E4DF-97C6-42F3-B3A0-AA3344CBADD9}" name="Column1203" dataDxfId="15183"/>
    <tableColumn id="1224" xr3:uid="{F3CBB156-E7C8-43E3-8ABF-CCD615660634}" name="Column1204" dataDxfId="15182"/>
    <tableColumn id="1225" xr3:uid="{63958FB8-0674-428E-82E0-0AAB85DA1388}" name="Column1205" dataDxfId="15181"/>
    <tableColumn id="1226" xr3:uid="{26729682-BB01-4E65-9C20-66B115D342CF}" name="Column1206" dataDxfId="15180"/>
    <tableColumn id="1227" xr3:uid="{77C37BD2-77FD-4925-9D90-4916F2C7982E}" name="Column1207" dataDxfId="15179"/>
    <tableColumn id="1228" xr3:uid="{678681DE-F678-4856-81B1-30FAACF19F8A}" name="Column1208" dataDxfId="15178"/>
    <tableColumn id="1229" xr3:uid="{9BEB9B60-FBC6-43A7-8629-3F1BC6284BBD}" name="Column1209" dataDxfId="15177"/>
    <tableColumn id="1230" xr3:uid="{D132F0A0-AE01-42D1-A242-D8DA576C5D51}" name="Column1210" dataDxfId="15176"/>
    <tableColumn id="1231" xr3:uid="{AFDFFCA4-DEF9-4289-BEE8-79F4313CC867}" name="Column1211" dataDxfId="15175"/>
    <tableColumn id="1232" xr3:uid="{C4DF9011-43E2-4B70-A70B-6CFB939E5B98}" name="Column1212" dataDxfId="15174"/>
    <tableColumn id="1233" xr3:uid="{757F01FB-191A-4B43-B92B-ABF0FA37E7A7}" name="Column1213" dataDxfId="15173"/>
    <tableColumn id="1234" xr3:uid="{900A14DA-D7D9-48B7-B205-A92E2EAB5F6D}" name="Column1214" dataDxfId="15172"/>
    <tableColumn id="1235" xr3:uid="{51D0214A-2AD6-401C-AB17-784422EBB438}" name="Column1215" dataDxfId="15171"/>
    <tableColumn id="1236" xr3:uid="{CF73F951-E2CE-4E69-B625-71911903ECF1}" name="Column1216" dataDxfId="15170"/>
    <tableColumn id="1237" xr3:uid="{20551F4B-8F0E-4D8D-86B4-0FCAAD804B98}" name="Column1217" dataDxfId="15169"/>
    <tableColumn id="1238" xr3:uid="{34E5E5E4-6F37-4A8E-8D97-08406804C8A1}" name="Column1218" dataDxfId="15168"/>
    <tableColumn id="1239" xr3:uid="{9B71FD9F-CA2A-4436-8391-499F808E0EAD}" name="Column1219" dataDxfId="15167"/>
    <tableColumn id="1240" xr3:uid="{049C59E1-8A42-4382-906E-5D5751850A7E}" name="Column1220" dataDxfId="15166"/>
    <tableColumn id="1241" xr3:uid="{8A8FC0F3-E01E-4CB9-A150-B10FF7C44191}" name="Column1221" dataDxfId="15165"/>
    <tableColumn id="1242" xr3:uid="{5CC97945-186C-43B2-8CFA-3A6C1AFEBF43}" name="Column1222" dataDxfId="15164"/>
    <tableColumn id="1243" xr3:uid="{6CD5BD7E-A3E1-47A1-9304-4F77002CA0A5}" name="Column1223" dataDxfId="15163"/>
    <tableColumn id="1244" xr3:uid="{14210E1B-4004-4E89-A9DE-97C9542EC55C}" name="Column1224" dataDxfId="15162"/>
    <tableColumn id="1245" xr3:uid="{60F3D80C-0428-457E-BC73-14874B7E1525}" name="Column1225" dataDxfId="15161"/>
    <tableColumn id="1246" xr3:uid="{7E4BFD23-D5CF-487C-954D-45D91F40F449}" name="Column1226" dataDxfId="15160"/>
    <tableColumn id="1247" xr3:uid="{AF152471-8F40-47D4-AA29-070DFE61ADC1}" name="Column1227" dataDxfId="15159"/>
    <tableColumn id="1248" xr3:uid="{18FD28F7-9B48-4052-A475-30818859D95D}" name="Column1228" dataDxfId="15158"/>
    <tableColumn id="1249" xr3:uid="{D5551C99-C835-4CAC-B5CB-944BC3D8C73F}" name="Column1229" dataDxfId="15157"/>
    <tableColumn id="1250" xr3:uid="{52ED6D81-8415-4B95-A308-EEC5DEC5C87F}" name="Column1230" dataDxfId="15156"/>
    <tableColumn id="1251" xr3:uid="{FBBE7AE9-9FD8-4DC4-ADFE-04A5E7E16701}" name="Column1231" dataDxfId="15155"/>
    <tableColumn id="1252" xr3:uid="{5B6D4AC7-7167-4A0E-8573-5F0288C3E3F0}" name="Column1232" dataDxfId="15154"/>
    <tableColumn id="1253" xr3:uid="{201F0BE0-8ABB-4D6E-95FA-30C1A1BC07FF}" name="Column1233" dataDxfId="15153"/>
    <tableColumn id="1254" xr3:uid="{32C4CB2C-756B-47B1-9EF5-37E62AAE0830}" name="Column1234" dataDxfId="15152"/>
    <tableColumn id="1255" xr3:uid="{F9654AF6-1B3F-430C-AA48-FF93FC3DDABE}" name="Column1235" dataDxfId="15151"/>
    <tableColumn id="1256" xr3:uid="{E8802320-AA64-4EE9-AC9E-13557757AD05}" name="Column1236" dataDxfId="15150"/>
    <tableColumn id="1257" xr3:uid="{1186C07C-C0C7-4181-9B42-E97EEEAAB43B}" name="Column1237" dataDxfId="15149"/>
    <tableColumn id="1258" xr3:uid="{544738CB-CFEA-4DEA-9588-7996A8F8DE53}" name="Column1238" dataDxfId="15148"/>
    <tableColumn id="1259" xr3:uid="{39558F3D-7111-40E5-86EF-BFAFFAEDD9A0}" name="Column1239" dataDxfId="15147"/>
    <tableColumn id="1260" xr3:uid="{4144AC5E-9B45-417F-8B19-D3D4AF4A71D0}" name="Column1240" dataDxfId="15146"/>
    <tableColumn id="1261" xr3:uid="{BF429AAF-34EC-4C2C-B1D0-7D76923DF413}" name="Column1241" dataDxfId="15145"/>
    <tableColumn id="1262" xr3:uid="{F7FF86BE-6B32-4B78-8F85-85FB36FCA850}" name="Column1242" dataDxfId="15144"/>
    <tableColumn id="1263" xr3:uid="{5B269F26-BCC6-4FC4-961C-F92E31FE930C}" name="Column1243" dataDxfId="15143"/>
    <tableColumn id="1264" xr3:uid="{D74B10DF-7E67-4842-A50B-13A64277D6D8}" name="Column1244" dataDxfId="15142"/>
    <tableColumn id="1265" xr3:uid="{C25CB31D-0D84-41FD-B54D-BB3E8C008123}" name="Column1245" dataDxfId="15141"/>
    <tableColumn id="1266" xr3:uid="{A4374BD9-BAB3-4638-817F-3555D67E87EC}" name="Column1246" dataDxfId="15140"/>
    <tableColumn id="1267" xr3:uid="{9E63EF72-20D1-4B41-A166-164F5CE1D427}" name="Column1247" dataDxfId="15139"/>
    <tableColumn id="1268" xr3:uid="{1FF50FDE-B784-4F83-AF25-3879FBA83894}" name="Column1248" dataDxfId="15138"/>
    <tableColumn id="1269" xr3:uid="{D9DD3E39-BF78-4591-BF4D-D103A353CFFE}" name="Column1249" dataDxfId="15137"/>
    <tableColumn id="1270" xr3:uid="{F8BD1E63-F637-443C-B8AB-CBEA31C51B24}" name="Column1250" dataDxfId="15136"/>
    <tableColumn id="1271" xr3:uid="{3B78C804-78BC-4C02-B286-954CAE275D88}" name="Column1251" dataDxfId="15135"/>
    <tableColumn id="1272" xr3:uid="{9553580C-40A3-4625-BE91-4145F3553C33}" name="Column1252" dataDxfId="15134"/>
    <tableColumn id="1273" xr3:uid="{F14FC64F-FDE2-46A9-A6B1-DEA7B38CDE61}" name="Column1253" dataDxfId="15133"/>
    <tableColumn id="1274" xr3:uid="{3FC62E3D-37B3-4A02-BB49-7F2FD0B79693}" name="Column1254" dataDxfId="15132"/>
    <tableColumn id="1275" xr3:uid="{39299A53-9A44-42D4-869E-0B619ED42D15}" name="Column1255" dataDxfId="15131"/>
    <tableColumn id="1276" xr3:uid="{C67FB55A-9016-4178-A3CF-1080F20ABB1B}" name="Column1256" dataDxfId="15130"/>
    <tableColumn id="1277" xr3:uid="{B75D2849-CEC4-4E51-9BDC-047053615A83}" name="Column1257" dataDxfId="15129"/>
    <tableColumn id="1278" xr3:uid="{5B932B2C-E2CE-4761-88F0-C10BF6A6385B}" name="Column1258" dataDxfId="15128"/>
    <tableColumn id="1279" xr3:uid="{654CD06B-834D-40F9-9B0E-E01DC7D27FD5}" name="Column1259" dataDxfId="15127"/>
    <tableColumn id="1280" xr3:uid="{D2A91ABB-2A46-4ED2-AC37-52037A2ED475}" name="Column1260" dataDxfId="15126"/>
    <tableColumn id="1281" xr3:uid="{303959FE-AD6B-4A68-A842-3D27289EA600}" name="Column1261" dataDxfId="15125"/>
    <tableColumn id="1282" xr3:uid="{0878795F-6C32-49A7-8C0A-79D379C07DA3}" name="Column1262" dataDxfId="15124"/>
    <tableColumn id="1283" xr3:uid="{EA5987D8-E949-4A4A-B77B-B30117F01A42}" name="Column1263" dataDxfId="15123"/>
    <tableColumn id="1284" xr3:uid="{BA674EAC-4F3B-4D73-B1EA-8F73AEE61EE9}" name="Column1264" dataDxfId="15122"/>
    <tableColumn id="1285" xr3:uid="{D1A6C634-36B2-452E-B82A-F1204E620F6F}" name="Column1265" dataDxfId="15121"/>
    <tableColumn id="1286" xr3:uid="{B9E41EB1-553B-485B-9EB6-1D57EF12F207}" name="Column1266" dataDxfId="15120"/>
    <tableColumn id="1287" xr3:uid="{382F16E6-D9E2-424D-ADB4-218BFE3687F5}" name="Column1267" dataDxfId="15119"/>
    <tableColumn id="1288" xr3:uid="{EAD6067B-88DE-42D3-A9A6-D8D07CB30871}" name="Column1268" dataDxfId="15118"/>
    <tableColumn id="1289" xr3:uid="{32A3E3E2-D6C9-4A24-ACD7-510C29E3DF26}" name="Column1269" dataDxfId="15117"/>
    <tableColumn id="1290" xr3:uid="{FC3AFA72-DA5D-4C3A-B31D-9FF10C9869DA}" name="Column1270" dataDxfId="15116"/>
    <tableColumn id="1291" xr3:uid="{0E335EE4-3B0C-4C02-A5D6-E5C4CBA762BD}" name="Column1271" dataDxfId="15115"/>
    <tableColumn id="1292" xr3:uid="{62EA8DA6-EC48-42D6-B80A-AA552AC6E8F3}" name="Column1272" dataDxfId="15114"/>
    <tableColumn id="1293" xr3:uid="{ADA29DBD-9A33-4289-9296-7BFE86B9C60A}" name="Column1273" dataDxfId="15113"/>
    <tableColumn id="1294" xr3:uid="{88758C9E-0472-474D-9EBC-382C237A0FC9}" name="Column1274" dataDxfId="15112"/>
    <tableColumn id="1295" xr3:uid="{2B046C62-FAAD-40B4-9E5A-6B8AB06AD3D3}" name="Column1275" dataDxfId="15111"/>
    <tableColumn id="1296" xr3:uid="{1E706580-E17C-410E-AA2F-EF0F35F15121}" name="Column1276" dataDxfId="15110"/>
    <tableColumn id="1297" xr3:uid="{9C08B615-08AE-47E4-A7BA-223A35FDAA13}" name="Column1277" dataDxfId="15109"/>
    <tableColumn id="1298" xr3:uid="{88A42654-E85B-4758-8D16-07AFFFD3EEA3}" name="Column1278" dataDxfId="15108"/>
    <tableColumn id="1299" xr3:uid="{7DAA9E6F-31F0-43CF-AA63-7527379B6600}" name="Column1279" dataDxfId="15107"/>
    <tableColumn id="1300" xr3:uid="{8ACEFAD5-16A8-427A-8F7C-56DF597C4BF4}" name="Column1280" dataDxfId="15106"/>
    <tableColumn id="1301" xr3:uid="{09C68B6D-8CE7-41A1-B0EC-9E75E5E2A544}" name="Column1281" dataDxfId="15105"/>
    <tableColumn id="1302" xr3:uid="{631E01FE-6A25-4032-A60C-F702351B3729}" name="Column1282" dataDxfId="15104"/>
    <tableColumn id="1303" xr3:uid="{F38D9B19-EB8E-4F4A-B985-EB0B82FA5DFA}" name="Column1283" dataDxfId="15103"/>
    <tableColumn id="1304" xr3:uid="{E518166B-7C06-455F-A4DC-FB52B0DA96DC}" name="Column1284" dataDxfId="15102"/>
    <tableColumn id="1305" xr3:uid="{79CBAD06-EB1F-417A-B122-0BADEA95296D}" name="Column1285" dataDxfId="15101"/>
    <tableColumn id="1306" xr3:uid="{AC761330-676E-431E-B8B6-0ECD1536FED6}" name="Column1286" dataDxfId="15100"/>
    <tableColumn id="1307" xr3:uid="{79B1C9DA-7D4C-4FE6-90BA-2721B744CB5E}" name="Column1287" dataDxfId="15099"/>
    <tableColumn id="1308" xr3:uid="{43F17824-32D4-46C7-B8BC-943D3E43EE07}" name="Column1288" dataDxfId="15098"/>
    <tableColumn id="1309" xr3:uid="{8B4381B8-EB24-4BEA-8E88-10C3909ECB6E}" name="Column1289" dataDxfId="15097"/>
    <tableColumn id="1310" xr3:uid="{CE427F16-E321-47CD-BFC4-B5DA959567C7}" name="Column1290" dataDxfId="15096"/>
    <tableColumn id="1311" xr3:uid="{7E039138-5662-4CAD-8D59-2601C37FE1BD}" name="Column1291" dataDxfId="15095"/>
    <tableColumn id="1312" xr3:uid="{D194C99E-B96C-49B4-8E9C-DFD40FD41F7F}" name="Column1292" dataDxfId="15094"/>
    <tableColumn id="1313" xr3:uid="{2B6C587E-6370-4EF2-8811-20ADF0798297}" name="Column1293" dataDxfId="15093"/>
    <tableColumn id="1314" xr3:uid="{A1C91FA8-EBA6-45A8-9B8C-F72FA5CC39D4}" name="Column1294" dataDxfId="15092"/>
    <tableColumn id="1315" xr3:uid="{15C3A200-D9C1-415C-B75F-7D58D1F93788}" name="Column1295" dataDxfId="15091"/>
    <tableColumn id="1316" xr3:uid="{9015A7C2-B097-4862-9E39-E12F1E401006}" name="Column1296" dataDxfId="15090"/>
    <tableColumn id="1317" xr3:uid="{551FB226-817A-4BC1-B383-DA24DEAC4676}" name="Column1297" dataDxfId="15089"/>
    <tableColumn id="1318" xr3:uid="{5D32A561-34C7-4338-ABAD-D933CAFBE2F9}" name="Column1298" dataDxfId="15088"/>
    <tableColumn id="1319" xr3:uid="{262C015D-AAA5-4D98-8190-0C1276EF8740}" name="Column1299" dataDxfId="15087"/>
    <tableColumn id="1320" xr3:uid="{DD58BFBE-2120-4D7E-9BDF-D40E034624DC}" name="Column1300" dataDxfId="15086"/>
    <tableColumn id="1321" xr3:uid="{994809B4-A9C7-4CE1-9745-49CC68D3A51D}" name="Column1301" dataDxfId="15085"/>
    <tableColumn id="1322" xr3:uid="{849A905A-C32D-487A-91C2-1D173DB4D2FD}" name="Column1302" dataDxfId="15084"/>
    <tableColumn id="1323" xr3:uid="{60D517EB-04B3-4B1F-8718-DD16FB456DDF}" name="Column1303" dataDxfId="15083"/>
    <tableColumn id="1324" xr3:uid="{503302CF-0AEF-4F40-A74F-DDE08E7CBFDD}" name="Column1304" dataDxfId="15082"/>
    <tableColumn id="1325" xr3:uid="{04B2FAC4-B91C-419A-9952-DBDF65BBFF9B}" name="Column1305" dataDxfId="15081"/>
    <tableColumn id="1326" xr3:uid="{CC68DD67-272E-4432-83C0-EFA9E8C1DC42}" name="Column1306" dataDxfId="15080"/>
    <tableColumn id="1327" xr3:uid="{184ABB3F-3BC2-46C1-9AB6-92AAE9F8394D}" name="Column1307" dataDxfId="15079"/>
    <tableColumn id="1328" xr3:uid="{04CE8333-7A27-426B-B2BA-8412ECFED11C}" name="Column1308" dataDxfId="15078"/>
    <tableColumn id="1329" xr3:uid="{DFF33A88-E1BA-4D8F-ADDB-912A5FD17100}" name="Column1309" dataDxfId="15077"/>
    <tableColumn id="1330" xr3:uid="{F0EB1F44-2AD0-461D-8FF7-6BD3D2A411DB}" name="Column1310" dataDxfId="15076"/>
    <tableColumn id="1331" xr3:uid="{1FE376FB-B014-4EB9-A429-F0C737FF07BA}" name="Column1311" dataDxfId="15075"/>
    <tableColumn id="1332" xr3:uid="{255E24EA-4F4E-4A14-997C-62827F38289A}" name="Column1312" dataDxfId="15074"/>
    <tableColumn id="1333" xr3:uid="{BEF89FBB-6B0E-44DA-B126-48C2FA6E8BA9}" name="Column1313" dataDxfId="15073"/>
    <tableColumn id="1334" xr3:uid="{EEB1A020-EFBF-48EC-BA68-AA71A0716958}" name="Column1314" dataDxfId="15072"/>
    <tableColumn id="1335" xr3:uid="{E58517DA-E74F-497F-AF13-54F8CE632E77}" name="Column1315" dataDxfId="15071"/>
    <tableColumn id="1336" xr3:uid="{90222C9C-9EC7-4AF8-94B8-F92044A09512}" name="Column1316" dataDxfId="15070"/>
    <tableColumn id="1337" xr3:uid="{BBCC937D-F071-46EF-9650-01A1F846F1A2}" name="Column1317" dataDxfId="15069"/>
    <tableColumn id="1338" xr3:uid="{CF5742CF-03D5-4926-A7B8-2CC52ABA182D}" name="Column1318" dataDxfId="15068"/>
    <tableColumn id="1339" xr3:uid="{DB3B970A-983D-42B8-83C4-1F9E15D0F72E}" name="Column1319" dataDxfId="15067"/>
    <tableColumn id="1340" xr3:uid="{C9A503DD-5227-4354-A1C3-669C7BB1AB58}" name="Column1320" dataDxfId="15066"/>
    <tableColumn id="1341" xr3:uid="{59D5B50C-4EE9-4B1D-B3E3-6218F5A5B400}" name="Column1321" dataDxfId="15065"/>
    <tableColumn id="1342" xr3:uid="{D0448941-BA86-4825-8EFD-8F3CF0E9EA90}" name="Column1322" dataDxfId="15064"/>
    <tableColumn id="1343" xr3:uid="{510291A1-F243-405D-BC64-F459B295233F}" name="Column1323" dataDxfId="15063"/>
    <tableColumn id="1344" xr3:uid="{4A602D74-995B-4CBC-B57D-666C1A476F4E}" name="Column1324" dataDxfId="15062"/>
    <tableColumn id="1345" xr3:uid="{5285BD14-514C-4EF5-8B63-7B6CAFE512B0}" name="Column1325" dataDxfId="15061"/>
    <tableColumn id="1346" xr3:uid="{15073D02-0461-4F0D-B852-351BFB880D41}" name="Column1326" dataDxfId="15060"/>
    <tableColumn id="1347" xr3:uid="{C3353AD4-9752-4935-A7B0-C201BB8F0368}" name="Column1327" dataDxfId="15059"/>
    <tableColumn id="1348" xr3:uid="{3A405EC8-68E9-4A00-BAE8-07281E0578DE}" name="Column1328" dataDxfId="15058"/>
    <tableColumn id="1349" xr3:uid="{8AB3A09D-275A-4087-B1C2-695E1E521796}" name="Column1329" dataDxfId="15057"/>
    <tableColumn id="1350" xr3:uid="{9883A62F-D5A8-417C-BF12-3A08AA4134E6}" name="Column1330" dataDxfId="15056"/>
    <tableColumn id="1351" xr3:uid="{BFC6647A-E71F-49A6-A0FB-8BA29522CDC9}" name="Column1331" dataDxfId="15055"/>
    <tableColumn id="1352" xr3:uid="{0AE7EF02-A961-499A-9E67-90DAE9013C48}" name="Column1332" dataDxfId="15054"/>
    <tableColumn id="1353" xr3:uid="{01D87394-609F-4EC5-B559-73FFD181B74E}" name="Column1333" dataDxfId="15053"/>
    <tableColumn id="1354" xr3:uid="{D6670ACA-5662-4EA7-80B3-3647CAAFC68C}" name="Column1334" dataDxfId="15052"/>
    <tableColumn id="1355" xr3:uid="{52C5ED85-476C-4709-99E1-39F2A1F8FB39}" name="Column1335" dataDxfId="15051"/>
    <tableColumn id="1356" xr3:uid="{69DFC952-D038-48B1-B922-A0298ABCBAAA}" name="Column1336" dataDxfId="15050"/>
    <tableColumn id="1357" xr3:uid="{B32B4180-5E5D-48A2-B547-86FA19D2C591}" name="Column1337" dataDxfId="15049"/>
    <tableColumn id="1358" xr3:uid="{EB0E36DE-F8E3-4764-B1A2-C9408F716E15}" name="Column1338" dataDxfId="15048"/>
    <tableColumn id="1359" xr3:uid="{B2CBC1FC-D905-40CC-8C20-AE92358E6372}" name="Column1339" dataDxfId="15047"/>
    <tableColumn id="1360" xr3:uid="{96BFF4D9-6E9A-491C-B88C-2C9A2A74D8D2}" name="Column1340" dataDxfId="15046"/>
    <tableColumn id="1361" xr3:uid="{6D00C471-C2F6-45FB-87BC-71B807DA6426}" name="Column1341" dataDxfId="15045"/>
    <tableColumn id="1362" xr3:uid="{2DF53C23-3C30-4D0C-B9C3-98571BB6A4DA}" name="Column1342" dataDxfId="15044"/>
    <tableColumn id="1363" xr3:uid="{D904D01C-9D44-4DCD-994E-85BC82568B2E}" name="Column1343" dataDxfId="15043"/>
    <tableColumn id="1364" xr3:uid="{22DBFA51-3183-4461-B65D-31EB6CD692E5}" name="Column1344" dataDxfId="15042"/>
    <tableColumn id="1365" xr3:uid="{75718B05-7A12-439B-ACD4-9DDA0DA65C62}" name="Column1345" dataDxfId="15041"/>
    <tableColumn id="1366" xr3:uid="{AB4E7C99-FB1D-4800-960C-4AC1A964C828}" name="Column1346" dataDxfId="15040"/>
    <tableColumn id="1367" xr3:uid="{FBAB0089-AE5F-4614-8B8C-B3B25EDF7EB7}" name="Column1347" dataDxfId="15039"/>
    <tableColumn id="1368" xr3:uid="{2DB2DECA-575A-4E4C-896E-53AA8DA5F6CA}" name="Column1348" dataDxfId="15038"/>
    <tableColumn id="1369" xr3:uid="{77505FBF-9330-4C87-9222-12FCD0B16ECD}" name="Column1349" dataDxfId="15037"/>
    <tableColumn id="1370" xr3:uid="{644E90E9-8101-4CFE-9D2F-5AA6EFFAB4AC}" name="Column1350" dataDxfId="15036"/>
    <tableColumn id="1371" xr3:uid="{8FB1A921-5558-425E-943A-ECD7962FE98E}" name="Column1351" dataDxfId="15035"/>
    <tableColumn id="1372" xr3:uid="{6D3403D9-FE4D-4BB9-AEE7-721358AAD32D}" name="Column1352" dataDxfId="15034"/>
    <tableColumn id="1373" xr3:uid="{7CDF7933-A3C4-4B80-A95C-7E2EC0594DA3}" name="Column1353" dataDxfId="15033"/>
    <tableColumn id="1374" xr3:uid="{A4404CD3-343E-4B47-AA34-5A8CB301B6B0}" name="Column1354" dataDxfId="15032"/>
    <tableColumn id="1375" xr3:uid="{5C950A91-FEC4-4442-991A-B7E7E3B2B1CF}" name="Column1355" dataDxfId="15031"/>
    <tableColumn id="1376" xr3:uid="{5C33D7BB-2DE0-4C8E-9584-1A3542D9DB7C}" name="Column1356" dataDxfId="15030"/>
    <tableColumn id="1377" xr3:uid="{C8CABA20-A9EF-4FF3-9128-CA65EAE14569}" name="Column1357" dataDxfId="15029"/>
    <tableColumn id="1378" xr3:uid="{600EB73D-C933-4EDD-B2CE-A6D9AC50C682}" name="Column1358" dataDxfId="15028"/>
    <tableColumn id="1379" xr3:uid="{AC3BE705-BF63-4566-8AC7-ED20C4E76C7A}" name="Column1359" dataDxfId="15027"/>
    <tableColumn id="1380" xr3:uid="{782134F3-BAE8-44DC-B9E0-4D0D5CB05BD9}" name="Column1360" dataDxfId="15026"/>
    <tableColumn id="1381" xr3:uid="{627846E8-9C30-4CD8-8F0D-9ABD4D71AFE7}" name="Column1361" dataDxfId="15025"/>
    <tableColumn id="1382" xr3:uid="{404A0F63-BEC1-4F9D-A8E2-67472857BF2A}" name="Column1362" dataDxfId="15024"/>
    <tableColumn id="1383" xr3:uid="{A405718B-2E47-4D45-9DF6-985B5A9A7E76}" name="Column1363" dataDxfId="15023"/>
    <tableColumn id="1384" xr3:uid="{BFD69909-6384-4827-A1B8-2F69933D6B5F}" name="Column1364" dataDxfId="15022"/>
    <tableColumn id="1385" xr3:uid="{3AEF9247-3260-4BE0-A955-6C232813CA7E}" name="Column1365" dataDxfId="15021"/>
    <tableColumn id="1386" xr3:uid="{92526F9B-9099-4150-A439-D0BDFA5083B6}" name="Column1366" dataDxfId="15020"/>
    <tableColumn id="1387" xr3:uid="{D2D38C99-99B4-4D74-8AAA-66A8FD77861C}" name="Column1367" dataDxfId="15019"/>
    <tableColumn id="1388" xr3:uid="{459E76E1-95EF-4804-8C51-2DF26AF8890C}" name="Column1368" dataDxfId="15018"/>
    <tableColumn id="1389" xr3:uid="{48DBF397-C102-4697-9413-1F4FCDB69AFD}" name="Column1369" dataDxfId="15017"/>
    <tableColumn id="1390" xr3:uid="{69404508-AB2E-4AD9-AD0C-B81C2A0FF45B}" name="Column1370" dataDxfId="15016"/>
    <tableColumn id="1391" xr3:uid="{E7233D1F-5E42-431C-BD35-2DAFCEF0A5F2}" name="Column1371" dataDxfId="15015"/>
    <tableColumn id="1392" xr3:uid="{92832A6F-C59E-4D63-A85F-E62160FF12AF}" name="Column1372" dataDxfId="15014"/>
    <tableColumn id="1393" xr3:uid="{7EF538A3-4CB2-4A74-B126-79AC9B17BC7F}" name="Column1373" dataDxfId="15013"/>
    <tableColumn id="1394" xr3:uid="{6F9F4347-12E6-426A-A5A1-E45EB2A405D3}" name="Column1374" dataDxfId="15012"/>
    <tableColumn id="1395" xr3:uid="{22B4EDCF-84D8-4084-B6D7-21FB1D0405DB}" name="Column1375" dataDxfId="15011"/>
    <tableColumn id="1396" xr3:uid="{CBACDA07-BFE7-4493-8732-CF2EC8619A33}" name="Column1376" dataDxfId="15010"/>
    <tableColumn id="1397" xr3:uid="{47A8B4A8-B42E-4076-B7F9-9CFE001249AE}" name="Column1377" dataDxfId="15009"/>
    <tableColumn id="1398" xr3:uid="{159F52AD-1555-4AD2-A0D8-B3D966711366}" name="Column1378" dataDxfId="15008"/>
    <tableColumn id="1399" xr3:uid="{BB9082C1-0201-498A-8CA4-836E085CA657}" name="Column1379" dataDxfId="15007"/>
    <tableColumn id="1400" xr3:uid="{EAD0D8A5-D391-4E3E-964E-9ABF45D10333}" name="Column1380" dataDxfId="15006"/>
    <tableColumn id="1401" xr3:uid="{9A574101-3A34-4C00-9447-2426C7113437}" name="Column1381" dataDxfId="15005"/>
    <tableColumn id="1402" xr3:uid="{05164721-0E9A-436E-BC3A-8FEC06E12667}" name="Column1382" dataDxfId="15004"/>
    <tableColumn id="1403" xr3:uid="{12163A4B-F323-4C29-8C9B-83E08AF2197A}" name="Column1383" dataDxfId="15003"/>
    <tableColumn id="1404" xr3:uid="{6F77B4A2-A602-4206-8530-1C2500603B4F}" name="Column1384" dataDxfId="15002"/>
    <tableColumn id="1405" xr3:uid="{E73D79C4-E64D-44B8-BB69-E5D41856E73E}" name="Column1385" dataDxfId="15001"/>
    <tableColumn id="1406" xr3:uid="{EE7AE5BD-AACD-42BA-893D-9AEA8DE2E41C}" name="Column1386" dataDxfId="15000"/>
    <tableColumn id="1407" xr3:uid="{D54FCDCB-9718-4BAC-8409-30F9EB49BDF9}" name="Column1387" dataDxfId="14999"/>
    <tableColumn id="1408" xr3:uid="{F1572EA0-D108-4FF0-BF26-8F8638D7F30F}" name="Column1388" dataDxfId="14998"/>
    <tableColumn id="1409" xr3:uid="{061674E1-AB10-424B-AB38-2A80B6838655}" name="Column1389" dataDxfId="14997"/>
    <tableColumn id="1410" xr3:uid="{2473CAB8-F062-4CCA-978C-80F1D0C6E2FF}" name="Column1390" dataDxfId="14996"/>
    <tableColumn id="1411" xr3:uid="{AD8C0CDD-6229-46C4-8A85-6416CBE49A5A}" name="Column1391" dataDxfId="14995"/>
    <tableColumn id="1412" xr3:uid="{503574F8-A908-4BDB-B667-CCCECC4F6FD3}" name="Column1392" dataDxfId="14994"/>
    <tableColumn id="1413" xr3:uid="{DA8C80D5-1C16-489C-9FE3-52627331217F}" name="Column1393" dataDxfId="14993"/>
    <tableColumn id="1414" xr3:uid="{1A277802-DE17-4790-8D2E-1035D55DB441}" name="Column1394" dataDxfId="14992"/>
    <tableColumn id="1415" xr3:uid="{BE7C48A0-6ED8-4E44-B27D-897479804A70}" name="Column1395" dataDxfId="14991"/>
    <tableColumn id="1416" xr3:uid="{3CF8DB0F-A556-4E0F-A880-DFCA589C3E11}" name="Column1396" dataDxfId="14990"/>
    <tableColumn id="1417" xr3:uid="{64DD2389-7B75-4107-B7F9-5F6060681D22}" name="Column1397" dataDxfId="14989"/>
    <tableColumn id="1418" xr3:uid="{AF23062F-9606-420A-BB41-5B2AB76B18D2}" name="Column1398" dataDxfId="14988"/>
    <tableColumn id="1419" xr3:uid="{B68A172D-98C5-4E7E-A0B2-12AD663DACA7}" name="Column1399" dataDxfId="14987"/>
    <tableColumn id="1420" xr3:uid="{CE235C06-4C36-4B3E-A7D2-8ED340374900}" name="Column1400" dataDxfId="14986"/>
    <tableColumn id="1421" xr3:uid="{48445290-9084-495F-83A4-EF16292189BC}" name="Column1401" dataDxfId="14985"/>
    <tableColumn id="1422" xr3:uid="{3E107737-EB48-4AB0-948B-6CC36476D2EB}" name="Column1402" dataDxfId="14984"/>
    <tableColumn id="1423" xr3:uid="{FA87B628-BF5C-495A-A30D-242494FA7CA4}" name="Column1403" dataDxfId="14983"/>
    <tableColumn id="1424" xr3:uid="{B9CA74F0-A448-49DD-AE68-1FE96EC74B52}" name="Column1404" dataDxfId="14982"/>
    <tableColumn id="1425" xr3:uid="{8956173A-506E-41C3-A108-7A73CD44ADE6}" name="Column1405" dataDxfId="14981"/>
    <tableColumn id="1426" xr3:uid="{60C2F142-6F58-49D7-8F8D-7C081DFB5A88}" name="Column1406" dataDxfId="14980"/>
    <tableColumn id="1427" xr3:uid="{E436E215-FDF7-42C5-9A3A-D53FFC022860}" name="Column1407" dataDxfId="14979"/>
    <tableColumn id="1428" xr3:uid="{BA9E9F0A-6627-4C2F-8558-84A0BD37F95E}" name="Column1408" dataDxfId="14978"/>
    <tableColumn id="1429" xr3:uid="{1949D3A0-EEA3-4030-9712-09C2E56F55A1}" name="Column1409" dataDxfId="14977"/>
    <tableColumn id="1430" xr3:uid="{BA329CEE-DCFB-498A-8B7F-5B9BF836135B}" name="Column1410" dataDxfId="14976"/>
    <tableColumn id="1431" xr3:uid="{4DA2D0A3-634E-4E0E-99D2-EB5EF5D077C8}" name="Column1411" dataDxfId="14975"/>
    <tableColumn id="1432" xr3:uid="{5433DED5-B0FC-4CC7-9740-E4C67BC31108}" name="Column1412" dataDxfId="14974"/>
    <tableColumn id="1433" xr3:uid="{3FC30C0A-F6A3-4922-A514-92DEAB6EAE4A}" name="Column1413" dataDxfId="14973"/>
    <tableColumn id="1434" xr3:uid="{906DF3FF-81D8-4260-8B18-EC22C45C5763}" name="Column1414" dataDxfId="14972"/>
    <tableColumn id="1435" xr3:uid="{45DAC9E0-57F4-4A2B-8D2D-1E7AAD80003B}" name="Column1415" dataDxfId="14971"/>
    <tableColumn id="1436" xr3:uid="{5CB23617-37B7-43CC-9FFF-5B303F834968}" name="Column1416" dataDxfId="14970"/>
    <tableColumn id="1437" xr3:uid="{1D40C5A5-AC28-4AD9-B70A-FA64BC197797}" name="Column1417" dataDxfId="14969"/>
    <tableColumn id="1438" xr3:uid="{F1F37B0A-9677-48CF-A45A-7F155B7B2E01}" name="Column1418" dataDxfId="14968"/>
    <tableColumn id="1439" xr3:uid="{BEA6832D-D2A2-4EE9-976E-730A3D67E439}" name="Column1419" dataDxfId="14967"/>
    <tableColumn id="1440" xr3:uid="{4FA7CF0C-4D42-49AD-AA86-15F6C36847D6}" name="Column1420" dataDxfId="14966"/>
    <tableColumn id="1441" xr3:uid="{3EC42289-2A09-407E-AF03-8EFD52700994}" name="Column1421" dataDxfId="14965"/>
    <tableColumn id="1442" xr3:uid="{2C4DD3D2-FC24-4D03-AE12-4341ECDEF627}" name="Column1422" dataDxfId="14964"/>
    <tableColumn id="1443" xr3:uid="{F9D1FB87-33A6-4714-B2AE-CCE68008FB9C}" name="Column1423" dataDxfId="14963"/>
    <tableColumn id="1444" xr3:uid="{0518FC24-2A1A-4530-99C1-9C1C351C5EC4}" name="Column1424" dataDxfId="14962"/>
    <tableColumn id="1445" xr3:uid="{10B66787-8195-4345-96C4-0ECF18D4E7B7}" name="Column1425" dataDxfId="14961"/>
    <tableColumn id="1446" xr3:uid="{99F5C705-D39D-4D10-AE7C-197EE60A54DC}" name="Column1426" dataDxfId="14960"/>
    <tableColumn id="1447" xr3:uid="{BC139622-8069-4492-9D0E-7B5454E8FCFF}" name="Column1427" dataDxfId="14959"/>
    <tableColumn id="1448" xr3:uid="{F8283F74-B738-4359-9350-E3ACC19FED7E}" name="Column1428" dataDxfId="14958"/>
    <tableColumn id="1449" xr3:uid="{D459CEF7-DAE2-49DB-914C-7E507FF872D9}" name="Column1429" dataDxfId="14957"/>
    <tableColumn id="1450" xr3:uid="{A29B504C-E589-4456-A171-260D4FECFC5F}" name="Column1430" dataDxfId="14956"/>
    <tableColumn id="1451" xr3:uid="{DC4C0108-A96D-4E30-9B7D-69B24541BF52}" name="Column1431" dataDxfId="14955"/>
    <tableColumn id="1452" xr3:uid="{33AC1845-F6C0-4E9E-8146-3F1AF6394DE6}" name="Column1432" dataDxfId="14954"/>
    <tableColumn id="1453" xr3:uid="{AC0400DE-7E2B-4A2A-AC19-88853F301FF5}" name="Column1433" dataDxfId="14953"/>
    <tableColumn id="1454" xr3:uid="{B20AA09D-B505-42F2-A6AD-645CC51AD3B4}" name="Column1434" dataDxfId="14952"/>
    <tableColumn id="1455" xr3:uid="{74582332-6553-4CDD-ACAF-9C404DD05624}" name="Column1435" dataDxfId="14951"/>
    <tableColumn id="1456" xr3:uid="{4B1BBB67-4B2E-482B-91E3-82CC0965059A}" name="Column1436" dataDxfId="14950"/>
    <tableColumn id="1457" xr3:uid="{8B04E3AE-D2A3-4536-A0EF-DD3DD6317921}" name="Column1437" dataDxfId="14949"/>
    <tableColumn id="1458" xr3:uid="{2D5ABC57-95C2-4B87-AF5D-C0874643B44A}" name="Column1438" dataDxfId="14948"/>
    <tableColumn id="1459" xr3:uid="{BEA65286-711D-4F6C-A940-3000287DEB5A}" name="Column1439" dataDxfId="14947"/>
    <tableColumn id="1460" xr3:uid="{DC19E4E2-A58D-4EDC-B561-840C5576B88B}" name="Column1440" dataDxfId="14946"/>
    <tableColumn id="1461" xr3:uid="{9E6F5240-BC03-4EF2-9584-8983DCDB44B7}" name="Column1441" dataDxfId="14945"/>
    <tableColumn id="1462" xr3:uid="{A198CB8C-C31B-44EC-B1DE-8523DDFB31FD}" name="Column1442" dataDxfId="14944"/>
    <tableColumn id="1463" xr3:uid="{69B10600-8EB9-4515-97A5-AC6C41DEB5B3}" name="Column1443" dataDxfId="14943"/>
    <tableColumn id="1464" xr3:uid="{6BEF48B0-32FF-4825-8EC4-109B511EE1EF}" name="Column1444" dataDxfId="14942"/>
    <tableColumn id="1465" xr3:uid="{CF645DD9-68A2-4852-A01D-AA4ECD699002}" name="Column1445" dataDxfId="14941"/>
    <tableColumn id="1466" xr3:uid="{7AA176B2-D95C-4D28-A212-AD9C3605202C}" name="Column1446" dataDxfId="14940"/>
    <tableColumn id="1467" xr3:uid="{1E095C0C-8202-48BA-A051-D40154D81FAA}" name="Column1447" dataDxfId="14939"/>
    <tableColumn id="1468" xr3:uid="{C95DCC98-12F6-48AE-92CA-D252CF4F3771}" name="Column1448" dataDxfId="14938"/>
    <tableColumn id="1469" xr3:uid="{0FF3470C-308A-4943-A96D-BE8112222D90}" name="Column1449" dataDxfId="14937"/>
    <tableColumn id="1470" xr3:uid="{AF44B730-E7AB-40D0-B8D8-887A9BBD9193}" name="Column1450" dataDxfId="14936"/>
    <tableColumn id="1471" xr3:uid="{F78E385E-063E-42AF-A521-8746FCC7BE66}" name="Column1451" dataDxfId="14935"/>
    <tableColumn id="1472" xr3:uid="{1581E49C-F19D-4592-9FD9-20A1FADECB43}" name="Column1452" dataDxfId="14934"/>
    <tableColumn id="1473" xr3:uid="{31D01806-1DD5-43D0-A957-08232C1F8617}" name="Column1453" dataDxfId="14933"/>
    <tableColumn id="1474" xr3:uid="{8E20AFD7-56ED-464B-B65A-17D41056DD72}" name="Column1454" dataDxfId="14932"/>
    <tableColumn id="1475" xr3:uid="{3C1CAAC4-651C-4767-B848-AA4A614D2E52}" name="Column1455" dataDxfId="14931"/>
    <tableColumn id="1476" xr3:uid="{18E71971-BA79-412B-A958-76A1785C6E9D}" name="Column1456" dataDxfId="14930"/>
    <tableColumn id="1477" xr3:uid="{26150DEA-78A5-46C1-B6AD-D88A285DE112}" name="Column1457" dataDxfId="14929"/>
    <tableColumn id="1478" xr3:uid="{75295CFC-B655-4097-AB78-5BE638EF1877}" name="Column1458" dataDxfId="14928"/>
    <tableColumn id="1479" xr3:uid="{87AC91E3-AA00-44DB-9BCC-7746718F2644}" name="Column1459" dataDxfId="14927"/>
    <tableColumn id="1480" xr3:uid="{E6B5E041-0188-44C2-B635-5B71333E6C2C}" name="Column1460" dataDxfId="14926"/>
    <tableColumn id="1481" xr3:uid="{2A896F93-AE64-4A35-A2CE-C491AD519E7C}" name="Column1461" dataDxfId="14925"/>
    <tableColumn id="1482" xr3:uid="{9B9AFBD1-BBB4-40D5-8275-AD3A6E3E51BD}" name="Column1462" dataDxfId="14924"/>
    <tableColumn id="1483" xr3:uid="{EEAEF06B-7912-40ED-96C6-463D0F756BE7}" name="Column1463" dataDxfId="14923"/>
    <tableColumn id="1484" xr3:uid="{102B6862-DD89-4E4B-B5EF-ECDA954D002D}" name="Column1464" dataDxfId="14922"/>
    <tableColumn id="1485" xr3:uid="{A3B115D3-245E-4B1D-9AA1-DD8C4A683F53}" name="Column1465" dataDxfId="14921"/>
    <tableColumn id="1486" xr3:uid="{F88085C4-7119-46A9-ABA3-D5311E61D21A}" name="Column1466" dataDxfId="14920"/>
    <tableColumn id="1487" xr3:uid="{C4CDFA2A-D4AE-4404-8790-FEB14289DE27}" name="Column1467" dataDxfId="14919"/>
    <tableColumn id="1488" xr3:uid="{A30BADC2-8EE1-4C38-B69F-90A638767A0F}" name="Column1468" dataDxfId="14918"/>
    <tableColumn id="1489" xr3:uid="{B8D11D93-B78F-4211-8503-410F0453826E}" name="Column1469" dataDxfId="14917"/>
    <tableColumn id="1490" xr3:uid="{5C7E10CD-2501-4074-ADB2-A01A7021493C}" name="Column1470" dataDxfId="14916"/>
    <tableColumn id="1491" xr3:uid="{FE511AB6-F9BE-46FA-B613-2E6F95386F55}" name="Column1471" dataDxfId="14915"/>
    <tableColumn id="1492" xr3:uid="{D4CA0065-1CA2-4416-AFF2-F080A7FB9F50}" name="Column1472" dataDxfId="14914"/>
    <tableColumn id="1493" xr3:uid="{AD17B72A-5C96-467D-B352-03612EF46C8A}" name="Column1473" dataDxfId="14913"/>
    <tableColumn id="1494" xr3:uid="{55DBC53D-3787-4602-A2FA-F1CCD3F8C721}" name="Column1474" dataDxfId="14912"/>
    <tableColumn id="1495" xr3:uid="{334A6598-64BD-495B-B232-8B7D124573C2}" name="Column1475" dataDxfId="14911"/>
    <tableColumn id="1496" xr3:uid="{95A080ED-CFD7-44CF-B5CD-73A1C663E82C}" name="Column1476" dataDxfId="14910"/>
    <tableColumn id="1497" xr3:uid="{D273E078-7E39-40FB-ACD2-E5843ADD177A}" name="Column1477" dataDxfId="14909"/>
    <tableColumn id="1498" xr3:uid="{647EE847-E979-4025-9657-978C30C176EB}" name="Column1478" dataDxfId="14908"/>
    <tableColumn id="1499" xr3:uid="{C35BA5F5-4E9C-40E7-B4B1-6059F193783C}" name="Column1479" dataDxfId="14907"/>
    <tableColumn id="1500" xr3:uid="{A7A172D6-96FF-47C5-B738-31D82F8D9622}" name="Column1480" dataDxfId="14906"/>
    <tableColumn id="1501" xr3:uid="{17E860F7-F126-4CB5-B76C-CC7B0B8B5F81}" name="Column1481" dataDxfId="14905"/>
    <tableColumn id="1502" xr3:uid="{C5E7E91B-7C86-46A0-A118-6432097949C0}" name="Column1482" dataDxfId="14904"/>
    <tableColumn id="1503" xr3:uid="{5FF8A63A-42CF-466A-A721-4567FDBA18AB}" name="Column1483" dataDxfId="14903"/>
    <tableColumn id="1504" xr3:uid="{1265FF0D-E8B8-44C7-89ED-B11BC91D61DB}" name="Column1484" dataDxfId="14902"/>
    <tableColumn id="1505" xr3:uid="{4ED0551E-39E5-4D79-B5D9-83B03EF08738}" name="Column1485" dataDxfId="14901"/>
    <tableColumn id="1506" xr3:uid="{88EA504E-BDA1-4729-969C-8A7AA9609F39}" name="Column1486" dataDxfId="14900"/>
    <tableColumn id="1507" xr3:uid="{1F2E0459-5975-4090-B06A-7D02CEB61F5F}" name="Column1487" dataDxfId="14899"/>
    <tableColumn id="1508" xr3:uid="{88047D24-40C4-4461-A17B-282760DC0006}" name="Column1488" dataDxfId="14898"/>
    <tableColumn id="1509" xr3:uid="{1DADD5F0-31B9-4BC3-B0CD-7045E27A20E7}" name="Column1489" dataDxfId="14897"/>
    <tableColumn id="1510" xr3:uid="{4205D597-AA2B-49BB-A8A6-D27CDBF1BC4E}" name="Column1490" dataDxfId="14896"/>
    <tableColumn id="1511" xr3:uid="{2A55313B-4EA6-4B61-BD03-1D43E2B6EEFC}" name="Column1491" dataDxfId="14895"/>
    <tableColumn id="1512" xr3:uid="{6E57BC02-85EC-448B-B040-C5E411BEBF60}" name="Column1492" dataDxfId="14894"/>
    <tableColumn id="1513" xr3:uid="{5087FD17-7461-4927-BA0A-ED66DFB14365}" name="Column1493" dataDxfId="14893"/>
    <tableColumn id="1514" xr3:uid="{5DECF2DF-6D53-483E-B4D7-7E2F4A0112CB}" name="Column1494" dataDxfId="14892"/>
    <tableColumn id="1515" xr3:uid="{52A43B75-D0FD-4156-B078-8B92FD365AB3}" name="Column1495" dataDxfId="14891"/>
    <tableColumn id="1516" xr3:uid="{FFD5AEB7-AAE0-42D6-AB9B-0029879BB5A2}" name="Column1496" dataDxfId="14890"/>
    <tableColumn id="1517" xr3:uid="{8279168D-6A10-4C67-AEA7-FB80308F0793}" name="Column1497" dataDxfId="14889"/>
    <tableColumn id="1518" xr3:uid="{C0C288F6-4AF2-4320-A966-8F2F695C02C5}" name="Column1498" dataDxfId="14888"/>
    <tableColumn id="1519" xr3:uid="{E8A1E9BC-258E-4972-A1F1-26A72983DD4C}" name="Column1499" dataDxfId="14887"/>
    <tableColumn id="1520" xr3:uid="{B418B9BD-4C12-4F1C-9EE0-456B1BEBEEB3}" name="Column1500" dataDxfId="14886"/>
    <tableColumn id="1521" xr3:uid="{FDC319C4-F8EF-4B83-A23F-19729A662BA8}" name="Column1501" dataDxfId="14885"/>
    <tableColumn id="1522" xr3:uid="{2ED37ED8-17B3-4CAE-B4A9-9F3A0BB2CA96}" name="Column1502" dataDxfId="14884"/>
    <tableColumn id="1523" xr3:uid="{B7F0E8B9-5178-42A3-AC6F-22EEF389F4AD}" name="Column1503" dataDxfId="14883"/>
    <tableColumn id="1524" xr3:uid="{A928F359-EF3A-4CA1-ABF0-070A1D290C1F}" name="Column1504" dataDxfId="14882"/>
    <tableColumn id="1525" xr3:uid="{4DB4FDF3-F750-445A-9E15-D193BFE5B783}" name="Column1505" dataDxfId="14881"/>
    <tableColumn id="1526" xr3:uid="{24BB462A-0822-43F8-8B5F-47EC2857C333}" name="Column1506" dataDxfId="14880"/>
    <tableColumn id="1527" xr3:uid="{1CFF5221-191B-410C-B42E-0AFB4509C912}" name="Column1507" dataDxfId="14879"/>
    <tableColumn id="1528" xr3:uid="{152BA8A2-AC4A-4CA7-AD6B-C468A187374E}" name="Column1508" dataDxfId="14878"/>
    <tableColumn id="1529" xr3:uid="{BB32D579-406A-458A-8004-6AED3F7DFD49}" name="Column1509" dataDxfId="14877"/>
    <tableColumn id="1530" xr3:uid="{BA2D9F32-5BAD-4DEC-8AF9-3DBFC9E11F69}" name="Column1510" dataDxfId="14876"/>
    <tableColumn id="1531" xr3:uid="{CA3446CD-7231-4CE6-A55D-AE0C155E01B2}" name="Column1511" dataDxfId="14875"/>
    <tableColumn id="1532" xr3:uid="{41742AFB-E5B3-4269-B6BD-5D286BA3895D}" name="Column1512" dataDxfId="14874"/>
    <tableColumn id="1533" xr3:uid="{2251F98C-9A05-42F7-B2FA-0081EB60AC23}" name="Column1513" dataDxfId="14873"/>
    <tableColumn id="1534" xr3:uid="{F69FF796-4C50-4E95-A1C4-790597FEA527}" name="Column1514" dataDxfId="14872"/>
    <tableColumn id="1535" xr3:uid="{548508D7-DDB8-4571-96D2-5CB4528E1D70}" name="Column1515" dataDxfId="14871"/>
    <tableColumn id="1536" xr3:uid="{9C7665B5-9911-4DFF-9E10-E1F22E10A5BD}" name="Column1516" dataDxfId="14870"/>
    <tableColumn id="1537" xr3:uid="{CD617009-A826-4EFA-ACE8-B504944CB42B}" name="Column1517" dataDxfId="14869"/>
    <tableColumn id="1538" xr3:uid="{1127D11E-4A93-4039-ADC0-940B002E5302}" name="Column1518" dataDxfId="14868"/>
    <tableColumn id="1539" xr3:uid="{2D94B8EB-FBC9-4176-8151-794FF8FB75F9}" name="Column1519" dataDxfId="14867"/>
    <tableColumn id="1540" xr3:uid="{60177634-6E13-4541-9CA8-FE27FAAF27DA}" name="Column1520" dataDxfId="14866"/>
    <tableColumn id="1541" xr3:uid="{C9B601F2-8B4A-4C75-AB08-4909949EB07D}" name="Column1521" dataDxfId="14865"/>
    <tableColumn id="1542" xr3:uid="{C6FFC885-9133-4330-B311-5FC437CD66FC}" name="Column1522" dataDxfId="14864"/>
    <tableColumn id="1543" xr3:uid="{4B1CE6C7-0E30-4E6F-80D7-A9E9A3A517DA}" name="Column1523" dataDxfId="14863"/>
    <tableColumn id="1544" xr3:uid="{62C0E19F-FC95-43E9-9D59-C0389541DD06}" name="Column1524" dataDxfId="14862"/>
    <tableColumn id="1545" xr3:uid="{C4E12B3B-E4F0-4DD7-9DFF-A7652CBCFBF7}" name="Column1525" dataDxfId="14861"/>
    <tableColumn id="1546" xr3:uid="{950C78AA-46D6-44A8-8B26-DC3839E4C374}" name="Column1526" dataDxfId="14860"/>
    <tableColumn id="1547" xr3:uid="{5C842B96-DDFE-4B8E-A37E-ECD38D5CAFD3}" name="Column1527" dataDxfId="14859"/>
    <tableColumn id="1548" xr3:uid="{FEE8B878-3C8F-47AB-A759-91AFBF60D7E8}" name="Column1528" dataDxfId="14858"/>
    <tableColumn id="1549" xr3:uid="{2F6143B6-332F-4ADB-87ED-A19068E4BE7B}" name="Column1529" dataDxfId="14857"/>
    <tableColumn id="1550" xr3:uid="{B65DD057-B966-4F5A-9538-91199DE12B58}" name="Column1530" dataDxfId="14856"/>
    <tableColumn id="1551" xr3:uid="{4F42FC9D-A3E5-494A-9AB5-C88F401BB476}" name="Column1531" dataDxfId="14855"/>
    <tableColumn id="1552" xr3:uid="{05886E42-D0C8-4A6E-8404-D89B5A1B360A}" name="Column1532" dataDxfId="14854"/>
    <tableColumn id="1553" xr3:uid="{32B62404-AE3E-45FF-A080-A87D0C9CF141}" name="Column1533" dataDxfId="14853"/>
    <tableColumn id="1554" xr3:uid="{4A3516A1-FEF2-4E59-A005-6E2A77B4CB88}" name="Column1534" dataDxfId="14852"/>
    <tableColumn id="1555" xr3:uid="{59B43FC4-7539-4E45-B52E-C8ED11F90C20}" name="Column1535" dataDxfId="14851"/>
    <tableColumn id="1556" xr3:uid="{75457E9B-AAC7-47A8-BA3C-3E56E036BF02}" name="Column1536" dataDxfId="14850"/>
    <tableColumn id="1557" xr3:uid="{18F9C760-F9C8-4744-9318-0B550CAC5DA5}" name="Column1537" dataDxfId="14849"/>
    <tableColumn id="1558" xr3:uid="{F20EBA1A-2F64-4A14-8D04-71F3E2987C11}" name="Column1538" dataDxfId="14848"/>
    <tableColumn id="1559" xr3:uid="{16BE6289-B1D6-4527-9354-CB282491DF9B}" name="Column1539" dataDxfId="14847"/>
    <tableColumn id="1560" xr3:uid="{0045E3DC-E29D-487E-8F24-9803B0928183}" name="Column1540" dataDxfId="14846"/>
    <tableColumn id="1561" xr3:uid="{2CF72891-29AC-4CB1-9072-139ADB95D681}" name="Column1541" dataDxfId="14845"/>
    <tableColumn id="1562" xr3:uid="{1E3AEE27-2937-4A6D-8C19-F5D98CB9B335}" name="Column1542" dataDxfId="14844"/>
    <tableColumn id="1563" xr3:uid="{373CE83D-839C-48B5-81B8-CC2DD8F9C93D}" name="Column1543" dataDxfId="14843"/>
    <tableColumn id="1564" xr3:uid="{373DF1A2-2714-4DF9-8109-F065F3152727}" name="Column1544" dataDxfId="14842"/>
    <tableColumn id="1565" xr3:uid="{5D06EBA0-F43F-48CA-A1D2-9E72CB4A908E}" name="Column1545" dataDxfId="14841"/>
    <tableColumn id="1566" xr3:uid="{2F6F64D7-AE9C-45A7-AC35-9A839752F27D}" name="Column1546" dataDxfId="14840"/>
    <tableColumn id="1567" xr3:uid="{656CB663-3413-405A-AD0B-AD06C1981666}" name="Column1547" dataDxfId="14839"/>
    <tableColumn id="1568" xr3:uid="{E342CFC8-E9F0-4DE8-897A-7AC2F754F189}" name="Column1548" dataDxfId="14838"/>
    <tableColumn id="1569" xr3:uid="{E0D09720-9055-435A-BF9A-9BF86C7FA0F7}" name="Column1549" dataDxfId="14837"/>
    <tableColumn id="1570" xr3:uid="{A57879C5-18D3-4FFC-AB64-09BAD76B9B83}" name="Column1550" dataDxfId="14836"/>
    <tableColumn id="1571" xr3:uid="{58F56381-388B-4130-80E9-C566BC0F2CB0}" name="Column1551" dataDxfId="14835"/>
    <tableColumn id="1572" xr3:uid="{FE35CBB9-3704-4479-B9A8-DC24D981B285}" name="Column1552" dataDxfId="14834"/>
    <tableColumn id="1573" xr3:uid="{10A770C6-0669-4487-9EA4-05F178503E42}" name="Column1553" dataDxfId="14833"/>
    <tableColumn id="1574" xr3:uid="{0F03335C-416C-40A2-899B-23C942F02669}" name="Column1554" dataDxfId="14832"/>
    <tableColumn id="1575" xr3:uid="{52AA3ED2-09E6-41E3-8ED7-AA196269843F}" name="Column1555" dataDxfId="14831"/>
    <tableColumn id="1576" xr3:uid="{6A32DF19-5826-4EA3-BDDD-5A37AAA1D50A}" name="Column1556" dataDxfId="14830"/>
    <tableColumn id="1577" xr3:uid="{9FEB3ED2-CA8A-4841-B754-CB62E67C58BE}" name="Column1557" dataDxfId="14829"/>
    <tableColumn id="1578" xr3:uid="{DE3D34C7-EC97-4380-B4D8-7345F499195F}" name="Column1558" dataDxfId="14828"/>
    <tableColumn id="1579" xr3:uid="{565B864B-235B-47FC-82E2-599F3AED8DE5}" name="Column1559" dataDxfId="14827"/>
    <tableColumn id="1580" xr3:uid="{53DBC03D-5220-452B-877C-754C8C30D9C0}" name="Column1560" dataDxfId="14826"/>
    <tableColumn id="1581" xr3:uid="{ABADB9D7-9FE3-4A60-8C6B-B294DDEB5538}" name="Column1561" dataDxfId="14825"/>
    <tableColumn id="1582" xr3:uid="{BFD465C4-0896-4288-AD0D-6C3ED0A1EFA0}" name="Column1562" dataDxfId="14824"/>
    <tableColumn id="1583" xr3:uid="{7E4EEC45-663E-47DE-A4D2-D796A9DA4F96}" name="Column1563" dataDxfId="14823"/>
    <tableColumn id="1584" xr3:uid="{9C1A2491-E7DA-4EDF-BC14-3E5601B13E73}" name="Column1564" dataDxfId="14822"/>
    <tableColumn id="1585" xr3:uid="{C44350C7-1177-49BD-AD0E-9A0100EDFC2B}" name="Column1565" dataDxfId="14821"/>
    <tableColumn id="1586" xr3:uid="{BFE296C1-5502-40B2-8266-2A0D3C2599F2}" name="Column1566" dataDxfId="14820"/>
    <tableColumn id="1587" xr3:uid="{20B43FDD-0295-4704-916D-AE3572604311}" name="Column1567" dataDxfId="14819"/>
    <tableColumn id="1588" xr3:uid="{99E9F102-0CF7-4F59-91C4-F3572884790A}" name="Column1568" dataDxfId="14818"/>
    <tableColumn id="1589" xr3:uid="{0E881CF1-0B8A-4809-9CA3-DDD6464F74E2}" name="Column1569" dataDxfId="14817"/>
    <tableColumn id="1590" xr3:uid="{EDB77028-1DE7-4158-9763-1AA03456B693}" name="Column1570" dataDxfId="14816"/>
    <tableColumn id="1591" xr3:uid="{A402B26C-F802-4512-BB70-9C16F48C3B64}" name="Column1571" dataDxfId="14815"/>
    <tableColumn id="1592" xr3:uid="{6B632C23-CC65-4E93-BD65-5BDF9646E695}" name="Column1572" dataDxfId="14814"/>
    <tableColumn id="1593" xr3:uid="{B7D0BBB9-0B04-49B5-9E15-D1C0C29A8305}" name="Column1573" dataDxfId="14813"/>
    <tableColumn id="1594" xr3:uid="{E8448F93-44BC-4F9F-99B6-0F214511155A}" name="Column1574" dataDxfId="14812"/>
    <tableColumn id="1595" xr3:uid="{6FA3B859-A2F7-41E9-8523-A645FDCBD45A}" name="Column1575" dataDxfId="14811"/>
    <tableColumn id="1596" xr3:uid="{5467ABE9-6F4A-441C-8403-E4F9F9FABEE8}" name="Column1576" dataDxfId="14810"/>
    <tableColumn id="1597" xr3:uid="{818EA285-F6A8-4659-8F7B-1BF6FE0843CE}" name="Column1577" dataDxfId="14809"/>
    <tableColumn id="1598" xr3:uid="{876A4372-5889-4458-A298-C1A8ECF46FD9}" name="Column1578" dataDxfId="14808"/>
    <tableColumn id="1599" xr3:uid="{80B0C67F-4D12-4B98-B878-BD85C6D81994}" name="Column1579" dataDxfId="14807"/>
    <tableColumn id="1600" xr3:uid="{EC810DD3-6290-4AF8-88D9-0CAE05F7722E}" name="Column1580" dataDxfId="14806"/>
    <tableColumn id="1601" xr3:uid="{5B6358C7-53CA-4D07-B585-AD7A97063A22}" name="Column1581" dataDxfId="14805"/>
    <tableColumn id="1602" xr3:uid="{3DD6D5CA-137C-44AE-9DB0-DA2CFA90139A}" name="Column1582" dataDxfId="14804"/>
    <tableColumn id="1603" xr3:uid="{167F733B-349E-4E07-9CB1-0D92802498C0}" name="Column1583" dataDxfId="14803"/>
    <tableColumn id="1604" xr3:uid="{23D26176-650E-44A0-AB0E-0345C8F5D4CF}" name="Column1584" dataDxfId="14802"/>
    <tableColumn id="1605" xr3:uid="{174B9071-FDC7-4F8E-BE1B-03C6DC9FB3AC}" name="Column1585" dataDxfId="14801"/>
    <tableColumn id="1606" xr3:uid="{14025214-498B-4B58-B97C-04464C6F6D93}" name="Column1586" dataDxfId="14800"/>
    <tableColumn id="1607" xr3:uid="{98715EE6-55FF-4AE7-B86C-7CCDBE9467BE}" name="Column1587" dataDxfId="14799"/>
    <tableColumn id="1608" xr3:uid="{7E4AD4E8-7641-4F49-8BC4-35ACCF5CC8D9}" name="Column1588" dataDxfId="14798"/>
    <tableColumn id="1609" xr3:uid="{3F02DAE3-9E89-43D4-808F-34CE00BD2D22}" name="Column1589" dataDxfId="14797"/>
    <tableColumn id="1610" xr3:uid="{8465453D-BAA8-4F0F-9B41-3623C1757701}" name="Column1590" dataDxfId="14796"/>
    <tableColumn id="1611" xr3:uid="{147DF207-AD82-478C-A01C-EDAE6495C98B}" name="Column1591" dataDxfId="14795"/>
    <tableColumn id="1612" xr3:uid="{E854E455-F544-4C5C-B469-E6D0061CABF4}" name="Column1592" dataDxfId="14794"/>
    <tableColumn id="1613" xr3:uid="{EEF690C9-A8AD-4FA7-AF2C-39494DCD26A4}" name="Column1593" dataDxfId="14793"/>
    <tableColumn id="1614" xr3:uid="{385303E1-6522-4FD0-8F74-65847FDF7B76}" name="Column1594" dataDxfId="14792"/>
    <tableColumn id="1615" xr3:uid="{9F6E0F2F-0918-4A5C-9CF1-B169449FF46E}" name="Column1595" dataDxfId="14791"/>
    <tableColumn id="1616" xr3:uid="{81C2313F-3B84-4801-955A-B01080E74033}" name="Column1596" dataDxfId="14790"/>
    <tableColumn id="1617" xr3:uid="{31243FA2-884A-4527-95A8-629AB065CE1B}" name="Column1597" dataDxfId="14789"/>
    <tableColumn id="1618" xr3:uid="{AEB02B7D-2A06-4FB4-8920-C696130CC482}" name="Column1598" dataDxfId="14788"/>
    <tableColumn id="1619" xr3:uid="{65C18381-C4E8-4677-9283-57AC5DF71AAC}" name="Column1599" dataDxfId="14787"/>
    <tableColumn id="1620" xr3:uid="{177CD1B9-50B7-4113-9897-0EDB61FA715D}" name="Column1600" dataDxfId="14786"/>
    <tableColumn id="1621" xr3:uid="{CF280664-A8F9-4E48-A3BC-C5ED7D66EB80}" name="Column1601" dataDxfId="14785"/>
    <tableColumn id="1622" xr3:uid="{6F133917-EA8C-4D18-AA8F-E9256BF839A2}" name="Column1602" dataDxfId="14784"/>
    <tableColumn id="1623" xr3:uid="{2CCA46C9-1A26-4425-9CE2-6CA742ACD481}" name="Column1603" dataDxfId="14783"/>
    <tableColumn id="1624" xr3:uid="{6889E7CB-8DC8-4DB0-AFE9-E4D99C51AD56}" name="Column1604" dataDxfId="14782"/>
    <tableColumn id="1625" xr3:uid="{F7270210-8CFF-43B9-80A0-3B2F2E9E4F94}" name="Column1605" dataDxfId="14781"/>
    <tableColumn id="1626" xr3:uid="{A97377F7-2D74-45CA-AF37-6CBD40A3D9C8}" name="Column1606" dataDxfId="14780"/>
    <tableColumn id="1627" xr3:uid="{593B1712-1CDF-4BB9-91CF-EB511A4C1BCF}" name="Column1607" dataDxfId="14779"/>
    <tableColumn id="1628" xr3:uid="{05D250DF-A65E-48EF-B6B7-36F061536F28}" name="Column1608" dataDxfId="14778"/>
    <tableColumn id="1629" xr3:uid="{29773E83-C63C-40B9-ADAE-B9AAAD24FC2E}" name="Column1609" dataDxfId="14777"/>
    <tableColumn id="1630" xr3:uid="{F8CF3DE4-C8AB-4145-A127-A9E064306142}" name="Column1610" dataDxfId="14776"/>
    <tableColumn id="1631" xr3:uid="{090CFB7F-DD1D-4ACA-B98C-DD0F8E57E67E}" name="Column1611" dataDxfId="14775"/>
    <tableColumn id="1632" xr3:uid="{6E81DC4E-F6D4-4428-95A0-E176A907E699}" name="Column1612" dataDxfId="14774"/>
    <tableColumn id="1633" xr3:uid="{67FE0E48-40CC-4DBC-99FC-D8A04994B389}" name="Column1613" dataDxfId="14773"/>
    <tableColumn id="1634" xr3:uid="{4CA7B64A-660F-49E8-8A78-1BBFF16E1EBE}" name="Column1614" dataDxfId="14772"/>
    <tableColumn id="1635" xr3:uid="{A683E777-AE6C-453A-94C9-E285BB8B1CCB}" name="Column1615" dataDxfId="14771"/>
    <tableColumn id="1636" xr3:uid="{7036A083-ECC5-442F-AD4F-1F695D929CFA}" name="Column1616" dataDxfId="14770"/>
    <tableColumn id="1637" xr3:uid="{2E3BCEFB-C0EE-4C42-9ADD-95130EE6B9AA}" name="Column1617" dataDxfId="14769"/>
    <tableColumn id="1638" xr3:uid="{008D5A39-D2E6-4849-9AFF-BE035B23DBEC}" name="Column1618" dataDxfId="14768"/>
    <tableColumn id="1639" xr3:uid="{5848F679-7A47-4CEA-A58B-39A8990AB657}" name="Column1619" dataDxfId="14767"/>
    <tableColumn id="1640" xr3:uid="{B4CFC6C6-8D92-4FC3-91CA-C54ED28B3916}" name="Column1620" dataDxfId="14766"/>
    <tableColumn id="1641" xr3:uid="{945C4497-9917-4A7C-AF0D-815751E1B65B}" name="Column1621" dataDxfId="14765"/>
    <tableColumn id="1642" xr3:uid="{AB1AC643-2793-4600-85B9-58961660BB33}" name="Column1622" dataDxfId="14764"/>
    <tableColumn id="1643" xr3:uid="{9C4B6975-A625-4D45-AE46-E84D5B2A9434}" name="Column1623" dataDxfId="14763"/>
    <tableColumn id="1644" xr3:uid="{879D879F-E2D8-4472-8EBD-BAF64525E693}" name="Column1624" dataDxfId="14762"/>
    <tableColumn id="1645" xr3:uid="{CE54959F-8DF5-49D6-945A-EC0DCFDB55BF}" name="Column1625" dataDxfId="14761"/>
    <tableColumn id="1646" xr3:uid="{333F230B-AD5E-4DC7-86CB-322F3A3E8266}" name="Column1626" dataDxfId="14760"/>
    <tableColumn id="1647" xr3:uid="{5E3DA371-C134-4241-89CB-27D2A90A9A3E}" name="Column1627" dataDxfId="14759"/>
    <tableColumn id="1648" xr3:uid="{FCF1DC57-7B13-4A6A-9A1C-EA2015F169DB}" name="Column1628" dataDxfId="14758"/>
    <tableColumn id="1649" xr3:uid="{EA5729FA-1B1E-4517-89F1-E3B2FA645221}" name="Column1629" dataDxfId="14757"/>
    <tableColumn id="1650" xr3:uid="{BBD7E046-8AD6-41BC-830A-20E9391E8727}" name="Column1630" dataDxfId="14756"/>
    <tableColumn id="1651" xr3:uid="{6605F759-1B55-444C-9AB7-6E9DBECDFE3A}" name="Column1631" dataDxfId="14755"/>
    <tableColumn id="1652" xr3:uid="{6DCED143-F2A2-4CC4-9605-A0475FD4DBA5}" name="Column1632" dataDxfId="14754"/>
    <tableColumn id="1653" xr3:uid="{67D4F4BC-6D0F-49E7-B182-BD62DE9769AC}" name="Column1633" dataDxfId="14753"/>
    <tableColumn id="1654" xr3:uid="{7D93F559-EA6F-4EB3-9BC9-1104F4135190}" name="Column1634" dataDxfId="14752"/>
    <tableColumn id="1655" xr3:uid="{DCD0976E-DEA7-43A9-A1AF-A44E1B3926E2}" name="Column1635" dataDxfId="14751"/>
    <tableColumn id="1656" xr3:uid="{0152C1E4-75C1-4EB2-881F-B3190507BC89}" name="Column1636" dataDxfId="14750"/>
    <tableColumn id="1657" xr3:uid="{FF29F859-12BF-4BC8-B43D-AA8E97F1AC96}" name="Column1637" dataDxfId="14749"/>
    <tableColumn id="1658" xr3:uid="{B2100BF5-8E33-4BBC-891D-60576ED35157}" name="Column1638" dataDxfId="14748"/>
    <tableColumn id="1659" xr3:uid="{9580643B-72AA-4DEE-993B-B12CBD657530}" name="Column1639" dataDxfId="14747"/>
    <tableColumn id="1660" xr3:uid="{FF9174EA-E68B-41F1-B14B-ED8439CA1574}" name="Column1640" dataDxfId="14746"/>
    <tableColumn id="1661" xr3:uid="{2E2D1EFB-076D-4FC0-AB3D-F94CE4E05897}" name="Column1641" dataDxfId="14745"/>
    <tableColumn id="1662" xr3:uid="{E3A2E962-998B-48A3-8BD5-7AB56EF45372}" name="Column1642" dataDxfId="14744"/>
    <tableColumn id="1663" xr3:uid="{6767EC81-86AC-4B52-9470-F248779D32C2}" name="Column1643" dataDxfId="14743"/>
    <tableColumn id="1664" xr3:uid="{BB89F1D2-8CA4-461E-BF59-3E72F2AE96E4}" name="Column1644" dataDxfId="14742"/>
    <tableColumn id="1665" xr3:uid="{6EFF0167-CA27-41FD-A57D-119BEFD3C7BF}" name="Column1645" dataDxfId="14741"/>
    <tableColumn id="1666" xr3:uid="{02C36FB0-9D0A-44A4-A9D0-5AE571CBC597}" name="Column1646" dataDxfId="14740"/>
    <tableColumn id="1667" xr3:uid="{427DCF79-F913-4AFB-BA54-C18D7A4E72EC}" name="Column1647" dataDxfId="14739"/>
    <tableColumn id="1668" xr3:uid="{01ED820F-ADA4-4BC5-92B8-626B064B4320}" name="Column1648" dataDxfId="14738"/>
    <tableColumn id="1669" xr3:uid="{3ACAA592-C0E9-44BC-A26B-57593F05A6A6}" name="Column1649" dataDxfId="14737"/>
    <tableColumn id="1670" xr3:uid="{AE5AE729-2B08-4113-9864-02FFF34C0DCD}" name="Column1650" dataDxfId="14736"/>
    <tableColumn id="1671" xr3:uid="{F43D91E5-B58B-4649-B383-DA979D9D4A8B}" name="Column1651" dataDxfId="14735"/>
    <tableColumn id="1672" xr3:uid="{320617F2-DB7C-407F-97CB-67FB70F83C45}" name="Column1652" dataDxfId="14734"/>
    <tableColumn id="1673" xr3:uid="{4C957D2B-694A-487E-97C2-EF91CFE6C582}" name="Column1653" dataDxfId="14733"/>
    <tableColumn id="1674" xr3:uid="{4B1F3B5E-7589-4938-882E-AF696A6A9917}" name="Column1654" dataDxfId="14732"/>
    <tableColumn id="1675" xr3:uid="{7570989D-C167-48A9-B1B1-3BD5C8C6E98A}" name="Column1655" dataDxfId="14731"/>
    <tableColumn id="1676" xr3:uid="{9A310555-BE2E-4F3E-9098-E28231F94EDD}" name="Column1656" dataDxfId="14730"/>
    <tableColumn id="1677" xr3:uid="{B531E119-9868-455F-9C32-E380B4362F09}" name="Column1657" dataDxfId="14729"/>
    <tableColumn id="1678" xr3:uid="{46FF1735-4DE2-4E5C-9783-63B2CBACD31B}" name="Column1658" dataDxfId="14728"/>
    <tableColumn id="1679" xr3:uid="{5C8E55FA-8151-4559-AC5E-179F73B5F02D}" name="Column1659" dataDxfId="14727"/>
    <tableColumn id="1680" xr3:uid="{523BD9BB-4C76-493F-BE5E-E971A0D79101}" name="Column1660" dataDxfId="14726"/>
    <tableColumn id="1681" xr3:uid="{DAEE3C25-1919-4F04-AA3B-0DD65706481C}" name="Column1661" dataDxfId="14725"/>
    <tableColumn id="1682" xr3:uid="{ACB38D70-C032-4661-A68B-AC72A84B4341}" name="Column1662" dataDxfId="14724"/>
    <tableColumn id="1683" xr3:uid="{066E1DD2-0815-4F60-A6C7-1B05BFF4CCC5}" name="Column1663" dataDxfId="14723"/>
    <tableColumn id="1684" xr3:uid="{6E676219-152F-4595-8542-A75F38AB8777}" name="Column1664" dataDxfId="14722"/>
    <tableColumn id="1685" xr3:uid="{76E277A4-8120-4BD0-AB15-8A9C3CFFCBF5}" name="Column1665" dataDxfId="14721"/>
    <tableColumn id="1686" xr3:uid="{1F82628D-87C0-44EA-95CD-F6602AADB6D4}" name="Column1666" dataDxfId="14720"/>
    <tableColumn id="1687" xr3:uid="{2F9D70BD-2574-4EC0-89AA-F889F3717D2E}" name="Column1667" dataDxfId="14719"/>
    <tableColumn id="1688" xr3:uid="{4908C6AD-6339-44D3-AC52-9B93B0A80DA5}" name="Column1668" dataDxfId="14718"/>
    <tableColumn id="1689" xr3:uid="{73D6796A-9559-4B3D-97AA-FA4402B436C3}" name="Column1669" dataDxfId="14717"/>
    <tableColumn id="1690" xr3:uid="{6F6E56EF-CB50-4203-8ADA-8D7745663D49}" name="Column1670" dataDxfId="14716"/>
    <tableColumn id="1691" xr3:uid="{A52F68D5-2F1C-4C34-8DED-88ACE2956AFC}" name="Column1671" dataDxfId="14715"/>
    <tableColumn id="1692" xr3:uid="{23F07251-DE3D-4192-93E3-2EBD019BABB9}" name="Column1672" dataDxfId="14714"/>
    <tableColumn id="1693" xr3:uid="{723AFAE1-2B55-4A46-89DF-7B8868275DE7}" name="Column1673" dataDxfId="14713"/>
    <tableColumn id="1694" xr3:uid="{575BAD57-5044-4F1F-9AA6-30C772881B6A}" name="Column1674" dataDxfId="14712"/>
    <tableColumn id="1695" xr3:uid="{37C6CA42-4ACB-4F1A-A7CB-AF9CF902C32D}" name="Column1675" dataDxfId="14711"/>
    <tableColumn id="1696" xr3:uid="{5942952F-8364-430F-8C7C-765F841D0CD5}" name="Column1676" dataDxfId="14710"/>
    <tableColumn id="1697" xr3:uid="{AE3644C7-7EED-4A38-88BA-B5A50AC48BD1}" name="Column1677" dataDxfId="14709"/>
    <tableColumn id="1698" xr3:uid="{931916F8-B110-4858-87A0-A2A3D7B1F02E}" name="Column1678" dataDxfId="14708"/>
    <tableColumn id="1699" xr3:uid="{3AD87562-7E5D-4698-986D-F02F757608E1}" name="Column1679" dataDxfId="14707"/>
    <tableColumn id="1700" xr3:uid="{EEA24359-9A35-4A36-BA38-FB932016F987}" name="Column1680" dataDxfId="14706"/>
    <tableColumn id="1701" xr3:uid="{B8930A5C-EE89-48B9-8F7F-79543AAE0181}" name="Column1681" dataDxfId="14705"/>
    <tableColumn id="1702" xr3:uid="{2780FADE-5B0D-4656-A4A3-FFFA5D6607BC}" name="Column1682" dataDxfId="14704"/>
    <tableColumn id="1703" xr3:uid="{45E8A354-82F8-4735-822D-DEC11E848B48}" name="Column1683" dataDxfId="14703"/>
    <tableColumn id="1704" xr3:uid="{71B0A3FB-09BA-476F-B56B-3842205FFD7D}" name="Column1684" dataDxfId="14702"/>
    <tableColumn id="1705" xr3:uid="{BD104EE5-B531-4769-B9E1-AA99BB363661}" name="Column1685" dataDxfId="14701"/>
    <tableColumn id="1706" xr3:uid="{4A668A16-D6F2-45C4-B2CD-454B1DDCEFB4}" name="Column1686" dataDxfId="14700"/>
    <tableColumn id="1707" xr3:uid="{D0AEEDF9-9D54-4818-82C2-646C3276F449}" name="Column1687" dataDxfId="14699"/>
    <tableColumn id="1708" xr3:uid="{C5F1F152-B469-4A3D-9098-657BCAFCF441}" name="Column1688" dataDxfId="14698"/>
    <tableColumn id="1709" xr3:uid="{50C87ED7-E10C-435B-A9CA-826C53658458}" name="Column1689" dataDxfId="14697"/>
    <tableColumn id="1710" xr3:uid="{F344E71C-3026-41CC-985E-62272C34F3E5}" name="Column1690" dataDxfId="14696"/>
    <tableColumn id="1711" xr3:uid="{89980ED8-40CA-44F2-8A0A-F349EBE3C584}" name="Column1691" dataDxfId="14695"/>
    <tableColumn id="1712" xr3:uid="{FAAF28B0-EC97-4858-9CCB-C77EF1042F4A}" name="Column1692" dataDxfId="14694"/>
    <tableColumn id="1713" xr3:uid="{423D9656-3FA7-4E5E-A573-003CFE1F0556}" name="Column1693" dataDxfId="14693"/>
    <tableColumn id="1714" xr3:uid="{37679386-641E-4EA1-8217-63F8B68AD5E9}" name="Column1694" dataDxfId="14692"/>
    <tableColumn id="1715" xr3:uid="{7EDFE04F-AF89-4124-9CBC-DE20B97D9510}" name="Column1695" dataDxfId="14691"/>
    <tableColumn id="1716" xr3:uid="{154537CE-EED7-4FA6-AA1E-F63DAE5575A7}" name="Column1696" dataDxfId="14690"/>
    <tableColumn id="1717" xr3:uid="{0ADD2E77-7357-4AD2-A116-170699744093}" name="Column1697" dataDxfId="14689"/>
    <tableColumn id="1718" xr3:uid="{7AD948D8-DF9A-4F01-8B88-2DEE26CF1BAC}" name="Column1698" dataDxfId="14688"/>
    <tableColumn id="1719" xr3:uid="{06C2F107-22A1-45FE-97B8-38BFCE92CF4F}" name="Column1699" dataDxfId="14687"/>
    <tableColumn id="1720" xr3:uid="{FCD36B03-4D76-4A67-BF29-4C009DC7E6A5}" name="Column1700" dataDxfId="14686"/>
    <tableColumn id="1721" xr3:uid="{B1B50B15-7DA1-4E1C-BDB4-6004DC5D2D0C}" name="Column1701" dataDxfId="14685"/>
    <tableColumn id="1722" xr3:uid="{9B863131-FC32-430F-90B4-9F033385E0D8}" name="Column1702" dataDxfId="14684"/>
    <tableColumn id="1723" xr3:uid="{05080E9C-458B-40E8-B746-8D842561B217}" name="Column1703" dataDxfId="14683"/>
    <tableColumn id="1724" xr3:uid="{BA02764B-8560-4F35-B154-5CF8CE2F2129}" name="Column1704" dataDxfId="14682"/>
    <tableColumn id="1725" xr3:uid="{E183A268-1800-4266-A830-28E3DC511078}" name="Column1705" dataDxfId="14681"/>
    <tableColumn id="1726" xr3:uid="{EDC50061-DB72-4D4F-BD56-46993FC32DF9}" name="Column1706" dataDxfId="14680"/>
    <tableColumn id="1727" xr3:uid="{3BBC2918-4CBA-44B4-8594-E38615A39EFC}" name="Column1707" dataDxfId="14679"/>
    <tableColumn id="1728" xr3:uid="{BA45FBD2-6A51-44DB-BC14-FB568D4DAD52}" name="Column1708" dataDxfId="14678"/>
    <tableColumn id="1729" xr3:uid="{9E592A0C-509D-420B-BE4E-58ED10C60D12}" name="Column1709" dataDxfId="14677"/>
    <tableColumn id="1730" xr3:uid="{B18CE564-3BF3-4B23-BF59-C3F03BB47CDB}" name="Column1710" dataDxfId="14676"/>
    <tableColumn id="1731" xr3:uid="{530140F8-7DC9-4E54-80A1-F119A0FC9E83}" name="Column1711" dataDxfId="14675"/>
    <tableColumn id="1732" xr3:uid="{809278E1-379D-44B1-9AED-0DB3B1FE3081}" name="Column1712" dataDxfId="14674"/>
    <tableColumn id="1733" xr3:uid="{45D5ACDA-3F51-49DF-86D0-77C34205F1D7}" name="Column1713" dataDxfId="14673"/>
    <tableColumn id="1734" xr3:uid="{A13A91B2-C8CE-460C-9968-6BD75E02692C}" name="Column1714" dataDxfId="14672"/>
    <tableColumn id="1735" xr3:uid="{4602C712-E43B-4C14-BB75-0855D1CE19FF}" name="Column1715" dataDxfId="14671"/>
    <tableColumn id="1736" xr3:uid="{A1107265-A044-4E18-B6A9-50E1E856D907}" name="Column1716" dataDxfId="14670"/>
    <tableColumn id="1737" xr3:uid="{89C4C285-39B5-4125-B182-57A65DE8DF37}" name="Column1717" dataDxfId="14669"/>
    <tableColumn id="1738" xr3:uid="{33A18986-3D87-45ED-8C1F-DE072EC8C59E}" name="Column1718" dataDxfId="14668"/>
    <tableColumn id="1739" xr3:uid="{BC0B4097-91FA-4FD9-AF55-5CD96907886E}" name="Column1719" dataDxfId="14667"/>
    <tableColumn id="1740" xr3:uid="{164898B3-A1D9-4FF2-94E3-16A25830881E}" name="Column1720" dataDxfId="14666"/>
    <tableColumn id="1741" xr3:uid="{8B7ACFCB-124E-438F-B6F5-4F2268A0A337}" name="Column1721" dataDxfId="14665"/>
    <tableColumn id="1742" xr3:uid="{4910EC02-CE92-4D4A-B39F-E32A70E8203C}" name="Column1722" dataDxfId="14664"/>
    <tableColumn id="1743" xr3:uid="{336BC0C7-C099-432B-A930-ECC4D2B5E552}" name="Column1723" dataDxfId="14663"/>
    <tableColumn id="1744" xr3:uid="{09FEF453-B237-4F94-BCC2-1E0132D1130C}" name="Column1724" dataDxfId="14662"/>
    <tableColumn id="1745" xr3:uid="{6CDA3304-ED98-4B81-943C-973826A3D64C}" name="Column1725" dataDxfId="14661"/>
    <tableColumn id="1746" xr3:uid="{DD559D8A-71F6-4037-92B8-16BF2217C08A}" name="Column1726" dataDxfId="14660"/>
    <tableColumn id="1747" xr3:uid="{55A44090-84D8-413D-B616-88F851135A4E}" name="Column1727" dataDxfId="14659"/>
    <tableColumn id="1748" xr3:uid="{38D17BFD-4F65-4D5C-95EB-16755BD3BF23}" name="Column1728" dataDxfId="14658"/>
    <tableColumn id="1749" xr3:uid="{B6C677D5-940E-404B-A14C-351AFC9DE157}" name="Column1729" dataDxfId="14657"/>
    <tableColumn id="1750" xr3:uid="{FAD7F93B-3A9A-462E-910C-725C5EC55949}" name="Column1730" dataDxfId="14656"/>
    <tableColumn id="1751" xr3:uid="{E8D50E68-D4E7-4083-8AB3-532081CD34DD}" name="Column1731" dataDxfId="14655"/>
    <tableColumn id="1752" xr3:uid="{C7EDB525-E609-4AD1-AEF7-B91DABCE5FE6}" name="Column1732" dataDxfId="14654"/>
    <tableColumn id="1753" xr3:uid="{FDAD446A-DD83-43F0-A7E0-4E8AE4120074}" name="Column1733" dataDxfId="14653"/>
    <tableColumn id="1754" xr3:uid="{0563098D-0002-4459-B85F-44DAAE42190A}" name="Column1734" dataDxfId="14652"/>
    <tableColumn id="1755" xr3:uid="{5009B849-1BEC-478F-A808-C65F17E3E900}" name="Column1735" dataDxfId="14651"/>
    <tableColumn id="1756" xr3:uid="{ED63AF96-DC87-4175-B2BF-4A292F556C00}" name="Column1736" dataDxfId="14650"/>
    <tableColumn id="1757" xr3:uid="{C22EEB89-9F4C-4775-A490-211A146B5715}" name="Column1737" dataDxfId="14649"/>
    <tableColumn id="1758" xr3:uid="{70566DA3-978D-4B54-837C-C5F1FBEF8444}" name="Column1738" dataDxfId="14648"/>
    <tableColumn id="1759" xr3:uid="{482880BB-533A-4D6C-90AF-D03FA52BAD2E}" name="Column1739" dataDxfId="14647"/>
    <tableColumn id="1760" xr3:uid="{7CEEE109-EC0C-4105-BCEE-9EE09E6F0F03}" name="Column1740" dataDxfId="14646"/>
    <tableColumn id="1761" xr3:uid="{AB70BBDC-965D-4090-A663-E4418BD24303}" name="Column1741" dataDxfId="14645"/>
    <tableColumn id="1762" xr3:uid="{63FE6B60-12DF-428D-9E4D-BB4D227C1356}" name="Column1742" dataDxfId="14644"/>
    <tableColumn id="1763" xr3:uid="{643EBA8D-56FB-4866-A325-E1F27EFEE495}" name="Column1743" dataDxfId="14643"/>
    <tableColumn id="1764" xr3:uid="{C7791E60-34E9-4B10-8D66-61ACC0971816}" name="Column1744" dataDxfId="14642"/>
    <tableColumn id="1765" xr3:uid="{845EDA0E-7ACF-4172-BDF7-19FC6E6E6EF3}" name="Column1745" dataDxfId="14641"/>
    <tableColumn id="1766" xr3:uid="{C55264A4-AB29-44CF-90D7-602104F0B58D}" name="Column1746" dataDxfId="14640"/>
    <tableColumn id="1767" xr3:uid="{A9090260-9995-4FD9-B3A3-82E0B7454CD9}" name="Column1747" dataDxfId="14639"/>
    <tableColumn id="1768" xr3:uid="{F5CADEE4-9CC2-40A7-9D6F-7468D8EFD55B}" name="Column1748" dataDxfId="14638"/>
    <tableColumn id="1769" xr3:uid="{48B402A9-0AE8-465D-9DF4-A36262E0C591}" name="Column1749" dataDxfId="14637"/>
    <tableColumn id="1770" xr3:uid="{B5A9C65D-0349-40A0-ABB7-3150739EA0DE}" name="Column1750" dataDxfId="14636"/>
    <tableColumn id="1771" xr3:uid="{2EB31320-8718-4865-94C5-2184ABB7D5BD}" name="Column1751" dataDxfId="14635"/>
    <tableColumn id="1772" xr3:uid="{0F65EC3F-9432-4401-989F-53067FE4D15E}" name="Column1752" dataDxfId="14634"/>
    <tableColumn id="1773" xr3:uid="{BB1E810F-44FB-4247-B23E-FC72B8A6BF76}" name="Column1753" dataDxfId="14633"/>
    <tableColumn id="1774" xr3:uid="{B9128EAC-A9C4-4CE6-9722-C5638EFC88E0}" name="Column1754" dataDxfId="14632"/>
    <tableColumn id="1775" xr3:uid="{BC31A3EE-245A-4B90-B62F-6736C29BB4A6}" name="Column1755" dataDxfId="14631"/>
    <tableColumn id="1776" xr3:uid="{EFCC5034-B15E-405F-AAD4-B87F7E796881}" name="Column1756" dataDxfId="14630"/>
    <tableColumn id="1777" xr3:uid="{EF5A9B2B-CD61-424F-BAAA-090B4A08FF1B}" name="Column1757" dataDxfId="14629"/>
    <tableColumn id="1778" xr3:uid="{9B38BDEB-C701-4C4D-9688-C4FA01C974B9}" name="Column1758" dataDxfId="14628"/>
    <tableColumn id="1779" xr3:uid="{1DA95387-B313-45BB-9A82-CC917ABF041E}" name="Column1759" dataDxfId="14627"/>
    <tableColumn id="1780" xr3:uid="{3C8964C8-9E66-4572-81B2-D93770B395EF}" name="Column1760" dataDxfId="14626"/>
    <tableColumn id="1781" xr3:uid="{8E8815DC-A389-49DF-8A9F-8D4E315B3907}" name="Column1761" dataDxfId="14625"/>
    <tableColumn id="1782" xr3:uid="{3714F849-F962-4C6F-B350-D20ECA706494}" name="Column1762" dataDxfId="14624"/>
    <tableColumn id="1783" xr3:uid="{134685A0-5CCD-4987-AA47-9F837EADAB76}" name="Column1763" dataDxfId="14623"/>
    <tableColumn id="1784" xr3:uid="{9A05DA82-E507-4206-B570-2FDC3DD2C47D}" name="Column1764" dataDxfId="14622"/>
    <tableColumn id="1785" xr3:uid="{73230E6E-109D-448D-8673-F065DF38D189}" name="Column1765" dataDxfId="14621"/>
    <tableColumn id="1786" xr3:uid="{6FAC7350-BF3D-4631-BA4D-4024D5338E99}" name="Column1766" dataDxfId="14620"/>
    <tableColumn id="1787" xr3:uid="{8DE6D4A0-9B71-410F-9E94-A3452DBC5349}" name="Column1767" dataDxfId="14619"/>
    <tableColumn id="1788" xr3:uid="{A2F99228-1BD3-4500-B2CA-2D0F1545CAFD}" name="Column1768" dataDxfId="14618"/>
    <tableColumn id="1789" xr3:uid="{0BB10219-4779-4960-8691-3143361D2B2B}" name="Column1769" dataDxfId="14617"/>
    <tableColumn id="1790" xr3:uid="{86AFC79D-EC35-4B88-8614-40AC95743110}" name="Column1770" dataDxfId="14616"/>
    <tableColumn id="1791" xr3:uid="{C0DD696B-1FA6-4605-8357-8102DF7CB233}" name="Column1771" dataDxfId="14615"/>
    <tableColumn id="1792" xr3:uid="{5652EBB7-438F-43FA-9309-C42B96F87DDD}" name="Column1772" dataDxfId="14614"/>
    <tableColumn id="1793" xr3:uid="{24048241-5A31-47FA-93B6-2430AC5F04FF}" name="Column1773" dataDxfId="14613"/>
    <tableColumn id="1794" xr3:uid="{6977E52E-DC97-45AF-8346-CFE7DF6011C4}" name="Column1774" dataDxfId="14612"/>
    <tableColumn id="1795" xr3:uid="{B7390202-7179-4927-8943-5D0175CA1BD6}" name="Column1775" dataDxfId="14611"/>
    <tableColumn id="1796" xr3:uid="{C052559B-512D-4E7E-8653-AF1554A62442}" name="Column1776" dataDxfId="14610"/>
    <tableColumn id="1797" xr3:uid="{2555EE95-1951-4754-A41C-AD687F44C974}" name="Column1777" dataDxfId="14609"/>
    <tableColumn id="1798" xr3:uid="{92A880DF-3BF2-40DF-969B-9A3B7D594ADE}" name="Column1778" dataDxfId="14608"/>
    <tableColumn id="1799" xr3:uid="{1B474EF8-90F5-444B-B4DF-FF549ADE1742}" name="Column1779" dataDxfId="14607"/>
    <tableColumn id="1800" xr3:uid="{B49FD5C9-9BCC-4A8A-B48C-9CEA0059A01E}" name="Column1780" dataDxfId="14606"/>
    <tableColumn id="1801" xr3:uid="{802400AE-511C-4106-9D78-7213334550C1}" name="Column1781" dataDxfId="14605"/>
    <tableColumn id="1802" xr3:uid="{C51FDFE3-229D-4F6C-BA10-735DC9FABA02}" name="Column1782" dataDxfId="14604"/>
    <tableColumn id="1803" xr3:uid="{921859C8-F92F-479E-BE44-432689DB1AB2}" name="Column1783" dataDxfId="14603"/>
    <tableColumn id="1804" xr3:uid="{FACF2603-D692-4C0F-8B8D-8A2EFAD80E22}" name="Column1784" dataDxfId="14602"/>
    <tableColumn id="1805" xr3:uid="{702CD546-263F-4B23-8415-5432406FE5FC}" name="Column1785" dataDxfId="14601"/>
    <tableColumn id="1806" xr3:uid="{127A7081-18D5-415C-8050-AE11839EA39E}" name="Column1786" dataDxfId="14600"/>
    <tableColumn id="1807" xr3:uid="{B916F197-6EEA-408E-976E-467F936FE741}" name="Column1787" dataDxfId="14599"/>
    <tableColumn id="1808" xr3:uid="{4E590761-C09C-4B3F-98D2-4E7228F5B286}" name="Column1788" dataDxfId="14598"/>
    <tableColumn id="1809" xr3:uid="{0DCF13DB-83AC-4F5D-BAD6-86CBC8F60D02}" name="Column1789" dataDxfId="14597"/>
    <tableColumn id="1810" xr3:uid="{143019F4-5C4F-4696-B768-949BFDF3AFF0}" name="Column1790" dataDxfId="14596"/>
    <tableColumn id="1811" xr3:uid="{A32B1EBF-7EFB-4794-A6B9-8E481D469CB1}" name="Column1791" dataDxfId="14595"/>
    <tableColumn id="1812" xr3:uid="{5A99D5F2-610F-4F92-944E-781A7A743A5D}" name="Column1792" dataDxfId="14594"/>
    <tableColumn id="1813" xr3:uid="{8A4C9239-A3DD-4507-9F63-0E8B71E85F70}" name="Column1793" dataDxfId="14593"/>
    <tableColumn id="1814" xr3:uid="{E772BFF2-A360-44EE-B8A7-A3DE618ADC29}" name="Column1794" dataDxfId="14592"/>
    <tableColumn id="1815" xr3:uid="{076121DD-3F25-4666-8C0E-6C72AC7A3EA4}" name="Column1795" dataDxfId="14591"/>
    <tableColumn id="1816" xr3:uid="{094DEBE7-C229-4F33-A0DF-DCFBF1234209}" name="Column1796" dataDxfId="14590"/>
    <tableColumn id="1817" xr3:uid="{4FE33419-9A28-4EFE-B37B-393C1718A76C}" name="Column1797" dataDxfId="14589"/>
    <tableColumn id="1818" xr3:uid="{8410D1ED-2367-4AF6-8073-18D879F7EA11}" name="Column1798" dataDxfId="14588"/>
    <tableColumn id="1819" xr3:uid="{97D9B1A9-25BF-411D-844C-AAE5B7CD027F}" name="Column1799" dataDxfId="14587"/>
    <tableColumn id="1820" xr3:uid="{7C20D1A0-D3E3-4A5B-A3C3-ACCC2BE37312}" name="Column1800" dataDxfId="14586"/>
    <tableColumn id="1821" xr3:uid="{410A2F22-F725-4FE8-93BD-D88B57E62140}" name="Column1801" dataDxfId="14585"/>
    <tableColumn id="1822" xr3:uid="{BC0DC8BC-31D1-4AA3-8F37-71DE559ED866}" name="Column1802" dataDxfId="14584"/>
    <tableColumn id="1823" xr3:uid="{BD89C720-D4F3-4277-916C-85E59CAE1F1B}" name="Column1803" dataDxfId="14583"/>
    <tableColumn id="1824" xr3:uid="{A215E56F-D9B8-4D77-B9EF-3B263F8C850A}" name="Column1804" dataDxfId="14582"/>
    <tableColumn id="1825" xr3:uid="{AC1EB4D8-2D78-4B7F-A84D-69F7E14A4F04}" name="Column1805" dataDxfId="14581"/>
    <tableColumn id="1826" xr3:uid="{2EFE88B0-027D-4F1F-885F-17F65C085F03}" name="Column1806" dataDxfId="14580"/>
    <tableColumn id="1827" xr3:uid="{9C098BF1-F7A7-4DB2-9215-F0E2C8A42DB8}" name="Column1807" dataDxfId="14579"/>
    <tableColumn id="1828" xr3:uid="{10817F4B-864F-4F4C-8FB2-C51F6D804787}" name="Column1808" dataDxfId="14578"/>
    <tableColumn id="1829" xr3:uid="{DEC61266-0D6B-4D6E-A503-2E1D57E1591D}" name="Column1809" dataDxfId="14577"/>
    <tableColumn id="1830" xr3:uid="{8CD4E4C1-897B-4735-9F7E-CF9372499D9C}" name="Column1810" dataDxfId="14576"/>
    <tableColumn id="1831" xr3:uid="{0D76418A-A8D0-44E1-A756-F658B0B2DE7E}" name="Column1811" dataDxfId="14575"/>
    <tableColumn id="1832" xr3:uid="{002F8134-69EC-4213-A567-D9E33E995951}" name="Column1812" dataDxfId="14574"/>
    <tableColumn id="1833" xr3:uid="{5EFF9E43-21ED-42CB-9110-9F505DB217A6}" name="Column1813" dataDxfId="14573"/>
    <tableColumn id="1834" xr3:uid="{2F7983F8-D7AE-446E-B944-6D1D8D4813B0}" name="Column1814" dataDxfId="14572"/>
    <tableColumn id="1835" xr3:uid="{1DBE950B-B3B1-44D4-B3B2-55E438802624}" name="Column1815" dataDxfId="14571"/>
    <tableColumn id="1836" xr3:uid="{7C1AD42C-196B-4B5D-B47A-A10EBB401A04}" name="Column1816" dataDxfId="14570"/>
    <tableColumn id="1837" xr3:uid="{C024EC64-9191-4F10-A05D-740FE98CC46A}" name="Column1817" dataDxfId="14569"/>
    <tableColumn id="1838" xr3:uid="{9750168D-160B-479B-AECC-178E52BC8CF1}" name="Column1818" dataDxfId="14568"/>
    <tableColumn id="1839" xr3:uid="{98F9314C-F089-4543-A8A9-6EB853FDA10D}" name="Column1819" dataDxfId="14567"/>
    <tableColumn id="1840" xr3:uid="{B8544ACD-E721-49E7-83C2-CBB4915D3440}" name="Column1820" dataDxfId="14566"/>
    <tableColumn id="1841" xr3:uid="{3E8B3E1A-18F0-4418-8DB9-8C778ADEB292}" name="Column1821" dataDxfId="14565"/>
    <tableColumn id="1842" xr3:uid="{D268850B-9D1B-458B-8353-FD1CD14E650A}" name="Column1822" dataDxfId="14564"/>
    <tableColumn id="1843" xr3:uid="{B70E6FF2-47F6-4403-8248-2B4B47DF0069}" name="Column1823" dataDxfId="14563"/>
    <tableColumn id="1844" xr3:uid="{A6709E39-F0F5-4C52-B95C-D4E81095F1FE}" name="Column1824" dataDxfId="14562"/>
    <tableColumn id="1845" xr3:uid="{29547F2E-2860-4FE3-B6EE-65B43EC20C53}" name="Column1825" dataDxfId="14561"/>
    <tableColumn id="1846" xr3:uid="{29DD9AEE-643B-4449-A5BD-E2D94204BA3C}" name="Column1826" dataDxfId="14560"/>
    <tableColumn id="1847" xr3:uid="{E393F53B-92CD-4F6E-8D62-A6D9A9971B0D}" name="Column1827" dataDxfId="14559"/>
    <tableColumn id="1848" xr3:uid="{EA2E42A9-25CA-435F-8DBC-5A0D50E72FFA}" name="Column1828" dataDxfId="14558"/>
    <tableColumn id="1849" xr3:uid="{5F2EBDE7-F411-44CE-99B9-5B246CCE37A0}" name="Column1829" dataDxfId="14557"/>
    <tableColumn id="1850" xr3:uid="{C92631FD-FE6A-460A-8C2F-C4676B5B99F6}" name="Column1830" dataDxfId="14556"/>
    <tableColumn id="1851" xr3:uid="{CC5C4116-5F11-4F4A-A360-3FC4BAF5A307}" name="Column1831" dataDxfId="14555"/>
    <tableColumn id="1852" xr3:uid="{6107F97A-7BFB-42F7-BAC9-617F09C42502}" name="Column1832" dataDxfId="14554"/>
    <tableColumn id="1853" xr3:uid="{3F7328D3-CB91-4F7A-8616-D41FB9C4F816}" name="Column1833" dataDxfId="14553"/>
    <tableColumn id="1854" xr3:uid="{571DA4BD-C515-4B1B-BCF8-1209E01862AC}" name="Column1834" dataDxfId="14552"/>
    <tableColumn id="1855" xr3:uid="{4B7A05BB-8C68-4D0C-82A2-8426DC8E69EA}" name="Column1835" dataDxfId="14551"/>
    <tableColumn id="1856" xr3:uid="{E211F68D-2B74-4362-8E3F-C0D89127895A}" name="Column1836" dataDxfId="14550"/>
    <tableColumn id="1857" xr3:uid="{2578673B-B335-42B0-A1BC-792610A0DBF1}" name="Column1837" dataDxfId="14549"/>
    <tableColumn id="1858" xr3:uid="{5064A95F-CB7C-47A5-82AA-DBE0728F3BE8}" name="Column1838" dataDxfId="14548"/>
    <tableColumn id="1859" xr3:uid="{3D7B96AE-F6AF-4FC7-BCC9-B6914F5CE65F}" name="Column1839" dataDxfId="14547"/>
    <tableColumn id="1860" xr3:uid="{6C1C9525-3479-4A63-9B24-A55A7DE11A3F}" name="Column1840" dataDxfId="14546"/>
    <tableColumn id="1861" xr3:uid="{88E8CCA6-BDAB-4A3B-B51C-3EB58EF66613}" name="Column1841" dataDxfId="14545"/>
    <tableColumn id="1862" xr3:uid="{EB4B9365-3EE8-409B-BA34-6B298B4E8522}" name="Column1842" dataDxfId="14544"/>
    <tableColumn id="1863" xr3:uid="{805E6B6D-9C20-476E-A3E9-918E9EE1D15E}" name="Column1843" dataDxfId="14543"/>
    <tableColumn id="1864" xr3:uid="{65485D9F-46A5-4466-90CD-C261F99E2652}" name="Column1844" dataDxfId="14542"/>
    <tableColumn id="1865" xr3:uid="{4EA2CE15-AC9A-4E99-AFB6-2AFCC89898D2}" name="Column1845" dataDxfId="14541"/>
    <tableColumn id="1866" xr3:uid="{B5975354-6BDB-4DB9-BB65-7610DB09FF36}" name="Column1846" dataDxfId="14540"/>
    <tableColumn id="1867" xr3:uid="{DF559FF8-3EB4-40E1-B91D-1350F2D13E33}" name="Column1847" dataDxfId="14539"/>
    <tableColumn id="1868" xr3:uid="{3F4358BB-0D19-4ABB-8063-2F6A58EC30BB}" name="Column1848" dataDxfId="14538"/>
    <tableColumn id="1869" xr3:uid="{1BF59E3B-B900-495C-AF0C-693FA46B7111}" name="Column1849" dataDxfId="14537"/>
    <tableColumn id="1870" xr3:uid="{1B9CB858-0C63-4A44-BB6B-DCA3702DDF20}" name="Column1850" dataDxfId="14536"/>
    <tableColumn id="1871" xr3:uid="{9716B35A-4E67-4733-84AD-9321D8B93ED2}" name="Column1851" dataDxfId="14535"/>
    <tableColumn id="1872" xr3:uid="{BFA4C3ED-BAC6-4975-9396-95FF9370EC4E}" name="Column1852" dataDxfId="14534"/>
    <tableColumn id="1873" xr3:uid="{4998E5DF-798E-4BFE-99E1-51BC04670307}" name="Column1853" dataDxfId="14533"/>
    <tableColumn id="1874" xr3:uid="{B064B023-DE75-410C-BFA9-68B2E40DB44B}" name="Column1854" dataDxfId="14532"/>
    <tableColumn id="1875" xr3:uid="{9222C94C-41D7-4C94-89B2-82E7EBFDCCC0}" name="Column1855" dataDxfId="14531"/>
    <tableColumn id="1876" xr3:uid="{875E41B4-A448-4581-A58A-0EDF786F2FD6}" name="Column1856" dataDxfId="14530"/>
    <tableColumn id="1877" xr3:uid="{2EBBAD75-596C-4657-AB4E-C177ADCDA85D}" name="Column1857" dataDxfId="14529"/>
    <tableColumn id="1878" xr3:uid="{2F4CC5A4-BC04-4161-B364-4EC4502AF515}" name="Column1858" dataDxfId="14528"/>
    <tableColumn id="1879" xr3:uid="{C7D0CA5E-CD92-4713-982F-A77EF40E10DA}" name="Column1859" dataDxfId="14527"/>
    <tableColumn id="1880" xr3:uid="{6458F2AF-8B3F-4035-B97F-489059ED48E6}" name="Column1860" dataDxfId="14526"/>
    <tableColumn id="1881" xr3:uid="{19072744-4DE6-4409-A513-BC18E462AD4E}" name="Column1861" dataDxfId="14525"/>
    <tableColumn id="1882" xr3:uid="{C28809A8-8903-4E8B-AD52-D95CAB97BE75}" name="Column1862" dataDxfId="14524"/>
    <tableColumn id="1883" xr3:uid="{09DAB29F-00EA-45DE-ABF0-4D307731B825}" name="Column1863" dataDxfId="14523"/>
    <tableColumn id="1884" xr3:uid="{82012A14-9636-4636-B5FF-1B13209EA271}" name="Column1864" dataDxfId="14522"/>
    <tableColumn id="1885" xr3:uid="{A2709FC3-A85D-41C0-ACC5-9D4FC7EEF8D4}" name="Column1865" dataDxfId="14521"/>
    <tableColumn id="1886" xr3:uid="{3C671F76-8E19-45F3-8132-C67ED35B556E}" name="Column1866" dataDxfId="14520"/>
    <tableColumn id="1887" xr3:uid="{DC2E436B-BAC2-49EB-9D19-063F2577F1E5}" name="Column1867" dataDxfId="14519"/>
    <tableColumn id="1888" xr3:uid="{695EA79A-663F-4A6B-BC6C-1EF092401BDD}" name="Column1868" dataDxfId="14518"/>
    <tableColumn id="1889" xr3:uid="{62489972-D352-4B84-92A5-460414E96B77}" name="Column1869" dataDxfId="14517"/>
    <tableColumn id="1890" xr3:uid="{542A5194-B493-4E5B-9750-2B0907D02E4E}" name="Column1870" dataDxfId="14516"/>
    <tableColumn id="1891" xr3:uid="{8E5365F4-5AA2-4968-9706-16482C94701A}" name="Column1871" dataDxfId="14515"/>
    <tableColumn id="1892" xr3:uid="{EA488E44-B39D-4DEC-9816-D6D40F01A7CA}" name="Column1872" dataDxfId="14514"/>
    <tableColumn id="1893" xr3:uid="{D8CAAD77-94F6-4B7D-840A-27787AFB12C6}" name="Column1873" dataDxfId="14513"/>
    <tableColumn id="1894" xr3:uid="{73E50E8F-243A-4B16-B40A-C9F37E87F87B}" name="Column1874" dataDxfId="14512"/>
    <tableColumn id="1895" xr3:uid="{B420D58E-538B-41CD-8532-9CD87B6056B1}" name="Column1875" dataDxfId="14511"/>
    <tableColumn id="1896" xr3:uid="{FA5DA981-584E-4309-9D32-96454455F0AF}" name="Column1876" dataDxfId="14510"/>
    <tableColumn id="1897" xr3:uid="{A55F5ADD-2C10-41F7-B93A-9C771A6E8165}" name="Column1877" dataDxfId="14509"/>
    <tableColumn id="1898" xr3:uid="{C31F89CD-BB6B-49CE-A489-968B29C1C21D}" name="Column1878" dataDxfId="14508"/>
    <tableColumn id="1899" xr3:uid="{CA4E2C5E-CA7C-47AA-8743-D558B117797F}" name="Column1879" dataDxfId="14507"/>
    <tableColumn id="1900" xr3:uid="{D46601F2-9145-4903-AF58-29031F75981A}" name="Column1880" dataDxfId="14506"/>
    <tableColumn id="1901" xr3:uid="{A941C34D-D0AA-4356-9946-8E2DB373F2FC}" name="Column1881" dataDxfId="14505"/>
    <tableColumn id="1902" xr3:uid="{17F3687A-A1CF-4B76-876A-7B6FB96B9E61}" name="Column1882" dataDxfId="14504"/>
    <tableColumn id="1903" xr3:uid="{D0A70411-34B6-40B6-B33F-14AE23BE7C5F}" name="Column1883" dataDxfId="14503"/>
    <tableColumn id="1904" xr3:uid="{EB38F851-8424-44A3-833A-D68364687790}" name="Column1884" dataDxfId="14502"/>
    <tableColumn id="1905" xr3:uid="{C574E2F2-9117-45C5-99AB-697748B229A8}" name="Column1885" dataDxfId="14501"/>
    <tableColumn id="1906" xr3:uid="{12FD7420-27C0-4E72-9660-5857C45CB5DD}" name="Column1886" dataDxfId="14500"/>
    <tableColumn id="1907" xr3:uid="{F909D9F9-35EB-451B-927B-73B38830BDDF}" name="Column1887" dataDxfId="14499"/>
    <tableColumn id="1908" xr3:uid="{D60036B5-4266-4358-B276-36008850B619}" name="Column1888" dataDxfId="14498"/>
    <tableColumn id="1909" xr3:uid="{E6ED3FA7-7D07-4360-BB7D-8A9C04A247E8}" name="Column1889" dataDxfId="14497"/>
    <tableColumn id="1910" xr3:uid="{E39D126F-E52A-4C0C-A377-53A5B3F64CCD}" name="Column1890" dataDxfId="14496"/>
    <tableColumn id="1911" xr3:uid="{0D60FF8F-A59C-4386-8A63-A8D72FB4DBEF}" name="Column1891" dataDxfId="14495"/>
    <tableColumn id="1912" xr3:uid="{BD4C19EA-B018-49AD-AA67-E93D9F143E4E}" name="Column1892" dataDxfId="14494"/>
    <tableColumn id="1913" xr3:uid="{BBC9D6D6-A303-4F77-B1A2-E9019851A1EB}" name="Column1893" dataDxfId="14493"/>
    <tableColumn id="1914" xr3:uid="{032EF100-38D1-42AC-A811-C1355125ECB4}" name="Column1894" dataDxfId="14492"/>
    <tableColumn id="1915" xr3:uid="{DD9BD45F-4F35-4201-892F-724C469C3B28}" name="Column1895" dataDxfId="14491"/>
    <tableColumn id="1916" xr3:uid="{45918E93-2E14-48D4-93F8-4BC2178230E2}" name="Column1896" dataDxfId="14490"/>
    <tableColumn id="1917" xr3:uid="{6B0A1F06-D3E7-4CA6-B114-E24AB1D5408A}" name="Column1897" dataDxfId="14489"/>
    <tableColumn id="1918" xr3:uid="{1889C5D1-FCBD-4095-99C1-E6E177738C16}" name="Column1898" dataDxfId="14488"/>
    <tableColumn id="1919" xr3:uid="{7B1D5949-3032-48F4-B809-A45706B14461}" name="Column1899" dataDxfId="14487"/>
    <tableColumn id="1920" xr3:uid="{C93D53E6-71B6-42A3-9678-C01C1BA91451}" name="Column1900" dataDxfId="14486"/>
    <tableColumn id="1921" xr3:uid="{65C1D5C1-A316-4ECE-98D0-7BA14CE0C909}" name="Column1901" dataDxfId="14485"/>
    <tableColumn id="1922" xr3:uid="{88D714A6-0821-48F3-BFC3-6C3DABE02F7F}" name="Column1902" dataDxfId="14484"/>
    <tableColumn id="1923" xr3:uid="{9D5BF2D4-3C99-4497-99AD-3FE2EDCA4FD8}" name="Column1903" dataDxfId="14483"/>
    <tableColumn id="1924" xr3:uid="{CD20246E-4BCC-4E05-957F-ED9656EFBF16}" name="Column1904" dataDxfId="14482"/>
    <tableColumn id="1925" xr3:uid="{5574A0C8-C55B-4E3C-8FF8-38EFCD5FA74A}" name="Column1905" dataDxfId="14481"/>
    <tableColumn id="1926" xr3:uid="{16393793-8EE6-42F5-9598-52FED5B65E86}" name="Column1906" dataDxfId="14480"/>
    <tableColumn id="1927" xr3:uid="{27970C80-C883-44A8-93AC-7B8785B37257}" name="Column1907" dataDxfId="14479"/>
    <tableColumn id="1928" xr3:uid="{CD46E060-C8FD-4E6C-BC99-FD0E56981B0E}" name="Column1908" dataDxfId="14478"/>
    <tableColumn id="1929" xr3:uid="{C002F9A8-508B-41B2-9594-FACD604E651E}" name="Column1909" dataDxfId="14477"/>
    <tableColumn id="1930" xr3:uid="{A96426A1-80B7-4F0F-8B55-7FE95DFC2522}" name="Column1910" dataDxfId="14476"/>
    <tableColumn id="1931" xr3:uid="{0EB5A75D-4084-4FD0-8C44-7854123C7DE5}" name="Column1911" dataDxfId="14475"/>
    <tableColumn id="1932" xr3:uid="{2279E42A-A48C-4E8A-B75C-AE03DE839F69}" name="Column1912" dataDxfId="14474"/>
    <tableColumn id="1933" xr3:uid="{14E64DE6-AE0B-4E6C-9D50-6276672C34B1}" name="Column1913" dataDxfId="14473"/>
    <tableColumn id="1934" xr3:uid="{0005095E-C9E2-4B07-A1D0-DE95967FA8E2}" name="Column1914" dataDxfId="14472"/>
    <tableColumn id="1935" xr3:uid="{DAB708CB-FFFC-4186-BABA-771DBE2ACD7B}" name="Column1915" dataDxfId="14471"/>
    <tableColumn id="1936" xr3:uid="{8F13855D-C9B4-43A3-A0E5-A0750A01C684}" name="Column1916" dataDxfId="14470"/>
    <tableColumn id="1937" xr3:uid="{14124482-A8C4-4C25-B2CB-325F236AFBA4}" name="Column1917" dataDxfId="14469"/>
    <tableColumn id="1938" xr3:uid="{53C4809E-22EE-494F-966C-0565CBEBF495}" name="Column1918" dataDxfId="14468"/>
    <tableColumn id="1939" xr3:uid="{D6579205-1592-471E-BB35-565A71EFBD5E}" name="Column1919" dataDxfId="14467"/>
    <tableColumn id="1940" xr3:uid="{2F714B18-65EF-49AE-A118-6B768990C41B}" name="Column1920" dataDxfId="14466"/>
    <tableColumn id="1941" xr3:uid="{2F0D4C89-3D9E-4DAE-9EA4-B280FF0091D1}" name="Column1921" dataDxfId="14465"/>
    <tableColumn id="1942" xr3:uid="{DC093C73-EFD7-41A0-A9D2-208F26719105}" name="Column1922" dataDxfId="14464"/>
    <tableColumn id="1943" xr3:uid="{25BD4E66-D804-4574-95AD-54AE3DBD11ED}" name="Column1923" dataDxfId="14463"/>
    <tableColumn id="1944" xr3:uid="{3B1BEAEC-F845-4768-B5FD-473A09B7579C}" name="Column1924" dataDxfId="14462"/>
    <tableColumn id="1945" xr3:uid="{1773394A-63D8-4D4A-8734-F74F5ED2D722}" name="Column1925" dataDxfId="14461"/>
    <tableColumn id="1946" xr3:uid="{4B2F0A76-8E71-4465-8C7E-2D3E19B8DAE4}" name="Column1926" dataDxfId="14460"/>
    <tableColumn id="1947" xr3:uid="{F4A0D7B0-8F6B-4B82-9575-E2B8CBE524AA}" name="Column1927" dataDxfId="14459"/>
    <tableColumn id="1948" xr3:uid="{EA40BC36-0261-4061-8DAF-6F3BD32E3912}" name="Column1928" dataDxfId="14458"/>
    <tableColumn id="1949" xr3:uid="{62AFF975-62D5-485F-8226-B3ECC2ED3178}" name="Column1929" dataDxfId="14457"/>
    <tableColumn id="1950" xr3:uid="{56A1CFB1-9F39-493F-AB99-CE7796520DF4}" name="Column1930" dataDxfId="14456"/>
    <tableColumn id="1951" xr3:uid="{705C8B89-9128-434C-A79F-1D43ED0F8443}" name="Column1931" dataDxfId="14455"/>
    <tableColumn id="1952" xr3:uid="{C0D76AE4-9C71-45F0-9124-0713D6CFB82A}" name="Column1932" dataDxfId="14454"/>
    <tableColumn id="1953" xr3:uid="{42F83C29-621C-4EE3-A0F1-B247F508CF64}" name="Column1933" dataDxfId="14453"/>
    <tableColumn id="1954" xr3:uid="{869D7F5C-9B8C-4F0E-A12A-19CA2FCEA8A1}" name="Column1934" dataDxfId="14452"/>
    <tableColumn id="1955" xr3:uid="{CBF7D746-75E1-403C-995F-5607F559FF5C}" name="Column1935" dataDxfId="14451"/>
    <tableColumn id="1956" xr3:uid="{3CAE2C32-C247-4F66-92EF-AF80A34D24E2}" name="Column1936" dataDxfId="14450"/>
    <tableColumn id="1957" xr3:uid="{9CBFC3D7-23EE-4D55-A9CC-5642E30899AA}" name="Column1937" dataDxfId="14449"/>
    <tableColumn id="1958" xr3:uid="{1124A75B-73AB-46F6-AA4D-299EFB5E6ACB}" name="Column1938" dataDxfId="14448"/>
    <tableColumn id="1959" xr3:uid="{14A5A5DA-2CAD-42CA-A0FC-6B9CF5F97FAF}" name="Column1939" dataDxfId="14447"/>
    <tableColumn id="1960" xr3:uid="{3AB619C8-AB32-4EC4-BC0F-E5B93EC47F27}" name="Column1940" dataDxfId="14446"/>
    <tableColumn id="1961" xr3:uid="{19981098-BA2F-4BD7-B62B-314EF2C2E543}" name="Column1941" dataDxfId="14445"/>
    <tableColumn id="1962" xr3:uid="{A545F5F3-D191-4CE8-9E42-8A7761F9FC46}" name="Column1942" dataDxfId="14444"/>
    <tableColumn id="1963" xr3:uid="{9B1F8990-335F-4F87-9B79-0960F90113A6}" name="Column1943" dataDxfId="14443"/>
    <tableColumn id="1964" xr3:uid="{A12E0AC2-D309-49AF-848B-A4305C0FC1E1}" name="Column1944" dataDxfId="14442"/>
    <tableColumn id="1965" xr3:uid="{4F0D295C-6334-4048-A8C7-2A329A10BF4E}" name="Column1945" dataDxfId="14441"/>
    <tableColumn id="1966" xr3:uid="{48425CBD-5131-4E95-B93C-B94CF6AC1C46}" name="Column1946" dataDxfId="14440"/>
    <tableColumn id="1967" xr3:uid="{16A146B1-C3A2-4E73-8D48-96D1440A297C}" name="Column1947" dataDxfId="14439"/>
    <tableColumn id="1968" xr3:uid="{6FFFE3EA-8C7F-40A8-A541-9902C51155FB}" name="Column1948" dataDxfId="14438"/>
    <tableColumn id="1969" xr3:uid="{0018425C-9F23-4348-BB4D-3786934D19B0}" name="Column1949" dataDxfId="14437"/>
    <tableColumn id="1970" xr3:uid="{C65CD148-14EB-426C-8406-72A94F175E85}" name="Column1950" dataDxfId="14436"/>
    <tableColumn id="1971" xr3:uid="{2ABCA544-89C3-4A31-BFB7-6078B1DB676B}" name="Column1951" dataDxfId="14435"/>
    <tableColumn id="1972" xr3:uid="{E36537C9-AE9A-4E60-B58B-2797F2FBC0A9}" name="Column1952" dataDxfId="14434"/>
    <tableColumn id="1973" xr3:uid="{E22FC8D3-B632-472E-93B6-AC43E7F928CB}" name="Column1953" dataDxfId="14433"/>
    <tableColumn id="1974" xr3:uid="{B5DCF076-6A7B-4010-A51D-FF5AB8F42F9B}" name="Column1954" dataDxfId="14432"/>
    <tableColumn id="1975" xr3:uid="{A18231AD-5B9B-4BDC-BE49-B8C593718E4F}" name="Column1955" dataDxfId="14431"/>
    <tableColumn id="1976" xr3:uid="{1C569AA2-BBD8-4437-B5ED-24D2CBEE72F9}" name="Column1956" dataDxfId="14430"/>
    <tableColumn id="1977" xr3:uid="{E8041337-782E-491D-8F0E-7BDB55704F0C}" name="Column1957" dataDxfId="14429"/>
    <tableColumn id="1978" xr3:uid="{440FBF34-7D63-474A-91D0-5E7796BB5136}" name="Column1958" dataDxfId="14428"/>
    <tableColumn id="1979" xr3:uid="{1FB1B5F9-DB11-4F4F-AACB-868D301F2E3C}" name="Column1959" dataDxfId="14427"/>
    <tableColumn id="1980" xr3:uid="{E2771334-6E7C-4DB1-B531-6B8C199D3056}" name="Column1960" dataDxfId="14426"/>
    <tableColumn id="1981" xr3:uid="{9B8D148D-DD75-4452-A2C9-439177DAEE48}" name="Column1961" dataDxfId="14425"/>
    <tableColumn id="1982" xr3:uid="{71916E50-8563-47C8-843F-9A2FC2032DA9}" name="Column1962" dataDxfId="14424"/>
    <tableColumn id="1983" xr3:uid="{7B136442-29C8-496C-B83E-639E8119EEF5}" name="Column1963" dataDxfId="14423"/>
    <tableColumn id="1984" xr3:uid="{E7846DBC-525E-4042-8A4F-8E8FFBB69577}" name="Column1964" dataDxfId="14422"/>
    <tableColumn id="1985" xr3:uid="{FC08B6E4-0D4A-4350-843A-346941F37344}" name="Column1965" dataDxfId="14421"/>
    <tableColumn id="1986" xr3:uid="{44228723-CFE7-470E-AE7A-265A1285C87A}" name="Column1966" dataDxfId="14420"/>
    <tableColumn id="1987" xr3:uid="{D334A48F-6DEF-4767-9E55-545D5D0395BC}" name="Column1967" dataDxfId="14419"/>
    <tableColumn id="1988" xr3:uid="{BBBEB290-2381-41DC-8A68-057D053F517A}" name="Column1968" dataDxfId="14418"/>
    <tableColumn id="1989" xr3:uid="{59F55FDC-A3DC-4154-8985-27A1B46ADA38}" name="Column1969" dataDxfId="14417"/>
    <tableColumn id="1990" xr3:uid="{C335073D-B8CB-46EE-83DC-FC8DFD8247AD}" name="Column1970" dataDxfId="14416"/>
    <tableColumn id="1991" xr3:uid="{B9635D62-A60F-44F5-8296-8E5937187618}" name="Column1971" dataDxfId="14415"/>
    <tableColumn id="1992" xr3:uid="{6E083D51-5F20-4E74-A0E0-02C2C985C388}" name="Column1972" dataDxfId="14414"/>
    <tableColumn id="1993" xr3:uid="{031E4B2C-CF0E-470D-9187-738B6AB83958}" name="Column1973" dataDxfId="14413"/>
    <tableColumn id="1994" xr3:uid="{B28CA6E9-4668-4B5C-BD70-622006F566AC}" name="Column1974" dataDxfId="14412"/>
    <tableColumn id="1995" xr3:uid="{49FED207-BDA5-44B2-A17C-8C108DADDD94}" name="Column1975" dataDxfId="14411"/>
    <tableColumn id="1996" xr3:uid="{0EA78CC8-6D9E-4590-AAD6-8BEC0541A6C7}" name="Column1976" dataDxfId="14410"/>
    <tableColumn id="1997" xr3:uid="{93B889EE-0101-4165-B2A5-57096DD8C4D8}" name="Column1977" dataDxfId="14409"/>
    <tableColumn id="1998" xr3:uid="{36D1BEC5-8622-4825-9A73-C531F9742CC7}" name="Column1978" dataDxfId="14408"/>
    <tableColumn id="1999" xr3:uid="{CD4D1BF9-BCC0-4552-8969-80901092601A}" name="Column1979" dataDxfId="14407"/>
    <tableColumn id="2000" xr3:uid="{7B4E3BB2-B8AD-419E-A9AA-2D538C44F880}" name="Column1980" dataDxfId="14406"/>
    <tableColumn id="2001" xr3:uid="{95F12859-ED40-43B8-B54A-F4F54C57F4C0}" name="Column1981" dataDxfId="14405"/>
    <tableColumn id="2002" xr3:uid="{F53EA673-9D12-467C-B1ED-5C71F1B853B8}" name="Column1982" dataDxfId="14404"/>
    <tableColumn id="2003" xr3:uid="{BB34B5FF-DAC1-4F34-906E-C9A033BAA6B1}" name="Column1983" dataDxfId="14403"/>
    <tableColumn id="2004" xr3:uid="{30C7DB1E-AE61-4D16-ACE4-00AAE753B9E3}" name="Column1984" dataDxfId="14402"/>
    <tableColumn id="2005" xr3:uid="{AB4F580F-F4F7-475F-BEE2-17434E4CD44A}" name="Column1985" dataDxfId="14401"/>
    <tableColumn id="2006" xr3:uid="{B1D19757-BEFA-423E-9504-D1B0734D8856}" name="Column1986" dataDxfId="14400"/>
    <tableColumn id="2007" xr3:uid="{72545E66-1115-4938-B884-07B822743132}" name="Column1987" dataDxfId="14399"/>
    <tableColumn id="2008" xr3:uid="{5C443041-29AE-4D93-AE88-EA754FD67205}" name="Column1988" dataDxfId="14398"/>
    <tableColumn id="2009" xr3:uid="{DC552756-6BFA-46E0-A125-70239A6758F4}" name="Column1989" dataDxfId="14397"/>
    <tableColumn id="2010" xr3:uid="{4BE2102A-1E06-453E-8F21-6510BB832763}" name="Column1990" dataDxfId="14396"/>
    <tableColumn id="2011" xr3:uid="{70AF451D-2FB3-4B81-9D22-85DD6D8BC0BB}" name="Column1991" dataDxfId="14395"/>
    <tableColumn id="2012" xr3:uid="{6D1D71B3-AECC-4DDD-A4F9-4B7D266F64BF}" name="Column1992" dataDxfId="14394"/>
    <tableColumn id="2013" xr3:uid="{14B580BA-E2DE-4E0F-98F0-572713FD6B67}" name="Column1993" dataDxfId="14393"/>
    <tableColumn id="2014" xr3:uid="{1128AB23-50EE-4FE7-BD67-3252C4CACDBA}" name="Column1994" dataDxfId="14392"/>
    <tableColumn id="2015" xr3:uid="{D8630E40-B978-4890-90DD-A79F780FAE8B}" name="Column1995" dataDxfId="14391"/>
    <tableColumn id="2016" xr3:uid="{F5BD52EE-E5C2-4036-A9C1-5EFC265CE66A}" name="Column1996" dataDxfId="14390"/>
    <tableColumn id="2017" xr3:uid="{8F01FF5D-B70E-44BA-BE0F-8186C7D14661}" name="Column1997" dataDxfId="14389"/>
    <tableColumn id="2018" xr3:uid="{86F3A20D-8E92-445B-834B-80835483147F}" name="Column1998" dataDxfId="14388"/>
    <tableColumn id="2019" xr3:uid="{2377F776-34D4-46AA-9495-F21D4A1C52C1}" name="Column1999" dataDxfId="14387"/>
    <tableColumn id="2020" xr3:uid="{F6383E0B-295A-4ED9-8B6B-7C59D172B795}" name="Column2000" dataDxfId="14386"/>
    <tableColumn id="2021" xr3:uid="{0A4EC14D-5414-4A40-9002-D2E4B351D807}" name="Column2001" dataDxfId="14385"/>
    <tableColumn id="2022" xr3:uid="{79A3804C-6377-4E24-88AE-F91FD7073BEB}" name="Column2002" dataDxfId="14384"/>
    <tableColumn id="2023" xr3:uid="{D0E5D955-2787-4A2B-A17D-48BE8D4DE519}" name="Column2003" dataDxfId="14383"/>
    <tableColumn id="2024" xr3:uid="{351C9E8F-0675-4E75-B054-B60602E62EE8}" name="Column2004" dataDxfId="14382"/>
    <tableColumn id="2025" xr3:uid="{085A70D9-30E1-4060-AD06-C6F6C71E5868}" name="Column2005" dataDxfId="14381"/>
    <tableColumn id="2026" xr3:uid="{C083C8B4-5757-4291-B937-24027D1D4C6E}" name="Column2006" dataDxfId="14380"/>
    <tableColumn id="2027" xr3:uid="{AF0E1817-9052-4107-ADF1-C68ABD9EEF93}" name="Column2007" dataDxfId="14379"/>
    <tableColumn id="2028" xr3:uid="{35F52827-5B17-45C6-959B-5271D7C90991}" name="Column2008" dataDxfId="14378"/>
    <tableColumn id="2029" xr3:uid="{C83CEDFC-42EA-4633-BDD3-B3933D458C42}" name="Column2009" dataDxfId="14377"/>
    <tableColumn id="2030" xr3:uid="{D0C9067D-BB3E-42DC-A98E-BC3208B2C5BE}" name="Column2010" dataDxfId="14376"/>
    <tableColumn id="2031" xr3:uid="{FA9DE6CB-AD80-4CFB-9B67-5501579CFE43}" name="Column2011" dataDxfId="14375"/>
    <tableColumn id="2032" xr3:uid="{870ACDDC-F2CE-485C-8782-B63178A7061E}" name="Column2012" dataDxfId="14374"/>
    <tableColumn id="2033" xr3:uid="{5D178DA7-ED98-48D4-9479-6E8350248C56}" name="Column2013" dataDxfId="14373"/>
    <tableColumn id="2034" xr3:uid="{0B484F53-C65C-4792-8974-214BEB0B6217}" name="Column2014" dataDxfId="14372"/>
    <tableColumn id="2035" xr3:uid="{DE2863D2-1D90-4704-89D2-1FA1F42DC5FC}" name="Column2015" dataDxfId="14371"/>
    <tableColumn id="2036" xr3:uid="{E5343FF3-A566-48C4-9252-EFA98E1D638C}" name="Column2016" dataDxfId="14370"/>
    <tableColumn id="2037" xr3:uid="{E785AF34-97CF-4679-ABBD-6D82CD341A1F}" name="Column2017" dataDxfId="14369"/>
    <tableColumn id="2038" xr3:uid="{E6568948-0D2A-4FAD-8A47-18A9EE75710F}" name="Column2018" dataDxfId="14368"/>
    <tableColumn id="2039" xr3:uid="{E78AE41A-5896-4D09-BA7C-E197ADA17FD2}" name="Column2019" dataDxfId="14367"/>
    <tableColumn id="2040" xr3:uid="{4D044AA6-DF13-46B9-AA76-95732C3F8368}" name="Column2020" dataDxfId="14366"/>
    <tableColumn id="2041" xr3:uid="{FA47C6BB-9987-4CF0-8474-368CEAFB3C06}" name="Column2021" dataDxfId="14365"/>
    <tableColumn id="2042" xr3:uid="{824DD9B3-0DB8-4193-82BF-872A10416DFA}" name="Column2022" dataDxfId="14364"/>
    <tableColumn id="2043" xr3:uid="{321DA727-73BE-4B12-8EB3-6FB79BCF788B}" name="Column2023" dataDxfId="14363"/>
    <tableColumn id="2044" xr3:uid="{08D88706-D621-4ACA-9053-71D822C83B57}" name="Column2024" dataDxfId="14362"/>
    <tableColumn id="2045" xr3:uid="{4571EF0E-B0A1-4326-BAB7-AE61D44F90D4}" name="Column2025" dataDxfId="14361"/>
    <tableColumn id="2046" xr3:uid="{9428D1D5-066D-4A2B-AB52-2225AF120904}" name="Column2026" dataDxfId="14360"/>
    <tableColumn id="2047" xr3:uid="{CC1A2213-0E46-4498-A4B2-8E8A349E7B67}" name="Column2027" dataDxfId="14359"/>
    <tableColumn id="2048" xr3:uid="{664DDD7F-53D8-4030-82FB-780768A9E871}" name="Column2028" dataDxfId="14358"/>
    <tableColumn id="2049" xr3:uid="{E64577CC-A335-43BE-8BA4-1B8951DEC606}" name="Column2029" dataDxfId="14357"/>
    <tableColumn id="2050" xr3:uid="{668A540D-EA9F-4D9D-B54C-55CCD9252348}" name="Column2030" dataDxfId="14356"/>
    <tableColumn id="2051" xr3:uid="{82AC7F76-2EBE-43F7-A101-C7F5E5E46068}" name="Column2031" dataDxfId="14355"/>
    <tableColumn id="2052" xr3:uid="{FEF7C134-8DF2-46D2-898F-1BD132B1DBCC}" name="Column2032" dataDxfId="14354"/>
    <tableColumn id="2053" xr3:uid="{7228B4CA-A6C2-4C1D-93D6-40139EED95C2}" name="Column2033" dataDxfId="14353"/>
    <tableColumn id="2054" xr3:uid="{BA6CEA1D-818A-4950-91F9-3E92BFD4CF36}" name="Column2034" dataDxfId="14352"/>
    <tableColumn id="2055" xr3:uid="{05A168A5-5408-4942-9260-9312C362717F}" name="Column2035" dataDxfId="14351"/>
    <tableColumn id="2056" xr3:uid="{C67730B8-6093-4F2A-86FB-D371DE71E9A7}" name="Column2036" dataDxfId="14350"/>
    <tableColumn id="2057" xr3:uid="{B7789517-AD9F-44A7-9A99-259B36A79310}" name="Column2037" dataDxfId="14349"/>
    <tableColumn id="2058" xr3:uid="{5D808A05-519D-4801-ADDA-7590F5437AEE}" name="Column2038" dataDxfId="14348"/>
    <tableColumn id="2059" xr3:uid="{EFBCA0A5-EB92-4BCA-8390-386DDC060067}" name="Column2039" dataDxfId="14347"/>
    <tableColumn id="2060" xr3:uid="{7075AD43-DDA1-43DE-997E-7454DAC155F8}" name="Column2040" dataDxfId="14346"/>
    <tableColumn id="2061" xr3:uid="{3C273D1A-C348-47E7-861E-7D1D1C9CBBB0}" name="Column2041" dataDxfId="14345"/>
    <tableColumn id="2062" xr3:uid="{37C94712-3B2F-4495-8769-C8C6D0649308}" name="Column2042" dataDxfId="14344"/>
    <tableColumn id="2063" xr3:uid="{18BD2FC1-649A-4757-BE80-8D9788F20679}" name="Column2043" dataDxfId="14343"/>
    <tableColumn id="2064" xr3:uid="{9FBD2176-87D5-443A-AC9B-1BEDC62CB4E3}" name="Column2044" dataDxfId="14342"/>
    <tableColumn id="2065" xr3:uid="{782602FE-AA1F-4338-B005-3007CEB3C21F}" name="Column2045" dataDxfId="14341"/>
    <tableColumn id="2066" xr3:uid="{44243586-F3CA-4399-8D28-035245EE50AD}" name="Column2046" dataDxfId="14340"/>
    <tableColumn id="2067" xr3:uid="{86181678-8886-4920-AFB4-7D6A86310C2E}" name="Column2047" dataDxfId="14339"/>
    <tableColumn id="2068" xr3:uid="{E100C59E-8E6B-4D09-BEB3-6243AD70A79F}" name="Column2048" dataDxfId="14338"/>
    <tableColumn id="2069" xr3:uid="{82E5A725-207E-4675-AC81-0337075AD41B}" name="Column2049" dataDxfId="14337"/>
    <tableColumn id="2070" xr3:uid="{0E15DC6A-A259-44B9-870D-E181BABF8540}" name="Column2050" dataDxfId="14336"/>
    <tableColumn id="2071" xr3:uid="{33BF7C7C-8209-4471-9FD3-F06E57AE53F8}" name="Column2051" dataDxfId="14335"/>
    <tableColumn id="2072" xr3:uid="{FD9CFA64-1D3F-47A9-95A3-C2AE119D8FEA}" name="Column2052" dataDxfId="14334"/>
    <tableColumn id="2073" xr3:uid="{AFC768D4-1591-4E9F-8C56-83A192CBFB6A}" name="Column2053" dataDxfId="14333"/>
    <tableColumn id="2074" xr3:uid="{0FADB751-5C4F-41F7-B7C8-46080FF3F63A}" name="Column2054" dataDxfId="14332"/>
    <tableColumn id="2075" xr3:uid="{A56108A4-969E-450C-AE8E-381024A586A5}" name="Column2055" dataDxfId="14331"/>
    <tableColumn id="2076" xr3:uid="{B4EFB0A7-47D3-4E2E-868D-FA4E16ED9C54}" name="Column2056" dataDxfId="14330"/>
    <tableColumn id="2077" xr3:uid="{DEC8BED7-0D47-4C3D-B76E-83834811A1D3}" name="Column2057" dataDxfId="14329"/>
    <tableColumn id="2078" xr3:uid="{0020F434-5D30-48EE-9685-962473E02443}" name="Column2058" dataDxfId="14328"/>
    <tableColumn id="2079" xr3:uid="{2B8436A6-8DAC-4F8B-B56F-414D7FC29CD0}" name="Column2059" dataDxfId="14327"/>
    <tableColumn id="2080" xr3:uid="{11BDAF10-9DC3-4EE4-A60E-A199DD4349AA}" name="Column2060" dataDxfId="14326"/>
    <tableColumn id="2081" xr3:uid="{74C9579A-95AF-411A-94DE-D9A465EB7BB8}" name="Column2061" dataDxfId="14325"/>
    <tableColumn id="2082" xr3:uid="{16924B30-3ECE-4130-ADEC-A66D2F095715}" name="Column2062" dataDxfId="14324"/>
    <tableColumn id="2083" xr3:uid="{16266D10-2D8D-4D7E-9CE3-A8BBE380288A}" name="Column2063" dataDxfId="14323"/>
    <tableColumn id="2084" xr3:uid="{78A53A8B-AFBD-4BF1-A7FF-7FFEC897C7DE}" name="Column2064" dataDxfId="14322"/>
    <tableColumn id="2085" xr3:uid="{98AD0FD5-50A3-4671-AFBC-58F453561F10}" name="Column2065" dataDxfId="14321"/>
    <tableColumn id="2086" xr3:uid="{7FE22AC1-3278-4F98-968C-ED66821B49A3}" name="Column2066" dataDxfId="14320"/>
    <tableColumn id="2087" xr3:uid="{A8485899-986B-484D-B01E-CFE2642BF4C9}" name="Column2067" dataDxfId="14319"/>
    <tableColumn id="2088" xr3:uid="{9B735719-A259-4BCA-8007-B62BE5D341C2}" name="Column2068" dataDxfId="14318"/>
    <tableColumn id="2089" xr3:uid="{844A2687-2F9F-46C1-A55E-7B989DC3EBB0}" name="Column2069" dataDxfId="14317"/>
    <tableColumn id="2090" xr3:uid="{8B7AFCE3-0083-4546-A78B-231CD04DD972}" name="Column2070" dataDxfId="14316"/>
    <tableColumn id="2091" xr3:uid="{1505DC48-6F16-4503-A551-1D18D878EA66}" name="Column2071" dataDxfId="14315"/>
    <tableColumn id="2092" xr3:uid="{DAB092C8-196F-43B4-9A66-D129B8A16475}" name="Column2072" dataDxfId="14314"/>
    <tableColumn id="2093" xr3:uid="{A4389A56-6332-48F5-904B-360E627D9B85}" name="Column2073" dataDxfId="14313"/>
    <tableColumn id="2094" xr3:uid="{7AB04E97-7186-4D40-8A0B-702FC908D1C4}" name="Column2074" dataDxfId="14312"/>
    <tableColumn id="2095" xr3:uid="{0B1583DB-F875-4FC3-A3DD-9BACED83D966}" name="Column2075" dataDxfId="14311"/>
    <tableColumn id="2096" xr3:uid="{5E44017F-ED35-4DE5-AC03-3D5F59E7D6FE}" name="Column2076" dataDxfId="14310"/>
    <tableColumn id="2097" xr3:uid="{F718AB7B-299A-4661-8002-D233DA47C5D3}" name="Column2077" dataDxfId="14309"/>
    <tableColumn id="2098" xr3:uid="{7A6DA10E-CFB0-4F88-B740-4BFAA6567EC6}" name="Column2078" dataDxfId="14308"/>
    <tableColumn id="2099" xr3:uid="{0413DE4D-A6CB-49E5-817C-8D32B2E337F0}" name="Column2079" dataDxfId="14307"/>
    <tableColumn id="2100" xr3:uid="{3DE77679-E706-4890-9AD6-E56CA33903F1}" name="Column2080" dataDxfId="14306"/>
    <tableColumn id="2101" xr3:uid="{5FAFD7A8-DFA1-428C-8894-8E6D916F8FDE}" name="Column2081" dataDxfId="14305"/>
    <tableColumn id="2102" xr3:uid="{B11378FB-210C-4EFE-A9C7-C527B58E4ED7}" name="Column2082" dataDxfId="14304"/>
    <tableColumn id="2103" xr3:uid="{EF22BB02-59F7-4A42-B897-A0AEFA4E1C92}" name="Column2083" dataDxfId="14303"/>
    <tableColumn id="2104" xr3:uid="{702F662A-7E30-4793-B773-727268B525E4}" name="Column2084" dataDxfId="14302"/>
    <tableColumn id="2105" xr3:uid="{4C4AAB65-FD5A-4B5C-A19C-6548DC642628}" name="Column2085" dataDxfId="14301"/>
    <tableColumn id="2106" xr3:uid="{5B1B3529-953B-4946-A91B-516AC9CD0392}" name="Column2086" dataDxfId="14300"/>
    <tableColumn id="2107" xr3:uid="{AAD6DE61-766F-465C-8010-E56FCDC9EC85}" name="Column2087" dataDxfId="14299"/>
    <tableColumn id="2108" xr3:uid="{E19E2620-9CBA-4525-8C79-6EB5EDAFFEE9}" name="Column2088" dataDxfId="14298"/>
    <tableColumn id="2109" xr3:uid="{91D76080-A78C-428D-93C8-2673D3550126}" name="Column2089" dataDxfId="14297"/>
    <tableColumn id="2110" xr3:uid="{01EA7E67-71E4-4F83-BC5F-6190717E9BE2}" name="Column2090" dataDxfId="14296"/>
    <tableColumn id="2111" xr3:uid="{E67D8D9D-2AC0-407F-81BF-5B39FBE2C7E1}" name="Column2091" dataDxfId="14295"/>
    <tableColumn id="2112" xr3:uid="{477E30BF-774C-4D09-B7A8-8B58E18CA9C3}" name="Column2092" dataDxfId="14294"/>
    <tableColumn id="2113" xr3:uid="{D25FC594-FCC3-4FCD-8B75-CFF15621618E}" name="Column2093" dataDxfId="14293"/>
    <tableColumn id="2114" xr3:uid="{007CFB0B-6150-4FE6-9633-501027A3BDC2}" name="Column2094" dataDxfId="14292"/>
    <tableColumn id="2115" xr3:uid="{DD0B0D44-E032-46C4-95C4-F4BB1502A058}" name="Column2095" dataDxfId="14291"/>
    <tableColumn id="2116" xr3:uid="{246F4E4B-CD6C-4A75-9453-0218CE130180}" name="Column2096" dataDxfId="14290"/>
    <tableColumn id="2117" xr3:uid="{1E6FB4DB-7B63-43BB-A6DA-55AE0FF53A8B}" name="Column2097" dataDxfId="14289"/>
    <tableColumn id="2118" xr3:uid="{9508F3E6-737B-4C12-85D6-69B0B7E1C4F6}" name="Column2098" dataDxfId="14288"/>
    <tableColumn id="2119" xr3:uid="{2CAA8694-31D3-4D99-8888-640A1C836D11}" name="Column2099" dataDxfId="14287"/>
    <tableColumn id="2120" xr3:uid="{6B27DF6E-9152-4DF2-AA9F-528B04C2DE6F}" name="Column2100" dataDxfId="14286"/>
    <tableColumn id="2121" xr3:uid="{5DD065A0-4833-4CBD-8564-C7866395D7E2}" name="Column2101" dataDxfId="14285"/>
    <tableColumn id="2122" xr3:uid="{4155F228-EBC8-4F49-9FDB-B4B2A9E5039B}" name="Column2102" dataDxfId="14284"/>
    <tableColumn id="2123" xr3:uid="{C44C62FC-079A-4C4F-954D-50CEB6EDC6BC}" name="Column2103" dataDxfId="14283"/>
    <tableColumn id="2124" xr3:uid="{FFB98876-EDD3-4B05-9ADD-D16EBEB9FB1E}" name="Column2104" dataDxfId="14282"/>
    <tableColumn id="2125" xr3:uid="{DC3D807A-2925-40B4-A726-6FC9F8FF7300}" name="Column2105" dataDxfId="14281"/>
    <tableColumn id="2126" xr3:uid="{DA3CFD30-493A-4140-8964-22CC9B2C6682}" name="Column2106" dataDxfId="14280"/>
    <tableColumn id="2127" xr3:uid="{DF90803C-9FED-43FB-8123-B7FAB106F184}" name="Column2107" dataDxfId="14279"/>
    <tableColumn id="2128" xr3:uid="{57BEEED1-67AF-4E3A-B979-FB7DCC0383A5}" name="Column2108" dataDxfId="14278"/>
    <tableColumn id="2129" xr3:uid="{AB817E46-B9B2-41D9-834D-9B480CB7C5BD}" name="Column2109" dataDxfId="14277"/>
    <tableColumn id="2130" xr3:uid="{B37932AD-9DDB-4AC6-AA28-CE01BE1D7D94}" name="Column2110" dataDxfId="14276"/>
    <tableColumn id="2131" xr3:uid="{878A82A0-5E07-4DBF-B26E-48341C85C71C}" name="Column2111" dataDxfId="14275"/>
    <tableColumn id="2132" xr3:uid="{AE36FEE5-957B-45BE-91C9-50EA85ECD184}" name="Column2112" dataDxfId="14274"/>
    <tableColumn id="2133" xr3:uid="{D8F78D53-34D5-49CD-A44D-E8C2E289868A}" name="Column2113" dataDxfId="14273"/>
    <tableColumn id="2134" xr3:uid="{663C2444-2C06-4AB9-9120-7CC25D1C7FB8}" name="Column2114" dataDxfId="14272"/>
    <tableColumn id="2135" xr3:uid="{F3064722-0B40-48CC-98DF-7ED6750081E1}" name="Column2115" dataDxfId="14271"/>
    <tableColumn id="2136" xr3:uid="{34EFF530-DC1A-4D98-ACBB-6C5046F1A3F8}" name="Column2116" dataDxfId="14270"/>
    <tableColumn id="2137" xr3:uid="{B81D3EEE-D7EC-4E84-81EA-62D74A6F23E3}" name="Column2117" dataDxfId="14269"/>
    <tableColumn id="2138" xr3:uid="{C8EACF61-5004-4CE9-BE7E-F4B011324460}" name="Column2118" dataDxfId="14268"/>
    <tableColumn id="2139" xr3:uid="{0791AEF3-FE20-40B0-A7F5-ED8FF93D5E0A}" name="Column2119" dataDxfId="14267"/>
    <tableColumn id="2140" xr3:uid="{27993F93-7AF8-4CB9-B324-7D7EBE7FD7CF}" name="Column2120" dataDxfId="14266"/>
    <tableColumn id="2141" xr3:uid="{CE21AC91-1472-4947-96C5-5A5D1D0782D4}" name="Column2121" dataDxfId="14265"/>
    <tableColumn id="2142" xr3:uid="{8ECD11D2-F35B-4633-A1A5-F601C8D49006}" name="Column2122" dataDxfId="14264"/>
    <tableColumn id="2143" xr3:uid="{03D28319-FE3E-4F89-BEAB-23F2C715D26D}" name="Column2123" dataDxfId="14263"/>
    <tableColumn id="2144" xr3:uid="{88DAA472-A198-4553-9BAA-604A4645306A}" name="Column2124" dataDxfId="14262"/>
    <tableColumn id="2145" xr3:uid="{4C92DADF-1B60-4610-BD96-4439B9686E1D}" name="Column2125" dataDxfId="14261"/>
    <tableColumn id="2146" xr3:uid="{AB85ADB5-C760-462C-8B72-B74B731922D7}" name="Column2126" dataDxfId="14260"/>
    <tableColumn id="2147" xr3:uid="{50BCE361-5082-4303-91AB-9D89D23CB7E0}" name="Column2127" dataDxfId="14259"/>
    <tableColumn id="2148" xr3:uid="{0BDE96BC-D090-46D6-AE18-561D003A31ED}" name="Column2128" dataDxfId="14258"/>
    <tableColumn id="2149" xr3:uid="{D14749C0-3710-4986-A7DA-5EE21747F003}" name="Column2129" dataDxfId="14257"/>
    <tableColumn id="2150" xr3:uid="{0E1FAF85-1FDC-4AAD-9881-A285517B530D}" name="Column2130" dataDxfId="14256"/>
    <tableColumn id="2151" xr3:uid="{590F1DC3-94EC-4D8D-A8FE-9B36B6218FA9}" name="Column2131" dataDxfId="14255"/>
    <tableColumn id="2152" xr3:uid="{B7F7CB48-300E-49C4-B900-320A6A98BF0A}" name="Column2132" dataDxfId="14254"/>
    <tableColumn id="2153" xr3:uid="{BD641B79-A421-4868-8804-9CD92F60CCB6}" name="Column2133" dataDxfId="14253"/>
    <tableColumn id="2154" xr3:uid="{1107856F-6FA3-4A89-A11C-788E75B4D175}" name="Column2134" dataDxfId="14252"/>
    <tableColumn id="2155" xr3:uid="{8BD161F8-4AFE-4300-AE95-850B975C84BE}" name="Column2135" dataDxfId="14251"/>
    <tableColumn id="2156" xr3:uid="{B7D9662D-BA91-4782-B79A-7E918B3C1FA1}" name="Column2136" dataDxfId="14250"/>
    <tableColumn id="2157" xr3:uid="{617D26A8-9D54-4114-BE03-C700403B727D}" name="Column2137" dataDxfId="14249"/>
    <tableColumn id="2158" xr3:uid="{FF5C9C50-D808-4EF5-A5BF-C77B9E730A74}" name="Column2138" dataDxfId="14248"/>
    <tableColumn id="2159" xr3:uid="{8BA27D76-AA0F-4D5C-B8DC-C62F1892BA6B}" name="Column2139" dataDxfId="14247"/>
    <tableColumn id="2160" xr3:uid="{107BAF1B-784A-446A-989E-ADA76EACC7E8}" name="Column2140" dataDxfId="14246"/>
    <tableColumn id="2161" xr3:uid="{2B634992-3E63-49CD-BF5B-16CD23FFBED4}" name="Column2141" dataDxfId="14245"/>
    <tableColumn id="2162" xr3:uid="{C85AFC16-14B4-45C3-BACE-F2A057BC970F}" name="Column2142" dataDxfId="14244"/>
    <tableColumn id="2163" xr3:uid="{50004976-F0F3-4332-9421-E41919B11CF9}" name="Column2143" dataDxfId="14243"/>
    <tableColumn id="2164" xr3:uid="{612E27C8-C24B-497B-B565-061F8EE634AA}" name="Column2144" dataDxfId="14242"/>
    <tableColumn id="2165" xr3:uid="{78147E62-E898-407E-83E3-F5C439577DBC}" name="Column2145" dataDxfId="14241"/>
    <tableColumn id="2166" xr3:uid="{76207EEC-C7EC-4AB2-B47E-BB1CDD2FF8B8}" name="Column2146" dataDxfId="14240"/>
    <tableColumn id="2167" xr3:uid="{B0581755-3543-41CD-9FF4-8BCAF73A626C}" name="Column2147" dataDxfId="14239"/>
    <tableColumn id="2168" xr3:uid="{3F21BDAA-325D-4074-B2F7-8A8902842413}" name="Column2148" dataDxfId="14238"/>
    <tableColumn id="2169" xr3:uid="{438AC0C4-C635-4289-B613-60B8A68D9DE4}" name="Column2149" dataDxfId="14237"/>
    <tableColumn id="2170" xr3:uid="{3928FB86-B7D4-4484-AC49-4FF99C7595E9}" name="Column2150" dataDxfId="14236"/>
    <tableColumn id="2171" xr3:uid="{F4BFA43C-CC31-49C4-8270-3A6D6C5D81B5}" name="Column2151" dataDxfId="14235"/>
    <tableColumn id="2172" xr3:uid="{6A0E8B75-D498-437A-9AE9-C6CFB00B2790}" name="Column2152" dataDxfId="14234"/>
    <tableColumn id="2173" xr3:uid="{82892E80-9ADA-4102-9E7F-EEEAC4B71FFF}" name="Column2153" dataDxfId="14233"/>
    <tableColumn id="2174" xr3:uid="{6D265402-C4CE-40BB-B7D3-09C41530581D}" name="Column2154" dataDxfId="14232"/>
    <tableColumn id="2175" xr3:uid="{E773611C-200A-4E01-A31B-5EE16D42242A}" name="Column2155" dataDxfId="14231"/>
    <tableColumn id="2176" xr3:uid="{7BB75555-9FEC-45B5-A757-345ADAF97A35}" name="Column2156" dataDxfId="14230"/>
    <tableColumn id="2177" xr3:uid="{95CDF556-1DEB-4CA1-BA4C-ADD887AA08D7}" name="Column2157" dataDxfId="14229"/>
    <tableColumn id="2178" xr3:uid="{C6560EEE-E25E-40F2-990E-66BC6290B817}" name="Column2158" dataDxfId="14228"/>
    <tableColumn id="2179" xr3:uid="{0A723506-9024-4313-8227-0C101594D2D2}" name="Column2159" dataDxfId="14227"/>
    <tableColumn id="2180" xr3:uid="{D6653CFD-28E5-4902-B231-949162274EC1}" name="Column2160" dataDxfId="14226"/>
    <tableColumn id="2181" xr3:uid="{47CF812D-BE68-438F-9F24-EF14900EF7D7}" name="Column2161" dataDxfId="14225"/>
    <tableColumn id="2182" xr3:uid="{F0A7886C-A9CA-41C6-9C95-41172CEBD08B}" name="Column2162" dataDxfId="14224"/>
    <tableColumn id="2183" xr3:uid="{2E325A22-5933-4CFB-B841-76B865E272FD}" name="Column2163" dataDxfId="14223"/>
    <tableColumn id="2184" xr3:uid="{8082B29F-72CC-4944-B7A0-B56F6E52F179}" name="Column2164" dataDxfId="14222"/>
    <tableColumn id="2185" xr3:uid="{FD669F9D-2B25-49CE-AA0F-C695F0AE26FF}" name="Column2165" dataDxfId="14221"/>
    <tableColumn id="2186" xr3:uid="{55B6D9F8-B2BB-4C11-BA60-D832069D5133}" name="Column2166" dataDxfId="14220"/>
    <tableColumn id="2187" xr3:uid="{88115062-2FA9-46EE-B7A9-F75C06EA8ECF}" name="Column2167" dataDxfId="14219"/>
    <tableColumn id="2188" xr3:uid="{AD833EEE-A1B5-48DD-97E1-6A3FF22A2EEB}" name="Column2168" dataDxfId="14218"/>
    <tableColumn id="2189" xr3:uid="{DEF56A05-48E7-47B4-A212-06292A1BAF0D}" name="Column2169" dataDxfId="14217"/>
    <tableColumn id="2190" xr3:uid="{045E9407-579C-4E9C-B04D-BCC6D976E742}" name="Column2170" dataDxfId="14216"/>
    <tableColumn id="2191" xr3:uid="{749BC4DD-D6BA-43E0-A7DA-24070642C437}" name="Column2171" dataDxfId="14215"/>
    <tableColumn id="2192" xr3:uid="{CE25E752-D3C3-41E9-B951-6E6A43DE26AA}" name="Column2172" dataDxfId="14214"/>
    <tableColumn id="2193" xr3:uid="{1251ED14-7843-4197-9878-C9E16CCDF29D}" name="Column2173" dataDxfId="14213"/>
    <tableColumn id="2194" xr3:uid="{56D90E97-C568-458B-AEEA-022251DAEF3D}" name="Column2174" dataDxfId="14212"/>
    <tableColumn id="2195" xr3:uid="{1DBD7AAE-AC12-49EE-B505-8C3E65D6EB9F}" name="Column2175" dataDxfId="14211"/>
    <tableColumn id="2196" xr3:uid="{F267B058-4F54-4A11-85F7-038EC4B9DFFF}" name="Column2176" dataDxfId="14210"/>
    <tableColumn id="2197" xr3:uid="{9D93207D-ACF7-4726-84E8-58FC6601FE7D}" name="Column2177" dataDxfId="14209"/>
    <tableColumn id="2198" xr3:uid="{124D38E6-5649-4F9C-BB2C-FF3A2DEADF52}" name="Column2178" dataDxfId="14208"/>
    <tableColumn id="2199" xr3:uid="{B139479F-CBFE-416D-994B-CC391CB389B4}" name="Column2179" dataDxfId="14207"/>
    <tableColumn id="2200" xr3:uid="{90A6252E-C8A4-4B31-924A-A265392DB296}" name="Column2180" dataDxfId="14206"/>
    <tableColumn id="2201" xr3:uid="{5FC4AD9A-CAA0-4EFD-A500-556C93B3B93D}" name="Column2181" dataDxfId="14205"/>
    <tableColumn id="2202" xr3:uid="{E812F9C8-1AA8-4B8B-A91E-B0F27FFD612B}" name="Column2182" dataDxfId="14204"/>
    <tableColumn id="2203" xr3:uid="{359FFA2A-1EA1-4DA6-8590-02434F9011B5}" name="Column2183" dataDxfId="14203"/>
    <tableColumn id="2204" xr3:uid="{4236545B-63D2-4000-8469-683AB4E6DAA6}" name="Column2184" dataDxfId="14202"/>
    <tableColumn id="2205" xr3:uid="{0CFC37B9-8E26-4F26-8704-D4D15ED51149}" name="Column2185" dataDxfId="14201"/>
    <tableColumn id="2206" xr3:uid="{9B01B427-EE76-41A5-9717-69A0C2B6C886}" name="Column2186" dataDxfId="14200"/>
    <tableColumn id="2207" xr3:uid="{57948619-FE1C-4AC3-9D73-598EADB77FED}" name="Column2187" dataDxfId="14199"/>
    <tableColumn id="2208" xr3:uid="{AC86744B-2FB8-4AC9-A553-7EE733C9CA3A}" name="Column2188" dataDxfId="14198"/>
    <tableColumn id="2209" xr3:uid="{BB68F9B1-C6B7-41A1-8643-FC67AEF06B33}" name="Column2189" dataDxfId="14197"/>
    <tableColumn id="2210" xr3:uid="{77B6986B-0FDC-465C-8409-245D906DD039}" name="Column2190" dataDxfId="14196"/>
    <tableColumn id="2211" xr3:uid="{8D872D9F-1E23-4362-B00E-C1B30325DE44}" name="Column2191" dataDxfId="14195"/>
    <tableColumn id="2212" xr3:uid="{85637744-81F2-41D5-A69B-4F54AF4B58FE}" name="Column2192" dataDxfId="14194"/>
    <tableColumn id="2213" xr3:uid="{BD6277E0-B9C2-4FD4-BEC8-5ECC1CA369C4}" name="Column2193" dataDxfId="14193"/>
    <tableColumn id="2214" xr3:uid="{97F65DDD-27DD-4CCC-87C4-776ED037E866}" name="Column2194" dataDxfId="14192"/>
    <tableColumn id="2215" xr3:uid="{2BBCD8F9-208D-4B3D-AD9F-60A677ADD6DD}" name="Column2195" dataDxfId="14191"/>
    <tableColumn id="2216" xr3:uid="{FB2889C7-4F97-44E5-9309-CE7BAF4F9BFD}" name="Column2196" dataDxfId="14190"/>
    <tableColumn id="2217" xr3:uid="{28E82A9B-2C44-46E6-BD72-268E8392469D}" name="Column2197" dataDxfId="14189"/>
    <tableColumn id="2218" xr3:uid="{703C5EA9-64D6-4E90-9630-9394EC65214F}" name="Column2198" dataDxfId="14188"/>
    <tableColumn id="2219" xr3:uid="{38001360-EF26-451E-99C9-10BF30C2C528}" name="Column2199" dataDxfId="14187"/>
    <tableColumn id="2220" xr3:uid="{DECE726C-F5CB-4E99-AE6D-1372D7184A1B}" name="Column2200" dataDxfId="14186"/>
    <tableColumn id="2221" xr3:uid="{A302CC3C-A7E1-4E97-82B8-E67F3CC759BC}" name="Column2201" dataDxfId="14185"/>
    <tableColumn id="2222" xr3:uid="{42C5BC81-3213-4386-AF6B-7279995434BE}" name="Column2202" dataDxfId="14184"/>
    <tableColumn id="2223" xr3:uid="{03DB67CE-D0BB-4ACE-B854-E9BA461F7914}" name="Column2203" dataDxfId="14183"/>
    <tableColumn id="2224" xr3:uid="{01CD245C-771A-42D7-95FC-1BE8AB4337E5}" name="Column2204" dataDxfId="14182"/>
    <tableColumn id="2225" xr3:uid="{954573E8-488C-43ED-90A6-E1DE19019015}" name="Column2205" dataDxfId="14181"/>
    <tableColumn id="2226" xr3:uid="{019C22D1-97AC-443D-B340-744871773353}" name="Column2206" dataDxfId="14180"/>
    <tableColumn id="2227" xr3:uid="{B02A5893-1886-451C-8FBD-3A2BCB351863}" name="Column2207" dataDxfId="14179"/>
    <tableColumn id="2228" xr3:uid="{4EB955A4-7E27-477B-9672-BE63C117884D}" name="Column2208" dataDxfId="14178"/>
    <tableColumn id="2229" xr3:uid="{F3463A79-D4FD-435F-9119-A44B69B227B5}" name="Column2209" dataDxfId="14177"/>
    <tableColumn id="2230" xr3:uid="{9DFA1833-378F-4915-9760-5A7EE2021B86}" name="Column2210" dataDxfId="14176"/>
    <tableColumn id="2231" xr3:uid="{598156A7-55DB-4533-A78B-5850FEA0D956}" name="Column2211" dataDxfId="14175"/>
    <tableColumn id="2232" xr3:uid="{2DB0F388-F65E-47BE-96C5-0CD13FBB874F}" name="Column2212" dataDxfId="14174"/>
    <tableColumn id="2233" xr3:uid="{19755845-EDDC-4D94-BCB0-3AEA96636188}" name="Column2213" dataDxfId="14173"/>
    <tableColumn id="2234" xr3:uid="{D27A17B0-0DD9-4150-AE33-5DC392D98B8A}" name="Column2214" dataDxfId="14172"/>
    <tableColumn id="2235" xr3:uid="{7390B15B-0F07-4870-8E1B-F267149BC364}" name="Column2215" dataDxfId="14171"/>
    <tableColumn id="2236" xr3:uid="{CDC5EFD1-AB00-4ECA-AAF3-35F1C215FD72}" name="Column2216" dataDxfId="14170"/>
    <tableColumn id="2237" xr3:uid="{E4CB014B-4756-4A84-9AF4-AEEBD1D75067}" name="Column2217" dataDxfId="14169"/>
    <tableColumn id="2238" xr3:uid="{604C6A49-4107-4709-8E2F-4218D9D869D4}" name="Column2218" dataDxfId="14168"/>
    <tableColumn id="2239" xr3:uid="{3E139CA0-FE32-4DF3-AEC2-C4AD0595F636}" name="Column2219" dataDxfId="14167"/>
    <tableColumn id="2240" xr3:uid="{A50D978E-4E3E-4C00-A590-9366C214E2E4}" name="Column2220" dataDxfId="14166"/>
    <tableColumn id="2241" xr3:uid="{94573BF4-ED57-4390-836C-127EBA0A921D}" name="Column2221" dataDxfId="14165"/>
    <tableColumn id="2242" xr3:uid="{43D012F5-DA36-462F-B808-3F0557400E66}" name="Column2222" dataDxfId="14164"/>
    <tableColumn id="2243" xr3:uid="{A09F23EB-FCEA-47C1-A7C4-EBAE490D496A}" name="Column2223" dataDxfId="14163"/>
    <tableColumn id="2244" xr3:uid="{01886892-6DD2-4E21-B34F-48921CFFC59D}" name="Column2224" dataDxfId="14162"/>
    <tableColumn id="2245" xr3:uid="{198F4A35-15E5-4B75-A983-C1740624D186}" name="Column2225" dataDxfId="14161"/>
    <tableColumn id="2246" xr3:uid="{22608439-1A96-41FA-BC37-84AA3D6A046F}" name="Column2226" dataDxfId="14160"/>
    <tableColumn id="2247" xr3:uid="{ABAFBCCD-9C0E-4373-B8B8-6786D2977C5D}" name="Column2227" dataDxfId="14159"/>
    <tableColumn id="2248" xr3:uid="{3DFFE4F3-37EE-4CF8-A4D4-5CBF58DC51E3}" name="Column2228" dataDxfId="14158"/>
    <tableColumn id="2249" xr3:uid="{8D36F9DC-3D79-4EAE-80D6-16E7CD4FCAEF}" name="Column2229" dataDxfId="14157"/>
    <tableColumn id="2250" xr3:uid="{A72E7889-D78F-4487-8EF5-AB75563BDB9A}" name="Column2230" dataDxfId="14156"/>
    <tableColumn id="2251" xr3:uid="{459FB4CF-0A81-4A00-B56C-86D7783810E8}" name="Column2231" dataDxfId="14155"/>
    <tableColumn id="2252" xr3:uid="{FF266C62-9A0C-4405-9407-A0A50F749FBF}" name="Column2232" dataDxfId="14154"/>
    <tableColumn id="2253" xr3:uid="{5FD852A4-B876-4031-AA1B-BC323580EE6A}" name="Column2233" dataDxfId="14153"/>
    <tableColumn id="2254" xr3:uid="{CC414629-6232-4BAB-A4BE-A09EB12A41A4}" name="Column2234" dataDxfId="14152"/>
    <tableColumn id="2255" xr3:uid="{1BB21ECA-0AF4-4975-9E7B-324F3409EC25}" name="Column2235" dataDxfId="14151"/>
    <tableColumn id="2256" xr3:uid="{2780CCF1-7B12-408D-A39C-7D67E6FCC12E}" name="Column2236" dataDxfId="14150"/>
    <tableColumn id="2257" xr3:uid="{F011863C-59CF-4B99-AC12-44CFA4CCCC36}" name="Column2237" dataDxfId="14149"/>
    <tableColumn id="2258" xr3:uid="{863F5164-E635-4B04-A8A9-9A7A10C0E0C6}" name="Column2238" dataDxfId="14148"/>
    <tableColumn id="2259" xr3:uid="{1758D233-AB5B-4E93-BEA1-FFEBC455AB4F}" name="Column2239" dataDxfId="14147"/>
    <tableColumn id="2260" xr3:uid="{F149FD2D-16DA-4B60-828F-5DFB9BE334E7}" name="Column2240" dataDxfId="14146"/>
    <tableColumn id="2261" xr3:uid="{21370718-0349-45C7-A965-65BB3018C905}" name="Column2241" dataDxfId="14145"/>
    <tableColumn id="2262" xr3:uid="{AAC199CA-DCB3-4FAB-9013-E3C8B4C55B0D}" name="Column2242" dataDxfId="14144"/>
    <tableColumn id="2263" xr3:uid="{1DB618B4-B11E-4613-89AE-4F9DC1883816}" name="Column2243" dataDxfId="14143"/>
    <tableColumn id="2264" xr3:uid="{0879AE56-D197-4542-A9C0-E6BD6BDF042D}" name="Column2244" dataDxfId="14142"/>
    <tableColumn id="2265" xr3:uid="{2D303C47-8880-49F9-AA88-77AD64A80465}" name="Column2245" dataDxfId="14141"/>
    <tableColumn id="2266" xr3:uid="{F57FD3D4-64B0-4B44-B2CE-2C6C310C6D5B}" name="Column2246" dataDxfId="14140"/>
    <tableColumn id="2267" xr3:uid="{0A6E83DF-0ADF-451B-BD16-0CB465B49DB5}" name="Column2247" dataDxfId="14139"/>
    <tableColumn id="2268" xr3:uid="{BF91E36C-7883-4A6D-AF55-7AFA709F98D2}" name="Column2248" dataDxfId="14138"/>
    <tableColumn id="2269" xr3:uid="{FCB0CEB4-B2FD-4C35-9717-C19E0C741DA2}" name="Column2249" dataDxfId="14137"/>
    <tableColumn id="2270" xr3:uid="{6BDD8250-85B2-4191-BDDC-623E48FB9EAB}" name="Column2250" dataDxfId="14136"/>
    <tableColumn id="2271" xr3:uid="{80F8B60F-8497-4569-B796-9457D2864FF1}" name="Column2251" dataDxfId="14135"/>
    <tableColumn id="2272" xr3:uid="{D4ECC716-DE77-44F2-93DF-819B9B4332DE}" name="Column2252" dataDxfId="14134"/>
    <tableColumn id="2273" xr3:uid="{3AAFDCFD-1A85-4654-AED6-6AA2BD47B526}" name="Column2253" dataDxfId="14133"/>
    <tableColumn id="2274" xr3:uid="{9B5D2D17-6D2D-45C1-B553-43E0329699BD}" name="Column2254" dataDxfId="14132"/>
    <tableColumn id="2275" xr3:uid="{F0F37757-983C-47B6-9B0D-E47ADBFD7C57}" name="Column2255" dataDxfId="14131"/>
    <tableColumn id="2276" xr3:uid="{D086FDFE-1542-4A7E-A13D-AADB4795378A}" name="Column2256" dataDxfId="14130"/>
    <tableColumn id="2277" xr3:uid="{9F1C0FFF-8E5F-43E5-BEAE-06F8AEB781E1}" name="Column2257" dataDxfId="14129"/>
    <tableColumn id="2278" xr3:uid="{67745F5F-4477-44A6-BB75-F0D87C136A23}" name="Column2258" dataDxfId="14128"/>
    <tableColumn id="2279" xr3:uid="{EB2EF00A-0B4F-4EC2-9CAD-E9C4A3FDA675}" name="Column2259" dataDxfId="14127"/>
    <tableColumn id="2280" xr3:uid="{29016B41-C3FC-4297-8F3B-439740D06105}" name="Column2260" dataDxfId="14126"/>
    <tableColumn id="2281" xr3:uid="{B3C62DCC-C9E6-4C35-A19F-CE316CEC7503}" name="Column2261" dataDxfId="14125"/>
    <tableColumn id="2282" xr3:uid="{A36CBF2D-7361-457F-9551-B2C1BD686AFC}" name="Column2262" dataDxfId="14124"/>
    <tableColumn id="2283" xr3:uid="{EE27CEB9-F778-480A-BF4E-76A4B17500FD}" name="Column2263" dataDxfId="14123"/>
    <tableColumn id="2284" xr3:uid="{C25B5A8F-51D8-465E-93FE-612F4066C93A}" name="Column2264" dataDxfId="14122"/>
    <tableColumn id="2285" xr3:uid="{2083E91D-8493-44B3-9C90-ABFA1F0CEFDA}" name="Column2265" dataDxfId="14121"/>
    <tableColumn id="2286" xr3:uid="{07F02017-E168-4DFD-AA42-76657C952EB1}" name="Column2266" dataDxfId="14120"/>
    <tableColumn id="2287" xr3:uid="{D4E9FC83-8CE9-4DA6-B7F9-1F03C830F59E}" name="Column2267" dataDxfId="14119"/>
    <tableColumn id="2288" xr3:uid="{B3E444EA-BAF5-404C-97E3-767D53FE002F}" name="Column2268" dataDxfId="14118"/>
    <tableColumn id="2289" xr3:uid="{807B90C4-2CEE-499F-AA04-6AFD4C3CE1FF}" name="Column2269" dataDxfId="14117"/>
    <tableColumn id="2290" xr3:uid="{47DC0AA8-DF6B-407B-BD46-536220AF13C5}" name="Column2270" dataDxfId="14116"/>
    <tableColumn id="2291" xr3:uid="{68F47160-B872-46E6-9708-A95CA46F55B8}" name="Column2271" dataDxfId="14115"/>
    <tableColumn id="2292" xr3:uid="{15AA2052-2052-4671-81E3-7BF38112D773}" name="Column2272" dataDxfId="14114"/>
    <tableColumn id="2293" xr3:uid="{EA34405E-86E2-4310-8BEF-8D3E461B9762}" name="Column2273" dataDxfId="14113"/>
    <tableColumn id="2294" xr3:uid="{1AA1624D-DF21-474C-BB59-1AB2BCFB5785}" name="Column2274" dataDxfId="14112"/>
    <tableColumn id="2295" xr3:uid="{37F8C9EC-7ED7-4A19-BE77-B80BD082C598}" name="Column2275" dataDxfId="14111"/>
    <tableColumn id="2296" xr3:uid="{71106C10-82D5-4CCB-AFAB-182B2C659601}" name="Column2276" dataDxfId="14110"/>
    <tableColumn id="2297" xr3:uid="{97CD6EC3-0BD6-4DFA-AF70-66FF661194A9}" name="Column2277" dataDxfId="14109"/>
    <tableColumn id="2298" xr3:uid="{1E3F87A7-F1A0-4663-9E9D-F343109DDE58}" name="Column2278" dataDxfId="14108"/>
    <tableColumn id="2299" xr3:uid="{A1AFECB8-C2F0-435B-B1C7-230261ADE8DC}" name="Column2279" dataDxfId="14107"/>
    <tableColumn id="2300" xr3:uid="{C903CB98-C050-4E72-9DA6-375C51176D73}" name="Column2280" dataDxfId="14106"/>
    <tableColumn id="2301" xr3:uid="{8AF6661C-2E0F-4E0B-B7C4-2693A558B46C}" name="Column2281" dataDxfId="14105"/>
    <tableColumn id="2302" xr3:uid="{4257D100-F9D2-4E9A-96F6-A28F7E9C5D58}" name="Column2282" dataDxfId="14104"/>
    <tableColumn id="2303" xr3:uid="{6C71473E-F5D5-4087-90EF-5B2444F6DA90}" name="Column2283" dataDxfId="14103"/>
    <tableColumn id="2304" xr3:uid="{8F9D446C-A5A8-4C5D-83B0-6FAC519E130D}" name="Column2284" dataDxfId="14102"/>
    <tableColumn id="2305" xr3:uid="{8336421D-61BD-4216-A334-693CE407F321}" name="Column2285" dataDxfId="14101"/>
    <tableColumn id="2306" xr3:uid="{95676E3E-7ADC-4D9D-A789-F7490C546322}" name="Column2286" dataDxfId="14100"/>
    <tableColumn id="2307" xr3:uid="{9C5E79E2-9E73-4C94-B52C-5E32AF707F1B}" name="Column2287" dataDxfId="14099"/>
    <tableColumn id="2308" xr3:uid="{B094182E-D93E-4B2E-91A7-27B8CFE619FE}" name="Column2288" dataDxfId="14098"/>
    <tableColumn id="2309" xr3:uid="{D84316B7-767C-46F7-8106-A41A3542E782}" name="Column2289" dataDxfId="14097"/>
    <tableColumn id="2310" xr3:uid="{63577140-27C1-4FDD-B138-5D3FCE17CDDB}" name="Column2290" dataDxfId="14096"/>
    <tableColumn id="2311" xr3:uid="{D137D067-B392-4EE1-B245-BCAA8FC033D7}" name="Column2291" dataDxfId="14095"/>
    <tableColumn id="2312" xr3:uid="{4D5DB821-BAF1-492A-AD1E-DE856D5D22EF}" name="Column2292" dataDxfId="14094"/>
    <tableColumn id="2313" xr3:uid="{8FF89EC4-77CD-4AC7-907D-28327A860F33}" name="Column2293" dataDxfId="14093"/>
    <tableColumn id="2314" xr3:uid="{5E350D58-5B86-4AE7-9751-692240286132}" name="Column2294" dataDxfId="14092"/>
    <tableColumn id="2315" xr3:uid="{47E95820-74DD-4CA9-A7A1-A31CFE6C910C}" name="Column2295" dataDxfId="14091"/>
    <tableColumn id="2316" xr3:uid="{2091874D-2587-4591-8088-FED8E229FA5B}" name="Column2296" dataDxfId="14090"/>
    <tableColumn id="2317" xr3:uid="{C30CC183-BB60-4E48-81BF-8E3778E068D0}" name="Column2297" dataDxfId="14089"/>
    <tableColumn id="2318" xr3:uid="{23C8D03B-2553-4A07-AB82-1739CBA55B5E}" name="Column2298" dataDxfId="14088"/>
    <tableColumn id="2319" xr3:uid="{EA03A072-67C3-479A-BCFF-95CB079D6BC5}" name="Column2299" dataDxfId="14087"/>
    <tableColumn id="2320" xr3:uid="{4274285C-4A53-451F-ABEC-6D7F52E0AFC8}" name="Column2300" dataDxfId="14086"/>
    <tableColumn id="2321" xr3:uid="{BF503629-B9C0-4F3E-AAE5-D63755A8FB64}" name="Column2301" dataDxfId="14085"/>
    <tableColumn id="2322" xr3:uid="{689499EC-CE3E-4651-BC79-B1DB84E95EF0}" name="Column2302" dataDxfId="14084"/>
    <tableColumn id="2323" xr3:uid="{CA7D778A-4463-426E-9D52-5F19F7A68D22}" name="Column2303" dataDxfId="14083"/>
    <tableColumn id="2324" xr3:uid="{1B9C001B-269B-48FD-85B1-B2033ECE702E}" name="Column2304" dataDxfId="14082"/>
    <tableColumn id="2325" xr3:uid="{4BF74748-7637-4550-8EB8-86AA6990289C}" name="Column2305" dataDxfId="14081"/>
    <tableColumn id="2326" xr3:uid="{86307D17-212C-4BC1-AAFA-5E949D1348B9}" name="Column2306" dataDxfId="14080"/>
    <tableColumn id="2327" xr3:uid="{25A27062-5C86-4A80-AAB8-BD0D1AB3EA2F}" name="Column2307" dataDxfId="14079"/>
    <tableColumn id="2328" xr3:uid="{038E0FA3-5248-47BF-B32B-74B9A75960EC}" name="Column2308" dataDxfId="14078"/>
    <tableColumn id="2329" xr3:uid="{C85EF539-BC6B-4FFE-B62C-9820B72867F6}" name="Column2309" dataDxfId="14077"/>
    <tableColumn id="2330" xr3:uid="{1C3A51D6-FA45-460F-9F92-1302D446F8CF}" name="Column2310" dataDxfId="14076"/>
    <tableColumn id="2331" xr3:uid="{19D56F32-9DBA-441E-90AC-D852B44D7EE5}" name="Column2311" dataDxfId="14075"/>
    <tableColumn id="2332" xr3:uid="{2C18DE37-7FBF-480E-8FCE-8251807E7967}" name="Column2312" dataDxfId="14074"/>
    <tableColumn id="2333" xr3:uid="{305E40F8-E9BD-414E-A8D8-070B38479B25}" name="Column2313" dataDxfId="14073"/>
    <tableColumn id="2334" xr3:uid="{D26E0BEA-30AC-4125-876A-B7FA8916DF98}" name="Column2314" dataDxfId="14072"/>
    <tableColumn id="2335" xr3:uid="{25B376F8-CE34-41D0-95D8-218C5F99E568}" name="Column2315" dataDxfId="14071"/>
    <tableColumn id="2336" xr3:uid="{5DF2ACB0-FB01-47E3-8048-EFDC6A2C4837}" name="Column2316" dataDxfId="14070"/>
    <tableColumn id="2337" xr3:uid="{CFB0D8F4-A492-4E24-8869-0BFD0FE9B44B}" name="Column2317" dataDxfId="14069"/>
    <tableColumn id="2338" xr3:uid="{E5BA5BEE-810F-4FF4-B104-1E52D5A6AEA7}" name="Column2318" dataDxfId="14068"/>
    <tableColumn id="2339" xr3:uid="{9B036006-301D-4479-9815-D5AF3CD3567A}" name="Column2319" dataDxfId="14067"/>
    <tableColumn id="2340" xr3:uid="{E766952F-AD6D-400F-AB5A-1E15C78E6EDE}" name="Column2320" dataDxfId="14066"/>
    <tableColumn id="2341" xr3:uid="{08CC53D1-2F71-4076-8593-4E17213AA188}" name="Column2321" dataDxfId="14065"/>
    <tableColumn id="2342" xr3:uid="{71105D1D-511C-47EF-9BB4-2BA7B2ECE0DC}" name="Column2322" dataDxfId="14064"/>
    <tableColumn id="2343" xr3:uid="{83331A61-FA58-4E46-A8C6-646CF56C15DF}" name="Column2323" dataDxfId="14063"/>
    <tableColumn id="2344" xr3:uid="{B058390D-6CB1-4004-B766-A751E57B30A1}" name="Column2324" dataDxfId="14062"/>
    <tableColumn id="2345" xr3:uid="{A63421EE-36D6-4657-AE91-7C983D795AF6}" name="Column2325" dataDxfId="14061"/>
    <tableColumn id="2346" xr3:uid="{C1422B60-1B9F-4BE9-AC63-67BE128D5E11}" name="Column2326" dataDxfId="14060"/>
    <tableColumn id="2347" xr3:uid="{9AF1A0E1-52E9-4ABA-8EAB-DD0AD0DB1CAC}" name="Column2327" dataDxfId="14059"/>
    <tableColumn id="2348" xr3:uid="{2F9AEE14-7F8A-4550-9829-55E5CDADF2BF}" name="Column2328" dataDxfId="14058"/>
    <tableColumn id="2349" xr3:uid="{81C4B462-924D-4A63-A166-B268B9E9CDF8}" name="Column2329" dataDxfId="14057"/>
    <tableColumn id="2350" xr3:uid="{1DB1885C-B2A2-43C4-B929-C512DC55934D}" name="Column2330" dataDxfId="14056"/>
    <tableColumn id="2351" xr3:uid="{780C83D6-C0E9-457D-BC0E-1FDF62A857B9}" name="Column2331" dataDxfId="14055"/>
    <tableColumn id="2352" xr3:uid="{59554A54-2F8D-46F1-87A8-25003FB47CD8}" name="Column2332" dataDxfId="14054"/>
    <tableColumn id="2353" xr3:uid="{D6619AD7-93D5-4519-9EC1-9DBC1BABD12C}" name="Column2333" dataDxfId="14053"/>
    <tableColumn id="2354" xr3:uid="{6C22A70E-F328-4B53-BDCF-7FFF67F11983}" name="Column2334" dataDxfId="14052"/>
    <tableColumn id="2355" xr3:uid="{5510F214-2701-46AF-BE08-0A14CE6ADF3F}" name="Column2335" dataDxfId="14051"/>
    <tableColumn id="2356" xr3:uid="{D36C0219-500E-4806-A2F3-F20458F1151E}" name="Column2336" dataDxfId="14050"/>
    <tableColumn id="2357" xr3:uid="{CA33BFD3-5ECB-47A8-A0EE-A8A3282F47EF}" name="Column2337" dataDxfId="14049"/>
    <tableColumn id="2358" xr3:uid="{127C27FD-9FCC-4824-B0B7-7A2903833198}" name="Column2338" dataDxfId="14048"/>
    <tableColumn id="2359" xr3:uid="{6D4347B0-1C59-40AF-9E05-2CFB2EE932A6}" name="Column2339" dataDxfId="14047"/>
    <tableColumn id="2360" xr3:uid="{BB29F142-42C0-4CC9-851E-0CA1C4DE1AA9}" name="Column2340" dataDxfId="14046"/>
    <tableColumn id="2361" xr3:uid="{C93B99B7-3A53-4544-9C4C-81759FA68136}" name="Column2341" dataDxfId="14045"/>
    <tableColumn id="2362" xr3:uid="{928825CA-3E18-47BE-80B5-574C0725217E}" name="Column2342" dataDxfId="14044"/>
    <tableColumn id="2363" xr3:uid="{7BC35942-C26B-4984-A711-BE68C4545831}" name="Column2343" dataDxfId="14043"/>
    <tableColumn id="2364" xr3:uid="{99FBF37F-C278-4BA4-BA69-2E43C3B2AB36}" name="Column2344" dataDxfId="14042"/>
    <tableColumn id="2365" xr3:uid="{AEE2E2E5-550D-43F6-B591-C22997415DE6}" name="Column2345" dataDxfId="14041"/>
    <tableColumn id="2366" xr3:uid="{BB71E375-6E0A-465A-B5FE-313D788CE49B}" name="Column2346" dataDxfId="14040"/>
    <tableColumn id="2367" xr3:uid="{086A687C-C066-4A48-94BA-A8382C14CDED}" name="Column2347" dataDxfId="14039"/>
    <tableColumn id="2368" xr3:uid="{F4AC6D85-234D-4DE0-B0AC-B8C48B9F6BE2}" name="Column2348" dataDxfId="14038"/>
    <tableColumn id="2369" xr3:uid="{85538F4F-369E-4927-B8AF-712B34B61423}" name="Column2349" dataDxfId="14037"/>
    <tableColumn id="2370" xr3:uid="{13CDFCA3-2840-49EE-AE82-6823CD98BED8}" name="Column2350" dataDxfId="14036"/>
    <tableColumn id="2371" xr3:uid="{F0944F99-C461-4B97-B9A0-F0D4DD164E1E}" name="Column2351" dataDxfId="14035"/>
    <tableColumn id="2372" xr3:uid="{FC23FECC-E956-480A-84D3-EA489AD04255}" name="Column2352" dataDxfId="14034"/>
    <tableColumn id="2373" xr3:uid="{F48A0463-78E1-4255-B5E9-A5BD8CE94AC7}" name="Column2353" dataDxfId="14033"/>
    <tableColumn id="2374" xr3:uid="{E0310EC9-B7AE-4189-9CE5-3410F37961FC}" name="Column2354" dataDxfId="14032"/>
    <tableColumn id="2375" xr3:uid="{7D268ACD-E7E9-484E-B5A5-8417B926849D}" name="Column2355" dataDxfId="14031"/>
    <tableColumn id="2376" xr3:uid="{850B4A35-2733-420C-AAB7-ADDBDF093CB4}" name="Column2356" dataDxfId="14030"/>
    <tableColumn id="2377" xr3:uid="{165AEA23-06C2-4DD1-BDA2-2F5BBD25F0C2}" name="Column2357" dataDxfId="14029"/>
    <tableColumn id="2378" xr3:uid="{66226A8F-53D6-427D-8919-635C54341B67}" name="Column2358" dataDxfId="14028"/>
    <tableColumn id="2379" xr3:uid="{2706999E-B552-4A52-97FC-2E712C13ECF4}" name="Column2359" dataDxfId="14027"/>
    <tableColumn id="2380" xr3:uid="{D7E5820D-C62D-409B-8AE2-9B6EDDE79AF6}" name="Column2360" dataDxfId="14026"/>
    <tableColumn id="2381" xr3:uid="{A82F327D-1B70-4C5D-AB15-E99C6C737F90}" name="Column2361" dataDxfId="14025"/>
    <tableColumn id="2382" xr3:uid="{7ACAD56B-3162-47CD-A66D-F3A7C4198F8A}" name="Column2362" dataDxfId="14024"/>
    <tableColumn id="2383" xr3:uid="{B08E64DD-96F6-42D7-A256-AB705396CC6B}" name="Column2363" dataDxfId="14023"/>
    <tableColumn id="2384" xr3:uid="{3DF2E7A7-FF14-4305-99D9-2108CABDA091}" name="Column2364" dataDxfId="14022"/>
    <tableColumn id="2385" xr3:uid="{E2B0EEA6-1D02-450D-9FAF-E8C9411DAE86}" name="Column2365" dataDxfId="14021"/>
    <tableColumn id="2386" xr3:uid="{1337B7DA-7BE0-4D23-B4A5-B8910B294936}" name="Column2366" dataDxfId="14020"/>
    <tableColumn id="2387" xr3:uid="{1A2DC041-C84C-4C9A-B2C3-46371D2EE9A8}" name="Column2367" dataDxfId="14019"/>
    <tableColumn id="2388" xr3:uid="{6ECF0E06-7C3E-4777-AC20-37A20BF6FD54}" name="Column2368" dataDxfId="14018"/>
    <tableColumn id="2389" xr3:uid="{3AF5B9EB-BC31-43DE-913C-DE1BBEDC9C9E}" name="Column2369" dataDxfId="14017"/>
    <tableColumn id="2390" xr3:uid="{2AF4E271-309A-439D-8532-AC99F5615EBB}" name="Column2370" dataDxfId="14016"/>
    <tableColumn id="2391" xr3:uid="{CEBF325C-0734-4B57-9C65-E40F899ED075}" name="Column2371" dataDxfId="14015"/>
    <tableColumn id="2392" xr3:uid="{7F206A03-AD6B-4F1A-8F2F-BD51F32B6845}" name="Column2372" dataDxfId="14014"/>
    <tableColumn id="2393" xr3:uid="{7623DCB1-F7BE-470B-AFB9-250B09291F66}" name="Column2373" dataDxfId="14013"/>
    <tableColumn id="2394" xr3:uid="{2CB22C2E-2655-45BA-A633-5E3096B4E1B5}" name="Column2374" dataDxfId="14012"/>
    <tableColumn id="2395" xr3:uid="{73D3288F-BC65-4087-B27F-74DB23A5ACB2}" name="Column2375" dataDxfId="14011"/>
    <tableColumn id="2396" xr3:uid="{F5B438F0-DEAD-4ABA-9F22-3E20365A4DBF}" name="Column2376" dataDxfId="14010"/>
    <tableColumn id="2397" xr3:uid="{D0D87198-A9B7-456A-837D-59EFC184CE34}" name="Column2377" dataDxfId="14009"/>
    <tableColumn id="2398" xr3:uid="{1DC97F79-AE49-4016-8580-DBD3C44C26AE}" name="Column2378" dataDxfId="14008"/>
    <tableColumn id="2399" xr3:uid="{AC1681E9-A743-46AA-A52A-DD0FA1B66653}" name="Column2379" dataDxfId="14007"/>
    <tableColumn id="2400" xr3:uid="{C58B107E-37A0-4148-B034-BC60DC0BF11F}" name="Column2380" dataDxfId="14006"/>
    <tableColumn id="2401" xr3:uid="{BC07FF25-30C7-4905-8F18-60190EA0C177}" name="Column2381" dataDxfId="14005"/>
    <tableColumn id="2402" xr3:uid="{E4C2EC2A-EF19-49F0-80FB-3924472BB488}" name="Column2382" dataDxfId="14004"/>
    <tableColumn id="2403" xr3:uid="{E9374B37-FD48-45E3-B5F8-B61A7D8F8D31}" name="Column2383" dataDxfId="14003"/>
    <tableColumn id="2404" xr3:uid="{E521B89E-F1B7-4C85-9C99-30AA20E0C092}" name="Column2384" dataDxfId="14002"/>
    <tableColumn id="2405" xr3:uid="{E4B9C0BE-925B-4541-9585-87E384E9BFDA}" name="Column2385" dataDxfId="14001"/>
    <tableColumn id="2406" xr3:uid="{8ABCE122-5CCA-42FE-9DA3-4BD5F52B164C}" name="Column2386" dataDxfId="14000"/>
    <tableColumn id="2407" xr3:uid="{085D4581-BE06-476C-8EE8-7C4CCD3F88BB}" name="Column2387" dataDxfId="13999"/>
    <tableColumn id="2408" xr3:uid="{147A0288-44E7-4FB4-8936-9BFB7AF9D7D4}" name="Column2388" dataDxfId="13998"/>
    <tableColumn id="2409" xr3:uid="{A0041F15-A658-47B7-9121-4B7028FDD73F}" name="Column2389" dataDxfId="13997"/>
    <tableColumn id="2410" xr3:uid="{ACBF2AB5-A302-45A8-A0B2-AA46305D1708}" name="Column2390" dataDxfId="13996"/>
    <tableColumn id="2411" xr3:uid="{7C7395EF-03AA-4F58-B64A-BD40B483EBBB}" name="Column2391" dataDxfId="13995"/>
    <tableColumn id="2412" xr3:uid="{26344DC6-4D55-4737-9E9A-84331E601CC8}" name="Column2392" dataDxfId="13994"/>
    <tableColumn id="2413" xr3:uid="{AA3A5061-847F-4DE8-B622-AC0213188522}" name="Column2393" dataDxfId="13993"/>
    <tableColumn id="2414" xr3:uid="{CB4CDC78-FC9C-4792-B766-FC8090237733}" name="Column2394" dataDxfId="13992"/>
    <tableColumn id="2415" xr3:uid="{5EE793A4-C7D2-45D7-BE2D-632531F4CFD1}" name="Column2395" dataDxfId="13991"/>
    <tableColumn id="2416" xr3:uid="{B4B0E4C0-4513-4FF8-BE09-A389FA6934BB}" name="Column2396" dataDxfId="13990"/>
    <tableColumn id="2417" xr3:uid="{502C9921-8165-403D-A56C-9EBE3FA14F08}" name="Column2397" dataDxfId="13989"/>
    <tableColumn id="2418" xr3:uid="{DB300683-B221-47FA-8A12-8FAFB5BE361D}" name="Column2398" dataDxfId="13988"/>
    <tableColumn id="2419" xr3:uid="{118DC6B2-C9D7-4A83-8146-21508032C9F0}" name="Column2399" dataDxfId="13987"/>
    <tableColumn id="2420" xr3:uid="{420E7B9A-4212-45CF-B511-D5E787E4D5D2}" name="Column2400" dataDxfId="13986"/>
    <tableColumn id="2421" xr3:uid="{0738794F-6985-409D-B22C-07CDEEDBD746}" name="Column2401" dataDxfId="13985"/>
    <tableColumn id="2422" xr3:uid="{992350FD-498B-44F6-B14C-B76D2889D7C5}" name="Column2402" dataDxfId="13984"/>
    <tableColumn id="2423" xr3:uid="{46F01C86-3916-4A21-BFC6-F3FB41F44928}" name="Column2403" dataDxfId="13983"/>
    <tableColumn id="2424" xr3:uid="{DD341F00-32E6-4171-A83D-BC1E193D2811}" name="Column2404" dataDxfId="13982"/>
    <tableColumn id="2425" xr3:uid="{4B8DC66B-6054-49B5-A4CB-482871FD3917}" name="Column2405" dataDxfId="13981"/>
    <tableColumn id="2426" xr3:uid="{A545DFD3-CD95-4C56-8474-629F50F1855E}" name="Column2406" dataDxfId="13980"/>
    <tableColumn id="2427" xr3:uid="{8CED3F7D-3970-4728-A57E-42C832B74E34}" name="Column2407" dataDxfId="13979"/>
    <tableColumn id="2428" xr3:uid="{F5DAA06C-CDF2-4A80-B754-CEED41103A41}" name="Column2408" dataDxfId="13978"/>
    <tableColumn id="2429" xr3:uid="{80E0BFC6-A3C1-436D-9D7A-62A1418B055F}" name="Column2409" dataDxfId="13977"/>
    <tableColumn id="2430" xr3:uid="{72D11A46-C0CA-4D94-A1E9-430CF5D24F96}" name="Column2410" dataDxfId="13976"/>
    <tableColumn id="2431" xr3:uid="{B07057E7-B253-4886-95E7-005B03089E50}" name="Column2411" dataDxfId="13975"/>
    <tableColumn id="2432" xr3:uid="{00FE8F0C-D8E6-4FD7-8137-0B034F2064C5}" name="Column2412" dataDxfId="13974"/>
    <tableColumn id="2433" xr3:uid="{05792723-B0AA-4F8B-ACF5-EF867DCB7584}" name="Column2413" dataDxfId="13973"/>
    <tableColumn id="2434" xr3:uid="{A774153A-8FFD-4577-9A1E-226B6C760879}" name="Column2414" dataDxfId="13972"/>
    <tableColumn id="2435" xr3:uid="{8D3A4B41-1F15-4F09-851B-387A06ACCF3E}" name="Column2415" dataDxfId="13971"/>
    <tableColumn id="2436" xr3:uid="{AFBA6E7E-EF23-4F9B-B068-80C38AE2E3F2}" name="Column2416" dataDxfId="13970"/>
    <tableColumn id="2437" xr3:uid="{F9BE14E6-0EAE-4505-A4A5-81A1C1A39082}" name="Column2417" dataDxfId="13969"/>
    <tableColumn id="2438" xr3:uid="{136F7A33-3B9B-43F9-AFFA-13A438E9C47A}" name="Column2418" dataDxfId="13968"/>
    <tableColumn id="2439" xr3:uid="{87F16865-38CB-49C8-A20C-280694E8B540}" name="Column2419" dataDxfId="13967"/>
    <tableColumn id="2440" xr3:uid="{19EB6795-1500-4061-AD26-D8F3EC1FAD82}" name="Column2420" dataDxfId="13966"/>
    <tableColumn id="2441" xr3:uid="{3C8721F9-1ECA-444B-9E81-0AC4585B6D6F}" name="Column2421" dataDxfId="13965"/>
    <tableColumn id="2442" xr3:uid="{F07EF4F0-49B4-4521-ADEF-5E5EECE03474}" name="Column2422" dataDxfId="13964"/>
    <tableColumn id="2443" xr3:uid="{A92D4362-440B-48AF-9E21-9BB83D37C944}" name="Column2423" dataDxfId="13963"/>
    <tableColumn id="2444" xr3:uid="{A5D1A183-5BE0-4D08-BA0B-ECA464EB768A}" name="Column2424" dataDxfId="13962"/>
    <tableColumn id="2445" xr3:uid="{E98639A2-C4A1-4375-9640-B5B465861682}" name="Column2425" dataDxfId="13961"/>
    <tableColumn id="2446" xr3:uid="{517843A4-3E51-40E6-8D69-0800A4C191AC}" name="Column2426" dataDxfId="13960"/>
    <tableColumn id="2447" xr3:uid="{8C80BFCE-B269-42F1-A383-EA97104AFBDA}" name="Column2427" dataDxfId="13959"/>
    <tableColumn id="2448" xr3:uid="{9FA59AD2-2102-4C65-A021-0B28EED0851E}" name="Column2428" dataDxfId="13958"/>
    <tableColumn id="2449" xr3:uid="{D7F340A1-418F-48B9-A26F-1171A9CBAD25}" name="Column2429" dataDxfId="13957"/>
    <tableColumn id="2450" xr3:uid="{2430A6D3-48AD-4D96-930D-7DB7C9C919F9}" name="Column2430" dataDxfId="13956"/>
    <tableColumn id="2451" xr3:uid="{4D29C3CA-6EE6-432F-9FF9-049978B6298C}" name="Column2431" dataDxfId="13955"/>
    <tableColumn id="2452" xr3:uid="{AB1F8C35-549A-4A9A-A712-9AD42AB5075A}" name="Column2432" dataDxfId="13954"/>
    <tableColumn id="2453" xr3:uid="{79AE13D5-EA6C-4A62-91F0-C51C4539D233}" name="Column2433" dataDxfId="13953"/>
    <tableColumn id="2454" xr3:uid="{8E2CD82A-0063-4FCC-9777-4A6F259CD889}" name="Column2434" dataDxfId="13952"/>
    <tableColumn id="2455" xr3:uid="{385073D8-37D4-4AC4-8364-F999CA85454F}" name="Column2435" dataDxfId="13951"/>
    <tableColumn id="2456" xr3:uid="{41BAF75B-3E86-48D1-A256-DB10455A5A7F}" name="Column2436" dataDxfId="13950"/>
    <tableColumn id="2457" xr3:uid="{1FCE9E57-3302-408F-A31C-27B8EBEAAB92}" name="Column2437" dataDxfId="13949"/>
    <tableColumn id="2458" xr3:uid="{B7EBE6FE-06B6-4C82-B01D-686445DFCCDD}" name="Column2438" dataDxfId="13948"/>
    <tableColumn id="2459" xr3:uid="{2D56FDAC-7666-4AD4-ACBC-7EA5208A94FB}" name="Column2439" dataDxfId="13947"/>
    <tableColumn id="2460" xr3:uid="{91E8426F-5874-4ED5-82FC-A7F2A4892D0E}" name="Column2440" dataDxfId="13946"/>
    <tableColumn id="2461" xr3:uid="{5B3E34A8-9756-40CE-B339-C0E24FA6B9F4}" name="Column2441" dataDxfId="13945"/>
    <tableColumn id="2462" xr3:uid="{4C77CDCE-A26D-4FBF-846C-C3747BDA8B56}" name="Column2442" dataDxfId="13944"/>
    <tableColumn id="2463" xr3:uid="{5E119E58-9818-49BC-8E12-996C013F8A07}" name="Column2443" dataDxfId="13943"/>
    <tableColumn id="2464" xr3:uid="{884EA611-CB53-465B-B797-56B4924C1740}" name="Column2444" dataDxfId="13942"/>
    <tableColumn id="2465" xr3:uid="{3483D54B-C6B7-4D6B-8339-7F53EE6ADF16}" name="Column2445" dataDxfId="13941"/>
    <tableColumn id="2466" xr3:uid="{9236E682-D2A2-4DED-A015-503C93380531}" name="Column2446" dataDxfId="13940"/>
    <tableColumn id="2467" xr3:uid="{F2C43971-401A-4E47-AB84-A253E557CFFE}" name="Column2447" dataDxfId="13939"/>
    <tableColumn id="2468" xr3:uid="{5AF8CF75-5A0A-45E5-A267-A872954EBC65}" name="Column2448" dataDxfId="13938"/>
    <tableColumn id="2469" xr3:uid="{FC1C72CA-E197-4960-8034-1C606803667A}" name="Column2449" dataDxfId="13937"/>
    <tableColumn id="2470" xr3:uid="{5A60ABDE-941C-4E4E-907B-E43C34A60752}" name="Column2450" dataDxfId="13936"/>
    <tableColumn id="2471" xr3:uid="{47C343A0-7436-474C-A4AB-AFFD3E5E7C58}" name="Column2451" dataDxfId="13935"/>
    <tableColumn id="2472" xr3:uid="{008F7D05-FFAA-4ADA-8FDC-AD8CD66DC3D5}" name="Column2452" dataDxfId="13934"/>
    <tableColumn id="2473" xr3:uid="{35CFE9AE-B6D8-4791-932F-3AAAF4CACE11}" name="Column2453" dataDxfId="13933"/>
    <tableColumn id="2474" xr3:uid="{3554ED55-2E9C-4267-843A-F8A0380EF0E2}" name="Column2454" dataDxfId="13932"/>
    <tableColumn id="2475" xr3:uid="{4906E1B2-329F-4CF2-8D03-EC4957BEB4FC}" name="Column2455" dataDxfId="13931"/>
    <tableColumn id="2476" xr3:uid="{BA57719D-FA61-47AB-AA5B-9D0B7605AC22}" name="Column2456" dataDxfId="13930"/>
    <tableColumn id="2477" xr3:uid="{3465F008-DABD-4825-993A-397E650A88E3}" name="Column2457" dataDxfId="13929"/>
    <tableColumn id="2478" xr3:uid="{BF5129CA-7EB0-4151-806B-DDA1D7662D1C}" name="Column2458" dataDxfId="13928"/>
    <tableColumn id="2479" xr3:uid="{CD09C9EB-8B96-42EE-8FC1-183EEDA229CC}" name="Column2459" dataDxfId="13927"/>
    <tableColumn id="2480" xr3:uid="{D7BAD4B2-7A9C-4123-8996-C8F97F8A1E36}" name="Column2460" dataDxfId="13926"/>
    <tableColumn id="2481" xr3:uid="{7017426A-F68D-4EEC-A573-30E189E03906}" name="Column2461" dataDxfId="13925"/>
    <tableColumn id="2482" xr3:uid="{BBF759F6-7BEC-4394-AE0C-D0020C05C321}" name="Column2462" dataDxfId="13924"/>
    <tableColumn id="2483" xr3:uid="{9ADAFB9B-4F19-47E6-828D-2079A28E79D6}" name="Column2463" dataDxfId="13923"/>
    <tableColumn id="2484" xr3:uid="{5D866C65-3718-4A10-B793-9D35E5355860}" name="Column2464" dataDxfId="13922"/>
    <tableColumn id="2485" xr3:uid="{13E656D4-5830-455B-905F-DEC018FE9FFA}" name="Column2465" dataDxfId="13921"/>
    <tableColumn id="2486" xr3:uid="{5C776C04-9803-48E5-96EA-59A2B58DDE63}" name="Column2466" dataDxfId="13920"/>
    <tableColumn id="2487" xr3:uid="{2617B6D3-0EE6-4F8E-ABD8-EFD6153B34BF}" name="Column2467" dataDxfId="13919"/>
    <tableColumn id="2488" xr3:uid="{277E6C9A-3A15-4D26-857A-E16A9D747766}" name="Column2468" dataDxfId="13918"/>
    <tableColumn id="2489" xr3:uid="{C1FB3FB0-DB59-4D1C-B364-EEC54AF422EF}" name="Column2469" dataDxfId="13917"/>
    <tableColumn id="2490" xr3:uid="{A8ADF248-D442-4540-8E30-2D9C08438C70}" name="Column2470" dataDxfId="13916"/>
    <tableColumn id="2491" xr3:uid="{958E9D01-432F-4BA5-BE87-630BDC2BDB98}" name="Column2471" dataDxfId="13915"/>
    <tableColumn id="2492" xr3:uid="{387B123D-C11D-4C45-8781-1459D9FD584B}" name="Column2472" dataDxfId="13914"/>
    <tableColumn id="2493" xr3:uid="{0E380A3B-1D3A-47AF-831C-3353E3B7E110}" name="Column2473" dataDxfId="13913"/>
    <tableColumn id="2494" xr3:uid="{0E740E30-DAFB-4B62-93B8-85068DFB9227}" name="Column2474" dataDxfId="13912"/>
    <tableColumn id="2495" xr3:uid="{78D9C493-366A-4851-B0A6-D2C46317598A}" name="Column2475" dataDxfId="13911"/>
    <tableColumn id="2496" xr3:uid="{B448B227-A3CD-4E7B-821E-804978557F4F}" name="Column2476" dataDxfId="13910"/>
    <tableColumn id="2497" xr3:uid="{D25228BF-F0D7-4FE6-BD78-014090804184}" name="Column2477" dataDxfId="13909"/>
    <tableColumn id="2498" xr3:uid="{E63AECDA-A518-4F5C-8C36-98CEC90E5181}" name="Column2478" dataDxfId="13908"/>
    <tableColumn id="2499" xr3:uid="{9D1FF029-FB06-4A1B-A6E9-02DC8549E1AB}" name="Column2479" dataDxfId="13907"/>
    <tableColumn id="2500" xr3:uid="{2F0BAA7C-4325-49BA-AEB8-17EE7F02D750}" name="Column2480" dataDxfId="13906"/>
    <tableColumn id="2501" xr3:uid="{67C67A8B-3CE7-498F-BC03-667BCA94AF61}" name="Column2481" dataDxfId="13905"/>
    <tableColumn id="2502" xr3:uid="{000CDAD3-F1BD-4AB6-833C-1EEB3A73F56C}" name="Column2482" dataDxfId="13904"/>
    <tableColumn id="2503" xr3:uid="{C6199B59-935E-40F8-94B3-C6B52A0EFB0C}" name="Column2483" dataDxfId="13903"/>
    <tableColumn id="2504" xr3:uid="{0C1D5B1E-80E4-46D1-A64F-D761FBB25C5E}" name="Column2484" dataDxfId="13902"/>
    <tableColumn id="2505" xr3:uid="{8E5F5777-271B-4EC2-8F13-BA49ADF7E044}" name="Column2485" dataDxfId="13901"/>
    <tableColumn id="2506" xr3:uid="{144F19B1-3324-4041-9F50-F85AD4603F5C}" name="Column2486" dataDxfId="13900"/>
    <tableColumn id="2507" xr3:uid="{2A6DE36C-747F-47EE-86D4-CEC8176437F1}" name="Column2487" dataDxfId="13899"/>
    <tableColumn id="2508" xr3:uid="{D6E98CF5-94DD-4A7F-A8B8-2DA91CBF2C21}" name="Column2488" dataDxfId="13898"/>
    <tableColumn id="2509" xr3:uid="{97EEF735-1E10-4ABA-920B-1535674D760C}" name="Column2489" dataDxfId="13897"/>
    <tableColumn id="2510" xr3:uid="{7F0C84B9-C6E1-4E9C-888F-6EFD45F91933}" name="Column2490" dataDxfId="13896"/>
    <tableColumn id="2511" xr3:uid="{A12CA2A7-4BE7-4961-A271-24946AFAE658}" name="Column2491" dataDxfId="13895"/>
    <tableColumn id="2512" xr3:uid="{C51CF763-B783-4236-B103-29892E783757}" name="Column2492" dataDxfId="13894"/>
    <tableColumn id="2513" xr3:uid="{E28A0C05-3244-4BB1-B07D-8E971BFA9A61}" name="Column2493" dataDxfId="13893"/>
    <tableColumn id="2514" xr3:uid="{79A0C039-F1ED-481F-9311-5F84FBAEABF3}" name="Column2494" dataDxfId="13892"/>
    <tableColumn id="2515" xr3:uid="{B91BFABA-0893-4C58-8CB6-A290E0C1949C}" name="Column2495" dataDxfId="13891"/>
    <tableColumn id="2516" xr3:uid="{0E8FF5FE-9BBD-4697-9ABA-1B7F0F16C9C5}" name="Column2496" dataDxfId="13890"/>
    <tableColumn id="2517" xr3:uid="{FB26B04E-53CA-4A8E-AA0E-0502A1BB6B4B}" name="Column2497" dataDxfId="13889"/>
    <tableColumn id="2518" xr3:uid="{A002161B-4D03-48D2-99D7-FC6016B8D8AF}" name="Column2498" dataDxfId="13888"/>
    <tableColumn id="2519" xr3:uid="{72CF6F87-1003-4350-8A7D-CA9E5B09E326}" name="Column2499" dataDxfId="13887"/>
    <tableColumn id="2520" xr3:uid="{E87B6297-EBB1-4020-AAA0-CC239725AF5A}" name="Column2500" dataDxfId="13886"/>
    <tableColumn id="2521" xr3:uid="{6CC1C47C-B687-4CFA-8D9F-39574537660F}" name="Column2501" dataDxfId="13885"/>
    <tableColumn id="2522" xr3:uid="{DA96A4EA-E558-44ED-8D48-6259331C44BC}" name="Column2502" dataDxfId="13884"/>
    <tableColumn id="2523" xr3:uid="{F8DFF195-4019-4DA8-9832-6A434FBCC7F3}" name="Column2503" dataDxfId="13883"/>
    <tableColumn id="2524" xr3:uid="{C897F84B-8950-4516-A167-B56B61E2B6D4}" name="Column2504" dataDxfId="13882"/>
    <tableColumn id="2525" xr3:uid="{9570F3DD-8A70-4F26-BD8C-C306F198208E}" name="Column2505" dataDxfId="13881"/>
    <tableColumn id="2526" xr3:uid="{ACB54531-E83B-4F78-B974-C9994FDA0980}" name="Column2506" dataDxfId="13880"/>
    <tableColumn id="2527" xr3:uid="{75925458-2E66-470F-ACF9-C1BB6F3B3B01}" name="Column2507" dataDxfId="13879"/>
    <tableColumn id="2528" xr3:uid="{426DF89A-FA03-4F6B-BDA7-AAF9A878C0B2}" name="Column2508" dataDxfId="13878"/>
    <tableColumn id="2529" xr3:uid="{69EE2FA4-769D-4C45-BE41-9721AE29CAA0}" name="Column2509" dataDxfId="13877"/>
    <tableColumn id="2530" xr3:uid="{0A110F65-D53B-4E19-A257-F07C4ED06EA9}" name="Column2510" dataDxfId="13876"/>
    <tableColumn id="2531" xr3:uid="{FA29FAE8-C7B0-45F0-9480-A13C4F703A89}" name="Column2511" dataDxfId="13875"/>
    <tableColumn id="2532" xr3:uid="{2DE10FF7-6985-4AC9-8D49-F78EBC1E626E}" name="Column2512" dataDxfId="13874"/>
    <tableColumn id="2533" xr3:uid="{CD7DB787-8A1C-4F31-99A2-EC2FD98D5C11}" name="Column2513" dataDxfId="13873"/>
    <tableColumn id="2534" xr3:uid="{ECE2C083-2356-4DDF-BA11-4049973E53CC}" name="Column2514" dataDxfId="13872"/>
    <tableColumn id="2535" xr3:uid="{46C191CE-864F-4D25-A333-CD5EFF986276}" name="Column2515" dataDxfId="13871"/>
    <tableColumn id="2536" xr3:uid="{508D539B-6D92-4456-A642-7500C4D4C023}" name="Column2516" dataDxfId="13870"/>
    <tableColumn id="2537" xr3:uid="{CFE335D9-14ED-4936-B874-179DD6F1F2C5}" name="Column2517" dataDxfId="13869"/>
    <tableColumn id="2538" xr3:uid="{C1529618-4B16-47AD-B874-6A6DDFD42E85}" name="Column2518" dataDxfId="13868"/>
    <tableColumn id="2539" xr3:uid="{7FF9A205-1C9F-45AC-BC19-267729948CD6}" name="Column2519" dataDxfId="13867"/>
    <tableColumn id="2540" xr3:uid="{04F33952-F3F4-4EEC-9041-B4B33765B58B}" name="Column2520" dataDxfId="13866"/>
    <tableColumn id="2541" xr3:uid="{0AA39DDB-2F8D-46D2-AA0D-B6405BC97215}" name="Column2521" dataDxfId="13865"/>
    <tableColumn id="2542" xr3:uid="{7319A8E9-1DAD-4B2C-9ECB-C0EA4A6D1BE0}" name="Column2522" dataDxfId="13864"/>
    <tableColumn id="2543" xr3:uid="{A6F4678F-9F07-4080-AFF5-CEBD840382FC}" name="Column2523" dataDxfId="13863"/>
    <tableColumn id="2544" xr3:uid="{244DE240-EA9F-4178-A105-83F4DF3A419B}" name="Column2524" dataDxfId="13862"/>
    <tableColumn id="2545" xr3:uid="{971DD0A0-DB9B-4684-A8F4-A9FD0EB43A4A}" name="Column2525" dataDxfId="13861"/>
    <tableColumn id="2546" xr3:uid="{F4E1F47F-06A2-4FA7-B6E4-4B381C12E5D5}" name="Column2526" dataDxfId="13860"/>
    <tableColumn id="2547" xr3:uid="{3344A850-7729-4F37-83C5-5117EF99B10C}" name="Column2527" dataDxfId="13859"/>
    <tableColumn id="2548" xr3:uid="{6823535C-8098-47F5-BCDD-91B7AF9563BD}" name="Column2528" dataDxfId="13858"/>
    <tableColumn id="2549" xr3:uid="{5DD2B91C-B18E-483B-8704-43A2BD4596DB}" name="Column2529" dataDxfId="13857"/>
    <tableColumn id="2550" xr3:uid="{C96BC340-5197-408B-8181-1EBA0621DBE6}" name="Column2530" dataDxfId="13856"/>
    <tableColumn id="2551" xr3:uid="{6ECF63B6-67BA-4AF0-B3A9-FD12BF040E0C}" name="Column2531" dataDxfId="13855"/>
    <tableColumn id="2552" xr3:uid="{D4323438-4640-4B64-9F4A-C69EC7F42E53}" name="Column2532" dataDxfId="13854"/>
    <tableColumn id="2553" xr3:uid="{8892BD76-5ABD-409F-AC11-92D3DF49781B}" name="Column2533" dataDxfId="13853"/>
    <tableColumn id="2554" xr3:uid="{792F4E2D-E1EC-4CC2-8502-483C64FE9E16}" name="Column2534" dataDxfId="13852"/>
    <tableColumn id="2555" xr3:uid="{615C1209-864C-4382-BA46-8AB995F27F1C}" name="Column2535" dataDxfId="13851"/>
    <tableColumn id="2556" xr3:uid="{7885CE00-14AF-415B-ADCB-71463CE1D4D6}" name="Column2536" dataDxfId="13850"/>
    <tableColumn id="2557" xr3:uid="{8AFDBD65-5749-4B51-8327-1C108C8D00F1}" name="Column2537" dataDxfId="13849"/>
    <tableColumn id="2558" xr3:uid="{8FE4DE5D-699D-4DD3-AE8C-32AE1843D4B5}" name="Column2538" dataDxfId="13848"/>
    <tableColumn id="2559" xr3:uid="{53F93B88-1501-48AC-9A13-EA60A17724B9}" name="Column2539" dataDxfId="13847"/>
    <tableColumn id="2560" xr3:uid="{D0EF40C3-C09B-4EE3-847C-FCF2745670F1}" name="Column2540" dataDxfId="13846"/>
    <tableColumn id="2561" xr3:uid="{97DA3F98-E487-44EE-A6CA-6897008F1E89}" name="Column2541" dataDxfId="13845"/>
    <tableColumn id="2562" xr3:uid="{F312F4E7-275E-4122-ABE0-0F96B13D1B05}" name="Column2542" dataDxfId="13844"/>
    <tableColumn id="2563" xr3:uid="{40C0006A-7B31-4DD5-9CD2-DA9AFFAAC5C2}" name="Column2543" dataDxfId="13843"/>
    <tableColumn id="2564" xr3:uid="{EEB25F20-96D3-4E2D-9BFC-022D6366F727}" name="Column2544" dataDxfId="13842"/>
    <tableColumn id="2565" xr3:uid="{F5FE4341-1A63-4614-859E-060DDE9E00A5}" name="Column2545" dataDxfId="13841"/>
    <tableColumn id="2566" xr3:uid="{2B3879E9-D366-4DE2-BC04-78F8BE3549CC}" name="Column2546" dataDxfId="13840"/>
    <tableColumn id="2567" xr3:uid="{251D075D-10BE-4827-A45B-C81AF9D0BBA3}" name="Column2547" dataDxfId="13839"/>
    <tableColumn id="2568" xr3:uid="{0CA9B155-46EC-41FA-9467-6A6245816495}" name="Column2548" dataDxfId="13838"/>
    <tableColumn id="2569" xr3:uid="{9EEB795A-11BF-4347-BB9D-8A0B08657256}" name="Column2549" dataDxfId="13837"/>
    <tableColumn id="2570" xr3:uid="{C1D4C2C4-3DE6-4A7F-96DE-C55047619076}" name="Column2550" dataDxfId="13836"/>
    <tableColumn id="2571" xr3:uid="{D5B7F2CD-0F32-4FE9-A030-B58919779953}" name="Column2551" dataDxfId="13835"/>
    <tableColumn id="2572" xr3:uid="{A60645BF-D058-40A0-8596-9FDCA179C38D}" name="Column2552" dataDxfId="13834"/>
    <tableColumn id="2573" xr3:uid="{85DAB4FE-9E44-4963-A602-D4352C39A5BF}" name="Column2553" dataDxfId="13833"/>
    <tableColumn id="2574" xr3:uid="{28AA6729-A4F0-421D-96D5-C4B70CF2F4B1}" name="Column2554" dataDxfId="13832"/>
    <tableColumn id="2575" xr3:uid="{C39E1318-451E-4220-BE40-573F756DFC64}" name="Column2555" dataDxfId="13831"/>
    <tableColumn id="2576" xr3:uid="{70604698-85D2-45F8-8353-8069EF8A0B75}" name="Column2556" dataDxfId="13830"/>
    <tableColumn id="2577" xr3:uid="{ADAD72D9-216F-4184-95E3-3E7DECF1C0D0}" name="Column2557" dataDxfId="13829"/>
    <tableColumn id="2578" xr3:uid="{048C8080-45F7-4BC4-82BD-783D9A5A1960}" name="Column2558" dataDxfId="13828"/>
    <tableColumn id="2579" xr3:uid="{1C9071D1-2266-4C70-8FAA-43C80A2FD79F}" name="Column2559" dataDxfId="13827"/>
    <tableColumn id="2580" xr3:uid="{46317946-3EFA-4C37-A9D4-68515CF67831}" name="Column2560" dataDxfId="13826"/>
    <tableColumn id="2581" xr3:uid="{16F0F0ED-CD31-4566-9791-216732AC530E}" name="Column2561" dataDxfId="13825"/>
    <tableColumn id="2582" xr3:uid="{28E70A2C-7B3C-4E06-94E3-692DFF1F97B0}" name="Column2562" dataDxfId="13824"/>
    <tableColumn id="2583" xr3:uid="{FF736454-0349-4A45-963A-A89E1899F179}" name="Column2563" dataDxfId="13823"/>
    <tableColumn id="2584" xr3:uid="{8041631B-110F-4017-A715-C0BBABADCCDE}" name="Column2564" dataDxfId="13822"/>
    <tableColumn id="2585" xr3:uid="{EE0233A7-5405-48B0-85A5-0366EF7F4512}" name="Column2565" dataDxfId="13821"/>
    <tableColumn id="2586" xr3:uid="{BB75A82F-47EE-4C79-92BA-0C01C899DE0F}" name="Column2566" dataDxfId="13820"/>
    <tableColumn id="2587" xr3:uid="{3F380FD2-F611-4778-A781-92641DBD8ADB}" name="Column2567" dataDxfId="13819"/>
    <tableColumn id="2588" xr3:uid="{CB2D73BE-744D-4CE2-8B96-0507BA8123F9}" name="Column2568" dataDxfId="13818"/>
    <tableColumn id="2589" xr3:uid="{6D10074C-6502-4C9E-AA54-34E4D196B6F9}" name="Column2569" dataDxfId="13817"/>
    <tableColumn id="2590" xr3:uid="{C1D0294E-491D-4981-A650-BA3D3D3DD081}" name="Column2570" dataDxfId="13816"/>
    <tableColumn id="2591" xr3:uid="{07FC20A5-DB54-4654-84C7-E3BCBD1E2EFB}" name="Column2571" dataDxfId="13815"/>
    <tableColumn id="2592" xr3:uid="{F83701FC-AD60-4BF3-9362-B4ACB00A15DF}" name="Column2572" dataDxfId="13814"/>
    <tableColumn id="2593" xr3:uid="{A86A7A8E-F546-4C8B-8FDC-9ADE228C53A7}" name="Column2573" dataDxfId="13813"/>
    <tableColumn id="2594" xr3:uid="{E339489D-4D50-4843-88E7-E736382F7217}" name="Column2574" dataDxfId="13812"/>
    <tableColumn id="2595" xr3:uid="{BF3932FC-C13A-49EC-A705-D33248EE2078}" name="Column2575" dataDxfId="13811"/>
    <tableColumn id="2596" xr3:uid="{25AB7185-2EF6-41B9-9C99-EB1153AE13FA}" name="Column2576" dataDxfId="13810"/>
    <tableColumn id="2597" xr3:uid="{E10A09D0-7594-41A0-88E3-5F895618F104}" name="Column2577" dataDxfId="13809"/>
    <tableColumn id="2598" xr3:uid="{7C192E33-6F37-4612-BAF8-FD734B9EEDAA}" name="Column2578" dataDxfId="13808"/>
    <tableColumn id="2599" xr3:uid="{088726FE-6A52-4C27-BCFD-DFAC119AC59F}" name="Column2579" dataDxfId="13807"/>
    <tableColumn id="2600" xr3:uid="{861BE4C7-9BDC-4C77-9149-F898417A1856}" name="Column2580" dataDxfId="13806"/>
    <tableColumn id="2601" xr3:uid="{017C87E8-7DB4-4DC8-8905-957CF6CE4DD7}" name="Column2581" dataDxfId="13805"/>
    <tableColumn id="2602" xr3:uid="{8A775FB1-4201-42F8-ADF1-8EC2913B6074}" name="Column2582" dataDxfId="13804"/>
    <tableColumn id="2603" xr3:uid="{8D026F49-92B3-4BD7-81B6-29F197EC8FB6}" name="Column2583" dataDxfId="13803"/>
    <tableColumn id="2604" xr3:uid="{538E98F9-7F01-40E6-BFAA-2CED238F581E}" name="Column2584" dataDxfId="13802"/>
    <tableColumn id="2605" xr3:uid="{C9696947-0376-416A-925B-41EAB91E60C0}" name="Column2585" dataDxfId="13801"/>
    <tableColumn id="2606" xr3:uid="{64475114-29D8-46E2-9EC3-677B88E395BC}" name="Column2586" dataDxfId="13800"/>
    <tableColumn id="2607" xr3:uid="{02CEBC4F-B1D0-4B1B-B97D-FC070DA0B7E4}" name="Column2587" dataDxfId="13799"/>
    <tableColumn id="2608" xr3:uid="{BA690787-0A12-4DF5-9CF6-2C33B54CC77E}" name="Column2588" dataDxfId="13798"/>
    <tableColumn id="2609" xr3:uid="{7B26309C-F1B7-4C5F-909E-D2F29B397C22}" name="Column2589" dataDxfId="13797"/>
    <tableColumn id="2610" xr3:uid="{7272E5AB-5C0A-4EE0-BB68-DB81EDF3EDC0}" name="Column2590" dataDxfId="13796"/>
    <tableColumn id="2611" xr3:uid="{53266F53-64D9-45CE-AE80-4D0B96BDBD2C}" name="Column2591" dataDxfId="13795"/>
    <tableColumn id="2612" xr3:uid="{3433420A-508A-45F0-9A86-5F351C5B570E}" name="Column2592" dataDxfId="13794"/>
    <tableColumn id="2613" xr3:uid="{F989EA28-14B2-4097-883A-3E49E1EED739}" name="Column2593" dataDxfId="13793"/>
    <tableColumn id="2614" xr3:uid="{CF577391-D51A-4CA0-80F4-56D623FA8106}" name="Column2594" dataDxfId="13792"/>
    <tableColumn id="2615" xr3:uid="{FDC8AC7B-B4EF-47D0-96ED-22E880468A98}" name="Column2595" dataDxfId="13791"/>
    <tableColumn id="2616" xr3:uid="{0521F88D-5108-4E31-9297-D70736F4E82A}" name="Column2596" dataDxfId="13790"/>
    <tableColumn id="2617" xr3:uid="{93A1D73D-95BE-4533-8282-97A7F0E2F840}" name="Column2597" dataDxfId="13789"/>
    <tableColumn id="2618" xr3:uid="{5D8EACEE-58FE-419B-858B-B3F03AB9BBA5}" name="Column2598" dataDxfId="13788"/>
    <tableColumn id="2619" xr3:uid="{40CF9922-8967-4001-B4BB-21209E5BE411}" name="Column2599" dataDxfId="13787"/>
    <tableColumn id="2620" xr3:uid="{69271818-4FA7-46DE-A57A-FF0630A04E8F}" name="Column2600" dataDxfId="13786"/>
    <tableColumn id="2621" xr3:uid="{F18090E5-7962-4800-8994-9C312EBFB567}" name="Column2601" dataDxfId="13785"/>
    <tableColumn id="2622" xr3:uid="{4A34DB82-4582-46C0-98FA-1421592C46E3}" name="Column2602" dataDxfId="13784"/>
    <tableColumn id="2623" xr3:uid="{8898CBE0-5EFE-4A0B-803E-2992A8C94618}" name="Column2603" dataDxfId="13783"/>
    <tableColumn id="2624" xr3:uid="{8DE3DE63-D748-4426-86BA-6B1F07A5B63D}" name="Column2604" dataDxfId="13782"/>
    <tableColumn id="2625" xr3:uid="{CE435A2D-C695-4756-AC06-5BC50A9534FF}" name="Column2605" dataDxfId="13781"/>
    <tableColumn id="2626" xr3:uid="{AABE5F0C-9DF7-4D6B-B437-A46430F38496}" name="Column2606" dataDxfId="13780"/>
    <tableColumn id="2627" xr3:uid="{37432162-98C8-4881-A324-A76E17B8B124}" name="Column2607" dataDxfId="13779"/>
    <tableColumn id="2628" xr3:uid="{F49CBB18-85C5-469E-96A3-A975D47FCAC3}" name="Column2608" dataDxfId="13778"/>
    <tableColumn id="2629" xr3:uid="{4AB2B89D-EACA-44C9-A632-D676B3F01D65}" name="Column2609" dataDxfId="13777"/>
    <tableColumn id="2630" xr3:uid="{47D5175D-0C47-4A44-A393-B66C7BBC431A}" name="Column2610" dataDxfId="13776"/>
    <tableColumn id="2631" xr3:uid="{4B59689C-3175-4BE0-9D38-D976339B8B60}" name="Column2611" dataDxfId="13775"/>
    <tableColumn id="2632" xr3:uid="{2F77CE27-E0EC-4746-87C6-880BB4F07E90}" name="Column2612" dataDxfId="13774"/>
    <tableColumn id="2633" xr3:uid="{B5AC0723-BFC5-4F33-9E54-965142C5EBEC}" name="Column2613" dataDxfId="13773"/>
    <tableColumn id="2634" xr3:uid="{2FFE7F70-0C3C-4147-8985-3E2C3AB699DD}" name="Column2614" dataDxfId="13772"/>
    <tableColumn id="2635" xr3:uid="{8DFADA96-3ACD-4272-93A8-99DBB73ED3A7}" name="Column2615" dataDxfId="13771"/>
    <tableColumn id="2636" xr3:uid="{64DFFE30-4BCE-43DD-9177-AC4365A5054D}" name="Column2616" dataDxfId="13770"/>
    <tableColumn id="2637" xr3:uid="{0C85E7BC-0C65-4203-81F9-77CD6038808E}" name="Column2617" dataDxfId="13769"/>
    <tableColumn id="2638" xr3:uid="{B7923317-3C22-4F4A-A05A-95D434DE8C04}" name="Column2618" dataDxfId="13768"/>
    <tableColumn id="2639" xr3:uid="{4297C228-DAD4-4B18-ABF2-659FF9A9F352}" name="Column2619" dataDxfId="13767"/>
    <tableColumn id="2640" xr3:uid="{62C1F692-19F4-490E-BDAB-4BBDC5019571}" name="Column2620" dataDxfId="13766"/>
    <tableColumn id="2641" xr3:uid="{B55E32ED-AE9D-4DDF-A412-06711FF6520B}" name="Column2621" dataDxfId="13765"/>
    <tableColumn id="2642" xr3:uid="{0AF774E8-6F84-4E03-8A42-535DAADDC3D2}" name="Column2622" dataDxfId="13764"/>
    <tableColumn id="2643" xr3:uid="{479505BF-7791-49CA-B3D4-9C5AF8FE96E0}" name="Column2623" dataDxfId="13763"/>
    <tableColumn id="2644" xr3:uid="{F72CB76A-1ED0-4044-919D-820DD4360E61}" name="Column2624" dataDxfId="13762"/>
    <tableColumn id="2645" xr3:uid="{7FD48414-F78A-4212-9E71-298183C0AFF3}" name="Column2625" dataDxfId="13761"/>
    <tableColumn id="2646" xr3:uid="{235D483B-8551-432F-BB0A-ECB49B43B5B0}" name="Column2626" dataDxfId="13760"/>
    <tableColumn id="2647" xr3:uid="{9B5BD486-1B85-4F5D-B12B-B318850E636B}" name="Column2627" dataDxfId="13759"/>
    <tableColumn id="2648" xr3:uid="{8DA0A36A-A36A-4AB6-8BDC-D3F0F8F7E718}" name="Column2628" dataDxfId="13758"/>
    <tableColumn id="2649" xr3:uid="{CE1F16B3-56EB-4726-8F4C-E4A0A671D0A3}" name="Column2629" dataDxfId="13757"/>
    <tableColumn id="2650" xr3:uid="{92130E77-A47F-4813-A8F4-6A428BF0E8B2}" name="Column2630" dataDxfId="13756"/>
    <tableColumn id="2651" xr3:uid="{2CA8E59B-CC5F-4AA2-B546-D707F2BA5945}" name="Column2631" dataDxfId="13755"/>
    <tableColumn id="2652" xr3:uid="{DDCD0B4D-E97F-4145-8C8B-9012C6DB1C29}" name="Column2632" dataDxfId="13754"/>
    <tableColumn id="2653" xr3:uid="{F2FFB956-A1CB-48DF-8D4D-41E2B884E8F2}" name="Column2633" dataDxfId="13753"/>
    <tableColumn id="2654" xr3:uid="{96510E13-51A2-427D-AC9A-7CA99054D50F}" name="Column2634" dataDxfId="13752"/>
    <tableColumn id="2655" xr3:uid="{6B2745C0-E1DD-4FF0-8CEC-38CA9AD3A4D7}" name="Column2635" dataDxfId="13751"/>
    <tableColumn id="2656" xr3:uid="{387323A4-F040-451B-AB9C-202E4BCD27E9}" name="Column2636" dataDxfId="13750"/>
    <tableColumn id="2657" xr3:uid="{37C65727-C725-48BE-A18F-5374CBE230E5}" name="Column2637" dataDxfId="13749"/>
    <tableColumn id="2658" xr3:uid="{899C6737-8C77-4511-A029-280865F6E298}" name="Column2638" dataDxfId="13748"/>
    <tableColumn id="2659" xr3:uid="{5A1E1B68-4860-4677-8EA3-7BDB2597C2B7}" name="Column2639" dataDxfId="13747"/>
    <tableColumn id="2660" xr3:uid="{DA2227B3-4D29-4AA1-87D7-B2761A9C7274}" name="Column2640" dataDxfId="13746"/>
    <tableColumn id="2661" xr3:uid="{948D8F5D-155D-4BE2-9DED-24D694637AB8}" name="Column2641" dataDxfId="13745"/>
    <tableColumn id="2662" xr3:uid="{5B933A35-8778-4291-AB71-5FA11DAC759D}" name="Column2642" dataDxfId="13744"/>
    <tableColumn id="2663" xr3:uid="{595D848D-FB96-446C-9EC0-6481DA8BC3F4}" name="Column2643" dataDxfId="13743"/>
    <tableColumn id="2664" xr3:uid="{AEAB77B4-CF8B-4297-B451-3402619EE138}" name="Column2644" dataDxfId="13742"/>
    <tableColumn id="2665" xr3:uid="{072F0100-2B83-44F2-B1CD-CC3317D591CB}" name="Column2645" dataDxfId="13741"/>
    <tableColumn id="2666" xr3:uid="{85D932FB-0456-478C-8E1B-0AA5D1060113}" name="Column2646" dataDxfId="13740"/>
    <tableColumn id="2667" xr3:uid="{0D682846-BBB3-4541-83F6-8EA7D7A311A1}" name="Column2647" dataDxfId="13739"/>
    <tableColumn id="2668" xr3:uid="{431C4160-AA4E-48B2-AB97-6BA5CCC0BAC3}" name="Column2648" dataDxfId="13738"/>
    <tableColumn id="2669" xr3:uid="{C7725376-E6CC-4EC9-93F4-5E3F67890721}" name="Column2649" dataDxfId="13737"/>
    <tableColumn id="2670" xr3:uid="{47DE9326-2C9E-4DBA-87E4-679BB361875B}" name="Column2650" dataDxfId="13736"/>
    <tableColumn id="2671" xr3:uid="{5EE5E803-C7D5-4B2A-95EE-2B0A337098AA}" name="Column2651" dataDxfId="13735"/>
    <tableColumn id="2672" xr3:uid="{CCF69214-841C-4962-BB38-A57E841A38DC}" name="Column2652" dataDxfId="13734"/>
    <tableColumn id="2673" xr3:uid="{A04CE5B5-7B8A-4914-8A32-20BB66B0B9A4}" name="Column2653" dataDxfId="13733"/>
    <tableColumn id="2674" xr3:uid="{5A836EDB-DC27-4E44-8E05-CF909A0295B3}" name="Column2654" dataDxfId="13732"/>
    <tableColumn id="2675" xr3:uid="{CFB05815-2A70-4889-A131-D1534AD4B243}" name="Column2655" dataDxfId="13731"/>
    <tableColumn id="2676" xr3:uid="{2B0B8FCC-73B2-440C-9FC0-8FEF381A4442}" name="Column2656" dataDxfId="13730"/>
    <tableColumn id="2677" xr3:uid="{835CCEC9-D3C6-42C5-8315-79F7C6B81987}" name="Column2657" dataDxfId="13729"/>
    <tableColumn id="2678" xr3:uid="{E39B0087-CDC8-420C-8F2E-1812FC03555A}" name="Column2658" dataDxfId="13728"/>
    <tableColumn id="2679" xr3:uid="{810DE761-BBBE-4E39-A755-65BBAB00961B}" name="Column2659" dataDxfId="13727"/>
    <tableColumn id="2680" xr3:uid="{ABA7272D-5F8A-4430-A35C-B6B2EEF84A5B}" name="Column2660" dataDxfId="13726"/>
    <tableColumn id="2681" xr3:uid="{7EDBEF83-E556-42B3-A3EA-4D56E535928A}" name="Column2661" dataDxfId="13725"/>
    <tableColumn id="2682" xr3:uid="{EA92283D-2D96-41E3-8F5C-7A65F2752570}" name="Column2662" dataDxfId="13724"/>
    <tableColumn id="2683" xr3:uid="{985D5B4B-29AE-4052-A0CE-6587AB963B26}" name="Column2663" dataDxfId="13723"/>
    <tableColumn id="2684" xr3:uid="{3EA324C8-1FB5-4103-9317-FF7E6E0C1522}" name="Column2664" dataDxfId="13722"/>
    <tableColumn id="2685" xr3:uid="{A915A792-E7FE-423F-A375-18F9F5E2172E}" name="Column2665" dataDxfId="13721"/>
    <tableColumn id="2686" xr3:uid="{4D0068EA-E871-4A25-A45F-0536DD7C220D}" name="Column2666" dataDxfId="13720"/>
    <tableColumn id="2687" xr3:uid="{A56A2AAB-4958-4C07-A6E2-BAA406994940}" name="Column2667" dataDxfId="13719"/>
    <tableColumn id="2688" xr3:uid="{4094152A-940E-42A5-BC01-EED20745E373}" name="Column2668" dataDxfId="13718"/>
    <tableColumn id="2689" xr3:uid="{B940E137-8FF8-405F-8127-914A724D8BC6}" name="Column2669" dataDxfId="13717"/>
    <tableColumn id="2690" xr3:uid="{A66E95EC-DEC5-4076-B39D-3544958E4EA4}" name="Column2670" dataDxfId="13716"/>
    <tableColumn id="2691" xr3:uid="{104274C7-C2E4-42C9-9ACF-9CE4B4B4C021}" name="Column2671" dataDxfId="13715"/>
    <tableColumn id="2692" xr3:uid="{6DAABE02-0F0F-4A7C-8C7E-36F64CFF9F57}" name="Column2672" dataDxfId="13714"/>
    <tableColumn id="2693" xr3:uid="{667C6C9D-99AB-4003-A482-84DAD70E458C}" name="Column2673" dataDxfId="13713"/>
    <tableColumn id="2694" xr3:uid="{E22968F8-0E48-4E68-B618-8A1D5CD9B1A1}" name="Column2674" dataDxfId="13712"/>
    <tableColumn id="2695" xr3:uid="{4CFFAE08-DDE3-4E99-861D-0AB3E8C2BE48}" name="Column2675" dataDxfId="13711"/>
    <tableColumn id="2696" xr3:uid="{76FF3815-535F-409C-8DE3-AF9B6CB80165}" name="Column2676" dataDxfId="13710"/>
    <tableColumn id="2697" xr3:uid="{171CA926-F56F-4EED-BAC3-0228226B3B79}" name="Column2677" dataDxfId="13709"/>
    <tableColumn id="2698" xr3:uid="{7C4797E2-E131-4792-8F06-821272014981}" name="Column2678" dataDxfId="13708"/>
    <tableColumn id="2699" xr3:uid="{7FFFA900-B998-4156-9045-7B11DB962098}" name="Column2679" dataDxfId="13707"/>
    <tableColumn id="2700" xr3:uid="{CFE846BF-8F0E-46FC-AFCA-305CA52E117E}" name="Column2680" dataDxfId="13706"/>
    <tableColumn id="2701" xr3:uid="{CF72E745-2591-4AE9-9C56-092168BDCAEA}" name="Column2681" dataDxfId="13705"/>
    <tableColumn id="2702" xr3:uid="{D013D68B-DF62-4D1F-975A-DBE69827949E}" name="Column2682" dataDxfId="13704"/>
    <tableColumn id="2703" xr3:uid="{783C8A62-A451-4834-ACB2-8D3CC581249E}" name="Column2683" dataDxfId="13703"/>
    <tableColumn id="2704" xr3:uid="{529F036E-D603-46DC-BA1C-60D1C6D7FD4A}" name="Column2684" dataDxfId="13702"/>
    <tableColumn id="2705" xr3:uid="{BFBE45D2-6B34-4548-B64D-1DEEAAD55F4E}" name="Column2685" dataDxfId="13701"/>
    <tableColumn id="2706" xr3:uid="{2BBBB03B-71E9-4727-A302-42FF469D2CC6}" name="Column2686" dataDxfId="13700"/>
    <tableColumn id="2707" xr3:uid="{D2643B62-5640-45E3-AFCB-AB6EF3E7031B}" name="Column2687" dataDxfId="13699"/>
    <tableColumn id="2708" xr3:uid="{1DD7BCF4-6455-4B44-890D-ED966A46DAC3}" name="Column2688" dataDxfId="13698"/>
    <tableColumn id="2709" xr3:uid="{BE7A0260-3089-4C4B-A3D8-39881C1406CA}" name="Column2689" dataDxfId="13697"/>
    <tableColumn id="2710" xr3:uid="{3D2A02FC-2FF0-49CE-ABC3-52DBAC4319F7}" name="Column2690" dataDxfId="13696"/>
    <tableColumn id="2711" xr3:uid="{79B275B5-8C97-4CD5-97F4-F6BF99D5AFCD}" name="Column2691" dataDxfId="13695"/>
    <tableColumn id="2712" xr3:uid="{011A7C84-54C3-4FCF-B488-A155A14AA25D}" name="Column2692" dataDxfId="13694"/>
    <tableColumn id="2713" xr3:uid="{5D13BB68-EE69-4482-808B-17965970BA73}" name="Column2693" dataDxfId="13693"/>
    <tableColumn id="2714" xr3:uid="{7639943B-6969-413B-A5FE-38D9C1E7AA8C}" name="Column2694" dataDxfId="13692"/>
    <tableColumn id="2715" xr3:uid="{7D4E8434-B01E-4738-A6F3-23437B847464}" name="Column2695" dataDxfId="13691"/>
    <tableColumn id="2716" xr3:uid="{0AC8B1F9-708B-494E-8264-002AD3C10F01}" name="Column2696" dataDxfId="13690"/>
    <tableColumn id="2717" xr3:uid="{2AF52022-7162-499E-BB53-A0AE50621F8E}" name="Column2697" dataDxfId="13689"/>
    <tableColumn id="2718" xr3:uid="{C8274443-7CD2-4E88-B97A-92273EFD3F0E}" name="Column2698" dataDxfId="13688"/>
    <tableColumn id="2719" xr3:uid="{0657F3E6-8005-444E-A54A-B5918A3D99A2}" name="Column2699" dataDxfId="13687"/>
    <tableColumn id="2720" xr3:uid="{70197128-7817-4653-BE81-162F286B6B9B}" name="Column2700" dataDxfId="13686"/>
    <tableColumn id="2721" xr3:uid="{30EA460B-3C97-4823-A495-0DA15ACCB45D}" name="Column2701" dataDxfId="13685"/>
    <tableColumn id="2722" xr3:uid="{8B91967A-DF8A-4946-8F50-D2F9FBCE52E7}" name="Column2702" dataDxfId="13684"/>
    <tableColumn id="2723" xr3:uid="{61FD46F5-D68E-4589-8285-1A41C89A1AAE}" name="Column2703" dataDxfId="13683"/>
    <tableColumn id="2724" xr3:uid="{3FF2350B-6867-4504-B620-A32421601A0B}" name="Column2704" dataDxfId="13682"/>
    <tableColumn id="2725" xr3:uid="{26981135-B260-4971-B1CC-87DFD5F995B2}" name="Column2705" dataDxfId="13681"/>
    <tableColumn id="2726" xr3:uid="{070F8861-613F-4CCF-8845-33B683E20230}" name="Column2706" dataDxfId="13680"/>
    <tableColumn id="2727" xr3:uid="{0893303A-96BF-4EC5-A30E-6B7353C0C300}" name="Column2707" dataDxfId="13679"/>
    <tableColumn id="2728" xr3:uid="{C5325DF8-30F1-443B-BC4D-C31274126B4B}" name="Column2708" dataDxfId="13678"/>
    <tableColumn id="2729" xr3:uid="{B7FD12B2-B7F5-48AF-A580-1B2AD3806FBD}" name="Column2709" dataDxfId="13677"/>
    <tableColumn id="2730" xr3:uid="{82AD6FD9-D8E4-45E4-8A15-4F219C27016B}" name="Column2710" dataDxfId="13676"/>
    <tableColumn id="2731" xr3:uid="{1C6F62DC-A4E5-4CED-BE18-67298BF354B7}" name="Column2711" dataDxfId="13675"/>
    <tableColumn id="2732" xr3:uid="{02E733F7-1E28-4C09-958C-F0E673D54406}" name="Column2712" dataDxfId="13674"/>
    <tableColumn id="2733" xr3:uid="{0C3667FC-F0BE-481B-BC44-967DEA97D545}" name="Column2713" dataDxfId="13673"/>
    <tableColumn id="2734" xr3:uid="{C758687D-0D14-4E8F-95E2-2E07B9457868}" name="Column2714" dataDxfId="13672"/>
    <tableColumn id="2735" xr3:uid="{557B260F-7719-483C-AFE8-764CC05E8EBD}" name="Column2715" dataDxfId="13671"/>
    <tableColumn id="2736" xr3:uid="{DE2A3126-EAB8-46E6-B650-BA7C6B97D415}" name="Column2716" dataDxfId="13670"/>
    <tableColumn id="2737" xr3:uid="{E4CFB296-FF26-4592-A5C4-41C8C1A9A54F}" name="Column2717" dataDxfId="13669"/>
    <tableColumn id="2738" xr3:uid="{99DC2A44-6A09-4B27-8746-C609ACE1FFD5}" name="Column2718" dataDxfId="13668"/>
    <tableColumn id="2739" xr3:uid="{9A5530ED-2932-4B71-BEEC-CEA1C3A8B7C2}" name="Column2719" dataDxfId="13667"/>
    <tableColumn id="2740" xr3:uid="{11502B47-9EDB-483D-BCC0-D7A409315DD2}" name="Column2720" dataDxfId="13666"/>
    <tableColumn id="2741" xr3:uid="{E57AA170-4478-4AEB-9FC7-F7BC110A8C74}" name="Column2721" dataDxfId="13665"/>
    <tableColumn id="2742" xr3:uid="{5A3D870B-2F13-4EC3-B7E5-D511463C2F32}" name="Column2722" dataDxfId="13664"/>
    <tableColumn id="2743" xr3:uid="{32340C91-7D0B-4CA9-9C76-A9576A0EAB60}" name="Column2723" dataDxfId="13663"/>
    <tableColumn id="2744" xr3:uid="{5425CBDB-DB7B-40B0-88BD-E3CF219796D7}" name="Column2724" dataDxfId="13662"/>
    <tableColumn id="2745" xr3:uid="{2E164318-DCDC-44AB-A27C-4B4BD08EF24E}" name="Column2725" dataDxfId="13661"/>
    <tableColumn id="2746" xr3:uid="{E4C16FCD-9C68-4AA7-87A0-FDD9AFBA5380}" name="Column2726" dataDxfId="13660"/>
    <tableColumn id="2747" xr3:uid="{65C6DF0E-CEDF-405C-981F-90F3215C9551}" name="Column2727" dataDxfId="13659"/>
    <tableColumn id="2748" xr3:uid="{2C92987A-A9F2-45F0-AE9B-769231AF68C5}" name="Column2728" dataDxfId="13658"/>
    <tableColumn id="2749" xr3:uid="{D58BBD30-EC29-46AE-9124-FC6971E2C725}" name="Column2729" dataDxfId="13657"/>
    <tableColumn id="2750" xr3:uid="{1B16FC3F-BBA3-4D76-9049-0813EAFF9DE7}" name="Column2730" dataDxfId="13656"/>
    <tableColumn id="2751" xr3:uid="{33332A51-0816-48CA-BF2E-CED623138A0D}" name="Column2731" dataDxfId="13655"/>
    <tableColumn id="2752" xr3:uid="{D294F42E-1351-494E-B785-F79E400B2828}" name="Column2732" dataDxfId="13654"/>
    <tableColumn id="2753" xr3:uid="{6CAE9824-E478-4BE9-8939-8DFACBBD343E}" name="Column2733" dataDxfId="13653"/>
    <tableColumn id="2754" xr3:uid="{E872C6AC-431B-48C6-ABCF-20578204E892}" name="Column2734" dataDxfId="13652"/>
    <tableColumn id="2755" xr3:uid="{1638AA60-1F6C-4679-9BF6-42B8C329F918}" name="Column2735" dataDxfId="13651"/>
    <tableColumn id="2756" xr3:uid="{F0814D18-FE15-494C-84C2-9F121B8FDA68}" name="Column2736" dataDxfId="13650"/>
    <tableColumn id="2757" xr3:uid="{C84EF28B-4B76-4B1F-8089-9ED33A3E8794}" name="Column2737" dataDxfId="13649"/>
    <tableColumn id="2758" xr3:uid="{0A329CA3-EAF5-406C-AC26-93C788E3B1D2}" name="Column2738" dataDxfId="13648"/>
    <tableColumn id="2759" xr3:uid="{58CCCFD3-2C86-46A7-B253-F5889B7314DF}" name="Column2739" dataDxfId="13647"/>
    <tableColumn id="2760" xr3:uid="{EC8FE6A4-52BC-4C35-BE59-A4F2441B6DF5}" name="Column2740" dataDxfId="13646"/>
    <tableColumn id="2761" xr3:uid="{5E8F94CB-BCF4-4CC5-98F0-4ED22644B570}" name="Column2741" dataDxfId="13645"/>
    <tableColumn id="2762" xr3:uid="{06B48DC0-1C8A-4D93-94D2-3CE2E2FC1F59}" name="Column2742" dataDxfId="13644"/>
    <tableColumn id="2763" xr3:uid="{C5F1BECA-102A-4B35-8799-B8B3DCB5BD18}" name="Column2743" dataDxfId="13643"/>
    <tableColumn id="2764" xr3:uid="{82F1E7ED-3BD7-407B-A684-2DF0B54C2960}" name="Column2744" dataDxfId="13642"/>
    <tableColumn id="2765" xr3:uid="{614F3EE0-7F43-4143-854B-EEE245050C11}" name="Column2745" dataDxfId="13641"/>
    <tableColumn id="2766" xr3:uid="{7A9B3F5F-580F-4766-99F3-CF014DBBED4C}" name="Column2746" dataDxfId="13640"/>
    <tableColumn id="2767" xr3:uid="{C32A4FC7-2D74-49D5-B3BF-0E8DA5E2578B}" name="Column2747" dataDxfId="13639"/>
    <tableColumn id="2768" xr3:uid="{6981FAEE-B815-49DE-8E90-EA559DB109E5}" name="Column2748" dataDxfId="13638"/>
    <tableColumn id="2769" xr3:uid="{C7791626-9AF0-48BF-8E98-81B253DFCEA2}" name="Column2749" dataDxfId="13637"/>
    <tableColumn id="2770" xr3:uid="{931B88AD-2F43-4209-AC4B-E6ACFD28267B}" name="Column2750" dataDxfId="13636"/>
    <tableColumn id="2771" xr3:uid="{1AD01690-9E98-469D-AC0F-019E13536DDA}" name="Column2751" dataDxfId="13635"/>
    <tableColumn id="2772" xr3:uid="{8A4CF468-5852-48C3-B9C3-14856BF3A1B1}" name="Column2752" dataDxfId="13634"/>
    <tableColumn id="2773" xr3:uid="{D6EAF2AA-28A9-41FD-8BE4-4A9CD79DB3E5}" name="Column2753" dataDxfId="13633"/>
    <tableColumn id="2774" xr3:uid="{798BC72C-EA6D-45F0-8ABB-A68CCEB2F910}" name="Column2754" dataDxfId="13632"/>
    <tableColumn id="2775" xr3:uid="{46670164-0180-42C1-ACF3-36638AEF7063}" name="Column2755" dataDxfId="13631"/>
    <tableColumn id="2776" xr3:uid="{4B59530E-0B00-43E1-80BC-6849C9DCFF68}" name="Column2756" dataDxfId="13630"/>
    <tableColumn id="2777" xr3:uid="{F0D28C8A-2A80-4741-B13B-42799E6BC9E8}" name="Column2757" dataDxfId="13629"/>
    <tableColumn id="2778" xr3:uid="{64C53EF6-6AF6-4272-80F6-24CE88EA13FE}" name="Column2758" dataDxfId="13628"/>
    <tableColumn id="2779" xr3:uid="{1DA8B6D8-7770-46E2-8686-3E3729EF75CF}" name="Column2759" dataDxfId="13627"/>
    <tableColumn id="2780" xr3:uid="{D5185D4D-D5BA-44A6-AD70-29DCDD071FBD}" name="Column2760" dataDxfId="13626"/>
    <tableColumn id="2781" xr3:uid="{DFDF0C42-88D9-42C8-949D-28F6FE1C0F7B}" name="Column2761" dataDxfId="13625"/>
    <tableColumn id="2782" xr3:uid="{9AE82397-27C5-47B5-AC87-C60F3AECEAA2}" name="Column2762" dataDxfId="13624"/>
    <tableColumn id="2783" xr3:uid="{A774CBCB-DBCC-4357-91AF-06CDFC4B2C8C}" name="Column2763" dataDxfId="13623"/>
    <tableColumn id="2784" xr3:uid="{56AB5F99-5B9C-4053-805C-1E36ABB18016}" name="Column2764" dataDxfId="13622"/>
    <tableColumn id="2785" xr3:uid="{AA3573DD-82D8-4421-8734-EDF545551895}" name="Column2765" dataDxfId="13621"/>
    <tableColumn id="2786" xr3:uid="{A40C786D-C04E-4CBF-B00D-67A1E1CABE70}" name="Column2766" dataDxfId="13620"/>
    <tableColumn id="2787" xr3:uid="{4179EA56-697D-4EB2-8A7C-40B2FE462F5A}" name="Column2767" dataDxfId="13619"/>
    <tableColumn id="2788" xr3:uid="{894B9AF6-4CE2-4CE2-8CC0-DE7B2A660C20}" name="Column2768" dataDxfId="13618"/>
    <tableColumn id="2789" xr3:uid="{7F5BE26B-5D0B-48E8-9F86-AA247ADF3A09}" name="Column2769" dataDxfId="13617"/>
    <tableColumn id="2790" xr3:uid="{B6F106BB-D96A-4958-898C-F6FC8F7BBE20}" name="Column2770" dataDxfId="13616"/>
    <tableColumn id="2791" xr3:uid="{BBC2E638-61A2-4A95-B60B-279B0684FB16}" name="Column2771" dataDxfId="13615"/>
    <tableColumn id="2792" xr3:uid="{873053B4-B4F5-4E91-8824-BE2EFFEFB551}" name="Column2772" dataDxfId="13614"/>
    <tableColumn id="2793" xr3:uid="{EADE08E6-C5E1-4BF0-A11B-EC5106479FF3}" name="Column2773" dataDxfId="13613"/>
    <tableColumn id="2794" xr3:uid="{482383EB-D2D6-469E-8075-BFF4D474221F}" name="Column2774" dataDxfId="13612"/>
    <tableColumn id="2795" xr3:uid="{4C6165C0-3C90-41D4-8274-B2C44DB0E905}" name="Column2775" dataDxfId="13611"/>
    <tableColumn id="2796" xr3:uid="{EF861C85-1F82-44DC-939F-912DDFC46DB3}" name="Column2776" dataDxfId="13610"/>
    <tableColumn id="2797" xr3:uid="{AE34990F-F10C-4C03-9067-29A192728399}" name="Column2777" dataDxfId="13609"/>
    <tableColumn id="2798" xr3:uid="{15A763DF-259B-485A-AFE7-4E5E9AA6A6CF}" name="Column2778" dataDxfId="13608"/>
    <tableColumn id="2799" xr3:uid="{4126D469-A7BE-4499-A334-34B16B7D4517}" name="Column2779" dataDxfId="13607"/>
    <tableColumn id="2800" xr3:uid="{673041DE-E632-4312-B2BF-8A34925BA50D}" name="Column2780" dataDxfId="13606"/>
    <tableColumn id="2801" xr3:uid="{EEE221EF-1B83-42F3-A905-1DFAD9BB8459}" name="Column2781" dataDxfId="13605"/>
    <tableColumn id="2802" xr3:uid="{38F84B1F-294A-45B0-AE5E-AB92D6EC2694}" name="Column2782" dataDxfId="13604"/>
    <tableColumn id="2803" xr3:uid="{50C3DED6-E26B-4CCC-930D-A2E9A93C61A9}" name="Column2783" dataDxfId="13603"/>
    <tableColumn id="2804" xr3:uid="{4CAC80F2-24B4-4E6B-B2CD-1459F394DAC6}" name="Column2784" dataDxfId="13602"/>
    <tableColumn id="2805" xr3:uid="{118496AA-E863-43ED-911E-3C950387D6E3}" name="Column2785" dataDxfId="13601"/>
    <tableColumn id="2806" xr3:uid="{AF11AC86-308B-4F7C-BE81-EB1BAFA16941}" name="Column2786" dataDxfId="13600"/>
    <tableColumn id="2807" xr3:uid="{C7CB23B2-BDB5-4719-A4F7-BCF7DB1EFABA}" name="Column2787" dataDxfId="13599"/>
    <tableColumn id="2808" xr3:uid="{1B866F93-6A9D-4F71-941A-D5B2EFD17BEA}" name="Column2788" dataDxfId="13598"/>
    <tableColumn id="2809" xr3:uid="{04250D73-FB49-49E9-BF50-3B360379C845}" name="Column2789" dataDxfId="13597"/>
    <tableColumn id="2810" xr3:uid="{7E9DECE3-7196-4811-9CDE-09AF489BCDC2}" name="Column2790" dataDxfId="13596"/>
    <tableColumn id="2811" xr3:uid="{21167EBE-C62A-470F-9604-A0EA6D56718C}" name="Column2791" dataDxfId="13595"/>
    <tableColumn id="2812" xr3:uid="{EFCCCDE8-5CF4-4C1E-9588-82F5DB793A7E}" name="Column2792" dataDxfId="13594"/>
    <tableColumn id="2813" xr3:uid="{935DADD8-C5B2-4072-998B-99AEE1C9E583}" name="Column2793" dataDxfId="13593"/>
    <tableColumn id="2814" xr3:uid="{23BD9811-2F65-4F8A-A73E-E383322C8FA4}" name="Column2794" dataDxfId="13592"/>
    <tableColumn id="2815" xr3:uid="{B2DB480E-08AF-498B-AA3E-5944656D24F7}" name="Column2795" dataDxfId="13591"/>
    <tableColumn id="2816" xr3:uid="{CBF1E72B-25DE-42CC-97ED-C79DD1C62C4B}" name="Column2796" dataDxfId="13590"/>
    <tableColumn id="2817" xr3:uid="{CBA36941-94BA-4C52-BFE1-E171E30C102E}" name="Column2797" dataDxfId="13589"/>
    <tableColumn id="2818" xr3:uid="{EE6E1163-24DE-42D0-AB12-21F4DF67BB89}" name="Column2798" dataDxfId="13588"/>
    <tableColumn id="2819" xr3:uid="{E4C5E004-F1AF-46E4-9E2B-8B8DA4796696}" name="Column2799" dataDxfId="13587"/>
    <tableColumn id="2820" xr3:uid="{7A971A78-0AA2-4F34-9270-4C944B0EDF5D}" name="Column2800" dataDxfId="13586"/>
    <tableColumn id="2821" xr3:uid="{52BCC156-FA25-49D8-93C2-1395A41D56FE}" name="Column2801" dataDxfId="13585"/>
    <tableColumn id="2822" xr3:uid="{7BE5947C-5316-4AC5-BD66-307342F5AF14}" name="Column2802" dataDxfId="13584"/>
    <tableColumn id="2823" xr3:uid="{E8B80F22-319F-42CD-94B7-2FA7B902DD7B}" name="Column2803" dataDxfId="13583"/>
    <tableColumn id="2824" xr3:uid="{90C1316C-EEAD-41FC-97A4-F6FE534B925D}" name="Column2804" dataDxfId="13582"/>
    <tableColumn id="2825" xr3:uid="{573F3205-F38C-4208-9531-0F7938123027}" name="Column2805" dataDxfId="13581"/>
    <tableColumn id="2826" xr3:uid="{D5C25BBD-4770-4D66-BAA1-D95C400D2C1E}" name="Column2806" dataDxfId="13580"/>
    <tableColumn id="2827" xr3:uid="{8631B240-BD61-4489-94DC-29DA94033198}" name="Column2807" dataDxfId="13579"/>
    <tableColumn id="2828" xr3:uid="{9A415C04-C0E0-401A-95D4-7A49596AD870}" name="Column2808" dataDxfId="13578"/>
    <tableColumn id="2829" xr3:uid="{CBD67F79-68B2-4BA4-8C95-D1337CC38FDF}" name="Column2809" dataDxfId="13577"/>
    <tableColumn id="2830" xr3:uid="{0BEAEB6B-81F0-4DFB-8447-317F74FC423B}" name="Column2810" dataDxfId="13576"/>
    <tableColumn id="2831" xr3:uid="{683CEB06-9F8C-4643-9B70-E2ECB4BD6115}" name="Column2811" dataDxfId="13575"/>
    <tableColumn id="2832" xr3:uid="{44FF0834-8021-4E00-A861-C3D2188E5792}" name="Column2812" dataDxfId="13574"/>
    <tableColumn id="2833" xr3:uid="{2E98165D-5525-486A-BC56-1CDABD8CF4A8}" name="Column2813" dataDxfId="13573"/>
    <tableColumn id="2834" xr3:uid="{83BEF658-0293-4C51-8087-A81C417BADDA}" name="Column2814" dataDxfId="13572"/>
    <tableColumn id="2835" xr3:uid="{98037B7C-6887-40A9-87D2-C15628B9DF47}" name="Column2815" dataDxfId="13571"/>
    <tableColumn id="2836" xr3:uid="{B133631B-C739-4802-8F83-34B5656BE952}" name="Column2816" dataDxfId="13570"/>
    <tableColumn id="2837" xr3:uid="{87FF5D16-67CD-4675-B66B-0860587AFCFE}" name="Column2817" dataDxfId="13569"/>
    <tableColumn id="2838" xr3:uid="{652E4E4F-5413-42D5-92E4-96AD4BB6AE1D}" name="Column2818" dataDxfId="13568"/>
    <tableColumn id="2839" xr3:uid="{F4012C03-9DC9-4EAF-92C7-771235F279A6}" name="Column2819" dataDxfId="13567"/>
    <tableColumn id="2840" xr3:uid="{7293ACF2-144E-4762-A529-9BF786F498CE}" name="Column2820" dataDxfId="13566"/>
    <tableColumn id="2841" xr3:uid="{923831F5-6315-470E-A9FE-946E2CC9EE98}" name="Column2821" dataDxfId="13565"/>
    <tableColumn id="2842" xr3:uid="{FEC6ABBD-2EF2-42BE-A039-842F6BE336AD}" name="Column2822" dataDxfId="13564"/>
    <tableColumn id="2843" xr3:uid="{3CC2D36D-AB6D-4E9B-B275-316B74E206BB}" name="Column2823" dataDxfId="13563"/>
    <tableColumn id="2844" xr3:uid="{952D9171-5DCD-4057-A2B0-4FB48792A1AB}" name="Column2824" dataDxfId="13562"/>
    <tableColumn id="2845" xr3:uid="{54E30A57-39EA-4821-9A8C-D5D8AC517E95}" name="Column2825" dataDxfId="13561"/>
    <tableColumn id="2846" xr3:uid="{8EA50052-29A6-4B63-A3AB-6F504F56D94A}" name="Column2826" dataDxfId="13560"/>
    <tableColumn id="2847" xr3:uid="{98BF556E-0842-44E8-8BD5-FA0B7ADDDF34}" name="Column2827" dataDxfId="13559"/>
    <tableColumn id="2848" xr3:uid="{4CF06947-BFD1-4A82-AD34-00D4BD161E19}" name="Column2828" dataDxfId="13558"/>
    <tableColumn id="2849" xr3:uid="{317F595D-55B4-4724-9F9E-80D4EC5DB478}" name="Column2829" dataDxfId="13557"/>
    <tableColumn id="2850" xr3:uid="{F66CD6A5-6041-4724-9EA9-C1916332562F}" name="Column2830" dataDxfId="13556"/>
    <tableColumn id="2851" xr3:uid="{A76B8E26-A5E1-4B82-9C2C-0200903B83F3}" name="Column2831" dataDxfId="13555"/>
    <tableColumn id="2852" xr3:uid="{2430EBE4-5E8F-49E1-830C-CA73ACC45908}" name="Column2832" dataDxfId="13554"/>
    <tableColumn id="2853" xr3:uid="{965F17B2-6462-486A-A514-13B80A9DD60F}" name="Column2833" dataDxfId="13553"/>
    <tableColumn id="2854" xr3:uid="{006E774A-3E28-4F91-8825-15DF404DF8A6}" name="Column2834" dataDxfId="13552"/>
    <tableColumn id="2855" xr3:uid="{A7032226-7015-43BC-ADB1-ECEF9F8C11EF}" name="Column2835" dataDxfId="13551"/>
    <tableColumn id="2856" xr3:uid="{26105241-44F1-424D-AD25-2F55767344D6}" name="Column2836" dataDxfId="13550"/>
    <tableColumn id="2857" xr3:uid="{6B3AC027-BD89-4C64-AE46-4B3927297C7A}" name="Column2837" dataDxfId="13549"/>
    <tableColumn id="2858" xr3:uid="{088B2E0F-D103-4C93-9E72-99514AEABB1F}" name="Column2838" dataDxfId="13548"/>
    <tableColumn id="2859" xr3:uid="{1C5D616B-AD49-40C1-A979-7C7C3352519A}" name="Column2839" dataDxfId="13547"/>
    <tableColumn id="2860" xr3:uid="{122DE66D-004A-4C7E-BAAB-46AEDC74A95C}" name="Column2840" dataDxfId="13546"/>
    <tableColumn id="2861" xr3:uid="{7D73E331-7554-4402-92FF-CE9D96F6B35D}" name="Column2841" dataDxfId="13545"/>
    <tableColumn id="2862" xr3:uid="{3C5D1095-9106-4EBC-A6F7-CCF9A4AFFF37}" name="Column2842" dataDxfId="13544"/>
    <tableColumn id="2863" xr3:uid="{CB790D39-0540-424D-B62D-E2BEE33D9222}" name="Column2843" dataDxfId="13543"/>
    <tableColumn id="2864" xr3:uid="{D32AF865-C2C9-4A6B-A591-1A6242294760}" name="Column2844" dataDxfId="13542"/>
    <tableColumn id="2865" xr3:uid="{A3B9E1FA-97C5-4739-AD03-D34EFBF89722}" name="Column2845" dataDxfId="13541"/>
    <tableColumn id="2866" xr3:uid="{FCD5FCB0-2A14-4667-8D7C-B6CBD2709030}" name="Column2846" dataDxfId="13540"/>
    <tableColumn id="2867" xr3:uid="{4AF4F9EC-ED74-499D-8CAC-A56A597FCBFF}" name="Column2847" dataDxfId="13539"/>
    <tableColumn id="2868" xr3:uid="{75DDD2C2-3974-4E7E-97F2-5814B0E899A9}" name="Column2848" dataDxfId="13538"/>
    <tableColumn id="2869" xr3:uid="{3DEAC74E-E8E0-441C-90F5-3403C21C0946}" name="Column2849" dataDxfId="13537"/>
    <tableColumn id="2870" xr3:uid="{D25FB716-8BC1-4BC6-BA86-BCFF1AFD3F2A}" name="Column2850" dataDxfId="13536"/>
    <tableColumn id="2871" xr3:uid="{AC509E1A-6E4D-45BE-9BFD-AB34A0FB5BED}" name="Column2851" dataDxfId="13535"/>
    <tableColumn id="2872" xr3:uid="{9C9F0293-4D55-452C-88EE-5E7D09CECCAE}" name="Column2852" dataDxfId="13534"/>
    <tableColumn id="2873" xr3:uid="{8D862F02-4C30-4A5A-8B6E-00B4168CCC81}" name="Column2853" dataDxfId="13533"/>
    <tableColumn id="2874" xr3:uid="{9915AB4B-E1ED-4005-B91D-C402FE6A2E37}" name="Column2854" dataDxfId="13532"/>
    <tableColumn id="2875" xr3:uid="{3957ED48-FE40-42B2-9455-BBDC1CCAA370}" name="Column2855" dataDxfId="13531"/>
    <tableColumn id="2876" xr3:uid="{3563D0CB-9CD1-448B-B64A-CDDD63A1DEB7}" name="Column2856" dataDxfId="13530"/>
    <tableColumn id="2877" xr3:uid="{AD654228-5EA0-4392-8875-ABBEE2FD5ED8}" name="Column2857" dataDxfId="13529"/>
    <tableColumn id="2878" xr3:uid="{6CBEE7AA-5B83-4C19-9714-4259853C7C99}" name="Column2858" dataDxfId="13528"/>
    <tableColumn id="2879" xr3:uid="{029027EB-20B0-4741-A52D-C0BE4BCE93ED}" name="Column2859" dataDxfId="13527"/>
    <tableColumn id="2880" xr3:uid="{B570CE4F-0F87-40A2-A631-C745B369FD0C}" name="Column2860" dataDxfId="13526"/>
    <tableColumn id="2881" xr3:uid="{E700B248-08DD-4D4B-86E9-8E65EAB549DF}" name="Column2861" dataDxfId="13525"/>
    <tableColumn id="2882" xr3:uid="{22666775-6EA1-44D4-8BC2-BE07149EBD55}" name="Column2862" dataDxfId="13524"/>
    <tableColumn id="2883" xr3:uid="{B8E565F9-5825-4BF2-9EC2-4292EBF8089B}" name="Column2863" dataDxfId="13523"/>
    <tableColumn id="2884" xr3:uid="{A7429D02-E9EB-4031-A73B-448EC02D6454}" name="Column2864" dataDxfId="13522"/>
    <tableColumn id="2885" xr3:uid="{45666A97-491F-47F3-B1D4-4DCE1437C75A}" name="Column2865" dataDxfId="13521"/>
    <tableColumn id="2886" xr3:uid="{D682A87A-4AF7-4CCD-B9ED-5DC6E38DD6D9}" name="Column2866" dataDxfId="13520"/>
    <tableColumn id="2887" xr3:uid="{CF3A157A-6E0B-4FDC-96C3-394320ABD692}" name="Column2867" dataDxfId="13519"/>
    <tableColumn id="2888" xr3:uid="{E2503EBF-22F4-4F24-A603-D5F107B09AEF}" name="Column2868" dataDxfId="13518"/>
    <tableColumn id="2889" xr3:uid="{ADEFBCDD-6E54-481D-AFA8-343CD9A2E49F}" name="Column2869" dataDxfId="13517"/>
    <tableColumn id="2890" xr3:uid="{F8B7EEEB-3E35-4D6F-B6ED-D6DD3FE3D1A7}" name="Column2870" dataDxfId="13516"/>
    <tableColumn id="2891" xr3:uid="{31918FBF-D0D7-4386-81E0-B68F04F9C4E7}" name="Column2871" dataDxfId="13515"/>
    <tableColumn id="2892" xr3:uid="{B604BFB8-FBAE-47A2-A0D1-3E2FD14983F2}" name="Column2872" dataDxfId="13514"/>
    <tableColumn id="2893" xr3:uid="{7D173576-54D4-43ED-B736-0ECCB13354CF}" name="Column2873" dataDxfId="13513"/>
    <tableColumn id="2894" xr3:uid="{00498BEC-A901-4B88-AB8B-0D1AB96B8620}" name="Column2874" dataDxfId="13512"/>
    <tableColumn id="2895" xr3:uid="{086AD06B-5C7B-450A-A485-53A2CDA257D1}" name="Column2875" dataDxfId="13511"/>
    <tableColumn id="2896" xr3:uid="{F8690F0C-366C-4E92-A99D-AD89E6D69827}" name="Column2876" dataDxfId="13510"/>
    <tableColumn id="2897" xr3:uid="{9C93A0BF-C83C-43E2-981B-6DD99927B0B9}" name="Column2877" dataDxfId="13509"/>
    <tableColumn id="2898" xr3:uid="{C084F913-1C0F-4181-A9E6-C66593632C52}" name="Column2878" dataDxfId="13508"/>
    <tableColumn id="2899" xr3:uid="{8A30C4DA-64B3-4B73-BA56-C55543DA2F38}" name="Column2879" dataDxfId="13507"/>
    <tableColumn id="2900" xr3:uid="{FD5B547D-D1D3-49CE-9187-EC17D7BE738C}" name="Column2880" dataDxfId="13506"/>
    <tableColumn id="2901" xr3:uid="{FC2BE9A2-52D6-4499-B2DC-D299119F5578}" name="Column2881" dataDxfId="13505"/>
    <tableColumn id="2902" xr3:uid="{004362A4-6BFE-4D26-B228-F0B331F1CDB6}" name="Column2882" dataDxfId="13504"/>
    <tableColumn id="2903" xr3:uid="{64980363-3233-4278-AB25-DE18700A1844}" name="Column2883" dataDxfId="13503"/>
    <tableColumn id="2904" xr3:uid="{8CC67368-E256-4AA3-A4F2-70FBC00D5FAE}" name="Column2884" dataDxfId="13502"/>
    <tableColumn id="2905" xr3:uid="{C09A1950-9578-4BA9-BB6C-185A4BBA4EBC}" name="Column2885" dataDxfId="13501"/>
    <tableColumn id="2906" xr3:uid="{E7D3D96A-939A-4735-AECE-3773CCF5F7CF}" name="Column2886" dataDxfId="13500"/>
    <tableColumn id="2907" xr3:uid="{F5D97D35-5497-4223-A842-FD62A422E574}" name="Column2887" dataDxfId="13499"/>
    <tableColumn id="2908" xr3:uid="{9DC2108A-B6F9-489E-93AE-5377EFB6AA67}" name="Column2888" dataDxfId="13498"/>
    <tableColumn id="2909" xr3:uid="{CBBA3FCC-5FCE-4331-9086-6C98913D7C28}" name="Column2889" dataDxfId="13497"/>
    <tableColumn id="2910" xr3:uid="{D205FB7A-C7D7-4456-8B5F-B93BD07DEDA9}" name="Column2890" dataDxfId="13496"/>
    <tableColumn id="2911" xr3:uid="{A9FDB7ED-D4B5-4AFE-8765-B4DFC84F51EB}" name="Column2891" dataDxfId="13495"/>
    <tableColumn id="2912" xr3:uid="{0A9527CB-4C6B-42A8-B067-2DE829E940EF}" name="Column2892" dataDxfId="13494"/>
    <tableColumn id="2913" xr3:uid="{4865EE46-31AD-42F4-B37C-94B78B03D5FB}" name="Column2893" dataDxfId="13493"/>
    <tableColumn id="2914" xr3:uid="{A24B6128-A71F-4064-83D4-984744A682CD}" name="Column2894" dataDxfId="13492"/>
    <tableColumn id="2915" xr3:uid="{15D01108-547B-4A8A-8BE3-D6C099960FA3}" name="Column2895" dataDxfId="13491"/>
    <tableColumn id="2916" xr3:uid="{C0042C32-D565-4DAD-9FD6-8FE11DBDBEBF}" name="Column2896" dataDxfId="13490"/>
    <tableColumn id="2917" xr3:uid="{524F96EA-9361-48F6-9659-F87B3F1E3E36}" name="Column2897" dataDxfId="13489"/>
    <tableColumn id="2918" xr3:uid="{63F49EFA-4469-463B-AB31-E4D1F1B52607}" name="Column2898" dataDxfId="13488"/>
    <tableColumn id="2919" xr3:uid="{46AF899D-5CF6-43D6-B78F-89B9FCABCFC6}" name="Column2899" dataDxfId="13487"/>
    <tableColumn id="2920" xr3:uid="{A27892A3-D441-459B-A892-1699018526C1}" name="Column2900" dataDxfId="13486"/>
    <tableColumn id="2921" xr3:uid="{80382BF6-BE55-4999-916F-C8B01BD36D7D}" name="Column2901" dataDxfId="13485"/>
    <tableColumn id="2922" xr3:uid="{F388E967-33F9-4B6A-9BB0-6C44CE6E78F1}" name="Column2902" dataDxfId="13484"/>
    <tableColumn id="2923" xr3:uid="{9FA6500F-5F31-46F5-A37D-FE29FB281E7C}" name="Column2903" dataDxfId="13483"/>
    <tableColumn id="2924" xr3:uid="{71DA2F6E-918D-4EB2-89AF-55A13708569F}" name="Column2904" dataDxfId="13482"/>
    <tableColumn id="2925" xr3:uid="{17B06E27-99B8-4CB5-B4C2-184B6944CC73}" name="Column2905" dataDxfId="13481"/>
    <tableColumn id="2926" xr3:uid="{C21E110E-97ED-428D-85B5-5E1D6154E935}" name="Column2906" dataDxfId="13480"/>
    <tableColumn id="2927" xr3:uid="{1E7870E2-75B1-4AD9-A337-6C3FE0FBE871}" name="Column2907" dataDxfId="13479"/>
    <tableColumn id="2928" xr3:uid="{DB96B10A-CD1B-44F3-8917-349F89437E7D}" name="Column2908" dataDxfId="13478"/>
    <tableColumn id="2929" xr3:uid="{48D6329A-FF0E-4566-9495-378FC1ED192D}" name="Column2909" dataDxfId="13477"/>
    <tableColumn id="2930" xr3:uid="{C2F45052-EDD7-406B-90EA-95BB66B01DA6}" name="Column2910" dataDxfId="13476"/>
    <tableColumn id="2931" xr3:uid="{AAC88FCE-A760-474F-A39B-AE7D256CB2BF}" name="Column2911" dataDxfId="13475"/>
    <tableColumn id="2932" xr3:uid="{C5902769-3E47-4A7B-9890-D9826B301B18}" name="Column2912" dataDxfId="13474"/>
    <tableColumn id="2933" xr3:uid="{34CE5CA3-10CF-49A2-A08C-C6ED86B4730D}" name="Column2913" dataDxfId="13473"/>
    <tableColumn id="2934" xr3:uid="{C9FD3277-4E45-4326-A28B-99ABDCD86AED}" name="Column2914" dataDxfId="13472"/>
    <tableColumn id="2935" xr3:uid="{7F4325DA-AC0F-4C6F-AC8C-41168E737E3E}" name="Column2915" dataDxfId="13471"/>
    <tableColumn id="2936" xr3:uid="{49EB4122-EF8E-4A37-8230-D0075C17FA30}" name="Column2916" dataDxfId="13470"/>
    <tableColumn id="2937" xr3:uid="{7452957C-F839-4DDB-96B3-6FC1B51BFA72}" name="Column2917" dataDxfId="13469"/>
    <tableColumn id="2938" xr3:uid="{E527D9EA-68D0-43C4-AF2C-059FCAA136FE}" name="Column2918" dataDxfId="13468"/>
    <tableColumn id="2939" xr3:uid="{D4D47A9F-F83A-48C0-9EDC-C7CA3C57365D}" name="Column2919" dataDxfId="13467"/>
    <tableColumn id="2940" xr3:uid="{C7C81FC0-CA5F-47B2-8D34-3AECD049BCCF}" name="Column2920" dataDxfId="13466"/>
    <tableColumn id="2941" xr3:uid="{C58D0AC6-F4FB-4106-8544-79C55A465BFE}" name="Column2921" dataDxfId="13465"/>
    <tableColumn id="2942" xr3:uid="{D7E37705-6210-4CA0-ADED-91C12F8D77EA}" name="Column2922" dataDxfId="13464"/>
    <tableColumn id="2943" xr3:uid="{FA80212B-63EC-45FC-87A8-04876FA1DB27}" name="Column2923" dataDxfId="13463"/>
    <tableColumn id="2944" xr3:uid="{5D3E9266-16F4-4AD1-BF1B-1A1FD7F1D9E2}" name="Column2924" dataDxfId="13462"/>
    <tableColumn id="2945" xr3:uid="{17DAF59A-AB73-4A26-8799-D7DF6FCAE670}" name="Column2925" dataDxfId="13461"/>
    <tableColumn id="2946" xr3:uid="{50D88287-CCE4-4D2E-BF4F-E6ED71A624DA}" name="Column2926" dataDxfId="13460"/>
    <tableColumn id="2947" xr3:uid="{8D2042DF-BFDD-4840-BC28-58B15C99B14C}" name="Column2927" dataDxfId="13459"/>
    <tableColumn id="2948" xr3:uid="{2E88CFCF-434D-4CDA-A3F0-43BA8968F60B}" name="Column2928" dataDxfId="13458"/>
    <tableColumn id="2949" xr3:uid="{2C491CC9-14AC-4048-BF56-5FE6BC1E7DA5}" name="Column2929" dataDxfId="13457"/>
    <tableColumn id="2950" xr3:uid="{E69A0177-E078-42F8-A57E-9C2A75835C79}" name="Column2930" dataDxfId="13456"/>
    <tableColumn id="2951" xr3:uid="{0858EA74-4113-494E-884A-DEFDC6C27C14}" name="Column2931" dataDxfId="13455"/>
    <tableColumn id="2952" xr3:uid="{5EF249DC-4070-4BCD-A7DF-F9A86AA43AAF}" name="Column2932" dataDxfId="13454"/>
    <tableColumn id="2953" xr3:uid="{998E1F45-14CA-475F-B37D-92CCD20A88BD}" name="Column2933" dataDxfId="13453"/>
    <tableColumn id="2954" xr3:uid="{DF9068C4-7712-41FA-AC05-C19BB456D2A0}" name="Column2934" dataDxfId="13452"/>
    <tableColumn id="2955" xr3:uid="{7BCBE842-5E7B-4F50-A6DF-B2EC67DF2D7D}" name="Column2935" dataDxfId="13451"/>
    <tableColumn id="2956" xr3:uid="{69A0665A-81CF-4DA0-8B69-89D5FB7CD5A8}" name="Column2936" dataDxfId="13450"/>
    <tableColumn id="2957" xr3:uid="{ED2DFB94-C7CE-4E1A-9E66-F14D3902B98F}" name="Column2937" dataDxfId="13449"/>
    <tableColumn id="2958" xr3:uid="{4514260F-2DC6-4EFD-BE96-01AF7CB5609F}" name="Column2938" dataDxfId="13448"/>
    <tableColumn id="2959" xr3:uid="{48F7B8C3-3134-43D5-80B2-3FA048275BBA}" name="Column2939" dataDxfId="13447"/>
    <tableColumn id="2960" xr3:uid="{06D5B165-A2A6-4FE1-9508-F15C89570D64}" name="Column2940" dataDxfId="13446"/>
    <tableColumn id="2961" xr3:uid="{63C33888-F952-4616-88E2-EEAB5D0D733D}" name="Column2941" dataDxfId="13445"/>
    <tableColumn id="2962" xr3:uid="{863A85E0-E68D-4024-96CA-282703B6F118}" name="Column2942" dataDxfId="13444"/>
    <tableColumn id="2963" xr3:uid="{EE79DED3-E824-4BAD-BD42-5EDA6399FC5E}" name="Column2943" dataDxfId="13443"/>
    <tableColumn id="2964" xr3:uid="{7DC98B67-2BA0-40F1-848A-DF20ABFCA0BC}" name="Column2944" dataDxfId="13442"/>
    <tableColumn id="2965" xr3:uid="{2F7612B2-F162-4816-AB67-4A1E3EACBBF8}" name="Column2945" dataDxfId="13441"/>
    <tableColumn id="2966" xr3:uid="{AA4FF868-2B0F-4FB5-B159-C9FD2A9A82B1}" name="Column2946" dataDxfId="13440"/>
    <tableColumn id="2967" xr3:uid="{F1C3DA32-BFB6-4FFD-8CC3-167D9D0FA0EB}" name="Column2947" dataDxfId="13439"/>
    <tableColumn id="2968" xr3:uid="{07165F61-2100-4433-86DA-0A1A51B10E86}" name="Column2948" dataDxfId="13438"/>
    <tableColumn id="2969" xr3:uid="{A13C35D4-4769-499D-9F7C-FD9522BA5A7A}" name="Column2949" dataDxfId="13437"/>
    <tableColumn id="2970" xr3:uid="{B81BAEF3-9E22-4774-9BB8-74C8F1F88E61}" name="Column2950" dataDxfId="13436"/>
    <tableColumn id="2971" xr3:uid="{A6ADE9F0-49C6-4A86-87CD-D1FD0FC6EF9F}" name="Column2951" dataDxfId="13435"/>
    <tableColumn id="2972" xr3:uid="{239BB18C-4523-4C7C-8A26-689EEECE175C}" name="Column2952" dataDxfId="13434"/>
    <tableColumn id="2973" xr3:uid="{7EC7F37F-2A70-4F7A-A750-1A17AA7DC204}" name="Column2953" dataDxfId="13433"/>
    <tableColumn id="2974" xr3:uid="{9481FACA-64A9-4B99-BFA9-B464A2462983}" name="Column2954" dataDxfId="13432"/>
    <tableColumn id="2975" xr3:uid="{7559A4ED-7BEB-43E4-B6EA-1577C344C3ED}" name="Column2955" dataDxfId="13431"/>
    <tableColumn id="2976" xr3:uid="{9215B059-5ED5-4998-ACEE-89CAD06B84D9}" name="Column2956" dataDxfId="13430"/>
    <tableColumn id="2977" xr3:uid="{A3BCAD45-79B0-417F-A9D6-AC74FBEF0B5A}" name="Column2957" dataDxfId="13429"/>
    <tableColumn id="2978" xr3:uid="{400645C9-BF8C-4D67-894F-9A21CD85CBAD}" name="Column2958" dataDxfId="13428"/>
    <tableColumn id="2979" xr3:uid="{B20612C6-226D-484B-8942-18AD427A766E}" name="Column2959" dataDxfId="13427"/>
    <tableColumn id="2980" xr3:uid="{CCBDDF07-269B-48B0-8A90-27F5FC159D13}" name="Column2960" dataDxfId="13426"/>
    <tableColumn id="2981" xr3:uid="{985B9D05-F10A-4F49-90AA-1565285B7EC9}" name="Column2961" dataDxfId="13425"/>
    <tableColumn id="2982" xr3:uid="{6026E764-0F3F-4A3A-AEF1-D05E561C46CA}" name="Column2962" dataDxfId="13424"/>
    <tableColumn id="2983" xr3:uid="{1CD9A779-1ADC-4C14-B808-9F3246BB6611}" name="Column2963" dataDxfId="13423"/>
    <tableColumn id="2984" xr3:uid="{BA467121-18DC-4EA9-BBAB-4B30127AFC85}" name="Column2964" dataDxfId="13422"/>
    <tableColumn id="2985" xr3:uid="{AC091382-3D54-4A0D-B1AA-C8EC89E1C1A7}" name="Column2965" dataDxfId="13421"/>
    <tableColumn id="2986" xr3:uid="{26CFD19C-5064-4C82-8FA5-A439C2E6018D}" name="Column2966" dataDxfId="13420"/>
    <tableColumn id="2987" xr3:uid="{D15C2A1C-3390-4C45-A137-AC59B0F4793B}" name="Column2967" dataDxfId="13419"/>
    <tableColumn id="2988" xr3:uid="{F54879DE-98D7-4404-BA94-B7E818543F9F}" name="Column2968" dataDxfId="13418"/>
    <tableColumn id="2989" xr3:uid="{9961F675-6F79-469E-AC4E-7AC0AF903D65}" name="Column2969" dataDxfId="13417"/>
    <tableColumn id="2990" xr3:uid="{5A349306-1DF8-481A-AB2F-2487A2D37300}" name="Column2970" dataDxfId="13416"/>
    <tableColumn id="2991" xr3:uid="{DD7CFB6B-CF9A-413E-B1DF-E1D61CA559F4}" name="Column2971" dataDxfId="13415"/>
    <tableColumn id="2992" xr3:uid="{E95A6465-EAE6-4F4D-92DD-6B09F8315996}" name="Column2972" dataDxfId="13414"/>
    <tableColumn id="2993" xr3:uid="{2285A1E1-1E10-464C-829B-8C2F230F527E}" name="Column2973" dataDxfId="13413"/>
    <tableColumn id="2994" xr3:uid="{9E1847F4-B408-4782-956C-3D316BD84C36}" name="Column2974" dataDxfId="13412"/>
    <tableColumn id="2995" xr3:uid="{E7B96929-DD66-4F36-A34C-F8EF7C6DBD0E}" name="Column2975" dataDxfId="13411"/>
    <tableColumn id="2996" xr3:uid="{4E9BDF5C-9CA9-4369-BA02-15A814ED4CB3}" name="Column2976" dataDxfId="13410"/>
    <tableColumn id="2997" xr3:uid="{88D61199-8D68-4A84-B5AB-93AB80C5DB9D}" name="Column2977" dataDxfId="13409"/>
    <tableColumn id="2998" xr3:uid="{2D70C96A-0B34-4A6D-ADF3-B25B41F48988}" name="Column2978" dataDxfId="13408"/>
    <tableColumn id="2999" xr3:uid="{311E9FE1-7AFB-40CB-A6A1-3346A393419F}" name="Column2979" dataDxfId="13407"/>
    <tableColumn id="3000" xr3:uid="{4BE7B2DD-17D5-4A0B-A3A7-3BFA53EE1ED3}" name="Column2980" dataDxfId="13406"/>
    <tableColumn id="3001" xr3:uid="{028F7126-A753-46E5-A60E-128C95B5FB99}" name="Column2981" dataDxfId="13405"/>
    <tableColumn id="3002" xr3:uid="{7B91BB7B-2ADB-45FD-89CF-928544864231}" name="Column2982" dataDxfId="13404"/>
    <tableColumn id="3003" xr3:uid="{8B752B65-5996-41FE-81B0-52DF2C4CD140}" name="Column2983" dataDxfId="13403"/>
    <tableColumn id="3004" xr3:uid="{4C11370C-6214-4015-A19A-B657D5EBF65E}" name="Column2984" dataDxfId="13402"/>
    <tableColumn id="3005" xr3:uid="{9E3C5071-9730-411D-A6C2-4CED60BAD7C9}" name="Column2985" dataDxfId="13401"/>
    <tableColumn id="3006" xr3:uid="{D54C5F68-F2E1-433F-8FDB-A4ADAD8981D1}" name="Column2986" dataDxfId="13400"/>
    <tableColumn id="3007" xr3:uid="{AE55A66E-32BB-41E2-97C2-C6F03D31DEAC}" name="Column2987" dataDxfId="13399"/>
    <tableColumn id="3008" xr3:uid="{BD5A0AA9-FABC-4D20-9209-325139F29CCC}" name="Column2988" dataDxfId="13398"/>
    <tableColumn id="3009" xr3:uid="{AFABE6C6-296F-49C9-BAB4-79AFB203356B}" name="Column2989" dataDxfId="13397"/>
    <tableColumn id="3010" xr3:uid="{535DD467-CE93-465E-B62A-EAF50B4D4A54}" name="Column2990" dataDxfId="13396"/>
    <tableColumn id="3011" xr3:uid="{227A7256-9D4B-4987-B761-4C09F3811328}" name="Column2991" dataDxfId="13395"/>
    <tableColumn id="3012" xr3:uid="{E9F4D46A-FFD0-4000-AFC7-9558397B4D94}" name="Column2992" dataDxfId="13394"/>
    <tableColumn id="3013" xr3:uid="{EDB6294A-1131-4104-B7C7-C0E44AFA4A62}" name="Column2993" dataDxfId="13393"/>
    <tableColumn id="3014" xr3:uid="{60249D75-41F1-448C-9177-A96DCE091DCE}" name="Column2994" dataDxfId="13392"/>
    <tableColumn id="3015" xr3:uid="{051A8F10-147F-4B1D-B698-0081A588BFA6}" name="Column2995" dataDxfId="13391"/>
    <tableColumn id="3016" xr3:uid="{E463C251-C738-46B5-A061-F880F2D88C3A}" name="Column2996" dataDxfId="13390"/>
    <tableColumn id="3017" xr3:uid="{1A77B6CD-72FF-4D1C-9A84-D70043BE517F}" name="Column2997" dataDxfId="13389"/>
    <tableColumn id="3018" xr3:uid="{B36E8972-4AE4-4B72-A1FA-D785B0381B0D}" name="Column2998" dataDxfId="13388"/>
    <tableColumn id="3019" xr3:uid="{5F56A363-C212-429E-A828-EDB04773E44A}" name="Column2999" dataDxfId="13387"/>
    <tableColumn id="3020" xr3:uid="{73B2C7D7-A613-43D2-8429-000BBF3E0E0B}" name="Column3000" dataDxfId="13386"/>
    <tableColumn id="3021" xr3:uid="{6FFCAC98-972A-4402-B78B-070E0DEA0865}" name="Column3001" dataDxfId="13385"/>
    <tableColumn id="3022" xr3:uid="{32B33C9F-508A-4C4A-A4E2-D947AF01A0AE}" name="Column3002" dataDxfId="13384"/>
    <tableColumn id="3023" xr3:uid="{9CCECF51-83C6-4A31-8DAE-FB9FA62EA0B2}" name="Column3003" dataDxfId="13383"/>
    <tableColumn id="3024" xr3:uid="{E1B49F35-3417-4047-8E86-C65C1C837971}" name="Column3004" dataDxfId="13382"/>
    <tableColumn id="3025" xr3:uid="{C543F248-068D-4218-A1C8-2B5804D430CC}" name="Column3005" dataDxfId="13381"/>
    <tableColumn id="3026" xr3:uid="{88E94CF4-0AAD-4FF0-96E2-58027D93A904}" name="Column3006" dataDxfId="13380"/>
    <tableColumn id="3027" xr3:uid="{E0306A14-A37D-40B2-A74C-117D566B6523}" name="Column3007" dataDxfId="13379"/>
    <tableColumn id="3028" xr3:uid="{AB923F90-19CE-4512-A5DD-EB237C519FC9}" name="Column3008" dataDxfId="13378"/>
    <tableColumn id="3029" xr3:uid="{A7A594F0-B265-40C8-A1F5-A40525B7717F}" name="Column3009" dataDxfId="13377"/>
    <tableColumn id="3030" xr3:uid="{A7C3B596-5AD8-4F00-A34E-F265D38584C2}" name="Column3010" dataDxfId="13376"/>
    <tableColumn id="3031" xr3:uid="{9C55C0B0-F326-422C-B80D-C3403056959A}" name="Column3011" dataDxfId="13375"/>
    <tableColumn id="3032" xr3:uid="{617C544C-DCDD-4FFC-B019-07E17A5F44D8}" name="Column3012" dataDxfId="13374"/>
    <tableColumn id="3033" xr3:uid="{6E3307C4-875C-40A1-BC38-BB5A4AB1B285}" name="Column3013" dataDxfId="13373"/>
    <tableColumn id="3034" xr3:uid="{9481E1F3-0559-453C-BE05-A1413F3029F3}" name="Column3014" dataDxfId="13372"/>
    <tableColumn id="3035" xr3:uid="{C67E7EB6-7540-4C6D-A09B-7CE3C6B41169}" name="Column3015" dataDxfId="13371"/>
    <tableColumn id="3036" xr3:uid="{250E2BDD-1517-4CF7-B10E-07578E1419CA}" name="Column3016" dataDxfId="13370"/>
    <tableColumn id="3037" xr3:uid="{D9ACFCB1-5AC4-411B-A546-B82ADFC55448}" name="Column3017" dataDxfId="13369"/>
    <tableColumn id="3038" xr3:uid="{0BD5B20A-EFF3-4556-92DB-139A50854BD5}" name="Column3018" dataDxfId="13368"/>
    <tableColumn id="3039" xr3:uid="{BD13FE58-B17D-4E47-B9E9-1E9B97BDD0C4}" name="Column3019" dataDxfId="13367"/>
    <tableColumn id="3040" xr3:uid="{BB261EDF-8841-4A86-B0A0-093DFE06B4D1}" name="Column3020" dataDxfId="13366"/>
    <tableColumn id="3041" xr3:uid="{E39D333B-4161-4A42-B57B-F51D0EC2F6BC}" name="Column3021" dataDxfId="13365"/>
    <tableColumn id="3042" xr3:uid="{057DE14C-6E5C-4B3D-9976-994DEC04910F}" name="Column3022" dataDxfId="13364"/>
    <tableColumn id="3043" xr3:uid="{7A569BA7-FEBF-4A32-9907-849A06A6A08D}" name="Column3023" dataDxfId="13363"/>
    <tableColumn id="3044" xr3:uid="{6CB32A32-E587-4A0A-B9CF-D965FC94263F}" name="Column3024" dataDxfId="13362"/>
    <tableColumn id="3045" xr3:uid="{AC886372-F79F-41B4-A9FB-99E6E9C1CE10}" name="Column3025" dataDxfId="13361"/>
    <tableColumn id="3046" xr3:uid="{196A1544-1815-4DDD-8C66-484D9F36E8D0}" name="Column3026" dataDxfId="13360"/>
    <tableColumn id="3047" xr3:uid="{38508733-617A-45EA-B200-431815F412EC}" name="Column3027" dataDxfId="13359"/>
    <tableColumn id="3048" xr3:uid="{E04B7FAD-7486-4177-851C-9E8E267FDCFC}" name="Column3028" dataDxfId="13358"/>
    <tableColumn id="3049" xr3:uid="{A97EB285-3460-4BD5-87C4-2FF454555970}" name="Column3029" dataDxfId="13357"/>
    <tableColumn id="3050" xr3:uid="{E93B468E-C697-4E6D-83A3-3E5A6C79A1D9}" name="Column3030" dataDxfId="13356"/>
    <tableColumn id="3051" xr3:uid="{6285837B-BD8E-421B-A50D-72927942E5A1}" name="Column3031" dataDxfId="13355"/>
    <tableColumn id="3052" xr3:uid="{D6BA2D9F-D105-499D-B4C9-3274C9AED161}" name="Column3032" dataDxfId="13354"/>
    <tableColumn id="3053" xr3:uid="{4C1092FC-A8C3-4EED-8B57-7D8FD8834B05}" name="Column3033" dataDxfId="13353"/>
    <tableColumn id="3054" xr3:uid="{5EBDD35E-99B1-44C4-AFEE-667DDE829811}" name="Column3034" dataDxfId="13352"/>
    <tableColumn id="3055" xr3:uid="{75AE8B8B-6D32-4F3C-8D2A-DFF36627FEFC}" name="Column3035" dataDxfId="13351"/>
    <tableColumn id="3056" xr3:uid="{4C27525D-EE59-4B22-BAD8-571657979A40}" name="Column3036" dataDxfId="13350"/>
    <tableColumn id="3057" xr3:uid="{7063249A-6997-4788-8321-34B20E5AD002}" name="Column3037" dataDxfId="13349"/>
    <tableColumn id="3058" xr3:uid="{5C770A1D-12C4-4BD0-9FA2-A4515CFB9FE6}" name="Column3038" dataDxfId="13348"/>
    <tableColumn id="3059" xr3:uid="{F2A02959-BD25-4156-BBF8-4CB340556C11}" name="Column3039" dataDxfId="13347"/>
    <tableColumn id="3060" xr3:uid="{F26E1FAA-BB87-4408-9AC6-481A0B192D1B}" name="Column3040" dataDxfId="13346"/>
    <tableColumn id="3061" xr3:uid="{7BCE102E-4A7B-4479-AE9A-E0D986F843F9}" name="Column3041" dataDxfId="13345"/>
    <tableColumn id="3062" xr3:uid="{E005B8A8-E465-4914-8336-E24675CF68B5}" name="Column3042" dataDxfId="13344"/>
    <tableColumn id="3063" xr3:uid="{B5D6DCE7-39B3-4705-B5E8-20EDC2D22063}" name="Column3043" dataDxfId="13343"/>
    <tableColumn id="3064" xr3:uid="{548E86F8-59F5-47ED-B0E2-9EB997C72CD4}" name="Column3044" dataDxfId="13342"/>
    <tableColumn id="3065" xr3:uid="{B73710B5-DDF8-481F-B3B6-C7E1FA958009}" name="Column3045" dataDxfId="13341"/>
    <tableColumn id="3066" xr3:uid="{352D7483-8886-4CFB-8CC0-522CDE69EA70}" name="Column3046" dataDxfId="13340"/>
    <tableColumn id="3067" xr3:uid="{6F3D2E53-ACC8-418D-B5BE-216061F5B9E2}" name="Column3047" dataDxfId="13339"/>
    <tableColumn id="3068" xr3:uid="{37FFAB0D-B813-4F86-84E5-864841480DBD}" name="Column3048" dataDxfId="13338"/>
    <tableColumn id="3069" xr3:uid="{72B99C77-B098-41E0-AD7B-E503998B7342}" name="Column3049" dataDxfId="13337"/>
    <tableColumn id="3070" xr3:uid="{943FFD34-AAB1-4F1B-9385-AA8747B96DE9}" name="Column3050" dataDxfId="13336"/>
    <tableColumn id="3071" xr3:uid="{9BEA0F37-CC4C-4E19-8CCE-752D4527253C}" name="Column3051" dataDxfId="13335"/>
    <tableColumn id="3072" xr3:uid="{B84F6D48-EE70-43A0-83D7-7162697A86E0}" name="Column3052" dataDxfId="13334"/>
    <tableColumn id="3073" xr3:uid="{8D04C3AB-2198-4D0D-885B-384DD42D77DA}" name="Column3053" dataDxfId="13333"/>
    <tableColumn id="3074" xr3:uid="{1836FE14-1075-47EE-AC6C-A1BEFE7DADFC}" name="Column3054" dataDxfId="13332"/>
    <tableColumn id="3075" xr3:uid="{924D95E1-B315-4887-B762-C66AD5B69F07}" name="Column3055" dataDxfId="13331"/>
    <tableColumn id="3076" xr3:uid="{F1916E81-FF15-45F4-A077-3D0EEC135371}" name="Column3056" dataDxfId="13330"/>
    <tableColumn id="3077" xr3:uid="{2367F675-8FD2-4713-BF95-89CBA9DB02ED}" name="Column3057" dataDxfId="13329"/>
    <tableColumn id="3078" xr3:uid="{4A15B6CC-2B41-46BC-9793-3F39EE34D29E}" name="Column3058" dataDxfId="13328"/>
    <tableColumn id="3079" xr3:uid="{77611307-4682-494A-994D-981FADEF98AD}" name="Column3059" dataDxfId="13327"/>
    <tableColumn id="3080" xr3:uid="{7E5C49CA-788C-4FE4-8CD3-003E89CA948D}" name="Column3060" dataDxfId="13326"/>
    <tableColumn id="3081" xr3:uid="{0BCC5569-A754-41E3-A7B3-4D7C5D41994B}" name="Column3061" dataDxfId="13325"/>
    <tableColumn id="3082" xr3:uid="{9E0D28D3-6E8F-45F4-9373-B57CD6FC220B}" name="Column3062" dataDxfId="13324"/>
    <tableColumn id="3083" xr3:uid="{4F2FB0BD-B27C-4FA5-BA23-D1DC1CFE88E9}" name="Column3063" dataDxfId="13323"/>
    <tableColumn id="3084" xr3:uid="{11D36F77-4740-4FD1-A2D3-B86F40588CFE}" name="Column3064" dataDxfId="13322"/>
    <tableColumn id="3085" xr3:uid="{7085B101-AF35-4D3B-9B9F-79870D3A560D}" name="Column3065" dataDxfId="13321"/>
    <tableColumn id="3086" xr3:uid="{DF11942A-8870-4F9D-87C9-F9C08FD5EEDE}" name="Column3066" dataDxfId="13320"/>
    <tableColumn id="3087" xr3:uid="{A9A2FB72-3F79-4FCC-B596-778AE21CDF1A}" name="Column3067" dataDxfId="13319"/>
    <tableColumn id="3088" xr3:uid="{4C81494D-BF3A-496D-8645-0661E17B5C9B}" name="Column3068" dataDxfId="13318"/>
    <tableColumn id="3089" xr3:uid="{11083BAF-28F8-4C73-87A7-8450E385E068}" name="Column3069" dataDxfId="13317"/>
    <tableColumn id="3090" xr3:uid="{832AB101-3F27-4022-9EBB-BFCF2458DEA1}" name="Column3070" dataDxfId="13316"/>
    <tableColumn id="3091" xr3:uid="{325D3C1D-B313-44D2-A00D-09A94A96908D}" name="Column3071" dataDxfId="13315"/>
    <tableColumn id="3092" xr3:uid="{A0355D0A-CAD3-4C98-81B3-C25EC397EAD7}" name="Column3072" dataDxfId="13314"/>
    <tableColumn id="3093" xr3:uid="{2818D391-D2E5-41D9-8D43-9CF0DEF8BF1E}" name="Column3073" dataDxfId="13313"/>
    <tableColumn id="3094" xr3:uid="{0278E4DF-0676-4527-86F5-BE8B60D966FF}" name="Column3074" dataDxfId="13312"/>
    <tableColumn id="3095" xr3:uid="{27E6E086-DD90-4996-A881-9ED267EC7AAE}" name="Column3075" dataDxfId="13311"/>
    <tableColumn id="3096" xr3:uid="{0C6C6A03-FE1B-49EF-8EBF-CC1C0AD94186}" name="Column3076" dataDxfId="13310"/>
    <tableColumn id="3097" xr3:uid="{84FDD0D0-512A-4D8D-A454-9F5286B0FB3E}" name="Column3077" dataDxfId="13309"/>
    <tableColumn id="3098" xr3:uid="{4892F75C-6CBE-4022-999F-66DB582C8D99}" name="Column3078" dataDxfId="13308"/>
    <tableColumn id="3099" xr3:uid="{842EE693-D132-44D2-82A4-60A6E97074D3}" name="Column3079" dataDxfId="13307"/>
    <tableColumn id="3100" xr3:uid="{FEB3725A-9B45-47D9-9ACA-F0AF9A9B0CC0}" name="Column3080" dataDxfId="13306"/>
    <tableColumn id="3101" xr3:uid="{C4D848CE-B14C-431E-8391-D92B415E48F6}" name="Column3081" dataDxfId="13305"/>
    <tableColumn id="3102" xr3:uid="{07753676-FB0C-40C3-AFC1-796B629EECF5}" name="Column3082" dataDxfId="13304"/>
    <tableColumn id="3103" xr3:uid="{9DA44A19-27EF-4A20-8349-A10EC8DE7553}" name="Column3083" dataDxfId="13303"/>
    <tableColumn id="3104" xr3:uid="{2BF0B95D-1C22-4A10-A84B-5E498EEBEA79}" name="Column3084" dataDxfId="13302"/>
    <tableColumn id="3105" xr3:uid="{F16B3C82-744E-4B9A-A1EA-CCA55AE4DF39}" name="Column3085" dataDxfId="13301"/>
    <tableColumn id="3106" xr3:uid="{FBD50307-2D04-4F0E-A7AF-18815DC3FE1F}" name="Column3086" dataDxfId="13300"/>
    <tableColumn id="3107" xr3:uid="{DB6D30A8-4806-4245-9B4F-4C7E7264385E}" name="Column3087" dataDxfId="13299"/>
    <tableColumn id="3108" xr3:uid="{4BFC6D11-61D3-4A20-88C9-EB254359A0A0}" name="Column3088" dataDxfId="13298"/>
    <tableColumn id="3109" xr3:uid="{3F2954BC-4D81-494C-B054-15996F02478A}" name="Column3089" dataDxfId="13297"/>
    <tableColumn id="3110" xr3:uid="{11E38EF9-361B-443F-8465-9A45E411AFAC}" name="Column3090" dataDxfId="13296"/>
    <tableColumn id="3111" xr3:uid="{8295BCF2-7169-45D6-8264-833807B6FCBE}" name="Column3091" dataDxfId="13295"/>
    <tableColumn id="3112" xr3:uid="{304E685D-089E-42A1-AC51-D0D4ABFF3D9D}" name="Column3092" dataDxfId="13294"/>
    <tableColumn id="3113" xr3:uid="{10B705AB-8260-4914-ADD4-D5FD6DB3A047}" name="Column3093" dataDxfId="13293"/>
    <tableColumn id="3114" xr3:uid="{F15DB452-4E82-40EC-88F9-08B0D6ABA375}" name="Column3094" dataDxfId="13292"/>
    <tableColumn id="3115" xr3:uid="{0D653D06-F8BF-46CD-8DB7-16157AE033BB}" name="Column3095" dataDxfId="13291"/>
    <tableColumn id="3116" xr3:uid="{A18C083F-B0B5-41BB-AA72-EE2CF1FA9F6B}" name="Column3096" dataDxfId="13290"/>
    <tableColumn id="3117" xr3:uid="{B496AF88-6B8C-4F6E-8273-E41041D7DAA0}" name="Column3097" dataDxfId="13289"/>
    <tableColumn id="3118" xr3:uid="{0A9EFB25-2B76-4532-AC99-41B7DFE0F230}" name="Column3098" dataDxfId="13288"/>
    <tableColumn id="3119" xr3:uid="{D1B60C84-9A50-420C-A390-AEDDA7067357}" name="Column3099" dataDxfId="13287"/>
    <tableColumn id="3120" xr3:uid="{5880CC64-807A-4480-ADBD-0E8EFBE6AAC9}" name="Column3100" dataDxfId="13286"/>
    <tableColumn id="3121" xr3:uid="{E4E0D4B6-6005-47B2-BB66-C55DADD42C14}" name="Column3101" dataDxfId="13285"/>
    <tableColumn id="3122" xr3:uid="{BFA459F2-9F61-4F11-9D41-50F23C7319DD}" name="Column3102" dataDxfId="13284"/>
    <tableColumn id="3123" xr3:uid="{4D21FB74-C77D-4EB7-9C56-BA4DF1D88A0D}" name="Column3103" dataDxfId="13283"/>
    <tableColumn id="3124" xr3:uid="{7F9232E2-52C3-45A9-B011-3B525624174E}" name="Column3104" dataDxfId="13282"/>
    <tableColumn id="3125" xr3:uid="{56CBFAD7-925B-4589-BDB2-60CD9D350B4A}" name="Column3105" dataDxfId="13281"/>
    <tableColumn id="3126" xr3:uid="{2FC7F75D-5F05-49A0-B846-1AA04810B124}" name="Column3106" dataDxfId="13280"/>
    <tableColumn id="3127" xr3:uid="{F77BBB74-B416-4E50-AA4A-71AAA64D40F3}" name="Column3107" dataDxfId="13279"/>
    <tableColumn id="3128" xr3:uid="{AAEC0212-EC13-4BD1-B5CE-503181F66F3D}" name="Column3108" dataDxfId="13278"/>
    <tableColumn id="3129" xr3:uid="{063144C6-7101-4F66-B6CF-D5BAC790022D}" name="Column3109" dataDxfId="13277"/>
    <tableColumn id="3130" xr3:uid="{CB163B43-4720-49B7-A54C-5AFFE69F7C19}" name="Column3110" dataDxfId="13276"/>
    <tableColumn id="3131" xr3:uid="{D25FBE61-AC53-4DCF-9D54-8FD6BA731914}" name="Column3111" dataDxfId="13275"/>
    <tableColumn id="3132" xr3:uid="{5C7E4437-2F38-405A-BF6A-8CFD42858569}" name="Column3112" dataDxfId="13274"/>
    <tableColumn id="3133" xr3:uid="{AEF059F7-8AF2-4BC8-9A06-F3204A3D8EBF}" name="Column3113" dataDxfId="13273"/>
    <tableColumn id="3134" xr3:uid="{81C2FA8E-CFC4-4FE7-85FB-AD0E73B89803}" name="Column3114" dataDxfId="13272"/>
    <tableColumn id="3135" xr3:uid="{29322D4A-DDDA-46C0-AE4A-0AF0314199C6}" name="Column3115" dataDxfId="13271"/>
    <tableColumn id="3136" xr3:uid="{9EB48762-7562-4CA2-A0FB-8E7F17839E74}" name="Column3116" dataDxfId="13270"/>
    <tableColumn id="3137" xr3:uid="{F7065156-493A-4FF2-83A1-DA2347DED359}" name="Column3117" dataDxfId="13269"/>
    <tableColumn id="3138" xr3:uid="{CCF936CB-D33B-438F-B551-387EDE8643A8}" name="Column3118" dataDxfId="13268"/>
    <tableColumn id="3139" xr3:uid="{C0779EC3-1ECA-4CA4-BB6E-CE96AC9E5782}" name="Column3119" dataDxfId="13267"/>
    <tableColumn id="3140" xr3:uid="{5B789979-CC12-40AC-8CE0-6E7D8A16C2C4}" name="Column3120" dataDxfId="13266"/>
    <tableColumn id="3141" xr3:uid="{613CF927-7986-4550-B1EB-DD46AB350051}" name="Column3121" dataDxfId="13265"/>
    <tableColumn id="3142" xr3:uid="{92B85707-9192-48E9-AFC2-0BE7CEC34C91}" name="Column3122" dataDxfId="13264"/>
    <tableColumn id="3143" xr3:uid="{9496125B-0F8D-4FFD-92BE-3CF17A278568}" name="Column3123" dataDxfId="13263"/>
    <tableColumn id="3144" xr3:uid="{AC36C2E0-389E-4D60-816E-70C63BECC910}" name="Column3124" dataDxfId="13262"/>
    <tableColumn id="3145" xr3:uid="{1895B4EB-79C5-471A-8D50-FC025B2B961E}" name="Column3125" dataDxfId="13261"/>
    <tableColumn id="3146" xr3:uid="{00360B38-F691-4AA7-99CB-5975312341B5}" name="Column3126" dataDxfId="13260"/>
    <tableColumn id="3147" xr3:uid="{F9D8B02B-53C5-419A-9C21-42FE07DACEF6}" name="Column3127" dataDxfId="13259"/>
    <tableColumn id="3148" xr3:uid="{7D97FDF5-6046-4C4B-898E-E822E0AF5348}" name="Column3128" dataDxfId="13258"/>
    <tableColumn id="3149" xr3:uid="{1595F946-D94C-47CC-8C00-4CE50DBEFEDB}" name="Column3129" dataDxfId="13257"/>
    <tableColumn id="3150" xr3:uid="{CAEB7CCE-99DD-4487-BC53-BDC00BFE3D9F}" name="Column3130" dataDxfId="13256"/>
    <tableColumn id="3151" xr3:uid="{EBCD0D35-1BEC-4B18-BF5B-6917A360E6DE}" name="Column3131" dataDxfId="13255"/>
    <tableColumn id="3152" xr3:uid="{E62655FC-A8F2-44EC-85C7-51ABA596FCD8}" name="Column3132" dataDxfId="13254"/>
    <tableColumn id="3153" xr3:uid="{3A2A4AAE-FFC0-48C0-A7D7-744AA36AE076}" name="Column3133" dataDxfId="13253"/>
    <tableColumn id="3154" xr3:uid="{B90524F5-1DD9-4F7D-9DD4-197DDA2E0DEA}" name="Column3134" dataDxfId="13252"/>
    <tableColumn id="3155" xr3:uid="{8582BD84-32D6-4540-ADE8-22AABD9650BD}" name="Column3135" dataDxfId="13251"/>
    <tableColumn id="3156" xr3:uid="{C8AB9C7A-42B3-43A0-AC3E-0AF73A49BD2B}" name="Column3136" dataDxfId="13250"/>
    <tableColumn id="3157" xr3:uid="{BC504EE9-DDD4-4C3C-B4A9-5EAFECF338A7}" name="Column3137" dataDxfId="13249"/>
    <tableColumn id="3158" xr3:uid="{12B677C0-BBAF-455C-8BCD-32D9F9D8417A}" name="Column3138" dataDxfId="13248"/>
    <tableColumn id="3159" xr3:uid="{48EFB839-AAED-4299-ACCB-650F8E7432CF}" name="Column3139" dataDxfId="13247"/>
    <tableColumn id="3160" xr3:uid="{4F3C5FAB-9C56-470C-A27B-5C01F7F73787}" name="Column3140" dataDxfId="13246"/>
    <tableColumn id="3161" xr3:uid="{B7B66688-83C0-4A23-90EB-6B3257ED88DA}" name="Column3141" dataDxfId="13245"/>
    <tableColumn id="3162" xr3:uid="{51733B25-0518-4BDC-8E88-A9A342AC583C}" name="Column3142" dataDxfId="13244"/>
    <tableColumn id="3163" xr3:uid="{FA20FECA-A5C4-45D9-A643-717B493259DB}" name="Column3143" dataDxfId="13243"/>
    <tableColumn id="3164" xr3:uid="{278E8A9D-F180-461C-A7B4-7FEDAB1C12C6}" name="Column3144" dataDxfId="13242"/>
    <tableColumn id="3165" xr3:uid="{2F595838-6A04-4CC7-8229-A8D09B2D9663}" name="Column3145" dataDxfId="13241"/>
    <tableColumn id="3166" xr3:uid="{1B32F867-35A1-4365-8FE3-502CAD561C37}" name="Column3146" dataDxfId="13240"/>
    <tableColumn id="3167" xr3:uid="{5AFA7185-94DA-4573-AD6B-F0E830D640BE}" name="Column3147" dataDxfId="13239"/>
    <tableColumn id="3168" xr3:uid="{9FC20D55-D2B2-4230-A84A-F176F322CBDA}" name="Column3148" dataDxfId="13238"/>
    <tableColumn id="3169" xr3:uid="{BB9BFED7-5002-4982-8A2C-CB506EB74CDA}" name="Column3149" dataDxfId="13237"/>
    <tableColumn id="3170" xr3:uid="{B768384C-DE58-489C-AA11-BA42AAAC81D4}" name="Column3150" dataDxfId="13236"/>
    <tableColumn id="3171" xr3:uid="{E477FE45-ABCB-424A-B23F-12F6340216C3}" name="Column3151" dataDxfId="13235"/>
    <tableColumn id="3172" xr3:uid="{E50F9858-83C9-41CF-89C7-DCA91130C083}" name="Column3152" dataDxfId="13234"/>
    <tableColumn id="3173" xr3:uid="{D001DC77-045F-4A4A-92C1-B00C69B8AD29}" name="Column3153" dataDxfId="13233"/>
    <tableColumn id="3174" xr3:uid="{03938AF9-61E1-4620-9923-D807D66AE2EA}" name="Column3154" dataDxfId="13232"/>
    <tableColumn id="3175" xr3:uid="{8121DDCE-C1C0-431A-A1CC-7ADDE219665F}" name="Column3155" dataDxfId="13231"/>
    <tableColumn id="3176" xr3:uid="{20DAE0DE-DDDA-46CB-B031-BE6F5E209337}" name="Column3156" dataDxfId="13230"/>
    <tableColumn id="3177" xr3:uid="{4E669614-6893-48CD-86FF-14A6F93D6283}" name="Column3157" dataDxfId="13229"/>
    <tableColumn id="3178" xr3:uid="{F6FFE6ED-8A4E-492C-8026-2B843957A58C}" name="Column3158" dataDxfId="13228"/>
    <tableColumn id="3179" xr3:uid="{558CA1FF-5272-4FED-91AF-471DCE4CD880}" name="Column3159" dataDxfId="13227"/>
    <tableColumn id="3180" xr3:uid="{CE92F3CB-FC0D-45A1-90BE-15C8A8A0826D}" name="Column3160" dataDxfId="13226"/>
    <tableColumn id="3181" xr3:uid="{216B8E24-F59F-461E-B6A8-9A81229426F0}" name="Column3161" dataDxfId="13225"/>
    <tableColumn id="3182" xr3:uid="{588FB227-CC9D-447E-859D-A18C9158A648}" name="Column3162" dataDxfId="13224"/>
    <tableColumn id="3183" xr3:uid="{6901FA04-36D1-4F76-8A6C-C8848F07CCC0}" name="Column3163" dataDxfId="13223"/>
    <tableColumn id="3184" xr3:uid="{A55C7510-73AB-4486-8CA8-5F76C5FC1C1F}" name="Column3164" dataDxfId="13222"/>
    <tableColumn id="3185" xr3:uid="{75F8B78D-E795-4297-9F3A-D2B7F400C034}" name="Column3165" dataDxfId="13221"/>
    <tableColumn id="3186" xr3:uid="{D97F7EBA-B92D-4714-ACAB-6E6BCBFA796A}" name="Column3166" dataDxfId="13220"/>
    <tableColumn id="3187" xr3:uid="{77408DCF-B709-439E-A8DA-3884A0958D03}" name="Column3167" dataDxfId="13219"/>
    <tableColumn id="3188" xr3:uid="{9398E377-6C47-4248-B4FF-8E655DFBE340}" name="Column3168" dataDxfId="13218"/>
    <tableColumn id="3189" xr3:uid="{E5DBD466-4257-428C-A998-8F521C72C7FB}" name="Column3169" dataDxfId="13217"/>
    <tableColumn id="3190" xr3:uid="{64A0ECDE-C1CF-47EF-A95F-BD02C0033887}" name="Column3170" dataDxfId="13216"/>
    <tableColumn id="3191" xr3:uid="{EA54CA25-FB2F-4ACE-8D56-2A2A745BFBB5}" name="Column3171" dataDxfId="13215"/>
    <tableColumn id="3192" xr3:uid="{90BFA220-EBB5-4C0C-889A-5BABAEBF2F8F}" name="Column3172" dataDxfId="13214"/>
    <tableColumn id="3193" xr3:uid="{6CA79C4A-EF71-4D57-B0A1-11B778AD496E}" name="Column3173" dataDxfId="13213"/>
    <tableColumn id="3194" xr3:uid="{55E3B9CF-8C33-4122-9E19-F7CA40FB550B}" name="Column3174" dataDxfId="13212"/>
    <tableColumn id="3195" xr3:uid="{6AA7DAD1-88DC-4BCF-89BA-DB5948ED3554}" name="Column3175" dataDxfId="13211"/>
    <tableColumn id="3196" xr3:uid="{023B2C89-A021-4C70-A59A-6D9DE7F639D6}" name="Column3176" dataDxfId="13210"/>
    <tableColumn id="3197" xr3:uid="{DEA7E586-DB6E-4F91-B7A5-139A4EC52A90}" name="Column3177" dataDxfId="13209"/>
    <tableColumn id="3198" xr3:uid="{014CFA92-1ECC-47C6-8D62-CED769C01508}" name="Column3178" dataDxfId="13208"/>
    <tableColumn id="3199" xr3:uid="{0D710242-BD60-43E2-97DC-9A154699FD19}" name="Column3179" dataDxfId="13207"/>
    <tableColumn id="3200" xr3:uid="{AEA4943C-1540-415B-BCD5-10DC22463D9D}" name="Column3180" dataDxfId="13206"/>
    <tableColumn id="3201" xr3:uid="{BE4B4F4C-7F0A-4C03-ADC4-A822B9EA35E8}" name="Column3181" dataDxfId="13205"/>
    <tableColumn id="3202" xr3:uid="{6946B569-3845-4E4E-86CC-06D555D7A930}" name="Column3182" dataDxfId="13204"/>
    <tableColumn id="3203" xr3:uid="{EFD52DDA-9C97-4BF9-9D8E-6469152E6714}" name="Column3183" dataDxfId="13203"/>
    <tableColumn id="3204" xr3:uid="{3AE2B676-6FEF-45AF-B5F5-1F7B6EC8F829}" name="Column3184" dataDxfId="13202"/>
    <tableColumn id="3205" xr3:uid="{2215BC82-BB01-4138-832F-266B6C7ADD33}" name="Column3185" dataDxfId="13201"/>
    <tableColumn id="3206" xr3:uid="{C07D098A-9E7F-49B6-928E-1D96646149CB}" name="Column3186" dataDxfId="13200"/>
    <tableColumn id="3207" xr3:uid="{2679C912-A1D8-4010-9969-0E6F958711EC}" name="Column3187" dataDxfId="13199"/>
    <tableColumn id="3208" xr3:uid="{32CBE728-40BF-4DF3-B913-E9D27A7CE820}" name="Column3188" dataDxfId="13198"/>
    <tableColumn id="3209" xr3:uid="{548CCE68-D80B-467E-8D0E-425FAA366D1F}" name="Column3189" dataDxfId="13197"/>
    <tableColumn id="3210" xr3:uid="{E360CAC5-394E-47D0-8EE8-3A741998011B}" name="Column3190" dataDxfId="13196"/>
    <tableColumn id="3211" xr3:uid="{6DFB79FE-E721-4BE8-B5A6-FAB73BA1989B}" name="Column3191" dataDxfId="13195"/>
    <tableColumn id="3212" xr3:uid="{E2FBD4CC-5330-4C9A-A970-D809B8698509}" name="Column3192" dataDxfId="13194"/>
    <tableColumn id="3213" xr3:uid="{BF1AD89F-4D8D-47AD-B6B3-BE998FD01B0C}" name="Column3193" dataDxfId="13193"/>
    <tableColumn id="3214" xr3:uid="{7953BFE2-1EE4-469D-B29E-3A16E0561089}" name="Column3194" dataDxfId="13192"/>
    <tableColumn id="3215" xr3:uid="{4982A0AE-CC44-4D8F-BC14-F834A33FAC4A}" name="Column3195" dataDxfId="13191"/>
    <tableColumn id="3216" xr3:uid="{83107AB8-F0EE-4EEF-8A15-F620DB3D0157}" name="Column3196" dataDxfId="13190"/>
    <tableColumn id="3217" xr3:uid="{FF8D83B3-21AC-4605-8773-AA534F3BC75A}" name="Column3197" dataDxfId="13189"/>
    <tableColumn id="3218" xr3:uid="{BB8329BB-B9A1-431B-BD91-5F51D0A25DD6}" name="Column3198" dataDxfId="13188"/>
    <tableColumn id="3219" xr3:uid="{7C7DE62F-722C-4035-B0E0-622FAC36E0EB}" name="Column3199" dataDxfId="13187"/>
    <tableColumn id="3220" xr3:uid="{5AFC75DA-4D6F-4F20-9235-E6B649F25FE8}" name="Column3200" dataDxfId="13186"/>
    <tableColumn id="3221" xr3:uid="{0672EF41-CA84-4864-A2A5-718223EAC474}" name="Column3201" dataDxfId="13185"/>
    <tableColumn id="3222" xr3:uid="{ADE4BF05-F48C-405E-91D2-B695271470F7}" name="Column3202" dataDxfId="13184"/>
    <tableColumn id="3223" xr3:uid="{95AC488C-C6B6-4EEE-8E3B-71BB25D32FF9}" name="Column3203" dataDxfId="13183"/>
    <tableColumn id="3224" xr3:uid="{6D74CA31-C75C-4E30-A15A-91BB4EF27D2E}" name="Column3204" dataDxfId="13182"/>
    <tableColumn id="3225" xr3:uid="{35DEE73E-904F-4B98-BA20-C92FCB53F353}" name="Column3205" dataDxfId="13181"/>
    <tableColumn id="3226" xr3:uid="{905ECD71-CADD-43B4-9850-C9422CDAD8CB}" name="Column3206" dataDxfId="13180"/>
    <tableColumn id="3227" xr3:uid="{F824A2F8-3D26-4700-9B1D-4BF753D7D665}" name="Column3207" dataDxfId="13179"/>
    <tableColumn id="3228" xr3:uid="{0C808C6F-0CF1-4E8B-BB32-DF06C8F202DF}" name="Column3208" dataDxfId="13178"/>
    <tableColumn id="3229" xr3:uid="{6CFD670C-9BB8-4206-BF00-3550BEAF4F7A}" name="Column3209" dataDxfId="13177"/>
    <tableColumn id="3230" xr3:uid="{A0C6F11A-2261-4798-89E1-DAA1C8A55725}" name="Column3210" dataDxfId="13176"/>
    <tableColumn id="3231" xr3:uid="{7F033F5B-C683-431B-AF19-2AF9B6850C58}" name="Column3211" dataDxfId="13175"/>
    <tableColumn id="3232" xr3:uid="{E2754365-253F-4707-8106-8EEBB401D7E1}" name="Column3212" dataDxfId="13174"/>
    <tableColumn id="3233" xr3:uid="{D4F0AD88-191B-41BD-9DC7-201AD59C54D5}" name="Column3213" dataDxfId="13173"/>
    <tableColumn id="3234" xr3:uid="{62C92CA0-E178-4AA4-ACB7-10B4178430A3}" name="Column3214" dataDxfId="13172"/>
    <tableColumn id="3235" xr3:uid="{8AC55CFF-A4AF-412F-AE8C-555C51132994}" name="Column3215" dataDxfId="13171"/>
    <tableColumn id="3236" xr3:uid="{4542DD98-49DA-47C7-8E79-B18612655F66}" name="Column3216" dataDxfId="13170"/>
    <tableColumn id="3237" xr3:uid="{943413C1-FE90-4F7A-B6A7-B91CCAA2484E}" name="Column3217" dataDxfId="13169"/>
    <tableColumn id="3238" xr3:uid="{6CB97E19-33DE-4C67-AAF6-8D3D5122D4EB}" name="Column3218" dataDxfId="13168"/>
    <tableColumn id="3239" xr3:uid="{6BA2E371-7DAC-427D-A004-2D4B3DCD2EFC}" name="Column3219" dataDxfId="13167"/>
    <tableColumn id="3240" xr3:uid="{835D6C14-5598-45CB-B6A6-3580DF9BF355}" name="Column3220" dataDxfId="13166"/>
    <tableColumn id="3241" xr3:uid="{9DA7EF4F-EFE1-456A-85BE-6CADD05CEBFB}" name="Column3221" dataDxfId="13165"/>
    <tableColumn id="3242" xr3:uid="{C437BC40-BF6D-4D87-98E8-9E6FD8BF01AF}" name="Column3222" dataDxfId="13164"/>
    <tableColumn id="3243" xr3:uid="{ED6CE470-9B11-4812-BA9B-4DEC0DCFA85E}" name="Column3223" dataDxfId="13163"/>
    <tableColumn id="3244" xr3:uid="{9D84FB5C-EF11-403E-A752-0FA3044EB7B3}" name="Column3224" dataDxfId="13162"/>
    <tableColumn id="3245" xr3:uid="{CED68846-68B2-4519-83B6-B270BAAE2BA7}" name="Column3225" dataDxfId="13161"/>
    <tableColumn id="3246" xr3:uid="{2021A32D-2F20-40C8-9A5A-BD777878D3A3}" name="Column3226" dataDxfId="13160"/>
    <tableColumn id="3247" xr3:uid="{7D402403-439B-4382-B321-5FA37DB04F0E}" name="Column3227" dataDxfId="13159"/>
    <tableColumn id="3248" xr3:uid="{F444BB24-8CD7-44B9-91FA-CB9092DE5048}" name="Column3228" dataDxfId="13158"/>
    <tableColumn id="3249" xr3:uid="{889CB725-513B-4828-AC62-A49441A8A58F}" name="Column3229" dataDxfId="13157"/>
    <tableColumn id="3250" xr3:uid="{2DA5EFCE-2CFB-48BF-817D-816C0000F636}" name="Column3230" dataDxfId="13156"/>
    <tableColumn id="3251" xr3:uid="{A23F2076-9701-4FCF-A4A9-F5D5359A221D}" name="Column3231" dataDxfId="13155"/>
    <tableColumn id="3252" xr3:uid="{6277314D-8C95-4F49-AD22-F4678E7EA747}" name="Column3232" dataDxfId="13154"/>
    <tableColumn id="3253" xr3:uid="{A60C4BD2-9843-4847-A94F-92EC20DD3344}" name="Column3233" dataDxfId="13153"/>
    <tableColumn id="3254" xr3:uid="{3F27EF47-1DAF-4AAE-8D64-5B5B1F449B8D}" name="Column3234" dataDxfId="13152"/>
    <tableColumn id="3255" xr3:uid="{9B28329A-4242-4A4F-9142-011D63F59838}" name="Column3235" dataDxfId="13151"/>
    <tableColumn id="3256" xr3:uid="{B56A712A-6EFC-42DE-8B33-9B14E2E44E50}" name="Column3236" dataDxfId="13150"/>
    <tableColumn id="3257" xr3:uid="{3BAC6A7E-297C-4523-B56D-1CE6BE113546}" name="Column3237" dataDxfId="13149"/>
    <tableColumn id="3258" xr3:uid="{8BD5C411-AF87-4027-9BE8-2F94D3B423FF}" name="Column3238" dataDxfId="13148"/>
    <tableColumn id="3259" xr3:uid="{307C8FEF-32AA-419C-AFC8-F8A0DBAFFC54}" name="Column3239" dataDxfId="13147"/>
    <tableColumn id="3260" xr3:uid="{3B2B5EF9-A986-42F4-B3BE-D64F5584A829}" name="Column3240" dataDxfId="13146"/>
    <tableColumn id="3261" xr3:uid="{53E1FD9B-2169-4000-B2E8-0FE397DA92CB}" name="Column3241" dataDxfId="13145"/>
    <tableColumn id="3262" xr3:uid="{4C16E154-8F51-4FFB-B65F-73281A9CAF0E}" name="Column3242" dataDxfId="13144"/>
    <tableColumn id="3263" xr3:uid="{8C96ACC7-0938-4377-8AE6-402C3CC504E5}" name="Column3243" dataDxfId="13143"/>
    <tableColumn id="3264" xr3:uid="{EA5C6853-D164-4CB3-B51F-FA3F3DF47B5C}" name="Column3244" dataDxfId="13142"/>
    <tableColumn id="3265" xr3:uid="{0B31C431-38AC-4EDC-9E14-3AEC486D0A11}" name="Column3245" dataDxfId="13141"/>
    <tableColumn id="3266" xr3:uid="{1079952C-A430-4FE3-9E4B-7F7643B9F2F0}" name="Column3246" dataDxfId="13140"/>
    <tableColumn id="3267" xr3:uid="{3137551F-0D8F-4BDD-80D0-B0939FA66CB6}" name="Column3247" dataDxfId="13139"/>
    <tableColumn id="3268" xr3:uid="{96297B44-4EE8-457A-AB71-2D72AC210823}" name="Column3248" dataDxfId="13138"/>
    <tableColumn id="3269" xr3:uid="{F3E48721-A504-4B16-8AE6-108D84FCD90D}" name="Column3249" dataDxfId="13137"/>
    <tableColumn id="3270" xr3:uid="{A565740C-C05B-4EBB-BA74-9009671693E8}" name="Column3250" dataDxfId="13136"/>
    <tableColumn id="3271" xr3:uid="{EE1E8CCD-A22B-485A-92E1-90803A5D2DF4}" name="Column3251" dataDxfId="13135"/>
    <tableColumn id="3272" xr3:uid="{6D8E3703-F84F-41B4-ABB2-79B5A9DF3B5A}" name="Column3252" dataDxfId="13134"/>
    <tableColumn id="3273" xr3:uid="{073EFE90-C1D3-4E23-BFD6-2F93D2A392A9}" name="Column3253" dataDxfId="13133"/>
    <tableColumn id="3274" xr3:uid="{4B7E2125-6291-4688-B51D-9EF9A2DB6C8C}" name="Column3254" dataDxfId="13132"/>
    <tableColumn id="3275" xr3:uid="{26333B5D-72CF-4A62-8E04-F8B3018219A0}" name="Column3255" dataDxfId="13131"/>
    <tableColumn id="3276" xr3:uid="{FCE83C7F-1E5F-48D8-9866-8F795EEA6230}" name="Column3256" dataDxfId="13130"/>
    <tableColumn id="3277" xr3:uid="{A0F1CA2B-239B-48E9-B5D0-C6BE45DC7188}" name="Column3257" dataDxfId="13129"/>
    <tableColumn id="3278" xr3:uid="{1DEE703A-DC8F-4362-A165-32F893777A66}" name="Column3258" dataDxfId="13128"/>
    <tableColumn id="3279" xr3:uid="{1CD3DF2F-1CCE-4BB7-BD89-C72B89DB818E}" name="Column3259" dataDxfId="13127"/>
    <tableColumn id="3280" xr3:uid="{51D5CAEC-8009-4EFD-9A78-4E1999710351}" name="Column3260" dataDxfId="13126"/>
    <tableColumn id="3281" xr3:uid="{5153136A-6B0A-4EEB-B23B-D6B608B8A1A0}" name="Column3261" dataDxfId="13125"/>
    <tableColumn id="3282" xr3:uid="{B8524EFE-C601-49C1-873E-5B13DDFD75BA}" name="Column3262" dataDxfId="13124"/>
    <tableColumn id="3283" xr3:uid="{47D3E53F-F035-4426-AC27-49A0BBC25BFB}" name="Column3263" dataDxfId="13123"/>
    <tableColumn id="3284" xr3:uid="{BA17746D-AD67-46B7-AAC1-ACE0CD3DAE98}" name="Column3264" dataDxfId="13122"/>
    <tableColumn id="3285" xr3:uid="{64F7E616-54B1-4D7C-989C-EF1C3E195BAC}" name="Column3265" dataDxfId="13121"/>
    <tableColumn id="3286" xr3:uid="{EC181C43-9CA3-453F-AF04-DCE10343A340}" name="Column3266" dataDxfId="13120"/>
    <tableColumn id="3287" xr3:uid="{FC7BDAD0-BCAE-4EF0-A3FE-538C29C3A064}" name="Column3267" dataDxfId="13119"/>
    <tableColumn id="3288" xr3:uid="{583414A7-CF47-4D20-9716-936F8FB33CF4}" name="Column3268" dataDxfId="13118"/>
    <tableColumn id="3289" xr3:uid="{F57E1DF1-5292-441F-A91A-59B27EEC0086}" name="Column3269" dataDxfId="13117"/>
    <tableColumn id="3290" xr3:uid="{D66F4F0D-42FE-4002-B69F-3C6B8A9CA19E}" name="Column3270" dataDxfId="13116"/>
    <tableColumn id="3291" xr3:uid="{12E4DDDC-3D20-4786-A924-A336136E5D30}" name="Column3271" dataDxfId="13115"/>
    <tableColumn id="3292" xr3:uid="{DD00D2D6-C7C5-41E8-9F2E-30A70BB32283}" name="Column3272" dataDxfId="13114"/>
    <tableColumn id="3293" xr3:uid="{458E8156-B750-44D2-815E-158584800B3A}" name="Column3273" dataDxfId="13113"/>
    <tableColumn id="3294" xr3:uid="{18FCBF7A-6295-449D-B553-ADE576C402AB}" name="Column3274" dataDxfId="13112"/>
    <tableColumn id="3295" xr3:uid="{DC5DF31B-8DAE-4BE1-B211-DD481627D886}" name="Column3275" dataDxfId="13111"/>
    <tableColumn id="3296" xr3:uid="{4B9DBEC5-660B-4F90-A864-6BCF0316AAB4}" name="Column3276" dataDxfId="13110"/>
    <tableColumn id="3297" xr3:uid="{8D67D9E5-EF15-4B5E-ACC8-B8F8B8F9DA23}" name="Column3277" dataDxfId="13109"/>
    <tableColumn id="3298" xr3:uid="{4906355B-98F1-4E21-91FA-EAA37C57AE65}" name="Column3278" dataDxfId="13108"/>
    <tableColumn id="3299" xr3:uid="{4CC63E21-E53D-400F-89D6-90246B552A06}" name="Column3279" dataDxfId="13107"/>
    <tableColumn id="3300" xr3:uid="{B1350C59-C104-44D1-852C-02CCCEB34F48}" name="Column3280" dataDxfId="13106"/>
    <tableColumn id="3301" xr3:uid="{BD62660B-B483-41D9-A422-12A30586A9FC}" name="Column3281" dataDxfId="13105"/>
    <tableColumn id="3302" xr3:uid="{596FBAFC-1F9E-43D3-8EC1-99DF5951D41B}" name="Column3282" dataDxfId="13104"/>
    <tableColumn id="3303" xr3:uid="{B5DDA592-AE1C-4BF4-AC6C-6B961D868042}" name="Column3283" dataDxfId="13103"/>
    <tableColumn id="3304" xr3:uid="{BAD4BDD4-9971-4712-91BB-B82A8516BA35}" name="Column3284" dataDxfId="13102"/>
    <tableColumn id="3305" xr3:uid="{20286FBC-F1DF-47CF-8035-91E29E3D30FC}" name="Column3285" dataDxfId="13101"/>
    <tableColumn id="3306" xr3:uid="{78B28C93-7AB5-4BD6-9D0D-BFBEA8EDFCC3}" name="Column3286" dataDxfId="13100"/>
    <tableColumn id="3307" xr3:uid="{4CF03A61-999C-465F-8F90-21AE55DA2017}" name="Column3287" dataDxfId="13099"/>
    <tableColumn id="3308" xr3:uid="{90159AD5-01FA-4B75-A67C-2465E8454693}" name="Column3288" dataDxfId="13098"/>
    <tableColumn id="3309" xr3:uid="{06518572-80A2-4874-B046-01EE2B87BF5B}" name="Column3289" dataDxfId="13097"/>
    <tableColumn id="3310" xr3:uid="{D4B337F8-750E-47EC-B65C-ED6EBBE68BA7}" name="Column3290" dataDxfId="13096"/>
    <tableColumn id="3311" xr3:uid="{7C5EBD27-FE02-422E-BC87-EA15E4C9C6E6}" name="Column3291" dataDxfId="13095"/>
    <tableColumn id="3312" xr3:uid="{1968372C-522C-48C4-BD2C-434C9C2045C5}" name="Column3292" dataDxfId="13094"/>
    <tableColumn id="3313" xr3:uid="{03204B31-934D-4076-A5CD-D8809E7F5C3C}" name="Column3293" dataDxfId="13093"/>
    <tableColumn id="3314" xr3:uid="{9AB6F181-D36B-4101-8829-F797B83E7DA7}" name="Column3294" dataDxfId="13092"/>
    <tableColumn id="3315" xr3:uid="{5F0EE67B-DDDD-476D-B4DE-0E80958C3D0E}" name="Column3295" dataDxfId="13091"/>
    <tableColumn id="3316" xr3:uid="{8F5957C6-9040-449A-9F60-6FB0BECFE9D5}" name="Column3296" dataDxfId="13090"/>
    <tableColumn id="3317" xr3:uid="{9004BC27-D7D1-43D9-894F-03ACEA558978}" name="Column3297" dataDxfId="13089"/>
    <tableColumn id="3318" xr3:uid="{2888C8F2-47C0-4974-9908-FA88F9D82AB3}" name="Column3298" dataDxfId="13088"/>
    <tableColumn id="3319" xr3:uid="{66142CD9-52B1-4C70-86C4-C9D43B111718}" name="Column3299" dataDxfId="13087"/>
    <tableColumn id="3320" xr3:uid="{DFD5F7F9-CF10-4DBD-93B3-CA4718228B27}" name="Column3300" dataDxfId="13086"/>
    <tableColumn id="3321" xr3:uid="{B62DCC16-1AD0-426C-A496-475110C48270}" name="Column3301" dataDxfId="13085"/>
    <tableColumn id="3322" xr3:uid="{A65CB07A-9B28-42C6-A8A0-2D4F56B91A65}" name="Column3302" dataDxfId="13084"/>
    <tableColumn id="3323" xr3:uid="{3CE675F3-C88B-457B-B55B-F574979A8D8C}" name="Column3303" dataDxfId="13083"/>
    <tableColumn id="3324" xr3:uid="{7E4AEC0C-50C7-4165-9F98-B125D0945AD0}" name="Column3304" dataDxfId="13082"/>
    <tableColumn id="3325" xr3:uid="{284287C8-1915-4518-9EA4-46B64CB5CA25}" name="Column3305" dataDxfId="13081"/>
    <tableColumn id="3326" xr3:uid="{A95528EB-DBFA-4429-BA38-9268E1720259}" name="Column3306" dataDxfId="13080"/>
    <tableColumn id="3327" xr3:uid="{B18FB5A6-E304-44F5-8155-3A98D99494EF}" name="Column3307" dataDxfId="13079"/>
    <tableColumn id="3328" xr3:uid="{395A73CE-DD3A-44B5-A700-A5D0875BFE4F}" name="Column3308" dataDxfId="13078"/>
    <tableColumn id="3329" xr3:uid="{EEAFE9A7-4D8E-4C5F-B691-5AE1BD85989A}" name="Column3309" dataDxfId="13077"/>
    <tableColumn id="3330" xr3:uid="{9D1B6E9C-3299-4C6B-A4AB-6E446F6AE2B3}" name="Column3310" dataDxfId="13076"/>
    <tableColumn id="3331" xr3:uid="{9144D7F1-5C26-41DD-A44F-2E73E5A2CEBF}" name="Column3311" dataDxfId="13075"/>
    <tableColumn id="3332" xr3:uid="{0CE02C72-F158-4C4C-A0B1-3D3D37C76895}" name="Column3312" dataDxfId="13074"/>
    <tableColumn id="3333" xr3:uid="{3C093672-13B9-40E3-AACE-21C33A895622}" name="Column3313" dataDxfId="13073"/>
    <tableColumn id="3334" xr3:uid="{66FF4813-DC4D-463B-B145-D8D67709E2F3}" name="Column3314" dataDxfId="13072"/>
    <tableColumn id="3335" xr3:uid="{28111089-5B63-4A9D-8CE0-917DED59E225}" name="Column3315" dataDxfId="13071"/>
    <tableColumn id="3336" xr3:uid="{E927FF0C-3E36-4D51-A436-AD8C898CA40C}" name="Column3316" dataDxfId="13070"/>
    <tableColumn id="3337" xr3:uid="{F9EB3AE0-73F1-41FD-AE4C-5170AEB7260F}" name="Column3317" dataDxfId="13069"/>
    <tableColumn id="3338" xr3:uid="{C45C62C6-FFE9-44D8-8105-D9FF1617E819}" name="Column3318" dataDxfId="13068"/>
    <tableColumn id="3339" xr3:uid="{19E531AC-3560-4D52-A793-308994BBDC50}" name="Column3319" dataDxfId="13067"/>
    <tableColumn id="3340" xr3:uid="{0DA41F19-DB55-4D01-BE06-993212B299DC}" name="Column3320" dataDxfId="13066"/>
    <tableColumn id="3341" xr3:uid="{A07BB237-500D-4F66-8C8A-509647A0C851}" name="Column3321" dataDxfId="13065"/>
    <tableColumn id="3342" xr3:uid="{224A4566-98DA-4F8D-9F74-554242E24C15}" name="Column3322" dataDxfId="13064"/>
    <tableColumn id="3343" xr3:uid="{9A9616BF-1B0B-4DB3-ABCC-9F89B126E648}" name="Column3323" dataDxfId="13063"/>
    <tableColumn id="3344" xr3:uid="{ECB18246-5110-4981-A6BB-159D8ED9A9B6}" name="Column3324" dataDxfId="13062"/>
    <tableColumn id="3345" xr3:uid="{3BD6F1AD-487C-4461-970D-029DC6384733}" name="Column3325" dataDxfId="13061"/>
    <tableColumn id="3346" xr3:uid="{322106D4-26F0-45A2-B953-6A484293182D}" name="Column3326" dataDxfId="13060"/>
    <tableColumn id="3347" xr3:uid="{B1E823CB-883B-4766-AC72-0FB6631A94A3}" name="Column3327" dataDxfId="13059"/>
    <tableColumn id="3348" xr3:uid="{513F14AC-B8C5-4A6C-8C5A-C11BE815BBC9}" name="Column3328" dataDxfId="13058"/>
    <tableColumn id="3349" xr3:uid="{5819AD7C-25AA-4628-BE4C-C0611D7CBE11}" name="Column3329" dataDxfId="13057"/>
    <tableColumn id="3350" xr3:uid="{A6851A4C-47C2-4BD0-9BA7-3F4A77951974}" name="Column3330" dataDxfId="13056"/>
    <tableColumn id="3351" xr3:uid="{056B1CDB-7396-4B9E-AC23-DB67222A7DEF}" name="Column3331" dataDxfId="13055"/>
    <tableColumn id="3352" xr3:uid="{C3CEDCC0-0BBD-4C1C-B407-482E3B0D0152}" name="Column3332" dataDxfId="13054"/>
    <tableColumn id="3353" xr3:uid="{6D71EEB4-BD35-4654-BDAD-98047CD5337C}" name="Column3333" dataDxfId="13053"/>
    <tableColumn id="3354" xr3:uid="{3540F150-41C6-4029-94A1-C7FDE0516E27}" name="Column3334" dataDxfId="13052"/>
    <tableColumn id="3355" xr3:uid="{9AE2E0C7-8B2B-41E5-8050-8E57881E48A7}" name="Column3335" dataDxfId="13051"/>
    <tableColumn id="3356" xr3:uid="{A70F2E9D-97E6-4994-BD31-7DA868311966}" name="Column3336" dataDxfId="13050"/>
    <tableColumn id="3357" xr3:uid="{2F248DA8-9179-43CF-91C5-09AB1C59F276}" name="Column3337" dataDxfId="13049"/>
    <tableColumn id="3358" xr3:uid="{6FB32800-B108-4197-8F5F-9CD04C61D1FC}" name="Column3338" dataDxfId="13048"/>
    <tableColumn id="3359" xr3:uid="{256537F6-EE1E-41E1-BDFA-ED4407A5152A}" name="Column3339" dataDxfId="13047"/>
    <tableColumn id="3360" xr3:uid="{29DFC532-D4FA-48A1-9390-9E2F344C1141}" name="Column3340" dataDxfId="13046"/>
    <tableColumn id="3361" xr3:uid="{E7E76479-0FCE-4548-99D5-C7EFCEC97F55}" name="Column3341" dataDxfId="13045"/>
    <tableColumn id="3362" xr3:uid="{9D1446AA-8926-401E-9C0F-F8E7061B9B95}" name="Column3342" dataDxfId="13044"/>
    <tableColumn id="3363" xr3:uid="{C9A117AB-0400-4CF9-876C-1359E5F434ED}" name="Column3343" dataDxfId="13043"/>
    <tableColumn id="3364" xr3:uid="{969336CC-798F-4895-91E4-3CA2A3B84160}" name="Column3344" dataDxfId="13042"/>
    <tableColumn id="3365" xr3:uid="{ED35EC9C-90ED-4AE8-9232-F3E12C149A50}" name="Column3345" dataDxfId="13041"/>
    <tableColumn id="3366" xr3:uid="{DA124A8F-E1DA-4EE0-820B-6FE5CAA57E0B}" name="Column3346" dataDxfId="13040"/>
    <tableColumn id="3367" xr3:uid="{CBB25293-BE00-47CC-B630-E1BA7AFCD22E}" name="Column3347" dataDxfId="13039"/>
    <tableColumn id="3368" xr3:uid="{A9708F1F-4C69-492D-A02F-97F6081CBCAF}" name="Column3348" dataDxfId="13038"/>
    <tableColumn id="3369" xr3:uid="{33119E44-F59C-4D22-9B50-5BB2DD8FFDFD}" name="Column3349" dataDxfId="13037"/>
    <tableColumn id="3370" xr3:uid="{41E4D134-4977-485B-AABD-C2BB5E4B60B2}" name="Column3350" dataDxfId="13036"/>
    <tableColumn id="3371" xr3:uid="{943F5EA5-24C5-40BE-AB1A-000701F649D6}" name="Column3351" dataDxfId="13035"/>
    <tableColumn id="3372" xr3:uid="{546B7EF9-026B-4352-9C0C-814B4A32A953}" name="Column3352" dataDxfId="13034"/>
    <tableColumn id="3373" xr3:uid="{FFD7DF17-C157-4A8A-BF21-3E2AE9D160DA}" name="Column3353" dataDxfId="13033"/>
    <tableColumn id="3374" xr3:uid="{D21AEBE2-F264-4188-83A3-282976F64895}" name="Column3354" dataDxfId="13032"/>
    <tableColumn id="3375" xr3:uid="{F6D19B0D-1D15-4DD0-B275-E7F5C2ED4371}" name="Column3355" dataDxfId="13031"/>
    <tableColumn id="3376" xr3:uid="{CBAC5C8F-D34B-43F9-B873-EA254963952B}" name="Column3356" dataDxfId="13030"/>
    <tableColumn id="3377" xr3:uid="{EC7082A1-1DD6-4DFC-8AC6-544B325544B1}" name="Column3357" dataDxfId="13029"/>
    <tableColumn id="3378" xr3:uid="{4A457172-DDA5-44E5-B1D2-8071D2FB2086}" name="Column3358" dataDxfId="13028"/>
    <tableColumn id="3379" xr3:uid="{42B6581B-E27C-4EAD-8943-EFB5C59CCEDA}" name="Column3359" dataDxfId="13027"/>
    <tableColumn id="3380" xr3:uid="{2003EB0A-3B24-492D-A4CD-2C0267D55D64}" name="Column3360" dataDxfId="13026"/>
    <tableColumn id="3381" xr3:uid="{9DD7D624-58DC-4715-87ED-0D1AF46C5FE4}" name="Column3361" dataDxfId="13025"/>
    <tableColumn id="3382" xr3:uid="{F4AFF97E-CBD6-4969-B7D2-04C4B7F2B1E0}" name="Column3362" dataDxfId="13024"/>
    <tableColumn id="3383" xr3:uid="{62B104A1-A2F1-4DAE-A5C4-7339D13A764F}" name="Column3363" dataDxfId="13023"/>
    <tableColumn id="3384" xr3:uid="{E5DFFB74-4593-4EEA-8DF4-FE0DEE97DC36}" name="Column3364" dataDxfId="13022"/>
    <tableColumn id="3385" xr3:uid="{BB2EB2DE-2ACC-4EF0-9F01-748A0630D912}" name="Column3365" dataDxfId="13021"/>
    <tableColumn id="3386" xr3:uid="{25CD0C9F-3305-41A7-9C81-492EA6BF1688}" name="Column3366" dataDxfId="13020"/>
    <tableColumn id="3387" xr3:uid="{5A61E696-A09B-4BAD-8C3E-30F1579C40AD}" name="Column3367" dataDxfId="13019"/>
    <tableColumn id="3388" xr3:uid="{9943DAA8-B46A-4070-864F-38B53432416E}" name="Column3368" dataDxfId="13018"/>
    <tableColumn id="3389" xr3:uid="{D030DE4F-1D63-4315-9166-8E13B5EC5F70}" name="Column3369" dataDxfId="13017"/>
    <tableColumn id="3390" xr3:uid="{C3D4B167-525E-46D6-AAD0-9DDCCC249A2B}" name="Column3370" dataDxfId="13016"/>
    <tableColumn id="3391" xr3:uid="{EB870BDB-EE7A-4889-918F-F0056D887513}" name="Column3371" dataDxfId="13015"/>
    <tableColumn id="3392" xr3:uid="{26DD1AC5-F885-4DEE-9265-FFF53ADE0F2C}" name="Column3372" dataDxfId="13014"/>
    <tableColumn id="3393" xr3:uid="{2CE2990E-1758-4708-8C92-639390F33CA7}" name="Column3373" dataDxfId="13013"/>
    <tableColumn id="3394" xr3:uid="{CCE29C0A-392A-4BAE-938E-4D5A1639B8DE}" name="Column3374" dataDxfId="13012"/>
    <tableColumn id="3395" xr3:uid="{D7BFC1FA-37DC-4B80-B4EC-2B97EBF6BC28}" name="Column3375" dataDxfId="13011"/>
    <tableColumn id="3396" xr3:uid="{91D91EF5-A45F-4268-8F7E-8F9AA6466FF0}" name="Column3376" dataDxfId="13010"/>
    <tableColumn id="3397" xr3:uid="{D4C8A364-B00A-4CC4-8A26-FCBF00F15C4C}" name="Column3377" dataDxfId="13009"/>
    <tableColumn id="3398" xr3:uid="{939537C1-49ED-42E3-B9D8-608FA43773C5}" name="Column3378" dataDxfId="13008"/>
    <tableColumn id="3399" xr3:uid="{07553139-041D-4C40-9BBC-3D06089278E6}" name="Column3379" dataDxfId="13007"/>
    <tableColumn id="3400" xr3:uid="{540AA359-73E5-4F7C-9DC7-85812F26E6E3}" name="Column3380" dataDxfId="13006"/>
    <tableColumn id="3401" xr3:uid="{1C7B2F3E-5783-4922-AF59-B0BA462F8AA6}" name="Column3381" dataDxfId="13005"/>
    <tableColumn id="3402" xr3:uid="{1ACF5280-ACAC-4BB2-A034-04568EF188E0}" name="Column3382" dataDxfId="13004"/>
    <tableColumn id="3403" xr3:uid="{20F85751-F82D-46DB-A17F-192E4984EA7E}" name="Column3383" dataDxfId="13003"/>
    <tableColumn id="3404" xr3:uid="{3ED1C9DA-9B9D-43F9-AAD4-9494BDD88907}" name="Column3384" dataDxfId="13002"/>
    <tableColumn id="3405" xr3:uid="{94A9A80E-2353-49FE-BC61-52984EF19328}" name="Column3385" dataDxfId="13001"/>
    <tableColumn id="3406" xr3:uid="{A450D99E-CC33-4F4B-B072-DAFD1DBE2E97}" name="Column3386" dataDxfId="13000"/>
    <tableColumn id="3407" xr3:uid="{21A2CF3D-8BCB-474C-ACF6-4381AD867526}" name="Column3387" dataDxfId="12999"/>
    <tableColumn id="3408" xr3:uid="{85294258-D849-4992-8FEA-BC5DE1FA6A0D}" name="Column3388" dataDxfId="12998"/>
    <tableColumn id="3409" xr3:uid="{2FB5C2C7-7B5A-4393-ACE2-8496016FCA4E}" name="Column3389" dataDxfId="12997"/>
    <tableColumn id="3410" xr3:uid="{88C94375-D726-4010-8578-4570CCBB7914}" name="Column3390" dataDxfId="12996"/>
    <tableColumn id="3411" xr3:uid="{A2951371-7627-4678-B2F8-E2F0E20CC11A}" name="Column3391" dataDxfId="12995"/>
    <tableColumn id="3412" xr3:uid="{E83F5D7B-2F7A-4C8D-BC2E-94078EBE0C30}" name="Column3392" dataDxfId="12994"/>
    <tableColumn id="3413" xr3:uid="{F52589B3-BA27-4358-8688-07EBFC8E6BB2}" name="Column3393" dataDxfId="12993"/>
    <tableColumn id="3414" xr3:uid="{CF1579BE-0ACA-44A2-8476-7EC9736983F3}" name="Column3394" dataDxfId="12992"/>
    <tableColumn id="3415" xr3:uid="{77484107-56B2-4762-B4A2-73E4EFB2D69D}" name="Column3395" dataDxfId="12991"/>
    <tableColumn id="3416" xr3:uid="{B0AE5BAB-3A1C-4432-9590-4ACC30DDE160}" name="Column3396" dataDxfId="12990"/>
    <tableColumn id="3417" xr3:uid="{8526EFAB-D3A8-4CB9-9D39-FD139A88D119}" name="Column3397" dataDxfId="12989"/>
    <tableColumn id="3418" xr3:uid="{01D46391-6F5A-4256-AF35-2F5E0334C014}" name="Column3398" dataDxfId="12988"/>
    <tableColumn id="3419" xr3:uid="{5B43CD09-F174-4294-A96E-B8355B6F61EB}" name="Column3399" dataDxfId="12987"/>
    <tableColumn id="3420" xr3:uid="{3EF02281-773E-49CA-BFEA-55AF6D13269F}" name="Column3400" dataDxfId="12986"/>
    <tableColumn id="3421" xr3:uid="{A090C79C-774A-4C1E-806E-4C1111945510}" name="Column3401" dataDxfId="12985"/>
    <tableColumn id="3422" xr3:uid="{CA3D2295-3B09-45F7-BE3A-B940C9589C89}" name="Column3402" dataDxfId="12984"/>
    <tableColumn id="3423" xr3:uid="{A3F932D4-DCB5-4CBB-B029-725A6193B45B}" name="Column3403" dataDxfId="12983"/>
    <tableColumn id="3424" xr3:uid="{7325BA5E-3A58-4975-B403-225D6FDDC36C}" name="Column3404" dataDxfId="12982"/>
    <tableColumn id="3425" xr3:uid="{6AD05AB8-2B1E-4084-ADC1-9BA4F98F2A7C}" name="Column3405" dataDxfId="12981"/>
    <tableColumn id="3426" xr3:uid="{E5BFF65D-5CE8-40BB-AE3B-199A166D7BE5}" name="Column3406" dataDxfId="12980"/>
    <tableColumn id="3427" xr3:uid="{455C7056-BE98-4C85-A924-7F6AB0E5E3DA}" name="Column3407" dataDxfId="12979"/>
    <tableColumn id="3428" xr3:uid="{D0B964C0-24FB-4330-9E0A-6F1050E1F7C3}" name="Column3408" dataDxfId="12978"/>
    <tableColumn id="3429" xr3:uid="{C25636AE-47F1-4141-ABCB-FE4090B85B57}" name="Column3409" dataDxfId="12977"/>
    <tableColumn id="3430" xr3:uid="{D798F915-F44E-4B5E-A87B-0A70E8635E8F}" name="Column3410" dataDxfId="12976"/>
    <tableColumn id="3431" xr3:uid="{FB88A760-1517-42BC-919F-08E390C88A99}" name="Column3411" dataDxfId="12975"/>
    <tableColumn id="3432" xr3:uid="{2FFAC954-7DEB-4EDD-9623-E141CA3687D1}" name="Column3412" dataDxfId="12974"/>
    <tableColumn id="3433" xr3:uid="{82D0F6D8-C146-4EA9-939A-A0A32B9FBFD6}" name="Column3413" dataDxfId="12973"/>
    <tableColumn id="3434" xr3:uid="{AF56AC89-F909-4621-B70A-17F2F6358FB4}" name="Column3414" dataDxfId="12972"/>
    <tableColumn id="3435" xr3:uid="{FE3C8C46-96FA-4BFE-BFB1-DC4CAE04B765}" name="Column3415" dataDxfId="12971"/>
    <tableColumn id="3436" xr3:uid="{5EDB18CE-54A8-40B7-AD96-85DBB018681C}" name="Column3416" dataDxfId="12970"/>
    <tableColumn id="3437" xr3:uid="{AB9B7CFD-A352-4BD3-910D-8A2B4BDC8063}" name="Column3417" dataDxfId="12969"/>
    <tableColumn id="3438" xr3:uid="{4451BE79-FA3A-4DD3-BB46-6DF94465EF94}" name="Column3418" dataDxfId="12968"/>
    <tableColumn id="3439" xr3:uid="{6C6F32E5-BC0A-4FF4-825D-522E702597A8}" name="Column3419" dataDxfId="12967"/>
    <tableColumn id="3440" xr3:uid="{78DF210A-CAD6-46F1-986B-3A1E122734CE}" name="Column3420" dataDxfId="12966"/>
    <tableColumn id="3441" xr3:uid="{347A370B-B1C5-4F2A-A51D-E441566C8F65}" name="Column3421" dataDxfId="12965"/>
    <tableColumn id="3442" xr3:uid="{B4EBC629-36DB-402D-85CB-532F464AF34D}" name="Column3422" dataDxfId="12964"/>
    <tableColumn id="3443" xr3:uid="{FE8EC0CE-55AF-4D0E-9E23-8BD16E0388F1}" name="Column3423" dataDxfId="12963"/>
    <tableColumn id="3444" xr3:uid="{4978357B-969B-414B-B5C6-84AEBD39913B}" name="Column3424" dataDxfId="12962"/>
    <tableColumn id="3445" xr3:uid="{6FAE7493-5591-42EC-8F6B-55542D4448CA}" name="Column3425" dataDxfId="12961"/>
    <tableColumn id="3446" xr3:uid="{D75EC202-DEB3-4FE0-B078-BEC9AF9904C9}" name="Column3426" dataDxfId="12960"/>
    <tableColumn id="3447" xr3:uid="{3F26E9F0-276B-4C2A-BDA9-9F48497866C9}" name="Column3427" dataDxfId="12959"/>
    <tableColumn id="3448" xr3:uid="{FFE05EA2-8B94-4A04-ADB3-C5225CD6C8AE}" name="Column3428" dataDxfId="12958"/>
    <tableColumn id="3449" xr3:uid="{99807441-A80C-4710-9064-B76F2E49DC26}" name="Column3429" dataDxfId="12957"/>
    <tableColumn id="3450" xr3:uid="{2F4A8F2F-6567-40A7-B6B7-A287D9753390}" name="Column3430" dataDxfId="12956"/>
    <tableColumn id="3451" xr3:uid="{341C7DA0-3A56-4309-A80F-9951ABAC6EF1}" name="Column3431" dataDxfId="12955"/>
    <tableColumn id="3452" xr3:uid="{F19775EE-C81F-46F5-8CAC-CDBF5B2572F4}" name="Column3432" dataDxfId="12954"/>
    <tableColumn id="3453" xr3:uid="{2CB3A859-0874-4208-B3B4-6B4390843D3E}" name="Column3433" dataDxfId="12953"/>
    <tableColumn id="3454" xr3:uid="{66CEA975-AE0A-472C-8DF1-1CD25ECEBC85}" name="Column3434" dataDxfId="12952"/>
    <tableColumn id="3455" xr3:uid="{BB50303E-7FF6-4BF5-959A-F958328B2FC0}" name="Column3435" dataDxfId="12951"/>
    <tableColumn id="3456" xr3:uid="{469EB739-D4AD-4B9E-958C-B155BB53A02B}" name="Column3436" dataDxfId="12950"/>
    <tableColumn id="3457" xr3:uid="{14140BA5-9967-44FC-90AC-0F829F39E20B}" name="Column3437" dataDxfId="12949"/>
    <tableColumn id="3458" xr3:uid="{389204B3-342F-4B72-94E9-FE386B9E6AAC}" name="Column3438" dataDxfId="12948"/>
    <tableColumn id="3459" xr3:uid="{D296067E-6CE3-494E-9CD2-6D6148BD05BC}" name="Column3439" dataDxfId="12947"/>
    <tableColumn id="3460" xr3:uid="{87E77EEB-8D8C-4B18-BCCF-2F7A96A7D0B7}" name="Column3440" dataDxfId="12946"/>
    <tableColumn id="3461" xr3:uid="{AD1964A5-B531-45CC-8177-3441A611BCB0}" name="Column3441" dataDxfId="12945"/>
    <tableColumn id="3462" xr3:uid="{17E24C8B-12C8-4503-9F1D-7B05F621C976}" name="Column3442" dataDxfId="12944"/>
    <tableColumn id="3463" xr3:uid="{113A8CE8-0207-456D-9E6E-FD24368C3436}" name="Column3443" dataDxfId="12943"/>
    <tableColumn id="3464" xr3:uid="{0BEE17BF-9C59-4550-8176-3129D65EA61F}" name="Column3444" dataDxfId="12942"/>
    <tableColumn id="3465" xr3:uid="{1C9D6D52-3DF8-4184-8A63-280B4EFEC2A7}" name="Column3445" dataDxfId="12941"/>
    <tableColumn id="3466" xr3:uid="{9711ECFA-3D04-4107-B2D2-3B86BA494EE0}" name="Column3446" dataDxfId="12940"/>
    <tableColumn id="3467" xr3:uid="{AEEC97ED-2730-4F7E-945E-771AC835107D}" name="Column3447" dataDxfId="12939"/>
    <tableColumn id="3468" xr3:uid="{CA29A687-A1E2-4EBE-BD75-88A5A111CBF9}" name="Column3448" dataDxfId="12938"/>
    <tableColumn id="3469" xr3:uid="{651EE49C-C6ED-4F86-930F-0090577A5B98}" name="Column3449" dataDxfId="12937"/>
    <tableColumn id="3470" xr3:uid="{E6ED7779-2952-4529-91D6-FE894743724B}" name="Column3450" dataDxfId="12936"/>
    <tableColumn id="3471" xr3:uid="{A6102932-719B-4CD4-97AF-1090D847DB54}" name="Column3451" dataDxfId="12935"/>
    <tableColumn id="3472" xr3:uid="{B3879743-B8F3-4544-8639-B049EBD4CF74}" name="Column3452" dataDxfId="12934"/>
    <tableColumn id="3473" xr3:uid="{C7D69396-2DF1-4508-A273-5A9E40F7F8C2}" name="Column3453" dataDxfId="12933"/>
    <tableColumn id="3474" xr3:uid="{A64FE26A-302A-44C0-9591-6206D9B12314}" name="Column3454" dataDxfId="12932"/>
    <tableColumn id="3475" xr3:uid="{2C938FB1-C57A-46F8-8AE5-7ADB3CE555AC}" name="Column3455" dataDxfId="12931"/>
    <tableColumn id="3476" xr3:uid="{047F84C6-F45B-4843-8A3F-959BC36B47F5}" name="Column3456" dataDxfId="12930"/>
    <tableColumn id="3477" xr3:uid="{A90A4186-6090-44CF-AAF0-A52570ECC2BB}" name="Column3457" dataDxfId="12929"/>
    <tableColumn id="3478" xr3:uid="{18193DD6-5AC6-41FE-8D12-30D4B77BA181}" name="Column3458" dataDxfId="12928"/>
    <tableColumn id="3479" xr3:uid="{45E9B2E2-CD7D-47CE-B9D5-56CA160AA126}" name="Column3459" dataDxfId="12927"/>
    <tableColumn id="3480" xr3:uid="{C4B191F8-A587-4CB1-901B-310DD8CCEAF3}" name="Column3460" dataDxfId="12926"/>
    <tableColumn id="3481" xr3:uid="{D3600328-AC9C-447D-9549-CD657D8C5F41}" name="Column3461" dataDxfId="12925"/>
    <tableColumn id="3482" xr3:uid="{B59FD761-E87F-447E-AB48-BEA956416003}" name="Column3462" dataDxfId="12924"/>
    <tableColumn id="3483" xr3:uid="{579AF14C-C47B-4072-B115-ED86A5F33F49}" name="Column3463" dataDxfId="12923"/>
    <tableColumn id="3484" xr3:uid="{847E601E-453F-4B73-B79A-EFF1B72A0C08}" name="Column3464" dataDxfId="12922"/>
    <tableColumn id="3485" xr3:uid="{DB1716F7-4833-4D75-AF78-B65DAE91F753}" name="Column3465" dataDxfId="12921"/>
    <tableColumn id="3486" xr3:uid="{99575C9C-EB26-4025-AC99-56E57B7EC7A2}" name="Column3466" dataDxfId="12920"/>
    <tableColumn id="3487" xr3:uid="{BF98CEC6-F140-4E56-9A82-FF375C1E42A0}" name="Column3467" dataDxfId="12919"/>
    <tableColumn id="3488" xr3:uid="{A2652608-A0A6-4DD3-B19B-7D0496F6C119}" name="Column3468" dataDxfId="12918"/>
    <tableColumn id="3489" xr3:uid="{87964EA6-4FD0-44EE-AEA5-603968557F34}" name="Column3469" dataDxfId="12917"/>
    <tableColumn id="3490" xr3:uid="{57B8B216-A606-4CDA-B7C2-49811C010250}" name="Column3470" dataDxfId="12916"/>
    <tableColumn id="3491" xr3:uid="{9D74FE02-1A13-4BD0-804A-D72A568AC666}" name="Column3471" dataDxfId="12915"/>
    <tableColumn id="3492" xr3:uid="{DDF13D92-9D51-4AE5-825F-3E50D950C016}" name="Column3472" dataDxfId="12914"/>
    <tableColumn id="3493" xr3:uid="{5DF94F7E-45B5-4641-8755-CEB619081F8B}" name="Column3473" dataDxfId="12913"/>
    <tableColumn id="3494" xr3:uid="{70316EBF-B6A6-4EB2-99F8-7000905CB928}" name="Column3474" dataDxfId="12912"/>
    <tableColumn id="3495" xr3:uid="{2650BE10-29DE-48A5-BE43-B9D86FDEC313}" name="Column3475" dataDxfId="12911"/>
    <tableColumn id="3496" xr3:uid="{7446024E-1429-43A8-919C-3EAE2377928D}" name="Column3476" dataDxfId="12910"/>
    <tableColumn id="3497" xr3:uid="{14709916-36C9-438C-ADB4-0B454B0ED1DF}" name="Column3477" dataDxfId="12909"/>
    <tableColumn id="3498" xr3:uid="{E719C256-474B-42F7-A36F-50CC564150CC}" name="Column3478" dataDxfId="12908"/>
    <tableColumn id="3499" xr3:uid="{238E66BA-5A69-458E-9525-A961443909FB}" name="Column3479" dataDxfId="12907"/>
    <tableColumn id="3500" xr3:uid="{87390107-4E21-475F-908D-4DE85EF7DC53}" name="Column3480" dataDxfId="12906"/>
    <tableColumn id="3501" xr3:uid="{5C11C112-707C-4640-8E55-987525490AC8}" name="Column3481" dataDxfId="12905"/>
    <tableColumn id="3502" xr3:uid="{95A3BBA6-E9EC-434E-9DD5-C993DFAFDA8E}" name="Column3482" dataDxfId="12904"/>
    <tableColumn id="3503" xr3:uid="{F4CEF1EA-2A95-4DE2-AC90-365C2B10EC8E}" name="Column3483" dataDxfId="12903"/>
    <tableColumn id="3504" xr3:uid="{3D3C884A-F34F-4FE9-AA8D-5DD1DF96FF5C}" name="Column3484" dataDxfId="12902"/>
    <tableColumn id="3505" xr3:uid="{C1A6CFBC-F1EF-4EA4-8A4C-AAB65448FA6C}" name="Column3485" dataDxfId="12901"/>
    <tableColumn id="3506" xr3:uid="{A5FBD388-1925-4EBC-B153-68929A80115A}" name="Column3486" dataDxfId="12900"/>
    <tableColumn id="3507" xr3:uid="{75982DC9-DD0A-4416-916D-730F234943B2}" name="Column3487" dataDxfId="12899"/>
    <tableColumn id="3508" xr3:uid="{3525DAF1-ADE7-40BF-8E5E-0686016FA697}" name="Column3488" dataDxfId="12898"/>
    <tableColumn id="3509" xr3:uid="{94CEE133-1AED-405C-AE21-07C502D82988}" name="Column3489" dataDxfId="12897"/>
    <tableColumn id="3510" xr3:uid="{A6F5FEDD-9674-4643-8099-0D12CCCD507C}" name="Column3490" dataDxfId="12896"/>
    <tableColumn id="3511" xr3:uid="{35EF8DB1-46AE-4AC3-9AB6-257B11D7E810}" name="Column3491" dataDxfId="12895"/>
    <tableColumn id="3512" xr3:uid="{D5C7B5F8-74C4-422C-95EE-6E6A284C23DC}" name="Column3492" dataDxfId="12894"/>
    <tableColumn id="3513" xr3:uid="{647C2AFF-2B9D-4BF8-9FD6-0F62A3180169}" name="Column3493" dataDxfId="12893"/>
    <tableColumn id="3514" xr3:uid="{93DA8668-460D-4DE5-8A22-0A16BEE6B068}" name="Column3494" dataDxfId="12892"/>
    <tableColumn id="3515" xr3:uid="{693C3717-6F11-43D1-A6E2-DBF4146D06B9}" name="Column3495" dataDxfId="12891"/>
    <tableColumn id="3516" xr3:uid="{09986942-DF8C-4CE1-999F-470C5F8DAFA9}" name="Column3496" dataDxfId="12890"/>
    <tableColumn id="3517" xr3:uid="{A39CE2B0-C28A-4286-944C-B619E93D36CA}" name="Column3497" dataDxfId="12889"/>
    <tableColumn id="3518" xr3:uid="{029CA7A4-BE4B-427C-9550-9D9147EB6760}" name="Column3498" dataDxfId="12888"/>
    <tableColumn id="3519" xr3:uid="{F1F5A9CB-E017-44C1-8BB5-3B0A3D22D5F2}" name="Column3499" dataDxfId="12887"/>
    <tableColumn id="3520" xr3:uid="{CCC34B61-935F-435A-86C0-6E849E6D999B}" name="Column3500" dataDxfId="12886"/>
    <tableColumn id="3521" xr3:uid="{6FC68073-3DBA-44B5-8E70-CE949A858178}" name="Column3501" dataDxfId="12885"/>
    <tableColumn id="3522" xr3:uid="{A64D7C2D-3679-4265-862F-6C82BA0026DF}" name="Column3502" dataDxfId="12884"/>
    <tableColumn id="3523" xr3:uid="{A0B51750-0A27-428E-B7C0-6CEDE07D3136}" name="Column3503" dataDxfId="12883"/>
    <tableColumn id="3524" xr3:uid="{9896C97B-D1EE-4F77-864E-648FA2EE9B63}" name="Column3504" dataDxfId="12882"/>
    <tableColumn id="3525" xr3:uid="{74FF3F03-C52D-43AD-896A-F69C26A14C53}" name="Column3505" dataDxfId="12881"/>
    <tableColumn id="3526" xr3:uid="{B4D8238B-C382-4C4F-9E62-45E3D70E9A4F}" name="Column3506" dataDxfId="12880"/>
    <tableColumn id="3527" xr3:uid="{C580A07A-9258-4C20-B1C1-3AB7340D669F}" name="Column3507" dataDxfId="12879"/>
    <tableColumn id="3528" xr3:uid="{549A462E-8406-4244-AFEF-987C464E696B}" name="Column3508" dataDxfId="12878"/>
    <tableColumn id="3529" xr3:uid="{B8043161-49A6-4B25-947C-95D7740E3C67}" name="Column3509" dataDxfId="12877"/>
    <tableColumn id="3530" xr3:uid="{1FCAD529-1156-4EB4-87D8-8B69CC199114}" name="Column3510" dataDxfId="12876"/>
    <tableColumn id="3531" xr3:uid="{50C3E83E-32C6-47F8-B197-2588D5807591}" name="Column3511" dataDxfId="12875"/>
    <tableColumn id="3532" xr3:uid="{CBEE816E-3532-4FF9-837D-47478DBA9C1F}" name="Column3512" dataDxfId="12874"/>
    <tableColumn id="3533" xr3:uid="{4D143BC7-B0CD-40AE-96F3-675DB88966BB}" name="Column3513" dataDxfId="12873"/>
    <tableColumn id="3534" xr3:uid="{019EBA02-B1F0-493E-849A-5E0F5F11C1BC}" name="Column3514" dataDxfId="12872"/>
    <tableColumn id="3535" xr3:uid="{D8D57E9D-E205-4ECB-9DD2-0FD81956873E}" name="Column3515" dataDxfId="12871"/>
    <tableColumn id="3536" xr3:uid="{352EFC63-BDB3-46F3-9859-6F73A7F144DC}" name="Column3516" dataDxfId="12870"/>
    <tableColumn id="3537" xr3:uid="{B3CA9F5C-4B0A-4400-8D83-870F7034CA20}" name="Column3517" dataDxfId="12869"/>
    <tableColumn id="3538" xr3:uid="{71A756F1-2CF0-4C31-A0C1-D1B246AAE824}" name="Column3518" dataDxfId="12868"/>
    <tableColumn id="3539" xr3:uid="{0477C448-E010-46B5-8720-5F7C66AC9AA0}" name="Column3519" dataDxfId="12867"/>
    <tableColumn id="3540" xr3:uid="{34CD3FB4-3663-4869-BEE6-1152C8148E9B}" name="Column3520" dataDxfId="12866"/>
    <tableColumn id="3541" xr3:uid="{A4E1778D-1C56-42F2-91E7-7139D7E5CE07}" name="Column3521" dataDxfId="12865"/>
    <tableColumn id="3542" xr3:uid="{E312589E-65DB-4DFE-9F5E-199E603D5BBA}" name="Column3522" dataDxfId="12864"/>
    <tableColumn id="3543" xr3:uid="{42B1D4E6-DBCE-4842-97EA-01917C0E39C3}" name="Column3523" dataDxfId="12863"/>
    <tableColumn id="3544" xr3:uid="{F9D46AA5-91CC-41CF-9CC5-8AEA7CDB76EE}" name="Column3524" dataDxfId="12862"/>
    <tableColumn id="3545" xr3:uid="{47B818BB-60E9-4376-8F6A-C71F4EB25734}" name="Column3525" dataDxfId="12861"/>
    <tableColumn id="3546" xr3:uid="{711F2BB4-B515-4EAD-8F87-FE594020C67B}" name="Column3526" dataDxfId="12860"/>
    <tableColumn id="3547" xr3:uid="{83FB8961-8F7A-4FFB-A6C4-90F829ADC191}" name="Column3527" dataDxfId="12859"/>
    <tableColumn id="3548" xr3:uid="{FB0F795B-6440-4692-9091-3193B59DF234}" name="Column3528" dataDxfId="12858"/>
    <tableColumn id="3549" xr3:uid="{FD1A422A-9817-464C-9344-4586FD7B19A9}" name="Column3529" dataDxfId="12857"/>
    <tableColumn id="3550" xr3:uid="{68B06868-F68F-4A70-B17C-09E5B0ABACB1}" name="Column3530" dataDxfId="12856"/>
    <tableColumn id="3551" xr3:uid="{A96EB1DA-0488-4063-9A5C-0481C9BDB0D3}" name="Column3531" dataDxfId="12855"/>
    <tableColumn id="3552" xr3:uid="{AA067A1F-15CF-402D-9B48-3B9DD2D8922F}" name="Column3532" dataDxfId="12854"/>
    <tableColumn id="3553" xr3:uid="{1B608730-B4CB-483D-BFBC-AB30F3F9E673}" name="Column3533" dataDxfId="12853"/>
    <tableColumn id="3554" xr3:uid="{CEFFBAD6-700D-422C-8624-5E5F70B9242A}" name="Column3534" dataDxfId="12852"/>
    <tableColumn id="3555" xr3:uid="{B6EFBE00-8EBB-4E17-9830-656C7177622B}" name="Column3535" dataDxfId="12851"/>
    <tableColumn id="3556" xr3:uid="{F5BBE821-86C6-42AC-A04A-56D7BC9CE928}" name="Column3536" dataDxfId="12850"/>
    <tableColumn id="3557" xr3:uid="{71536D2E-7A5D-4EFB-B5B6-F419CE5EA56B}" name="Column3537" dataDxfId="12849"/>
    <tableColumn id="3558" xr3:uid="{E7497011-4245-4A80-97CA-65EC557A556D}" name="Column3538" dataDxfId="12848"/>
    <tableColumn id="3559" xr3:uid="{99A69129-041B-43E8-A419-EBE5EEBE8CB5}" name="Column3539" dataDxfId="12847"/>
    <tableColumn id="3560" xr3:uid="{F4D94D4C-7EB9-40A9-8E3B-E068601A64A7}" name="Column3540" dataDxfId="12846"/>
    <tableColumn id="3561" xr3:uid="{58421814-EE0F-4E86-84C1-35247C572B0A}" name="Column3541" dataDxfId="12845"/>
    <tableColumn id="3562" xr3:uid="{9C1E05A7-B8A1-4AEF-B868-6D2D28AA2345}" name="Column3542" dataDxfId="12844"/>
    <tableColumn id="3563" xr3:uid="{97BA1CB6-7D2B-4453-A9CE-62AEACD22906}" name="Column3543" dataDxfId="12843"/>
    <tableColumn id="3564" xr3:uid="{3C59C717-5B6F-4187-903A-901B3D73D4FE}" name="Column3544" dataDxfId="12842"/>
    <tableColumn id="3565" xr3:uid="{3E93669D-7371-4884-9EE6-3878E09CB712}" name="Column3545" dataDxfId="12841"/>
    <tableColumn id="3566" xr3:uid="{BE58323E-4D00-43B5-A54C-856D0E1BA229}" name="Column3546" dataDxfId="12840"/>
    <tableColumn id="3567" xr3:uid="{8F4238E4-D0E8-4287-8944-7A1ABE9F58C5}" name="Column3547" dataDxfId="12839"/>
    <tableColumn id="3568" xr3:uid="{A1EB1B8A-1B7F-4414-B14B-6309481AB235}" name="Column3548" dataDxfId="12838"/>
    <tableColumn id="3569" xr3:uid="{15C709BD-5DDF-499B-BFAF-5F09CC7A9752}" name="Column3549" dataDxfId="12837"/>
    <tableColumn id="3570" xr3:uid="{B5AF839A-5556-4CD1-B963-F61D3B4D59B9}" name="Column3550" dataDxfId="12836"/>
    <tableColumn id="3571" xr3:uid="{4EE1DC92-6B16-40AF-9303-E4CAE1F796D3}" name="Column3551" dataDxfId="12835"/>
    <tableColumn id="3572" xr3:uid="{5411C3E0-B9B5-4B2C-AF29-542AA3897673}" name="Column3552" dataDxfId="12834"/>
    <tableColumn id="3573" xr3:uid="{4A299DD1-5AC7-4F2D-81A8-572A39F1D3D2}" name="Column3553" dataDxfId="12833"/>
    <tableColumn id="3574" xr3:uid="{FFFB58C2-ABF6-4E85-BF77-4E30344ECA31}" name="Column3554" dataDxfId="12832"/>
    <tableColumn id="3575" xr3:uid="{EB84CE93-74B3-4EA8-B3F3-D648C32FF992}" name="Column3555" dataDxfId="12831"/>
    <tableColumn id="3576" xr3:uid="{5655A7A1-67F9-4466-B56D-3046F68805F9}" name="Column3556" dataDxfId="12830"/>
    <tableColumn id="3577" xr3:uid="{10063208-D52F-4070-B66A-F8701AAFB3A4}" name="Column3557" dataDxfId="12829"/>
    <tableColumn id="3578" xr3:uid="{E5870D18-163F-467F-BF71-99FCFEA3577C}" name="Column3558" dataDxfId="12828"/>
    <tableColumn id="3579" xr3:uid="{E0833BDC-DD2A-4A3C-8015-C8FC808D4FCB}" name="Column3559" dataDxfId="12827"/>
    <tableColumn id="3580" xr3:uid="{3C5D1403-CD57-4A48-AD3F-319C05C6CAB2}" name="Column3560" dataDxfId="12826"/>
    <tableColumn id="3581" xr3:uid="{3483A6C6-A574-4F9C-A842-CEFD04BD4CE9}" name="Column3561" dataDxfId="12825"/>
    <tableColumn id="3582" xr3:uid="{5B6E6518-2EF2-480A-8D3B-1B1DF387CA08}" name="Column3562" dataDxfId="12824"/>
    <tableColumn id="3583" xr3:uid="{8844365E-A4DC-4D2A-B408-BAEC5DFCB934}" name="Column3563" dataDxfId="12823"/>
    <tableColumn id="3584" xr3:uid="{0C6BF991-43A6-420B-A607-1F42BF1A2112}" name="Column3564" dataDxfId="12822"/>
    <tableColumn id="3585" xr3:uid="{C4E3EF42-4569-4D5B-9577-E2FAFBB7CDC0}" name="Column3565" dataDxfId="12821"/>
    <tableColumn id="3586" xr3:uid="{D4E17D9E-8A59-47B0-8071-DF2591C25E1F}" name="Column3566" dataDxfId="12820"/>
    <tableColumn id="3587" xr3:uid="{D81E0E5E-67B7-4C62-9715-4886F125FAF9}" name="Column3567" dataDxfId="12819"/>
    <tableColumn id="3588" xr3:uid="{177CB855-5155-4FCB-88B4-49FCDECDB1DB}" name="Column3568" dataDxfId="12818"/>
    <tableColumn id="3589" xr3:uid="{E4A45AC3-51B1-4F16-BCB0-1EEF3CB200CD}" name="Column3569" dataDxfId="12817"/>
    <tableColumn id="3590" xr3:uid="{DBAC9C1D-1BD1-4FCF-A6DA-260D9733812E}" name="Column3570" dataDxfId="12816"/>
    <tableColumn id="3591" xr3:uid="{0EAA003C-E184-45DA-8536-25EBDCF42D7A}" name="Column3571" dataDxfId="12815"/>
    <tableColumn id="3592" xr3:uid="{19C25EBF-7D1D-4AB4-9C45-2D1F5CC98756}" name="Column3572" dataDxfId="12814"/>
    <tableColumn id="3593" xr3:uid="{BC4921EE-2A16-4A5C-A567-8740A89EF723}" name="Column3573" dataDxfId="12813"/>
    <tableColumn id="3594" xr3:uid="{E8972562-5BB0-40E9-8B5C-103AE2290A30}" name="Column3574" dataDxfId="12812"/>
    <tableColumn id="3595" xr3:uid="{9858F00B-76A5-4DF3-9733-4F8D4488A623}" name="Column3575" dataDxfId="12811"/>
    <tableColumn id="3596" xr3:uid="{1E2AEDC8-BA54-441F-886A-B7FF6BC8670A}" name="Column3576" dataDxfId="12810"/>
    <tableColumn id="3597" xr3:uid="{89FC1F70-A4E4-40A4-869E-8477814AE640}" name="Column3577" dataDxfId="12809"/>
    <tableColumn id="3598" xr3:uid="{B26FF341-2752-40AA-8B8B-BC45BA03F0D8}" name="Column3578" dataDxfId="12808"/>
    <tableColumn id="3599" xr3:uid="{D99C43E0-6685-43E2-8A6C-6ADB583EC8EF}" name="Column3579" dataDxfId="12807"/>
    <tableColumn id="3600" xr3:uid="{152C83D5-02A2-4259-ABDF-175CA186CF64}" name="Column3580" dataDxfId="12806"/>
    <tableColumn id="3601" xr3:uid="{1AD107A7-4DD3-45B2-8534-2DFA7B8FE658}" name="Column3581" dataDxfId="12805"/>
    <tableColumn id="3602" xr3:uid="{C2C28E12-181B-4E35-87B7-96F23A1C029D}" name="Column3582" dataDxfId="12804"/>
    <tableColumn id="3603" xr3:uid="{D88389C1-C833-4427-91F5-6639A7C3BCF6}" name="Column3583" dataDxfId="12803"/>
    <tableColumn id="3604" xr3:uid="{FDE02333-D829-4DF6-A53E-66B50B01C756}" name="Column3584" dataDxfId="12802"/>
    <tableColumn id="3605" xr3:uid="{31190FF7-106B-4754-8861-B1E096B807BA}" name="Column3585" dataDxfId="12801"/>
    <tableColumn id="3606" xr3:uid="{FFCE4E61-666E-4D5A-803C-E756B6CD3358}" name="Column3586" dataDxfId="12800"/>
    <tableColumn id="3607" xr3:uid="{A5725AC1-BFEF-4AE3-8E2A-4B744C45A506}" name="Column3587" dataDxfId="12799"/>
    <tableColumn id="3608" xr3:uid="{93D62926-DEDC-4ED6-9C1E-4D5B376A124F}" name="Column3588" dataDxfId="12798"/>
    <tableColumn id="3609" xr3:uid="{0E9BEE35-B52D-45FE-9AB3-262DBDAF35A7}" name="Column3589" dataDxfId="12797"/>
    <tableColumn id="3610" xr3:uid="{5D5CDE25-84CB-43DC-9445-2E9E51BFAF3D}" name="Column3590" dataDxfId="12796"/>
    <tableColumn id="3611" xr3:uid="{FEA02F20-8C2E-4539-B7A0-0BEF83F0E913}" name="Column3591" dataDxfId="12795"/>
    <tableColumn id="3612" xr3:uid="{9EE73902-F261-4EB3-AC90-560267C8F79E}" name="Column3592" dataDxfId="12794"/>
    <tableColumn id="3613" xr3:uid="{32AF2C4E-282E-4B3C-B52A-E6AC46F15AFA}" name="Column3593" dataDxfId="12793"/>
    <tableColumn id="3614" xr3:uid="{44C7B96F-7A68-4451-A693-DC6EF714FC85}" name="Column3594" dataDxfId="12792"/>
    <tableColumn id="3615" xr3:uid="{65EEADBA-8044-4727-B732-2E61E55C056A}" name="Column3595" dataDxfId="12791"/>
    <tableColumn id="3616" xr3:uid="{1F6E10C7-BBE0-40CE-8464-E2253924E6C2}" name="Column3596" dataDxfId="12790"/>
    <tableColumn id="3617" xr3:uid="{9ED38613-FFC5-467E-A715-638EE87AF68F}" name="Column3597" dataDxfId="12789"/>
    <tableColumn id="3618" xr3:uid="{C47C89E5-4A52-4EE9-88B9-81B27EFB467C}" name="Column3598" dataDxfId="12788"/>
    <tableColumn id="3619" xr3:uid="{032F6185-0AB5-4B67-94FB-62D646E48AFB}" name="Column3599" dataDxfId="12787"/>
    <tableColumn id="3620" xr3:uid="{8DB0FDA4-5CE6-4AE0-B1CE-87564AE00E3D}" name="Column3600" dataDxfId="12786"/>
    <tableColumn id="3621" xr3:uid="{FB8AFD14-4634-4E34-90EB-5EB22317B64B}" name="Column3601" dataDxfId="12785"/>
    <tableColumn id="3622" xr3:uid="{3551F89B-1230-44D1-8058-99121B10F920}" name="Column3602" dataDxfId="12784"/>
    <tableColumn id="3623" xr3:uid="{C4DBD0F5-7A0F-4792-8014-DA1B7AC4D44D}" name="Column3603" dataDxfId="12783"/>
    <tableColumn id="3624" xr3:uid="{B8A3929B-6624-4B62-B165-9E04C63D3402}" name="Column3604" dataDxfId="12782"/>
    <tableColumn id="3625" xr3:uid="{669A5F4E-FFD6-49A1-A129-C5C231CC0E76}" name="Column3605" dataDxfId="12781"/>
    <tableColumn id="3626" xr3:uid="{093F2525-EBED-434E-A24F-36599DCD4069}" name="Column3606" dataDxfId="12780"/>
    <tableColumn id="3627" xr3:uid="{4CC19254-0B54-4F89-8012-95A31B6F0765}" name="Column3607" dataDxfId="12779"/>
    <tableColumn id="3628" xr3:uid="{27F2A770-27EB-48BA-90F7-C818618CB8C3}" name="Column3608" dataDxfId="12778"/>
    <tableColumn id="3629" xr3:uid="{FED8A982-1765-435D-B41E-6FA9A2B79769}" name="Column3609" dataDxfId="12777"/>
    <tableColumn id="3630" xr3:uid="{8632FD34-1B74-4C4E-A529-4B1E3EAC5093}" name="Column3610" dataDxfId="12776"/>
    <tableColumn id="3631" xr3:uid="{756F0791-F8F8-4916-A3F5-185804991384}" name="Column3611" dataDxfId="12775"/>
    <tableColumn id="3632" xr3:uid="{A3D3A614-2C1C-4BB0-AA21-04863F9C0A0D}" name="Column3612" dataDxfId="12774"/>
    <tableColumn id="3633" xr3:uid="{03999D3E-4F15-4E25-9676-40A20254D0A4}" name="Column3613" dataDxfId="12773"/>
    <tableColumn id="3634" xr3:uid="{A6838891-5456-4ED1-A963-5400104E11D8}" name="Column3614" dataDxfId="12772"/>
    <tableColumn id="3635" xr3:uid="{C866A3CD-1663-45FC-8963-6B56BBC48955}" name="Column3615" dataDxfId="12771"/>
    <tableColumn id="3636" xr3:uid="{A0776194-BD75-4786-A096-75B49635C18E}" name="Column3616" dataDxfId="12770"/>
    <tableColumn id="3637" xr3:uid="{FCDF8CE7-35EE-4CD0-8153-FB9354622836}" name="Column3617" dataDxfId="12769"/>
    <tableColumn id="3638" xr3:uid="{E8B3EF6C-105B-40D5-8A0F-86A48F1780DE}" name="Column3618" dataDxfId="12768"/>
    <tableColumn id="3639" xr3:uid="{8C0D9C6E-5107-4178-874D-E20C98E4E90D}" name="Column3619" dataDxfId="12767"/>
    <tableColumn id="3640" xr3:uid="{CFFEAD72-4D84-4379-8566-9B8D3A762913}" name="Column3620" dataDxfId="12766"/>
    <tableColumn id="3641" xr3:uid="{B304AA87-4999-4709-9851-4DADA1E1BC50}" name="Column3621" dataDxfId="12765"/>
    <tableColumn id="3642" xr3:uid="{2FCC768C-0EB9-4E60-AE8D-C0D352CBCB45}" name="Column3622" dataDxfId="12764"/>
    <tableColumn id="3643" xr3:uid="{51B6C6A0-49C3-4624-A901-E2A4C97EE9B5}" name="Column3623" dataDxfId="12763"/>
    <tableColumn id="3644" xr3:uid="{54CA9D7E-8F3F-4766-B130-4DA83D096C1C}" name="Column3624" dataDxfId="12762"/>
    <tableColumn id="3645" xr3:uid="{E160A5EE-F9D5-4E58-BCBD-731E7E6A2631}" name="Column3625" dataDxfId="12761"/>
    <tableColumn id="3646" xr3:uid="{CEF84CAE-582B-4F9A-91C0-36B32697DD2F}" name="Column3626" dataDxfId="12760"/>
    <tableColumn id="3647" xr3:uid="{9D8AA1C0-9836-494A-B736-C42246CCE608}" name="Column3627" dataDxfId="12759"/>
    <tableColumn id="3648" xr3:uid="{F5AD727A-9B4A-4B61-8D98-36AD3D2AFC41}" name="Column3628" dataDxfId="12758"/>
    <tableColumn id="3649" xr3:uid="{349ED81A-9CDB-4754-9C14-982F7251C9FC}" name="Column3629" dataDxfId="12757"/>
    <tableColumn id="3650" xr3:uid="{D1283B72-6238-4BD7-AB2C-84ACC71C2700}" name="Column3630" dataDxfId="12756"/>
    <tableColumn id="3651" xr3:uid="{461ABA65-6B03-4CE7-AE39-6F07C145D080}" name="Column3631" dataDxfId="12755"/>
    <tableColumn id="3652" xr3:uid="{F59AB085-6CE7-4B10-9ACA-93C8987642C7}" name="Column3632" dataDxfId="12754"/>
    <tableColumn id="3653" xr3:uid="{03E962C4-A8B2-4B2E-AB77-9AB51429D271}" name="Column3633" dataDxfId="12753"/>
    <tableColumn id="3654" xr3:uid="{E5C8E9D6-CB0F-486E-AF7C-2AA76FC47C8F}" name="Column3634" dataDxfId="12752"/>
    <tableColumn id="3655" xr3:uid="{82C3C9F9-394B-4FE8-A9D7-7650D376EE11}" name="Column3635" dataDxfId="12751"/>
    <tableColumn id="3656" xr3:uid="{73B92513-8529-4470-8C75-FAF0834C0F27}" name="Column3636" dataDxfId="12750"/>
    <tableColumn id="3657" xr3:uid="{BABBB510-5D73-4379-8CCB-6FB721657099}" name="Column3637" dataDxfId="12749"/>
    <tableColumn id="3658" xr3:uid="{F77BC19F-FFCE-429F-B04B-3DF9DB20287C}" name="Column3638" dataDxfId="12748"/>
    <tableColumn id="3659" xr3:uid="{7DAA0187-AC5D-43DA-BC09-21B8946BB0DA}" name="Column3639" dataDxfId="12747"/>
    <tableColumn id="3660" xr3:uid="{CFF3585B-1263-43CF-967A-3F30F0981B74}" name="Column3640" dataDxfId="12746"/>
    <tableColumn id="3661" xr3:uid="{2C2B6456-599F-41ED-B745-4CA292CCE77E}" name="Column3641" dataDxfId="12745"/>
    <tableColumn id="3662" xr3:uid="{5E5804B5-4763-4457-BECB-1EDED3964EDE}" name="Column3642" dataDxfId="12744"/>
    <tableColumn id="3663" xr3:uid="{FCFB720C-7EA9-4EA4-BCCE-2898AF1094D9}" name="Column3643" dataDxfId="12743"/>
    <tableColumn id="3664" xr3:uid="{A1E6957A-325A-43CD-AF76-D9FC0A03ADA4}" name="Column3644" dataDxfId="12742"/>
    <tableColumn id="3665" xr3:uid="{C4BB07BD-A602-44A8-BD36-F812A24AC58B}" name="Column3645" dataDxfId="12741"/>
    <tableColumn id="3666" xr3:uid="{0C4F32DC-F489-4E39-882F-82DCA254E5F8}" name="Column3646" dataDxfId="12740"/>
    <tableColumn id="3667" xr3:uid="{FE2E1BB4-F4AD-4BA7-BDBB-2AB19A1C4AA5}" name="Column3647" dataDxfId="12739"/>
    <tableColumn id="3668" xr3:uid="{FAAB5297-F177-4D8C-B8E6-4FD73BB99491}" name="Column3648" dataDxfId="12738"/>
    <tableColumn id="3669" xr3:uid="{5B3790E7-FFA5-48FD-A937-6D7BA9B0003F}" name="Column3649" dataDxfId="12737"/>
    <tableColumn id="3670" xr3:uid="{1C4FD13A-A5C1-47EA-A9FB-ECB753C2F2F6}" name="Column3650" dataDxfId="12736"/>
    <tableColumn id="3671" xr3:uid="{5AEEEB09-3679-463E-AC82-DBF4F9E0917E}" name="Column3651" dataDxfId="12735"/>
    <tableColumn id="3672" xr3:uid="{1728A802-D944-41B2-88F8-FD16C0221BF2}" name="Column3652" dataDxfId="12734"/>
    <tableColumn id="3673" xr3:uid="{6220F221-8B20-4CD8-9607-CC63A0BDB5CB}" name="Column3653" dataDxfId="12733"/>
    <tableColumn id="3674" xr3:uid="{8694BAFB-DCC2-43B6-9CAB-F78D3B9DC349}" name="Column3654" dataDxfId="12732"/>
    <tableColumn id="3675" xr3:uid="{877C9197-028D-4ABE-B05B-E9F6F05DCF4C}" name="Column3655" dataDxfId="12731"/>
    <tableColumn id="3676" xr3:uid="{C4D32682-E500-47EA-AD4C-E1C9DF548C36}" name="Column3656" dataDxfId="12730"/>
    <tableColumn id="3677" xr3:uid="{5F82DA3C-2B37-43DE-B869-FD9FB4DBA5BF}" name="Column3657" dataDxfId="12729"/>
    <tableColumn id="3678" xr3:uid="{E20DF557-24EA-467B-954D-F25648E63BA8}" name="Column3658" dataDxfId="12728"/>
    <tableColumn id="3679" xr3:uid="{F75F25F0-517C-42AA-9323-0BA368037476}" name="Column3659" dataDxfId="12727"/>
    <tableColumn id="3680" xr3:uid="{9D3E1719-93C0-4A32-948F-705092C86448}" name="Column3660" dataDxfId="12726"/>
    <tableColumn id="3681" xr3:uid="{F6D2D521-0012-449C-B8E4-630BC725E805}" name="Column3661" dataDxfId="12725"/>
    <tableColumn id="3682" xr3:uid="{0167EB5C-735F-4FA3-B60C-EAF6BBFDB386}" name="Column3662" dataDxfId="12724"/>
    <tableColumn id="3683" xr3:uid="{222FD5DC-1A28-408E-A41C-56DBAE0FA9B9}" name="Column3663" dataDxfId="12723"/>
    <tableColumn id="3684" xr3:uid="{7B81F16E-A888-4B26-8205-0424A75094B2}" name="Column3664" dataDxfId="12722"/>
    <tableColumn id="3685" xr3:uid="{238C56E4-08C8-4652-B89A-B6829F327C28}" name="Column3665" dataDxfId="12721"/>
    <tableColumn id="3686" xr3:uid="{474BF1FB-E584-4848-B950-8077BC03CEB9}" name="Column3666" dataDxfId="12720"/>
    <tableColumn id="3687" xr3:uid="{D2CFC001-B323-48EA-8C4C-1304C7FF8FEF}" name="Column3667" dataDxfId="12719"/>
    <tableColumn id="3688" xr3:uid="{726DB925-ECEA-4B71-8170-764566197304}" name="Column3668" dataDxfId="12718"/>
    <tableColumn id="3689" xr3:uid="{F8EA95D5-33B9-425E-AE27-1D1683DE0E5C}" name="Column3669" dataDxfId="12717"/>
    <tableColumn id="3690" xr3:uid="{C0839AE1-BCD1-4F84-94F9-6BA91BE0BC0C}" name="Column3670" dataDxfId="12716"/>
    <tableColumn id="3691" xr3:uid="{7A2CCC46-BDFA-4C99-8111-EB3E0C48CC21}" name="Column3671" dataDxfId="12715"/>
    <tableColumn id="3692" xr3:uid="{F9F8F31D-6A4E-4E7B-9C02-208B451C2105}" name="Column3672" dataDxfId="12714"/>
    <tableColumn id="3693" xr3:uid="{B1E09348-E02A-4F31-9739-71756A1B3C59}" name="Column3673" dataDxfId="12713"/>
    <tableColumn id="3694" xr3:uid="{CAB83C49-793C-4328-8555-161964AE6897}" name="Column3674" dataDxfId="12712"/>
    <tableColumn id="3695" xr3:uid="{0A0FA482-58A6-4F08-8138-47F6912BB72B}" name="Column3675" dataDxfId="12711"/>
    <tableColumn id="3696" xr3:uid="{54DAAD22-E8C4-49EE-9C22-9951FDE848D5}" name="Column3676" dataDxfId="12710"/>
    <tableColumn id="3697" xr3:uid="{DDA8AE52-BCBC-4078-9441-4A3B03DDDAB2}" name="Column3677" dataDxfId="12709"/>
    <tableColumn id="3698" xr3:uid="{B63ED18A-12AB-4E2E-B350-D1BAF1DF2073}" name="Column3678" dataDxfId="12708"/>
    <tableColumn id="3699" xr3:uid="{BCE36F59-55C8-4611-97D0-3968CD41832E}" name="Column3679" dataDxfId="12707"/>
    <tableColumn id="3700" xr3:uid="{816A0CB3-1CB8-46C8-A75A-3B8EA67EB074}" name="Column3680" dataDxfId="12706"/>
    <tableColumn id="3701" xr3:uid="{F0765071-69A1-48B9-B8A9-4C5F106F2808}" name="Column3681" dataDxfId="12705"/>
    <tableColumn id="3702" xr3:uid="{43CECFA0-41FD-44B0-BDE6-625A78851328}" name="Column3682" dataDxfId="12704"/>
    <tableColumn id="3703" xr3:uid="{48F77D98-49CC-4431-9043-B352AC250A43}" name="Column3683" dataDxfId="12703"/>
    <tableColumn id="3704" xr3:uid="{9EECD03B-13EC-488E-BB45-26A16CE8CFB7}" name="Column3684" dataDxfId="12702"/>
    <tableColumn id="3705" xr3:uid="{FF5A45CE-E6C8-40CB-ABBB-60DA28405818}" name="Column3685" dataDxfId="12701"/>
    <tableColumn id="3706" xr3:uid="{6E609CE4-2DB1-4A12-B6AF-CBE899A800F8}" name="Column3686" dataDxfId="12700"/>
    <tableColumn id="3707" xr3:uid="{C800093C-274E-4354-B91B-E8623E0F9546}" name="Column3687" dataDxfId="12699"/>
    <tableColumn id="3708" xr3:uid="{60F97223-11EC-4408-BB4B-89206537A848}" name="Column3688" dataDxfId="12698"/>
    <tableColumn id="3709" xr3:uid="{13DA3594-7A56-44CC-A467-1348934BAE64}" name="Column3689" dataDxfId="12697"/>
    <tableColumn id="3710" xr3:uid="{704F7862-EE4B-4246-A48B-B2A51618C5D1}" name="Column3690" dataDxfId="12696"/>
    <tableColumn id="3711" xr3:uid="{F7A34CD4-9367-480F-A4ED-CB13E744D5B4}" name="Column3691" dataDxfId="12695"/>
    <tableColumn id="3712" xr3:uid="{81103356-B586-4E5B-9F8E-2F52F255D621}" name="Column3692" dataDxfId="12694"/>
    <tableColumn id="3713" xr3:uid="{1C2079C2-CDFD-437D-AE94-3DA5DC722AD7}" name="Column3693" dataDxfId="12693"/>
    <tableColumn id="3714" xr3:uid="{E12D120E-35A5-49F5-9DBC-1C29B6C9639F}" name="Column3694" dataDxfId="12692"/>
    <tableColumn id="3715" xr3:uid="{C8F1D339-82AB-45C2-A3DD-3067278952C2}" name="Column3695" dataDxfId="12691"/>
    <tableColumn id="3716" xr3:uid="{46EB2680-C203-4859-AC16-A0AF8B6D2E0F}" name="Column3696" dataDxfId="12690"/>
    <tableColumn id="3717" xr3:uid="{59EEAAC3-6FB5-48C9-9118-A9CEEF398783}" name="Column3697" dataDxfId="12689"/>
    <tableColumn id="3718" xr3:uid="{815300BD-617E-4374-B79E-6A8870B3A7CA}" name="Column3698" dataDxfId="12688"/>
    <tableColumn id="3719" xr3:uid="{57DF1B1C-D79C-45B4-91CF-E04E8A166647}" name="Column3699" dataDxfId="12687"/>
    <tableColumn id="3720" xr3:uid="{36E699AD-730D-4B91-A7C1-FB68C3185905}" name="Column3700" dataDxfId="12686"/>
    <tableColumn id="3721" xr3:uid="{A8C43ED8-1129-46C0-849B-7D33D57505CC}" name="Column3701" dataDxfId="12685"/>
    <tableColumn id="3722" xr3:uid="{096740C7-9DEB-4016-8FFD-4EB5D947812D}" name="Column3702" dataDxfId="12684"/>
    <tableColumn id="3723" xr3:uid="{B87B10B3-A2A8-4C90-9EB7-1B39CA5FFB98}" name="Column3703" dataDxfId="12683"/>
    <tableColumn id="3724" xr3:uid="{DA0048A1-13C0-4750-97E5-933880C272F3}" name="Column3704" dataDxfId="12682"/>
    <tableColumn id="3725" xr3:uid="{53338786-22FE-490B-86E7-19C0FA29D460}" name="Column3705" dataDxfId="12681"/>
    <tableColumn id="3726" xr3:uid="{2580CBF3-C2A3-4591-873E-68E2298AFBD7}" name="Column3706" dataDxfId="12680"/>
    <tableColumn id="3727" xr3:uid="{CB6D782F-1717-4ED3-BF6A-70DC9FE9AC7E}" name="Column3707" dataDxfId="12679"/>
    <tableColumn id="3728" xr3:uid="{ED487ED8-45C8-43DF-9AE7-B94BB29935FE}" name="Column3708" dataDxfId="12678"/>
    <tableColumn id="3729" xr3:uid="{54E66FFB-A01B-439B-B4AB-0DC3F3D3AEAE}" name="Column3709" dataDxfId="12677"/>
    <tableColumn id="3730" xr3:uid="{A4CD39EA-5973-458E-BA0C-721827EB4FB1}" name="Column3710" dataDxfId="12676"/>
    <tableColumn id="3731" xr3:uid="{51CEBBEB-B3D2-412F-8F45-F9AB31A530CB}" name="Column3711" dataDxfId="12675"/>
    <tableColumn id="3732" xr3:uid="{A0B5B293-CA37-4811-BE94-867CF2E1E738}" name="Column3712" dataDxfId="12674"/>
    <tableColumn id="3733" xr3:uid="{E5991D82-AFEB-4939-ABBC-AB3EA71A945B}" name="Column3713" dataDxfId="12673"/>
    <tableColumn id="3734" xr3:uid="{B389DB9F-6086-4DCE-9B2E-EA95BD8B696E}" name="Column3714" dataDxfId="12672"/>
    <tableColumn id="3735" xr3:uid="{958D7F37-4CE7-4C88-B8A1-CD9A91AC3FA5}" name="Column3715" dataDxfId="12671"/>
    <tableColumn id="3736" xr3:uid="{68F88306-A174-4DF3-84C4-54D67911971D}" name="Column3716" dataDxfId="12670"/>
    <tableColumn id="3737" xr3:uid="{86BE4A28-C0B8-4D24-B13F-17585E2D05CC}" name="Column3717" dataDxfId="12669"/>
    <tableColumn id="3738" xr3:uid="{374625A6-4084-4633-A52E-6BAA8736F7DF}" name="Column3718" dataDxfId="12668"/>
    <tableColumn id="3739" xr3:uid="{74172016-51C1-423B-8025-13D235F2CE0F}" name="Column3719" dataDxfId="12667"/>
    <tableColumn id="3740" xr3:uid="{778DD01A-993D-4AFD-91EC-737C244B05BE}" name="Column3720" dataDxfId="12666"/>
    <tableColumn id="3741" xr3:uid="{15B0D6E6-EDB2-4B46-ADBD-E0081B786B87}" name="Column3721" dataDxfId="12665"/>
    <tableColumn id="3742" xr3:uid="{E45437C6-2EB8-44F9-A5EA-3C9E4BDAA99D}" name="Column3722" dataDxfId="12664"/>
    <tableColumn id="3743" xr3:uid="{D56EBDA5-6D30-4118-AE40-9EA2C1ADC295}" name="Column3723" dataDxfId="12663"/>
    <tableColumn id="3744" xr3:uid="{36B6ACC9-5F71-41C9-AB0D-C467404A010A}" name="Column3724" dataDxfId="12662"/>
    <tableColumn id="3745" xr3:uid="{1645E802-DAF5-46F9-8D6D-230281FC2FFF}" name="Column3725" dataDxfId="12661"/>
    <tableColumn id="3746" xr3:uid="{E3BF2366-C2C8-4B5E-8F6A-BB6AB2506814}" name="Column3726" dataDxfId="12660"/>
    <tableColumn id="3747" xr3:uid="{2D030159-675A-41B1-A92F-D1FA3919AF36}" name="Column3727" dataDxfId="12659"/>
    <tableColumn id="3748" xr3:uid="{A68C3D36-FB0D-4222-8732-69BFACF94EDE}" name="Column3728" dataDxfId="12658"/>
    <tableColumn id="3749" xr3:uid="{271F7A7A-16BD-40A9-BA3E-A962611E4CF7}" name="Column3729" dataDxfId="12657"/>
    <tableColumn id="3750" xr3:uid="{694533DF-1ACD-4AB0-9942-486FC737D7B5}" name="Column3730" dataDxfId="12656"/>
    <tableColumn id="3751" xr3:uid="{45AEAD95-B55E-45F8-928A-281F95723905}" name="Column3731" dataDxfId="12655"/>
    <tableColumn id="3752" xr3:uid="{563449F0-7187-4E4C-9974-2D69966CA7AE}" name="Column3732" dataDxfId="12654"/>
    <tableColumn id="3753" xr3:uid="{28EE17EF-AFA1-4C7A-8D0E-FBCCF922866A}" name="Column3733" dataDxfId="12653"/>
    <tableColumn id="3754" xr3:uid="{9CE84B88-5C5B-4887-A67C-57A4CD2DA3B0}" name="Column3734" dataDxfId="12652"/>
    <tableColumn id="3755" xr3:uid="{433CAEAD-C0A4-4449-B5D2-10C773CF8A3C}" name="Column3735" dataDxfId="12651"/>
    <tableColumn id="3756" xr3:uid="{582F76AD-9E55-4716-B19D-E8137D9A473E}" name="Column3736" dataDxfId="12650"/>
    <tableColumn id="3757" xr3:uid="{29AFC0FA-1050-461A-B33F-492FD888B815}" name="Column3737" dataDxfId="12649"/>
    <tableColumn id="3758" xr3:uid="{6894AF53-0F80-4587-8EB7-0D49E28D1EDB}" name="Column3738" dataDxfId="12648"/>
    <tableColumn id="3759" xr3:uid="{1C87C0DD-8265-4349-856D-77CD42D5875E}" name="Column3739" dataDxfId="12647"/>
    <tableColumn id="3760" xr3:uid="{E1AADA25-712A-4B03-8F19-5B4FD982E96F}" name="Column3740" dataDxfId="12646"/>
    <tableColumn id="3761" xr3:uid="{031E191F-4B8C-426A-8345-8A90EFF632C8}" name="Column3741" dataDxfId="12645"/>
    <tableColumn id="3762" xr3:uid="{43F3D1DD-70B4-4CE9-8D8D-412C806AF049}" name="Column3742" dataDxfId="12644"/>
    <tableColumn id="3763" xr3:uid="{0FC71260-C424-4853-93B3-C30D35A229E5}" name="Column3743" dataDxfId="12643"/>
    <tableColumn id="3764" xr3:uid="{A0F8E1E0-BD6D-40F6-9C79-B2F029E8D77A}" name="Column3744" dataDxfId="12642"/>
    <tableColumn id="3765" xr3:uid="{9B75D849-C4F3-4157-9D2A-630EB0E58D15}" name="Column3745" dataDxfId="12641"/>
    <tableColumn id="3766" xr3:uid="{691050AE-5062-46CD-A817-8DC07BC62E45}" name="Column3746" dataDxfId="12640"/>
    <tableColumn id="3767" xr3:uid="{60251838-8068-4C67-BCA0-6E4D479CECA7}" name="Column3747" dataDxfId="12639"/>
    <tableColumn id="3768" xr3:uid="{297CF4DA-7037-4200-BEC6-81C8BB78B87E}" name="Column3748" dataDxfId="12638"/>
    <tableColumn id="3769" xr3:uid="{5C05A375-C316-4329-A385-319491BDBB92}" name="Column3749" dataDxfId="12637"/>
    <tableColumn id="3770" xr3:uid="{BBACCDCB-CEF0-40B2-84F0-182D60755040}" name="Column3750" dataDxfId="12636"/>
    <tableColumn id="3771" xr3:uid="{DCDB62C1-B401-476D-82BD-7FF72C2A4D66}" name="Column3751" dataDxfId="12635"/>
    <tableColumn id="3772" xr3:uid="{8D97244E-6245-40DF-A341-24B80B8A0BDE}" name="Column3752" dataDxfId="12634"/>
    <tableColumn id="3773" xr3:uid="{21E0BB7B-3193-4CAB-8F5D-EF1F92846D41}" name="Column3753" dataDxfId="12633"/>
    <tableColumn id="3774" xr3:uid="{59E707D3-3445-40B7-A14C-F68AA723F4B7}" name="Column3754" dataDxfId="12632"/>
    <tableColumn id="3775" xr3:uid="{DD251CE9-5077-4419-B8B8-2522D27059C0}" name="Column3755" dataDxfId="12631"/>
    <tableColumn id="3776" xr3:uid="{AC434DB5-E8C9-4EEB-9982-1514CD8918EC}" name="Column3756" dataDxfId="12630"/>
    <tableColumn id="3777" xr3:uid="{6F3BC07A-9C57-4F00-87FB-732F63CF4858}" name="Column3757" dataDxfId="12629"/>
    <tableColumn id="3778" xr3:uid="{FE7E801D-9918-4F14-8D32-699442D7BB14}" name="Column3758" dataDxfId="12628"/>
    <tableColumn id="3779" xr3:uid="{81D6F8DF-6610-42A1-B2BF-CD9C49017BCB}" name="Column3759" dataDxfId="12627"/>
    <tableColumn id="3780" xr3:uid="{BF6766ED-F80F-4255-A76C-41C18E15D539}" name="Column3760" dataDxfId="12626"/>
    <tableColumn id="3781" xr3:uid="{E3EC4E30-721C-4EC9-8601-596E897920B6}" name="Column3761" dataDxfId="12625"/>
    <tableColumn id="3782" xr3:uid="{6BFAB0B0-5480-4346-8095-28C294793CC7}" name="Column3762" dataDxfId="12624"/>
    <tableColumn id="3783" xr3:uid="{B7C7F27A-79E3-4143-AD24-25F030E922CF}" name="Column3763" dataDxfId="12623"/>
    <tableColumn id="3784" xr3:uid="{447D2F77-556A-46EB-9975-0FDD3E832FBB}" name="Column3764" dataDxfId="12622"/>
    <tableColumn id="3785" xr3:uid="{8EE1BD22-B898-42A9-AC79-BD6A7408335E}" name="Column3765" dataDxfId="12621"/>
    <tableColumn id="3786" xr3:uid="{0D42305A-C446-4084-B032-C3C545437636}" name="Column3766" dataDxfId="12620"/>
    <tableColumn id="3787" xr3:uid="{7617C9A2-B557-4AF3-93F3-5F40DED552D1}" name="Column3767" dataDxfId="12619"/>
    <tableColumn id="3788" xr3:uid="{3E8C64F4-98FF-4C85-8D72-477BD3376DBE}" name="Column3768" dataDxfId="12618"/>
    <tableColumn id="3789" xr3:uid="{8C8D99F8-217F-4BB6-9E1A-3F7103EA5FA7}" name="Column3769" dataDxfId="12617"/>
    <tableColumn id="3790" xr3:uid="{DB62E387-CF69-4DE2-ABFF-7CF0E8369BAF}" name="Column3770" dataDxfId="12616"/>
    <tableColumn id="3791" xr3:uid="{4503A4D9-0958-4169-9278-70D0F487DEFB}" name="Column3771" dataDxfId="12615"/>
    <tableColumn id="3792" xr3:uid="{9D723F20-6B46-41C0-8685-7BA3CD4E365B}" name="Column3772" dataDxfId="12614"/>
    <tableColumn id="3793" xr3:uid="{F904798B-8B46-46A8-A87E-0C4CE695D2CE}" name="Column3773" dataDxfId="12613"/>
    <tableColumn id="3794" xr3:uid="{58831EC9-6AD0-4541-A9CC-5D9081C22D1C}" name="Column3774" dataDxfId="12612"/>
    <tableColumn id="3795" xr3:uid="{79FCD720-40D1-47C8-8178-7C0D55848070}" name="Column3775" dataDxfId="12611"/>
    <tableColumn id="3796" xr3:uid="{259692D2-E1B1-4948-9885-1CD5A5624439}" name="Column3776" dataDxfId="12610"/>
    <tableColumn id="3797" xr3:uid="{2DF1904D-1CE6-4D2A-B8DB-6FE8DCDFDA2C}" name="Column3777" dataDxfId="12609"/>
    <tableColumn id="3798" xr3:uid="{08908BA8-E342-454A-A544-C506075F92DE}" name="Column3778" dataDxfId="12608"/>
    <tableColumn id="3799" xr3:uid="{1E63BD53-6A32-43B5-BF7F-9F9FEEB688F6}" name="Column3779" dataDxfId="12607"/>
    <tableColumn id="3800" xr3:uid="{6916BFE2-79B1-4244-BB53-036F4F91621C}" name="Column3780" dataDxfId="12606"/>
    <tableColumn id="3801" xr3:uid="{10B0A464-332F-4DB1-8316-CBF6F7D60AB5}" name="Column3781" dataDxfId="12605"/>
    <tableColumn id="3802" xr3:uid="{BE761A0D-E1D5-415C-B9EC-C3626F70639C}" name="Column3782" dataDxfId="12604"/>
    <tableColumn id="3803" xr3:uid="{B9DDA012-2A12-4F28-9DDD-D65F58D1658A}" name="Column3783" dataDxfId="12603"/>
    <tableColumn id="3804" xr3:uid="{E550549B-6BD1-49DD-ADE1-814C46E718C0}" name="Column3784" dataDxfId="12602"/>
    <tableColumn id="3805" xr3:uid="{0FF993D5-1372-4546-94C7-047D973DF2FA}" name="Column3785" dataDxfId="12601"/>
    <tableColumn id="3806" xr3:uid="{0AF8E2FE-7185-4271-8FEC-39D75DAA5E01}" name="Column3786" dataDxfId="12600"/>
    <tableColumn id="3807" xr3:uid="{3E483B02-A9CE-41E3-9CFC-5C8AB5F756BA}" name="Column3787" dataDxfId="12599"/>
    <tableColumn id="3808" xr3:uid="{2EEC82A7-79D4-48A0-97B3-6099B8E6B765}" name="Column3788" dataDxfId="12598"/>
    <tableColumn id="3809" xr3:uid="{A4D35812-DCBF-4779-8D82-F6B1D0BDBD26}" name="Column3789" dataDxfId="12597"/>
    <tableColumn id="3810" xr3:uid="{A562FA00-F541-4E58-A61C-ADE29919548B}" name="Column3790" dataDxfId="12596"/>
    <tableColumn id="3811" xr3:uid="{33CD9207-297F-43AF-A3E9-EB4B8F75D50B}" name="Column3791" dataDxfId="12595"/>
    <tableColumn id="3812" xr3:uid="{B3D989B6-3AB6-4726-995D-EF529CFBB29A}" name="Column3792" dataDxfId="12594"/>
    <tableColumn id="3813" xr3:uid="{56FA4A4D-D60C-46ED-AB86-C6C9DDE94DDD}" name="Column3793" dataDxfId="12593"/>
    <tableColumn id="3814" xr3:uid="{733C80E3-7C90-4441-B716-15CF9D1B764D}" name="Column3794" dataDxfId="12592"/>
    <tableColumn id="3815" xr3:uid="{AA3A49B6-72F9-4D4D-B848-D2AFC9C088B6}" name="Column3795" dataDxfId="12591"/>
    <tableColumn id="3816" xr3:uid="{96793327-0A20-46AF-94B9-620D1AA774A9}" name="Column3796" dataDxfId="12590"/>
    <tableColumn id="3817" xr3:uid="{AFFA7049-D8DD-4BB4-8482-C032776BA27F}" name="Column3797" dataDxfId="12589"/>
    <tableColumn id="3818" xr3:uid="{1A4B1289-088D-442B-A373-EAEAA4AB8761}" name="Column3798" dataDxfId="12588"/>
    <tableColumn id="3819" xr3:uid="{8C540BF1-2014-4130-8FF6-93B6AAC3E4C6}" name="Column3799" dataDxfId="12587"/>
    <tableColumn id="3820" xr3:uid="{5C3D6956-06C0-4F6E-96F7-3ECEE322046C}" name="Column3800" dataDxfId="12586"/>
    <tableColumn id="3821" xr3:uid="{D35E188A-A58A-47B5-B211-8634F7FEB42C}" name="Column3801" dataDxfId="12585"/>
    <tableColumn id="3822" xr3:uid="{DE205D49-7CE4-4A0D-94F5-47D12B998282}" name="Column3802" dataDxfId="12584"/>
    <tableColumn id="3823" xr3:uid="{4CE11B0D-AE38-47D6-8F77-8D460886E8E4}" name="Column3803" dataDxfId="12583"/>
    <tableColumn id="3824" xr3:uid="{8A3375AA-DA49-440E-9110-49B46B664A5F}" name="Column3804" dataDxfId="12582"/>
    <tableColumn id="3825" xr3:uid="{FF99957D-C4CC-4B57-9961-AAAE0C016628}" name="Column3805" dataDxfId="12581"/>
    <tableColumn id="3826" xr3:uid="{EFE375B5-69F2-49AB-B7F3-3526F7EF5EC4}" name="Column3806" dataDxfId="12580"/>
    <tableColumn id="3827" xr3:uid="{8B5EBAAC-56B1-4136-9E2D-668C5D52259E}" name="Column3807" dataDxfId="12579"/>
    <tableColumn id="3828" xr3:uid="{120DCA95-D19E-49F5-970E-47EF5D4AD5D4}" name="Column3808" dataDxfId="12578"/>
    <tableColumn id="3829" xr3:uid="{E44FF3E4-3E48-4344-834D-28BC1A6582D4}" name="Column3809" dataDxfId="12577"/>
    <tableColumn id="3830" xr3:uid="{AEAA9216-FA9A-4C90-8C81-60CCF2348729}" name="Column3810" dataDxfId="12576"/>
    <tableColumn id="3831" xr3:uid="{F4B8199C-EC12-4FCF-938C-1703CB764F36}" name="Column3811" dataDxfId="12575"/>
    <tableColumn id="3832" xr3:uid="{B23E6EBB-31E7-4C62-8A93-8659A55CB7B1}" name="Column3812" dataDxfId="12574"/>
    <tableColumn id="3833" xr3:uid="{20EC6F48-3D8B-4C55-93AB-9678D9B34159}" name="Column3813" dataDxfId="12573"/>
    <tableColumn id="3834" xr3:uid="{D89F3612-EACF-4A70-B5AC-C4DFF7551859}" name="Column3814" dataDxfId="12572"/>
    <tableColumn id="3835" xr3:uid="{D06BF516-AAA5-473A-999C-1BDC48BE95C9}" name="Column3815" dataDxfId="12571"/>
    <tableColumn id="3836" xr3:uid="{41067522-5F3E-4289-8EAA-DFB52326AEBC}" name="Column3816" dataDxfId="12570"/>
    <tableColumn id="3837" xr3:uid="{4E499790-D845-4434-A102-73063B445C5D}" name="Column3817" dataDxfId="12569"/>
    <tableColumn id="3838" xr3:uid="{DF2E0E2C-A2B6-4C84-BDA3-6137C628AA7A}" name="Column3818" dataDxfId="12568"/>
    <tableColumn id="3839" xr3:uid="{233AF79D-8B80-4C9B-AE14-298877ABD53A}" name="Column3819" dataDxfId="12567"/>
    <tableColumn id="3840" xr3:uid="{C080C06A-FAE2-4957-859B-8E0E7E369B3D}" name="Column3820" dataDxfId="12566"/>
    <tableColumn id="3841" xr3:uid="{749E61F9-D8B8-4DB8-A9E6-C9EE487FA5E9}" name="Column3821" dataDxfId="12565"/>
    <tableColumn id="3842" xr3:uid="{B2E9CE7C-C45E-4664-B73E-A3B231473666}" name="Column3822" dataDxfId="12564"/>
    <tableColumn id="3843" xr3:uid="{75D46291-FEA2-4105-8622-EBB82A9F84BD}" name="Column3823" dataDxfId="12563"/>
    <tableColumn id="3844" xr3:uid="{AA100C63-B0D6-46C4-8544-DA0B6BC7821D}" name="Column3824" dataDxfId="12562"/>
    <tableColumn id="3845" xr3:uid="{66124B48-1D8D-4479-9D64-2DDEAEC586B4}" name="Column3825" dataDxfId="12561"/>
    <tableColumn id="3846" xr3:uid="{C8634DA3-9E62-40AE-91F3-FC636F7DF577}" name="Column3826" dataDxfId="12560"/>
    <tableColumn id="3847" xr3:uid="{F27B43BD-857A-464C-9C98-9031567FF69F}" name="Column3827" dataDxfId="12559"/>
    <tableColumn id="3848" xr3:uid="{775F2AB1-18CF-4D5D-8BE8-26825D0BCB95}" name="Column3828" dataDxfId="12558"/>
    <tableColumn id="3849" xr3:uid="{362C1137-1AB7-4250-BD90-2500581AC5A4}" name="Column3829" dataDxfId="12557"/>
    <tableColumn id="3850" xr3:uid="{4EDAC0E9-5E54-4BA7-AD27-246693C1B075}" name="Column3830" dataDxfId="12556"/>
    <tableColumn id="3851" xr3:uid="{2676DFE4-8849-47AF-B7ED-1C47881CBE87}" name="Column3831" dataDxfId="12555"/>
    <tableColumn id="3852" xr3:uid="{1CE327D8-A805-455C-837D-4CD2051A0649}" name="Column3832" dataDxfId="12554"/>
    <tableColumn id="3853" xr3:uid="{E621C7E6-9703-447D-99E1-A5DCD15E11E1}" name="Column3833" dataDxfId="12553"/>
    <tableColumn id="3854" xr3:uid="{D0DAE8DC-B9CE-4679-BAEE-7B2B4A7BD5B0}" name="Column3834" dataDxfId="12552"/>
    <tableColumn id="3855" xr3:uid="{94E958D0-7D6E-4154-9AA0-D2612C7A3569}" name="Column3835" dataDxfId="12551"/>
    <tableColumn id="3856" xr3:uid="{82FEC75A-8405-47E5-9B19-3376C2D59293}" name="Column3836" dataDxfId="12550"/>
    <tableColumn id="3857" xr3:uid="{B7ECEB25-A05B-43AD-A121-251F03691390}" name="Column3837" dataDxfId="12549"/>
    <tableColumn id="3858" xr3:uid="{38ED695F-BE96-473A-9D09-9BFC2E91D808}" name="Column3838" dataDxfId="12548"/>
    <tableColumn id="3859" xr3:uid="{7A45901B-C58D-44A4-9157-BE32D1E83D93}" name="Column3839" dataDxfId="12547"/>
    <tableColumn id="3860" xr3:uid="{50553918-A634-4FA9-A359-675987F9C733}" name="Column3840" dataDxfId="12546"/>
    <tableColumn id="3861" xr3:uid="{99C19A71-4986-42DB-A515-E0DCDEDD3420}" name="Column3841" dataDxfId="12545"/>
    <tableColumn id="3862" xr3:uid="{60F00E26-4250-476E-AE74-700B7B9034DE}" name="Column3842" dataDxfId="12544"/>
    <tableColumn id="3863" xr3:uid="{27C22DE3-08DD-4778-9368-6F05560AF5AE}" name="Column3843" dataDxfId="12543"/>
    <tableColumn id="3864" xr3:uid="{EC423FF7-D153-440F-A391-AF9DBC620EA3}" name="Column3844" dataDxfId="12542"/>
    <tableColumn id="3865" xr3:uid="{F2E2A231-35EC-451B-9C8B-54C5E2D6A576}" name="Column3845" dataDxfId="12541"/>
    <tableColumn id="3866" xr3:uid="{CFACD320-3AD2-4E70-AF36-722467BDB144}" name="Column3846" dataDxfId="12540"/>
    <tableColumn id="3867" xr3:uid="{F193E31F-BCC1-4188-B1E0-BD4C54E96AA6}" name="Column3847" dataDxfId="12539"/>
    <tableColumn id="3868" xr3:uid="{A9F23F82-9387-42E3-99A4-910892F86BB1}" name="Column3848" dataDxfId="12538"/>
    <tableColumn id="3869" xr3:uid="{B5E371AA-3BA0-4D97-A601-C5567E06E1DB}" name="Column3849" dataDxfId="12537"/>
    <tableColumn id="3870" xr3:uid="{E8B262C5-DD3F-4A4E-B77C-DE0C92DCAFCE}" name="Column3850" dataDxfId="12536"/>
    <tableColumn id="3871" xr3:uid="{60559DF7-869A-4782-A0D8-88CCBD300B93}" name="Column3851" dataDxfId="12535"/>
    <tableColumn id="3872" xr3:uid="{2C195F8C-8CCA-4DD7-8A96-EDCB2A9A4477}" name="Column3852" dataDxfId="12534"/>
    <tableColumn id="3873" xr3:uid="{8550F9F0-7588-48B4-AF32-2988D38B986D}" name="Column3853" dataDxfId="12533"/>
    <tableColumn id="3874" xr3:uid="{C06CEF43-FF55-4103-A39F-A470043229FA}" name="Column3854" dataDxfId="12532"/>
    <tableColumn id="3875" xr3:uid="{00D6251E-2CAA-4F89-98A6-87F42E87BB30}" name="Column3855" dataDxfId="12531"/>
    <tableColumn id="3876" xr3:uid="{E30ACE58-6E4E-47AF-A68A-7F10AB6DE371}" name="Column3856" dataDxfId="12530"/>
    <tableColumn id="3877" xr3:uid="{47705D72-813E-4469-964A-4807C114F1FD}" name="Column3857" dataDxfId="12529"/>
    <tableColumn id="3878" xr3:uid="{49900E42-E44B-4545-A46A-4D247A40417B}" name="Column3858" dataDxfId="12528"/>
    <tableColumn id="3879" xr3:uid="{38706E7C-3D7C-4F3B-8FBC-0C6D72E04883}" name="Column3859" dataDxfId="12527"/>
    <tableColumn id="3880" xr3:uid="{802FBD89-5BD1-4448-B61E-77AC46E93907}" name="Column3860" dataDxfId="12526"/>
    <tableColumn id="3881" xr3:uid="{C627C61E-80DD-4413-B0B1-613F98612E27}" name="Column3861" dataDxfId="12525"/>
    <tableColumn id="3882" xr3:uid="{88C756F0-5063-4F67-9AA0-7A806A7CBC9D}" name="Column3862" dataDxfId="12524"/>
    <tableColumn id="3883" xr3:uid="{FAF19A90-9B17-4D1F-B676-981EE5C1B891}" name="Column3863" dataDxfId="12523"/>
    <tableColumn id="3884" xr3:uid="{F043498C-6E14-42E7-BB5E-050D696FD7FE}" name="Column3864" dataDxfId="12522"/>
    <tableColumn id="3885" xr3:uid="{BC27C821-B0B2-4D65-B9D5-AF4AED3D82A7}" name="Column3865" dataDxfId="12521"/>
    <tableColumn id="3886" xr3:uid="{683680D0-EB1C-48B4-B301-5D2FA7A92875}" name="Column3866" dataDxfId="12520"/>
    <tableColumn id="3887" xr3:uid="{ADFF6BBA-CAEB-4CD2-9CB2-36DA77D92D05}" name="Column3867" dataDxfId="12519"/>
    <tableColumn id="3888" xr3:uid="{27EBE370-3F4A-41DD-8ED7-88749C42C942}" name="Column3868" dataDxfId="12518"/>
    <tableColumn id="3889" xr3:uid="{A956D95C-6353-4305-ADA3-974A44B3A128}" name="Column3869" dataDxfId="12517"/>
    <tableColumn id="3890" xr3:uid="{78A7577B-60AA-467D-B155-56CEABC4E324}" name="Column3870" dataDxfId="12516"/>
    <tableColumn id="3891" xr3:uid="{0F53800A-BF7E-4E4C-BFD8-0DE238AF93DA}" name="Column3871" dataDxfId="12515"/>
    <tableColumn id="3892" xr3:uid="{EFA66E2E-4216-4C18-8591-98F0BC6AEF8A}" name="Column3872" dataDxfId="12514"/>
    <tableColumn id="3893" xr3:uid="{09170E2A-2767-4F96-B7B6-A775E8225983}" name="Column3873" dataDxfId="12513"/>
    <tableColumn id="3894" xr3:uid="{053C7B9A-DEA7-4A04-88E0-F1611D6B32F4}" name="Column3874" dataDxfId="12512"/>
    <tableColumn id="3895" xr3:uid="{DB25D500-8307-488F-AEEA-A9CE872327A8}" name="Column3875" dataDxfId="12511"/>
    <tableColumn id="3896" xr3:uid="{D0D5BC03-41DD-4053-A4E3-7F7023D5B218}" name="Column3876" dataDxfId="12510"/>
    <tableColumn id="3897" xr3:uid="{F1DF4EFD-D7EC-4CFB-93E9-1F30985715D0}" name="Column3877" dataDxfId="12509"/>
    <tableColumn id="3898" xr3:uid="{CE8E63F3-2C44-465F-B8A8-18CB1C95D38E}" name="Column3878" dataDxfId="12508"/>
    <tableColumn id="3899" xr3:uid="{5D43FAD9-A3C2-4019-B14A-81828B5613EF}" name="Column3879" dataDxfId="12507"/>
    <tableColumn id="3900" xr3:uid="{4CF76D29-3E46-433B-A88C-EFE6534F27E2}" name="Column3880" dataDxfId="12506"/>
    <tableColumn id="3901" xr3:uid="{B1C1A9A1-F041-42E3-BEB8-EDD8148B07E5}" name="Column3881" dataDxfId="12505"/>
    <tableColumn id="3902" xr3:uid="{6A87F8B5-DF32-4C61-86F3-C3F2F3124A04}" name="Column3882" dataDxfId="12504"/>
    <tableColumn id="3903" xr3:uid="{74DA2B8D-049D-4FC4-86CD-7F9C8DB02873}" name="Column3883" dataDxfId="12503"/>
    <tableColumn id="3904" xr3:uid="{ABC765A9-F211-4262-95A3-54D23AB938B9}" name="Column3884" dataDxfId="12502"/>
    <tableColumn id="3905" xr3:uid="{F14D0AAA-D86D-491E-B85C-82BE29ADC956}" name="Column3885" dataDxfId="12501"/>
    <tableColumn id="3906" xr3:uid="{AE578F19-D853-4348-814B-9B14FCA960E7}" name="Column3886" dataDxfId="12500"/>
    <tableColumn id="3907" xr3:uid="{C8BB0B86-4D8C-48A5-BC16-E06E36B4B9AF}" name="Column3887" dataDxfId="12499"/>
    <tableColumn id="3908" xr3:uid="{571402DC-80B4-49D6-A90A-2DA941DAD44C}" name="Column3888" dataDxfId="12498"/>
    <tableColumn id="3909" xr3:uid="{C58A5949-FABA-4BE0-BFB6-B8DAB34C86AC}" name="Column3889" dataDxfId="12497"/>
    <tableColumn id="3910" xr3:uid="{CAA2BF66-205D-48E2-87BA-9206DFE610C2}" name="Column3890" dataDxfId="12496"/>
    <tableColumn id="3911" xr3:uid="{C0650751-D392-459A-93D0-873105FC322C}" name="Column3891" dataDxfId="12495"/>
    <tableColumn id="3912" xr3:uid="{4E031923-846E-4CF7-9237-8FCB86783325}" name="Column3892" dataDxfId="12494"/>
    <tableColumn id="3913" xr3:uid="{8FD243AA-19A3-47C6-A407-D011AD3784A6}" name="Column3893" dataDxfId="12493"/>
    <tableColumn id="3914" xr3:uid="{D5D6A66E-9C64-48E9-A0BC-BF9208F21F2F}" name="Column3894" dataDxfId="12492"/>
    <tableColumn id="3915" xr3:uid="{A7011940-2F44-4E21-83F4-9FFDA479AC65}" name="Column3895" dataDxfId="12491"/>
    <tableColumn id="3916" xr3:uid="{2DB8DBE3-6910-4581-9AA6-DCA100C21D8D}" name="Column3896" dataDxfId="12490"/>
    <tableColumn id="3917" xr3:uid="{31F1E28F-0E1E-4970-8846-488D31651382}" name="Column3897" dataDxfId="12489"/>
    <tableColumn id="3918" xr3:uid="{A9DE88E7-A92A-447C-B9F2-9C7FAE471595}" name="Column3898" dataDxfId="12488"/>
    <tableColumn id="3919" xr3:uid="{78217D44-23B0-458E-B277-B707C865B961}" name="Column3899" dataDxfId="12487"/>
    <tableColumn id="3920" xr3:uid="{C3FFB84D-AB7D-4411-946A-474AB2956512}" name="Column3900" dataDxfId="12486"/>
    <tableColumn id="3921" xr3:uid="{3C596F5C-78C1-417F-8D96-DB5DA75988F8}" name="Column3901" dataDxfId="12485"/>
    <tableColumn id="3922" xr3:uid="{5C925FF0-0FE5-43B1-AF98-4AD4576A144C}" name="Column3902" dataDxfId="12484"/>
    <tableColumn id="3923" xr3:uid="{C5ED379A-6E80-4733-824D-67B1862D5DF2}" name="Column3903" dataDxfId="12483"/>
    <tableColumn id="3924" xr3:uid="{E859F8BC-99BA-4105-92EC-E53B5C96182A}" name="Column3904" dataDxfId="12482"/>
    <tableColumn id="3925" xr3:uid="{E357939B-892B-49AA-B627-5A523CE24D75}" name="Column3905" dataDxfId="12481"/>
    <tableColumn id="3926" xr3:uid="{AB66B6CE-C877-4DFD-A17C-78A78AD9B529}" name="Column3906" dataDxfId="12480"/>
    <tableColumn id="3927" xr3:uid="{8129080E-3F72-4767-AA2A-6221A762813D}" name="Column3907" dataDxfId="12479"/>
    <tableColumn id="3928" xr3:uid="{D795A8B6-65D9-4D54-9D7E-A8E1A91F8E8D}" name="Column3908" dataDxfId="12478"/>
    <tableColumn id="3929" xr3:uid="{794CAA7C-954A-4BD1-B9C7-22D7A760B1D4}" name="Column3909" dataDxfId="12477"/>
    <tableColumn id="3930" xr3:uid="{432D1B9F-D87D-445E-A63A-9538386E50C6}" name="Column3910" dataDxfId="12476"/>
    <tableColumn id="3931" xr3:uid="{1AD19CF6-6C2D-4826-81C0-140B8FC44752}" name="Column3911" dataDxfId="12475"/>
    <tableColumn id="3932" xr3:uid="{B2D5C0B7-26F1-49D4-A77C-9300610BC08D}" name="Column3912" dataDxfId="12474"/>
    <tableColumn id="3933" xr3:uid="{DD198821-A541-4BCD-80A7-CCF3ED34F7A9}" name="Column3913" dataDxfId="12473"/>
    <tableColumn id="3934" xr3:uid="{AF469FAD-AA63-4AEC-B06A-9B987601DAFC}" name="Column3914" dataDxfId="12472"/>
    <tableColumn id="3935" xr3:uid="{A58B0E38-6A70-46F4-A1E6-A5A2587B88F5}" name="Column3915" dataDxfId="12471"/>
    <tableColumn id="3936" xr3:uid="{5B919C6A-F628-47F5-A418-B78831FEA082}" name="Column3916" dataDxfId="12470"/>
    <tableColumn id="3937" xr3:uid="{1CC23D09-BA65-4084-AC5B-21ABCCB5B66D}" name="Column3917" dataDxfId="12469"/>
    <tableColumn id="3938" xr3:uid="{63666E00-82D8-4CF4-B5C6-248E0E1D7DD1}" name="Column3918" dataDxfId="12468"/>
    <tableColumn id="3939" xr3:uid="{DACCF956-458F-4AFF-9004-A4A0052B3C0D}" name="Column3919" dataDxfId="12467"/>
    <tableColumn id="3940" xr3:uid="{D2D9D497-A987-4EEA-961E-535FA75153DA}" name="Column3920" dataDxfId="12466"/>
    <tableColumn id="3941" xr3:uid="{75F47B67-F444-4FEC-A2E5-CC51CD5A9DE3}" name="Column3921" dataDxfId="12465"/>
    <tableColumn id="3942" xr3:uid="{8F9A14F7-920A-4628-9950-482258729E22}" name="Column3922" dataDxfId="12464"/>
    <tableColumn id="3943" xr3:uid="{BADE4DEC-2FE0-4A2B-A27D-9BA571D6D618}" name="Column3923" dataDxfId="12463"/>
    <tableColumn id="3944" xr3:uid="{AB59BE0A-7C97-454A-A44F-4AF19CEDF316}" name="Column3924" dataDxfId="12462"/>
    <tableColumn id="3945" xr3:uid="{A30DE02E-B35C-4F26-8E75-7F396F34CFD2}" name="Column3925" dataDxfId="12461"/>
    <tableColumn id="3946" xr3:uid="{C5A2C521-A0A0-4C8F-BC16-4E888F69DF80}" name="Column3926" dataDxfId="12460"/>
    <tableColumn id="3947" xr3:uid="{2F0F1535-EF08-46E1-8D65-6D15BBF06A0F}" name="Column3927" dataDxfId="12459"/>
    <tableColumn id="3948" xr3:uid="{4C81EB19-D34F-43F5-8C6C-4DB6FAA48DF0}" name="Column3928" dataDxfId="12458"/>
    <tableColumn id="3949" xr3:uid="{613148E1-8F67-42C6-9178-22124DAA548F}" name="Column3929" dataDxfId="12457"/>
    <tableColumn id="3950" xr3:uid="{C0A6404E-D074-41C8-BD12-F0A5BAE73F52}" name="Column3930" dataDxfId="12456"/>
    <tableColumn id="3951" xr3:uid="{7661E2E2-3692-4118-8E3F-39C5D162642C}" name="Column3931" dataDxfId="12455"/>
    <tableColumn id="3952" xr3:uid="{78034404-993D-4793-A5AB-3EFB07331D44}" name="Column3932" dataDxfId="12454"/>
    <tableColumn id="3953" xr3:uid="{1C07912C-18C5-459A-A494-01DFCD4F21E5}" name="Column3933" dataDxfId="12453"/>
    <tableColumn id="3954" xr3:uid="{F880EA7D-4AB9-4C20-A3AD-6251BCA172FF}" name="Column3934" dataDxfId="12452"/>
    <tableColumn id="3955" xr3:uid="{D2D323BE-CE1F-4132-BFC4-2E438B770A93}" name="Column3935" dataDxfId="12451"/>
    <tableColumn id="3956" xr3:uid="{0DD0A4AD-6441-493E-8F9C-6D49C9738171}" name="Column3936" dataDxfId="12450"/>
    <tableColumn id="3957" xr3:uid="{C38F3E57-5A4C-4C04-AD8C-6B148FD8E433}" name="Column3937" dataDxfId="12449"/>
    <tableColumn id="3958" xr3:uid="{E56B7B98-6723-477F-B7DF-1C579170B969}" name="Column3938" dataDxfId="12448"/>
    <tableColumn id="3959" xr3:uid="{37709831-C4F1-4784-BCDA-8AD63ABFB928}" name="Column3939" dataDxfId="12447"/>
    <tableColumn id="3960" xr3:uid="{D15A5813-B2BD-40B9-BF3D-4C55D0D4D8D7}" name="Column3940" dataDxfId="12446"/>
    <tableColumn id="3961" xr3:uid="{33FFCE77-9DC3-45EA-940C-B16DC2D68C82}" name="Column3941" dataDxfId="12445"/>
    <tableColumn id="3962" xr3:uid="{6E41B1C6-9018-4123-8E24-021EA2FC1171}" name="Column3942" dataDxfId="12444"/>
    <tableColumn id="3963" xr3:uid="{B4B06CA1-E0C0-4CF5-B802-EA00CBF40A5D}" name="Column3943" dataDxfId="12443"/>
    <tableColumn id="3964" xr3:uid="{7CDA933E-E99E-400D-A57D-16D8A7F08E3A}" name="Column3944" dataDxfId="12442"/>
    <tableColumn id="3965" xr3:uid="{51D139DF-0DD0-403F-93EB-F6C2D887EFFD}" name="Column3945" dataDxfId="12441"/>
    <tableColumn id="3966" xr3:uid="{D73DF4E6-4741-4819-A974-040B9E1F5289}" name="Column3946" dataDxfId="12440"/>
    <tableColumn id="3967" xr3:uid="{24B25812-A3C2-486B-8EAF-B8C384DEDC49}" name="Column3947" dataDxfId="12439"/>
    <tableColumn id="3968" xr3:uid="{B38A0756-88B4-43CF-B562-69165FC2CA7E}" name="Column3948" dataDxfId="12438"/>
    <tableColumn id="3969" xr3:uid="{4AF34681-54A4-48B7-ADEC-9CF5F1A1F5B2}" name="Column3949" dataDxfId="12437"/>
    <tableColumn id="3970" xr3:uid="{C48EFEF5-788E-4DFF-8FDB-AFBF622F1F56}" name="Column3950" dataDxfId="12436"/>
    <tableColumn id="3971" xr3:uid="{F90B7A28-ECDD-497A-8801-13ED6999FC3E}" name="Column3951" dataDxfId="12435"/>
    <tableColumn id="3972" xr3:uid="{79697B2D-3A91-4B40-BB1A-26E1DB2FD7C7}" name="Column3952" dataDxfId="12434"/>
    <tableColumn id="3973" xr3:uid="{E7C65B8B-3D31-409C-8046-A8B0022D74A7}" name="Column3953" dataDxfId="12433"/>
    <tableColumn id="3974" xr3:uid="{3C1D133F-32BF-425D-B260-FB30D448BC49}" name="Column3954" dataDxfId="12432"/>
    <tableColumn id="3975" xr3:uid="{832744BA-1FAF-45B0-9527-09E4965CC639}" name="Column3955" dataDxfId="12431"/>
    <tableColumn id="3976" xr3:uid="{2022968B-694F-4901-9712-EC803752D575}" name="Column3956" dataDxfId="12430"/>
    <tableColumn id="3977" xr3:uid="{706583F4-7DA5-4429-BAEA-EB05383FFEFF}" name="Column3957" dataDxfId="12429"/>
    <tableColumn id="3978" xr3:uid="{CDB4A7F0-4446-4413-89B0-9DE06A8FE5A0}" name="Column3958" dataDxfId="12428"/>
    <tableColumn id="3979" xr3:uid="{1265AB31-A072-47BC-AAF2-92EEA26B4AE1}" name="Column3959" dataDxfId="12427"/>
    <tableColumn id="3980" xr3:uid="{0EEBD670-34D0-4756-9CA6-BABD5F19568E}" name="Column3960" dataDxfId="12426"/>
    <tableColumn id="3981" xr3:uid="{2BA89520-422E-49C0-9008-119699831543}" name="Column3961" dataDxfId="12425"/>
    <tableColumn id="3982" xr3:uid="{B4C16661-8C83-4348-A121-4D9B6B4EA3A0}" name="Column3962" dataDxfId="12424"/>
    <tableColumn id="3983" xr3:uid="{9A407A7E-1460-424D-811F-672DA9A51657}" name="Column3963" dataDxfId="12423"/>
    <tableColumn id="3984" xr3:uid="{16448892-FD04-4AA7-B28F-E4AB17922DA6}" name="Column3964" dataDxfId="12422"/>
    <tableColumn id="3985" xr3:uid="{ADA5EF51-7B4F-4BAB-A955-D4F3593582EA}" name="Column3965" dataDxfId="12421"/>
    <tableColumn id="3986" xr3:uid="{64B494BD-3481-4074-9E84-5B9913C19A9F}" name="Column3966" dataDxfId="12420"/>
    <tableColumn id="3987" xr3:uid="{570FB508-2D21-423D-B3FE-98B1136AB017}" name="Column3967" dataDxfId="12419"/>
    <tableColumn id="3988" xr3:uid="{510884E9-0A67-4B4C-B169-B9EEFB766064}" name="Column3968" dataDxfId="12418"/>
    <tableColumn id="3989" xr3:uid="{8F83BEC2-1FAF-4C02-B2AD-521CFEC78D17}" name="Column3969" dataDxfId="12417"/>
    <tableColumn id="3990" xr3:uid="{F07682F1-6BE2-4DDE-B749-8488271CC5B1}" name="Column3970" dataDxfId="12416"/>
    <tableColumn id="3991" xr3:uid="{DA00AB2C-3AF6-45C7-8E78-9C2C887D54E5}" name="Column3971" dataDxfId="12415"/>
    <tableColumn id="3992" xr3:uid="{BBF1744D-EE23-4C17-90CB-645DDE0C30D8}" name="Column3972" dataDxfId="12414"/>
    <tableColumn id="3993" xr3:uid="{FB228569-DFF5-40D9-9C93-8589C4EF1B8F}" name="Column3973" dataDxfId="12413"/>
    <tableColumn id="3994" xr3:uid="{915C82F6-4ED6-4378-9940-47EE18F0D84A}" name="Column3974" dataDxfId="12412"/>
    <tableColumn id="3995" xr3:uid="{2CE33882-3A97-49BC-BF95-E6B1CFC7A6F6}" name="Column3975" dataDxfId="12411"/>
    <tableColumn id="3996" xr3:uid="{6A9A2271-6439-41C8-A502-87A2FAF1D948}" name="Column3976" dataDxfId="12410"/>
    <tableColumn id="3997" xr3:uid="{DFFD1CD8-6175-4099-808A-46F39EC96ECA}" name="Column3977" dataDxfId="12409"/>
    <tableColumn id="3998" xr3:uid="{593EF159-C7B7-4116-ADF6-FB0EF7133A1F}" name="Column3978" dataDxfId="12408"/>
    <tableColumn id="3999" xr3:uid="{FCFEBFAC-F749-43CA-90DE-35A9B0BC33D8}" name="Column3979" dataDxfId="12407"/>
    <tableColumn id="4000" xr3:uid="{60742AB1-14F0-4C29-A6A1-32CB4C50AB7F}" name="Column3980" dataDxfId="12406"/>
    <tableColumn id="4001" xr3:uid="{2308278F-8409-40F8-AAC2-696CE510AE84}" name="Column3981" dataDxfId="12405"/>
    <tableColumn id="4002" xr3:uid="{96AFD7D2-3D82-4B0C-B9FC-9A527E24C4D9}" name="Column3982" dataDxfId="12404"/>
    <tableColumn id="4003" xr3:uid="{BD491141-46A5-4F35-A0B7-FFCCE4A65ED0}" name="Column3983" dataDxfId="12403"/>
    <tableColumn id="4004" xr3:uid="{87577997-A18D-4B9B-83BC-2AF07FFC3EB0}" name="Column3984" dataDxfId="12402"/>
    <tableColumn id="4005" xr3:uid="{EB88C68B-8D0B-4B5D-9B31-5BCB1D20DE79}" name="Column3985" dataDxfId="12401"/>
    <tableColumn id="4006" xr3:uid="{88C0AC85-87EB-4A9F-AD33-0DEC5309CBE5}" name="Column3986" dataDxfId="12400"/>
    <tableColumn id="4007" xr3:uid="{E5F6E427-CE4D-40C5-912E-E9947F5FBC55}" name="Column3987" dataDxfId="12399"/>
    <tableColumn id="4008" xr3:uid="{607E7590-0617-43C8-88A3-F256D58B8D3E}" name="Column3988" dataDxfId="12398"/>
    <tableColumn id="4009" xr3:uid="{9ADF21BA-6FC6-4150-9D46-E109FB035B7C}" name="Column3989" dataDxfId="12397"/>
    <tableColumn id="4010" xr3:uid="{13B96FAA-4DC1-4434-9B73-B8D198F332D6}" name="Column3990" dataDxfId="12396"/>
    <tableColumn id="4011" xr3:uid="{186F13E3-0DA3-4A1D-A439-E1E4D866384A}" name="Column3991" dataDxfId="12395"/>
    <tableColumn id="4012" xr3:uid="{A1363933-3875-4B10-A0DF-29C555F74152}" name="Column3992" dataDxfId="12394"/>
    <tableColumn id="4013" xr3:uid="{1C54035D-8AC0-4D7D-B0E7-8406026D6D9D}" name="Column3993" dataDxfId="12393"/>
    <tableColumn id="4014" xr3:uid="{036365BC-9BA8-490B-8A47-AB0599DB57EF}" name="Column3994" dataDxfId="12392"/>
    <tableColumn id="4015" xr3:uid="{5BFDA169-5EF5-4F6D-A597-620780844730}" name="Column3995" dataDxfId="12391"/>
    <tableColumn id="4016" xr3:uid="{1BB58B18-42B1-4C9B-B398-292B26CBB118}" name="Column3996" dataDxfId="12390"/>
    <tableColumn id="4017" xr3:uid="{B269AC77-F691-4318-993D-6D283FA3338D}" name="Column3997" dataDxfId="12389"/>
    <tableColumn id="4018" xr3:uid="{6B463105-F793-473A-A702-1E90279473FB}" name="Column3998" dataDxfId="12388"/>
    <tableColumn id="4019" xr3:uid="{DF0F35D2-3BAA-4E02-B7AE-31DDE48E103E}" name="Column3999" dataDxfId="12387"/>
    <tableColumn id="4020" xr3:uid="{539558CB-0CCD-4900-954E-E7FA43EA0CD3}" name="Column4000" dataDxfId="12386"/>
    <tableColumn id="4021" xr3:uid="{9B97A199-9E56-4CD4-9B29-FD756F55E486}" name="Column4001" dataDxfId="12385"/>
    <tableColumn id="4022" xr3:uid="{D47D012F-9BD6-4824-9DFA-1377148A956D}" name="Column4002" dataDxfId="12384"/>
    <tableColumn id="4023" xr3:uid="{57F30FD2-26F4-48EE-91F3-33801BB3DF69}" name="Column4003" dataDxfId="12383"/>
    <tableColumn id="4024" xr3:uid="{EAD2832C-7AA5-47DF-89D9-39BF1C5C8A4B}" name="Column4004" dataDxfId="12382"/>
    <tableColumn id="4025" xr3:uid="{8DA62C06-EE0F-4C41-9FB0-B4726EC52749}" name="Column4005" dataDxfId="12381"/>
    <tableColumn id="4026" xr3:uid="{1349A309-5812-48DD-BDD2-F7325E4D0307}" name="Column4006" dataDxfId="12380"/>
    <tableColumn id="4027" xr3:uid="{56E6DD90-77B8-4C5F-AFAD-F73D753A25A1}" name="Column4007" dataDxfId="12379"/>
    <tableColumn id="4028" xr3:uid="{D50430B9-351B-4D69-A684-1CB18F174938}" name="Column4008" dataDxfId="12378"/>
    <tableColumn id="4029" xr3:uid="{31267BA7-5461-400E-93CD-C8764A0087E5}" name="Column4009" dataDxfId="12377"/>
    <tableColumn id="4030" xr3:uid="{C7255134-8EC2-4058-8F57-EA10007EECC7}" name="Column4010" dataDxfId="12376"/>
    <tableColumn id="4031" xr3:uid="{7FFC5C01-4B47-433E-AB53-3E1C9B54B9B3}" name="Column4011" dataDxfId="12375"/>
    <tableColumn id="4032" xr3:uid="{DF0FA69E-56FF-44F0-B272-3FCE1761F3F0}" name="Column4012" dataDxfId="12374"/>
    <tableColumn id="4033" xr3:uid="{F0512514-81E7-41EE-9BF0-C2F14C53254D}" name="Column4013" dataDxfId="12373"/>
    <tableColumn id="4034" xr3:uid="{3E328172-2ADB-4B03-80C0-A0CB7856782D}" name="Column4014" dataDxfId="12372"/>
    <tableColumn id="4035" xr3:uid="{B7CE937D-B89F-41C4-B5F1-202E104215C8}" name="Column4015" dataDxfId="12371"/>
    <tableColumn id="4036" xr3:uid="{1D059171-8968-48FD-B542-5DAF08B99D22}" name="Column4016" dataDxfId="12370"/>
    <tableColumn id="4037" xr3:uid="{CD132941-9B70-4490-ACC2-108EE86C99BC}" name="Column4017" dataDxfId="12369"/>
    <tableColumn id="4038" xr3:uid="{616EDA1C-2078-495F-9255-A63AC93BFB1B}" name="Column4018" dataDxfId="12368"/>
    <tableColumn id="4039" xr3:uid="{72586046-2EF8-4028-97EC-2F49A95102B5}" name="Column4019" dataDxfId="12367"/>
    <tableColumn id="4040" xr3:uid="{387023F8-945F-46B9-BF54-34B27BFD73C4}" name="Column4020" dataDxfId="12366"/>
    <tableColumn id="4041" xr3:uid="{0F7F8DBA-2E70-4CDA-9947-78EC4489646C}" name="Column4021" dataDxfId="12365"/>
    <tableColumn id="4042" xr3:uid="{4679DDE3-1848-4B92-B03E-6893F802FFF2}" name="Column4022" dataDxfId="12364"/>
    <tableColumn id="4043" xr3:uid="{54E3EA88-EBEA-42A8-998B-BB6DB2A741A6}" name="Column4023" dataDxfId="12363"/>
    <tableColumn id="4044" xr3:uid="{05124369-3A4D-4F61-BC43-C1F378E8C20C}" name="Column4024" dataDxfId="12362"/>
    <tableColumn id="4045" xr3:uid="{5F07AE0A-0026-48C8-B660-0752A69039FF}" name="Column4025" dataDxfId="12361"/>
    <tableColumn id="4046" xr3:uid="{4280E87E-00A2-4A7B-8582-718F456F7DEA}" name="Column4026" dataDxfId="12360"/>
    <tableColumn id="4047" xr3:uid="{599AEC07-5A89-4EE8-B296-06D5D461230D}" name="Column4027" dataDxfId="12359"/>
    <tableColumn id="4048" xr3:uid="{D15BC7A4-134B-4AE9-9518-78FBCD840DD3}" name="Column4028" dataDxfId="12358"/>
    <tableColumn id="4049" xr3:uid="{C38E6C5E-04D4-43AC-82FF-AB5EDE59D7A1}" name="Column4029" dataDxfId="12357"/>
    <tableColumn id="4050" xr3:uid="{9C760FB5-BB38-4AA5-8955-C5CC5B8CDF8C}" name="Column4030" dataDxfId="12356"/>
    <tableColumn id="4051" xr3:uid="{19A0FBBE-016B-43DE-982F-17F071E0974F}" name="Column4031" dataDxfId="12355"/>
    <tableColumn id="4052" xr3:uid="{429B3C86-BD53-41DE-917D-31F34F5CD8F2}" name="Column4032" dataDxfId="12354"/>
    <tableColumn id="4053" xr3:uid="{6256380C-C11F-4ACA-B0D7-82A231419DD9}" name="Column4033" dataDxfId="12353"/>
    <tableColumn id="4054" xr3:uid="{2D7B4387-EFC7-4580-B9D0-4D6597AE15E4}" name="Column4034" dataDxfId="12352"/>
    <tableColumn id="4055" xr3:uid="{58818548-2DBE-4FA6-B906-43034DB21DCF}" name="Column4035" dataDxfId="12351"/>
    <tableColumn id="4056" xr3:uid="{ED0AA8F2-9EEC-4956-AE35-BA288639E514}" name="Column4036" dataDxfId="12350"/>
    <tableColumn id="4057" xr3:uid="{196143EC-4DE1-4993-9114-59BF2A542CD1}" name="Column4037" dataDxfId="12349"/>
    <tableColumn id="4058" xr3:uid="{42A11AE5-DFC4-4E37-AF7B-3092A5576F33}" name="Column4038" dataDxfId="12348"/>
    <tableColumn id="4059" xr3:uid="{70FF4B25-9B54-47BF-9BF2-8BF3D015226F}" name="Column4039" dataDxfId="12347"/>
    <tableColumn id="4060" xr3:uid="{4D661F2C-5A3D-4759-9306-4808FF73EDD0}" name="Column4040" dataDxfId="12346"/>
    <tableColumn id="4061" xr3:uid="{C22A7A87-20D7-4C3F-BF8F-C1CA4E705BB9}" name="Column4041" dataDxfId="12345"/>
    <tableColumn id="4062" xr3:uid="{32A0DA64-6181-4996-9336-3B1250A36122}" name="Column4042" dataDxfId="12344"/>
    <tableColumn id="4063" xr3:uid="{CFF5C1B4-B0B7-4919-AC51-2BDCA106A08F}" name="Column4043" dataDxfId="12343"/>
    <tableColumn id="4064" xr3:uid="{FA5E2350-0ECE-4B48-8361-73D603CE136E}" name="Column4044" dataDxfId="12342"/>
    <tableColumn id="4065" xr3:uid="{3D96A836-6FB7-49E7-A3AA-202DF4E12BB9}" name="Column4045" dataDxfId="12341"/>
    <tableColumn id="4066" xr3:uid="{50572C1C-84CF-44E0-B47C-93D783625328}" name="Column4046" dataDxfId="12340"/>
    <tableColumn id="4067" xr3:uid="{8FF96530-A8AE-4F90-A082-6DF2F7FF9FF5}" name="Column4047" dataDxfId="12339"/>
    <tableColumn id="4068" xr3:uid="{BB720B42-FCE6-4F53-A0EE-4B0B60DAE11E}" name="Column4048" dataDxfId="12338"/>
    <tableColumn id="4069" xr3:uid="{9E31EDBF-980E-4799-8857-E0E9F6A373AF}" name="Column4049" dataDxfId="12337"/>
    <tableColumn id="4070" xr3:uid="{F6B2E9D4-B816-4DD4-9C4F-DDA9936A6060}" name="Column4050" dataDxfId="12336"/>
    <tableColumn id="4071" xr3:uid="{1B578BBF-B268-46E3-B0C5-50D6AAD11029}" name="Column4051" dataDxfId="12335"/>
    <tableColumn id="4072" xr3:uid="{D6E28469-9971-489D-87CB-B3EE865158F3}" name="Column4052" dataDxfId="12334"/>
    <tableColumn id="4073" xr3:uid="{A3744232-DFDA-40F8-96E6-836079CA27C0}" name="Column4053" dataDxfId="12333"/>
    <tableColumn id="4074" xr3:uid="{DF339672-03D5-4E23-8495-A6775AAD8609}" name="Column4054" dataDxfId="12332"/>
    <tableColumn id="4075" xr3:uid="{BAC23B7C-9D82-4B25-9F8B-8F6E83C1C557}" name="Column4055" dataDxfId="12331"/>
    <tableColumn id="4076" xr3:uid="{74221C9F-C7FC-4601-AC71-819D56156D6D}" name="Column4056" dataDxfId="12330"/>
    <tableColumn id="4077" xr3:uid="{3EFBD66C-B568-4BC5-B69F-6820D6119DF0}" name="Column4057" dataDxfId="12329"/>
    <tableColumn id="4078" xr3:uid="{2C500F86-FCC0-44F2-A82F-EE1373594DA1}" name="Column4058" dataDxfId="12328"/>
    <tableColumn id="4079" xr3:uid="{4098673C-C75B-4FCA-BF6A-C940A28DBCF9}" name="Column4059" dataDxfId="12327"/>
    <tableColumn id="4080" xr3:uid="{B60AF6D3-DABC-41D9-80BD-43539F8BB2A9}" name="Column4060" dataDxfId="12326"/>
    <tableColumn id="4081" xr3:uid="{85B36C3F-9618-40E1-A8E7-F890D6DCFB9A}" name="Column4061" dataDxfId="12325"/>
    <tableColumn id="4082" xr3:uid="{D7A62FB1-F815-4359-B1B3-42D8BE7F95AC}" name="Column4062" dataDxfId="12324"/>
    <tableColumn id="4083" xr3:uid="{89C113F9-FDBC-4630-B293-C1794C68CF37}" name="Column4063" dataDxfId="12323"/>
    <tableColumn id="4084" xr3:uid="{FF321741-8BEC-431A-AF84-5C8F89022EE0}" name="Column4064" dataDxfId="12322"/>
    <tableColumn id="4085" xr3:uid="{2FE8CD47-0A5D-41C0-BCF1-7B4F0067DDD7}" name="Column4065" dataDxfId="12321"/>
    <tableColumn id="4086" xr3:uid="{86E0E8CE-03F2-46E1-B8D1-F7E731A3B1FB}" name="Column4066" dataDxfId="12320"/>
    <tableColumn id="4087" xr3:uid="{A86A5B1D-7239-433A-8759-55821761379F}" name="Column4067" dataDxfId="12319"/>
    <tableColumn id="4088" xr3:uid="{D2D57A44-98AC-4436-AF89-841DBCD03E19}" name="Column4068" dataDxfId="12318"/>
    <tableColumn id="4089" xr3:uid="{D6775E04-8ABC-4B77-879B-07646F60B4ED}" name="Column4069" dataDxfId="12317"/>
    <tableColumn id="4090" xr3:uid="{DF333423-22DD-4922-885C-6231778E46C0}" name="Column4070" dataDxfId="12316"/>
    <tableColumn id="4091" xr3:uid="{439C8D4A-70C9-4495-92CD-4925A2ECF6B4}" name="Column4071" dataDxfId="12315"/>
    <tableColumn id="4092" xr3:uid="{D5289012-D3C0-472D-B7F8-5C255235A713}" name="Column4072" dataDxfId="12314"/>
    <tableColumn id="4093" xr3:uid="{EF8BC0CD-1004-4DA2-B72C-1FAA4DB28943}" name="Column4073" dataDxfId="12313"/>
    <tableColumn id="4094" xr3:uid="{72020C5D-B8BE-4519-B0F0-AB152CB7E922}" name="Column4074" dataDxfId="12312"/>
    <tableColumn id="4095" xr3:uid="{1998B9AB-B643-4635-BC5F-8F88669C92CD}" name="Column4075" dataDxfId="12311"/>
    <tableColumn id="4096" xr3:uid="{E745088A-9A45-460D-8BA2-BD2E44985E1B}" name="Column4076" dataDxfId="12310"/>
    <tableColumn id="4097" xr3:uid="{D34938D1-E832-4A02-AF37-09035B33BC0F}" name="Column4077" dataDxfId="12309"/>
    <tableColumn id="4098" xr3:uid="{610330C8-2CCE-46B1-B97B-606D06CE30DC}" name="Column4078" dataDxfId="12308"/>
    <tableColumn id="4099" xr3:uid="{098B60A3-123C-49CA-AFAD-18FAF444C5D3}" name="Column4079" dataDxfId="12307"/>
    <tableColumn id="4100" xr3:uid="{ABA8D502-C3F1-47B8-8364-C423413BCA11}" name="Column4080" dataDxfId="12306"/>
    <tableColumn id="4101" xr3:uid="{ABEF7802-57A3-40F6-8DF6-DEEEAA7F8C74}" name="Column4081" dataDxfId="12305"/>
    <tableColumn id="4102" xr3:uid="{FDE13F95-9365-4F2C-B70F-3B197CE1A98E}" name="Column4082" dataDxfId="12304"/>
    <tableColumn id="4103" xr3:uid="{BAA3B5D4-8AED-4753-892B-C7347D97590A}" name="Column4083" dataDxfId="12303"/>
    <tableColumn id="4104" xr3:uid="{A98ACDE3-5149-4A7E-B816-3F4D73097F3C}" name="Column4084" dataDxfId="12302"/>
    <tableColumn id="4105" xr3:uid="{25B13C6C-5BFD-4745-9031-8F1B8EB2DC6B}" name="Column4085" dataDxfId="12301"/>
    <tableColumn id="4106" xr3:uid="{4BD78B2E-85E5-4083-86EB-5FF46E5BE5C8}" name="Column4086" dataDxfId="12300"/>
    <tableColumn id="4107" xr3:uid="{3AB9E16C-2576-4250-A278-80D9FD2CCFC3}" name="Column4087" dataDxfId="12299"/>
    <tableColumn id="4108" xr3:uid="{89FDB3C3-07B6-41D9-8923-AC88CD672FD1}" name="Column4088" dataDxfId="12298"/>
    <tableColumn id="4109" xr3:uid="{316C2E46-00B8-4378-AC88-72063AA138B6}" name="Column4089" dataDxfId="12297"/>
    <tableColumn id="4110" xr3:uid="{24D6CC90-57E4-492C-B850-E1E1820EFD00}" name="Column4090" dataDxfId="12296"/>
    <tableColumn id="4111" xr3:uid="{034450A6-CF72-47E9-91D9-D0ECFB2A8445}" name="Column4091" dataDxfId="12295"/>
    <tableColumn id="4112" xr3:uid="{60E64D81-0DD6-4836-8ADF-A83FCAAA6CCA}" name="Column4092" dataDxfId="12294"/>
    <tableColumn id="4113" xr3:uid="{30A2C7FB-CAC7-43E2-8CE4-DEA2FF0F56B5}" name="Column4093" dataDxfId="12293"/>
    <tableColumn id="4114" xr3:uid="{B521343E-5B4F-480E-B378-D7D803DACC4D}" name="Column4094" dataDxfId="12292"/>
    <tableColumn id="4115" xr3:uid="{0478D625-3511-4C76-9FF7-5DB9892E9F0D}" name="Column4095" dataDxfId="12291"/>
    <tableColumn id="4116" xr3:uid="{C5A6CBAF-9A4A-4D56-9CFA-FF7853198B59}" name="Column4096" dataDxfId="12290"/>
    <tableColumn id="4117" xr3:uid="{49C7EF45-055B-43B5-829E-7FE22C3DF2C5}" name="Column4097" dataDxfId="12289"/>
    <tableColumn id="4118" xr3:uid="{E659ACC9-7CED-4D8B-AA9B-71F2D60741C0}" name="Column4098" dataDxfId="12288"/>
    <tableColumn id="4119" xr3:uid="{E00C1DD6-E5B1-46EB-95FD-0533FB69B8CF}" name="Column4099" dataDxfId="12287"/>
    <tableColumn id="4120" xr3:uid="{86B424F9-0C3D-44CE-80F7-CD2B898477F1}" name="Column4100" dataDxfId="12286"/>
    <tableColumn id="4121" xr3:uid="{FB889321-A04C-4863-8A6A-5FA5EA4EA344}" name="Column4101" dataDxfId="12285"/>
    <tableColumn id="4122" xr3:uid="{F87C80F5-D186-4E7A-89B6-F4D77E668916}" name="Column4102" dataDxfId="12284"/>
    <tableColumn id="4123" xr3:uid="{B69030C7-67D3-4FBE-BE38-27FEAAF21F32}" name="Column4103" dataDxfId="12283"/>
    <tableColumn id="4124" xr3:uid="{D6F6AA55-69EF-4019-8454-1E991A514BE6}" name="Column4104" dataDxfId="12282"/>
    <tableColumn id="4125" xr3:uid="{121543AA-A856-4F39-9291-55BB0ED9AD3C}" name="Column4105" dataDxfId="12281"/>
    <tableColumn id="4126" xr3:uid="{0CC1904C-0BD1-4811-A5EA-B2C836C0F15F}" name="Column4106" dataDxfId="12280"/>
    <tableColumn id="4127" xr3:uid="{863E32DA-4829-4F02-846D-798BB2974B74}" name="Column4107" dataDxfId="12279"/>
    <tableColumn id="4128" xr3:uid="{44C545EA-DD93-4764-B91C-11FBC78E7BCC}" name="Column4108" dataDxfId="12278"/>
    <tableColumn id="4129" xr3:uid="{F6CDE2CE-E26B-436B-A558-597A959BFCB6}" name="Column4109" dataDxfId="12277"/>
    <tableColumn id="4130" xr3:uid="{C04C8365-0742-41EF-B503-32146F540A8D}" name="Column4110" dataDxfId="12276"/>
    <tableColumn id="4131" xr3:uid="{AB238299-7038-47BE-8F3D-977A4570F377}" name="Column4111" dataDxfId="12275"/>
    <tableColumn id="4132" xr3:uid="{C8CAFBD5-729C-4579-BBB8-4E9B3010477E}" name="Column4112" dataDxfId="12274"/>
    <tableColumn id="4133" xr3:uid="{8D833626-4B0A-4FA4-BC27-8B0BC70AAC29}" name="Column4113" dataDxfId="12273"/>
    <tableColumn id="4134" xr3:uid="{7395AF4C-701C-4F5C-A19C-5733EF81FF3F}" name="Column4114" dataDxfId="12272"/>
    <tableColumn id="4135" xr3:uid="{A630BE7C-891B-491D-8BBD-3ABE4998C7A5}" name="Column4115" dataDxfId="12271"/>
    <tableColumn id="4136" xr3:uid="{1ECCD269-83B9-43EF-815B-AB415A9E9728}" name="Column4116" dataDxfId="12270"/>
    <tableColumn id="4137" xr3:uid="{3D3035C1-4AE2-4258-970B-A75CB3E3229C}" name="Column4117" dataDxfId="12269"/>
    <tableColumn id="4138" xr3:uid="{3CA27577-0048-4230-853A-EF5704A9DC0A}" name="Column4118" dataDxfId="12268"/>
    <tableColumn id="4139" xr3:uid="{2D717A26-4C33-4A8D-9664-0DE2655A9872}" name="Column4119" dataDxfId="12267"/>
    <tableColumn id="4140" xr3:uid="{E6FC8A63-5B2C-4BA8-95FB-8C818CC6A9F3}" name="Column4120" dataDxfId="12266"/>
    <tableColumn id="4141" xr3:uid="{1DD30D52-98CD-46A8-A56E-73166B223A7A}" name="Column4121" dataDxfId="12265"/>
    <tableColumn id="4142" xr3:uid="{E1CFBB3C-924E-4C06-963B-7395FAECABB4}" name="Column4122" dataDxfId="12264"/>
    <tableColumn id="4143" xr3:uid="{FEF68976-580D-4EEA-BD2C-2D6705992A5F}" name="Column4123" dataDxfId="12263"/>
    <tableColumn id="4144" xr3:uid="{AEF2CD26-1E8D-4D81-8374-4286BF3649DB}" name="Column4124" dataDxfId="12262"/>
    <tableColumn id="4145" xr3:uid="{1302E3AC-99CF-4538-8087-434C209F7B03}" name="Column4125" dataDxfId="12261"/>
    <tableColumn id="4146" xr3:uid="{275CC5F9-8FC2-49D6-9675-9568CCDF3697}" name="Column4126" dataDxfId="12260"/>
    <tableColumn id="4147" xr3:uid="{88751473-073C-473F-9406-4C9FFC640811}" name="Column4127" dataDxfId="12259"/>
    <tableColumn id="4148" xr3:uid="{BF8F650F-1D71-4E78-BB09-694EDFAE9844}" name="Column4128" dataDxfId="12258"/>
    <tableColumn id="4149" xr3:uid="{836A3D9F-F74D-4896-B5E0-03F3D7715AA0}" name="Column4129" dataDxfId="12257"/>
    <tableColumn id="4150" xr3:uid="{08A4A7FB-4F0B-4FC3-84D8-1319F167AC23}" name="Column4130" dataDxfId="12256"/>
    <tableColumn id="4151" xr3:uid="{9597AEE2-0B23-4781-9D03-91E088C6A5E7}" name="Column4131" dataDxfId="12255"/>
    <tableColumn id="4152" xr3:uid="{C7A54530-E937-4B03-BF0B-4202F439D185}" name="Column4132" dataDxfId="12254"/>
    <tableColumn id="4153" xr3:uid="{32BF55F2-01DE-459A-A8E6-EB46AAD7EC24}" name="Column4133" dataDxfId="12253"/>
    <tableColumn id="4154" xr3:uid="{DDD4D21A-846E-4C3B-AA54-D4CC2C45634A}" name="Column4134" dataDxfId="12252"/>
    <tableColumn id="4155" xr3:uid="{021C440E-99A5-4CF3-9E8A-2BC8C1BF1CF1}" name="Column4135" dataDxfId="12251"/>
    <tableColumn id="4156" xr3:uid="{84B04172-4555-4391-86CE-6A626E6F4DC1}" name="Column4136" dataDxfId="12250"/>
    <tableColumn id="4157" xr3:uid="{2F1F3403-7BC8-4954-9B45-3A541B45E5BD}" name="Column4137" dataDxfId="12249"/>
    <tableColumn id="4158" xr3:uid="{BE55B976-5A19-47D4-9319-2BE785EFD965}" name="Column4138" dataDxfId="12248"/>
    <tableColumn id="4159" xr3:uid="{842D222B-F97A-4881-BA52-422E05101D89}" name="Column4139" dataDxfId="12247"/>
    <tableColumn id="4160" xr3:uid="{A142152F-CAEC-4B35-AB59-D35130653D91}" name="Column4140" dataDxfId="12246"/>
    <tableColumn id="4161" xr3:uid="{B992504A-92B7-402B-861D-BC7496E9073C}" name="Column4141" dataDxfId="12245"/>
    <tableColumn id="4162" xr3:uid="{C828FFFF-9E79-4073-B028-10125BDF5342}" name="Column4142" dataDxfId="12244"/>
    <tableColumn id="4163" xr3:uid="{075DFC56-C8A8-427C-A0B5-29DF3F20F205}" name="Column4143" dataDxfId="12243"/>
    <tableColumn id="4164" xr3:uid="{299521B9-2703-4AFA-BED2-C4CF7DA87E55}" name="Column4144" dataDxfId="12242"/>
    <tableColumn id="4165" xr3:uid="{667CA3B5-76FE-4A19-9915-0515D1C3FF36}" name="Column4145" dataDxfId="12241"/>
    <tableColumn id="4166" xr3:uid="{4B9A95A1-0212-418B-AE59-50EFB7A90ADD}" name="Column4146" dataDxfId="12240"/>
    <tableColumn id="4167" xr3:uid="{436688A9-2306-4483-9A32-1A32F5DFEE4E}" name="Column4147" dataDxfId="12239"/>
    <tableColumn id="4168" xr3:uid="{AC131766-634A-4AF1-90D8-57CF0583F830}" name="Column4148" dataDxfId="12238"/>
    <tableColumn id="4169" xr3:uid="{F630B864-A935-4255-9E00-9176AD2FB42D}" name="Column4149" dataDxfId="12237"/>
    <tableColumn id="4170" xr3:uid="{6F3009FD-351B-47C4-830B-AE76533E2A0D}" name="Column4150" dataDxfId="12236"/>
    <tableColumn id="4171" xr3:uid="{6603C36D-6F9C-4262-A524-1F107318507E}" name="Column4151" dataDxfId="12235"/>
    <tableColumn id="4172" xr3:uid="{A8CC46E6-2163-455D-8687-AC859EAA6040}" name="Column4152" dataDxfId="12234"/>
    <tableColumn id="4173" xr3:uid="{9D386F78-B715-45D5-932C-6FAACD0C0EF9}" name="Column4153" dataDxfId="12233"/>
    <tableColumn id="4174" xr3:uid="{A8EE119F-0E09-4723-B794-7DEC95D70C03}" name="Column4154" dataDxfId="12232"/>
    <tableColumn id="4175" xr3:uid="{5741CA81-D495-441E-BA9A-2ED3949B1F33}" name="Column4155" dataDxfId="12231"/>
    <tableColumn id="4176" xr3:uid="{EC69F23C-0F5E-4B88-8677-C46BA15A14DE}" name="Column4156" dataDxfId="12230"/>
    <tableColumn id="4177" xr3:uid="{B6CA7D63-6EFE-44DE-8BE5-608A71D458F2}" name="Column4157" dataDxfId="12229"/>
    <tableColumn id="4178" xr3:uid="{27C9E07E-6FBA-4398-AEB8-2D0E441CE90D}" name="Column4158" dataDxfId="12228"/>
    <tableColumn id="4179" xr3:uid="{3C60ABC0-F469-49CC-BDA7-901D6D1BED8B}" name="Column4159" dataDxfId="12227"/>
    <tableColumn id="4180" xr3:uid="{840B275A-147D-48A4-891C-5A44D283F9BF}" name="Column4160" dataDxfId="12226"/>
    <tableColumn id="4181" xr3:uid="{9D814F0D-E190-4E87-9F2C-B9985D3D7B10}" name="Column4161" dataDxfId="12225"/>
    <tableColumn id="4182" xr3:uid="{2781D859-DC2F-4F07-BBC5-CEDB72C974CF}" name="Column4162" dataDxfId="12224"/>
    <tableColumn id="4183" xr3:uid="{4FE442D4-DBFB-4913-96D9-64A7CB95B563}" name="Column4163" dataDxfId="12223"/>
    <tableColumn id="4184" xr3:uid="{B66639C1-6994-4481-ACF8-F427B523FED6}" name="Column4164" dataDxfId="12222"/>
    <tableColumn id="4185" xr3:uid="{E071FA6D-C563-4F97-9512-AB5067BC65D3}" name="Column4165" dataDxfId="12221"/>
    <tableColumn id="4186" xr3:uid="{C7F48FA1-0CC8-424A-B02C-C68CE91A43EE}" name="Column4166" dataDxfId="12220"/>
    <tableColumn id="4187" xr3:uid="{B0EA4B80-EB4C-478C-9465-2F41574BE66E}" name="Column4167" dataDxfId="12219"/>
    <tableColumn id="4188" xr3:uid="{B3F6BFFE-78EB-43CE-ADA2-0028A4B74522}" name="Column4168" dataDxfId="12218"/>
    <tableColumn id="4189" xr3:uid="{8554986A-07F3-4668-B693-38682A8B455D}" name="Column4169" dataDxfId="12217"/>
    <tableColumn id="4190" xr3:uid="{39A91690-8B2C-47F3-AE57-173F8C10E617}" name="Column4170" dataDxfId="12216"/>
    <tableColumn id="4191" xr3:uid="{A587FF8B-C23F-48AA-AC43-7C404B01A221}" name="Column4171" dataDxfId="12215"/>
    <tableColumn id="4192" xr3:uid="{C7E71452-DAED-408D-82F2-68AC10AB26FC}" name="Column4172" dataDxfId="12214"/>
    <tableColumn id="4193" xr3:uid="{752CC9C3-86E9-4D9F-B642-8F366465C0D0}" name="Column4173" dataDxfId="12213"/>
    <tableColumn id="4194" xr3:uid="{90962225-6756-4C3E-8668-526A8A012855}" name="Column4174" dataDxfId="12212"/>
    <tableColumn id="4195" xr3:uid="{8DA95EDB-B274-4EB8-B030-DBB289619FA0}" name="Column4175" dataDxfId="12211"/>
    <tableColumn id="4196" xr3:uid="{52ABE607-649F-444B-B270-D0AE0C8FCA72}" name="Column4176" dataDxfId="12210"/>
    <tableColumn id="4197" xr3:uid="{CBF00161-8083-4F75-B53B-41CBCD4AB7E3}" name="Column4177" dataDxfId="12209"/>
    <tableColumn id="4198" xr3:uid="{96537B94-5582-4C08-99A1-A4D5B5E33F85}" name="Column4178" dataDxfId="12208"/>
    <tableColumn id="4199" xr3:uid="{AC797D9F-92B1-46D1-BB8F-409127A5B3B6}" name="Column4179" dataDxfId="12207"/>
    <tableColumn id="4200" xr3:uid="{1EA5B8A5-F909-4A3A-9FC6-C3DE67F27E15}" name="Column4180" dataDxfId="12206"/>
    <tableColumn id="4201" xr3:uid="{BA650CF0-4723-4648-B565-3EC0FAA4C822}" name="Column4181" dataDxfId="12205"/>
    <tableColumn id="4202" xr3:uid="{2DE5C718-53CB-4EE5-ADA2-1A38F744490F}" name="Column4182" dataDxfId="12204"/>
    <tableColumn id="4203" xr3:uid="{D0F85AEE-3FF3-4749-8C03-B252492DA953}" name="Column4183" dataDxfId="12203"/>
    <tableColumn id="4204" xr3:uid="{8CCB8935-1B9C-4AE1-8BAA-49661723BD81}" name="Column4184" dataDxfId="12202"/>
    <tableColumn id="4205" xr3:uid="{D7778A8C-83E8-4946-93A6-201493C68FC6}" name="Column4185" dataDxfId="12201"/>
    <tableColumn id="4206" xr3:uid="{80307D05-803A-404A-A2BF-66F3F364A0F1}" name="Column4186" dataDxfId="12200"/>
    <tableColumn id="4207" xr3:uid="{35B085B9-5B41-4225-BD10-166C27CF9388}" name="Column4187" dataDxfId="12199"/>
    <tableColumn id="4208" xr3:uid="{FBDBE78D-425F-4EE7-808B-367D56425157}" name="Column4188" dataDxfId="12198"/>
    <tableColumn id="4209" xr3:uid="{E602F25B-A332-49F1-8211-389247544329}" name="Column4189" dataDxfId="12197"/>
    <tableColumn id="4210" xr3:uid="{C094C7B9-3B55-42D6-AEA8-899270379D25}" name="Column4190" dataDxfId="12196"/>
    <tableColumn id="4211" xr3:uid="{0DB48CFE-3EE8-4F90-8AD9-17589A03250A}" name="Column4191" dataDxfId="12195"/>
    <tableColumn id="4212" xr3:uid="{88F3E00D-DF1E-460C-8B2A-D4C0FD23413E}" name="Column4192" dataDxfId="12194"/>
    <tableColumn id="4213" xr3:uid="{A4A68FB7-2DD9-4BBB-BCEA-EB7C955A6E36}" name="Column4193" dataDxfId="12193"/>
    <tableColumn id="4214" xr3:uid="{D29DE140-E13C-4C54-8DD4-9FCC79A76848}" name="Column4194" dataDxfId="12192"/>
    <tableColumn id="4215" xr3:uid="{548501E4-7B0B-4FB6-8D13-7F40E6BCFCD8}" name="Column4195" dataDxfId="12191"/>
    <tableColumn id="4216" xr3:uid="{EB2D516C-D01D-4DE6-869A-39AED44D2E85}" name="Column4196" dataDxfId="12190"/>
    <tableColumn id="4217" xr3:uid="{29F33158-0C84-4E39-90BD-0661DDC2221D}" name="Column4197" dataDxfId="12189"/>
    <tableColumn id="4218" xr3:uid="{254E890D-FF3C-4CED-A901-6BDA66675002}" name="Column4198" dataDxfId="12188"/>
    <tableColumn id="4219" xr3:uid="{FF9B7672-66C8-4C5B-895B-803F2D292A40}" name="Column4199" dataDxfId="12187"/>
    <tableColumn id="4220" xr3:uid="{B5CB9816-A88F-4977-82D8-3651455793A0}" name="Column4200" dataDxfId="12186"/>
    <tableColumn id="4221" xr3:uid="{5E161910-24B5-4C65-A3B6-26BBB96264B8}" name="Column4201" dataDxfId="12185"/>
    <tableColumn id="4222" xr3:uid="{180DAF95-56E4-40B1-8E9E-3E7AFB5A0BB3}" name="Column4202" dataDxfId="12184"/>
    <tableColumn id="4223" xr3:uid="{EE4EECB7-4A9B-45CC-BBD8-7299713C8D6D}" name="Column4203" dataDxfId="12183"/>
    <tableColumn id="4224" xr3:uid="{102DE96B-F650-4D01-9BEE-439A3E5C7526}" name="Column4204" dataDxfId="12182"/>
    <tableColumn id="4225" xr3:uid="{0013AC3D-83E3-4929-9701-2D6427EF28B4}" name="Column4205" dataDxfId="12181"/>
    <tableColumn id="4226" xr3:uid="{D2F2043C-C44E-4F39-ABE9-15889D6FC00B}" name="Column4206" dataDxfId="12180"/>
    <tableColumn id="4227" xr3:uid="{8D7ADFF9-AFAA-4DB7-9DD5-3798B238BB3D}" name="Column4207" dataDxfId="12179"/>
    <tableColumn id="4228" xr3:uid="{9B18B1EF-3796-4EAE-963E-D8CD93E3D36F}" name="Column4208" dataDxfId="12178"/>
    <tableColumn id="4229" xr3:uid="{62E63338-96AC-40D6-920A-464B53AE3D6B}" name="Column4209" dataDxfId="12177"/>
    <tableColumn id="4230" xr3:uid="{9DDB4482-2C44-4095-A616-1609316D810B}" name="Column4210" dataDxfId="12176"/>
    <tableColumn id="4231" xr3:uid="{51185E68-5936-4BE5-B28F-FFBE290B479A}" name="Column4211" dataDxfId="12175"/>
    <tableColumn id="4232" xr3:uid="{DAF059D2-A486-47A4-962C-C703AF97A6A3}" name="Column4212" dataDxfId="12174"/>
    <tableColumn id="4233" xr3:uid="{43DE697E-4053-47A9-9E2A-25275EE0D411}" name="Column4213" dataDxfId="12173"/>
    <tableColumn id="4234" xr3:uid="{CAE60E4A-05C7-4053-B420-4732EC8A089B}" name="Column4214" dataDxfId="12172"/>
    <tableColumn id="4235" xr3:uid="{9EB099D9-9B83-4B87-AB9C-B7D4D4AC9141}" name="Column4215" dataDxfId="12171"/>
    <tableColumn id="4236" xr3:uid="{79F4067A-123D-408E-90B5-06073C7D2F63}" name="Column4216" dataDxfId="12170"/>
    <tableColumn id="4237" xr3:uid="{BEF9A399-2598-45A3-BCE4-DF6EB4D9E674}" name="Column4217" dataDxfId="12169"/>
    <tableColumn id="4238" xr3:uid="{480B6BF0-3207-412A-8865-3370C66CBA07}" name="Column4218" dataDxfId="12168"/>
    <tableColumn id="4239" xr3:uid="{546AB88B-6E90-4E85-872A-88AC8B94D252}" name="Column4219" dataDxfId="12167"/>
    <tableColumn id="4240" xr3:uid="{3FE51150-BECA-486D-B727-38A3950D9B12}" name="Column4220" dataDxfId="12166"/>
    <tableColumn id="4241" xr3:uid="{30C435DE-911A-4FBF-8019-ECED914E8C7B}" name="Column4221" dataDxfId="12165"/>
    <tableColumn id="4242" xr3:uid="{FD4E55E1-8A46-4596-BFAB-C8AA56AEB3BF}" name="Column4222" dataDxfId="12164"/>
    <tableColumn id="4243" xr3:uid="{5C6E5D51-D3DA-4F43-BF5B-0C120B9F8464}" name="Column4223" dataDxfId="12163"/>
    <tableColumn id="4244" xr3:uid="{BD8A23D7-2B22-4B16-ABC2-6B1B0725D03B}" name="Column4224" dataDxfId="12162"/>
    <tableColumn id="4245" xr3:uid="{B0735C53-569A-48D0-A1F2-520520380BD2}" name="Column4225" dataDxfId="12161"/>
    <tableColumn id="4246" xr3:uid="{B21FB032-0464-460C-9B2D-4CE07EF48D40}" name="Column4226" dataDxfId="12160"/>
    <tableColumn id="4247" xr3:uid="{7EAC464D-C611-4D88-9287-95FE510394A0}" name="Column4227" dataDxfId="12159"/>
    <tableColumn id="4248" xr3:uid="{A036B520-61B5-40D3-BC65-4E9F1B5B38EA}" name="Column4228" dataDxfId="12158"/>
    <tableColumn id="4249" xr3:uid="{0C59DD18-2DB5-4B2A-BB5F-77B37B6C0AA5}" name="Column4229" dataDxfId="12157"/>
    <tableColumn id="4250" xr3:uid="{65081283-2065-46A5-80A9-8FEAAF523A62}" name="Column4230" dataDxfId="12156"/>
    <tableColumn id="4251" xr3:uid="{6655119B-B441-41E1-A642-08E362038871}" name="Column4231" dataDxfId="12155"/>
    <tableColumn id="4252" xr3:uid="{2AF5F31D-A7EB-4314-BE46-15F9423B39BA}" name="Column4232" dataDxfId="12154"/>
    <tableColumn id="4253" xr3:uid="{135CAB4B-3738-4459-BA99-45916ED78F1D}" name="Column4233" dataDxfId="12153"/>
    <tableColumn id="4254" xr3:uid="{84C4EF1F-BAD7-43DA-9D06-849250255441}" name="Column4234" dataDxfId="12152"/>
    <tableColumn id="4255" xr3:uid="{EE90776D-ED8E-4724-8563-CC43A09D8833}" name="Column4235" dataDxfId="12151"/>
    <tableColumn id="4256" xr3:uid="{0B324BC9-A618-4AFB-B2B0-656F6DAF054B}" name="Column4236" dataDxfId="12150"/>
    <tableColumn id="4257" xr3:uid="{6F7B4FDD-2153-493D-8F3C-C6A6FAFA6C77}" name="Column4237" dataDxfId="12149"/>
    <tableColumn id="4258" xr3:uid="{0FCAB8FE-46B4-4FCF-B0E0-0209D226481D}" name="Column4238" dataDxfId="12148"/>
    <tableColumn id="4259" xr3:uid="{8CBD9964-CE31-44C2-ACFF-9C3770C8694E}" name="Column4239" dataDxfId="12147"/>
    <tableColumn id="4260" xr3:uid="{2234DED9-123C-47AA-9C1D-76969D42BD9B}" name="Column4240" dataDxfId="12146"/>
    <tableColumn id="4261" xr3:uid="{7A2A0F30-E2CE-4F6D-84B5-42BCB4475EBF}" name="Column4241" dataDxfId="12145"/>
    <tableColumn id="4262" xr3:uid="{C1D78042-983B-4FD0-B0D3-2F4CF733927B}" name="Column4242" dataDxfId="12144"/>
    <tableColumn id="4263" xr3:uid="{A2AFFB8F-779F-4179-8B7E-19EAF61335B1}" name="Column4243" dataDxfId="12143"/>
    <tableColumn id="4264" xr3:uid="{95E293AD-ABFB-4C2D-AADB-BF4E50314D10}" name="Column4244" dataDxfId="12142"/>
    <tableColumn id="4265" xr3:uid="{0436EB36-AC93-4A4B-A4BC-69590B364647}" name="Column4245" dataDxfId="12141"/>
    <tableColumn id="4266" xr3:uid="{651FFB95-5003-4D1C-A4AE-0DC1F56E1D09}" name="Column4246" dataDxfId="12140"/>
    <tableColumn id="4267" xr3:uid="{39E7E331-A8FC-44DF-9A96-63336083A2F4}" name="Column4247" dataDxfId="12139"/>
    <tableColumn id="4268" xr3:uid="{379C4253-30D8-459D-9BED-55C8C970E0D9}" name="Column4248" dataDxfId="12138"/>
    <tableColumn id="4269" xr3:uid="{044132AA-28AE-4AB5-8436-52A1B25F218C}" name="Column4249" dataDxfId="12137"/>
    <tableColumn id="4270" xr3:uid="{658CE0A3-5D99-4796-9643-7868151EACE3}" name="Column4250" dataDxfId="12136"/>
    <tableColumn id="4271" xr3:uid="{02637734-AA28-454E-BAD4-471BE8999887}" name="Column4251" dataDxfId="12135"/>
    <tableColumn id="4272" xr3:uid="{6FED61E2-3575-47CB-A667-8245597BE79E}" name="Column4252" dataDxfId="12134"/>
    <tableColumn id="4273" xr3:uid="{C3C415B3-177D-4DBF-9D42-A801E29C1865}" name="Column4253" dataDxfId="12133"/>
    <tableColumn id="4274" xr3:uid="{7272A609-CFF6-4A5C-A10A-9AAB9162A5D0}" name="Column4254" dataDxfId="12132"/>
    <tableColumn id="4275" xr3:uid="{C04BB259-0968-44D5-9F5D-8F16640C30FB}" name="Column4255" dataDxfId="12131"/>
    <tableColumn id="4276" xr3:uid="{A4C9845F-F597-4205-B14F-72B99B3DAE21}" name="Column4256" dataDxfId="12130"/>
    <tableColumn id="4277" xr3:uid="{34AD1DC5-DA64-46CF-9D74-9643C6CB94A1}" name="Column4257" dataDxfId="12129"/>
    <tableColumn id="4278" xr3:uid="{1A6815DD-DB43-41C9-B34C-A7DE0BDB06CB}" name="Column4258" dataDxfId="12128"/>
    <tableColumn id="4279" xr3:uid="{E4901E8D-6AD9-47B5-A43C-256A5AC7341B}" name="Column4259" dataDxfId="12127"/>
    <tableColumn id="4280" xr3:uid="{67777B1B-DC76-4071-9FAE-FEBA8ACA875B}" name="Column4260" dataDxfId="12126"/>
    <tableColumn id="4281" xr3:uid="{B3A54222-239B-4B6B-B9D7-05F33055B7A0}" name="Column4261" dataDxfId="12125"/>
    <tableColumn id="4282" xr3:uid="{19A0531B-92B5-4CF3-A1B8-F43CA8FB4168}" name="Column4262" dataDxfId="12124"/>
    <tableColumn id="4283" xr3:uid="{D209457A-1A38-45F7-B77E-80BFF8BB6AD4}" name="Column4263" dataDxfId="12123"/>
    <tableColumn id="4284" xr3:uid="{92A5C243-74DB-46B9-9CE3-ADE88129D1B1}" name="Column4264" dataDxfId="12122"/>
    <tableColumn id="4285" xr3:uid="{2236CB0E-AD06-483B-9AA3-77ACD6DBCC94}" name="Column4265" dataDxfId="12121"/>
    <tableColumn id="4286" xr3:uid="{986F4FB5-72EA-4502-A9E5-911B7BE67E6B}" name="Column4266" dataDxfId="12120"/>
    <tableColumn id="4287" xr3:uid="{9554AD7D-7C5D-464E-ACB6-EA6B189F6314}" name="Column4267" dataDxfId="12119"/>
    <tableColumn id="4288" xr3:uid="{AC9FEB18-E3AE-499B-B56A-E080186F6D52}" name="Column4268" dataDxfId="12118"/>
    <tableColumn id="4289" xr3:uid="{4DC4E41D-38A6-49B3-B10B-70E8B69B92CC}" name="Column4269" dataDxfId="12117"/>
    <tableColumn id="4290" xr3:uid="{E66A6261-32A0-4C63-9CCE-C76B4745C794}" name="Column4270" dataDxfId="12116"/>
    <tableColumn id="4291" xr3:uid="{FCAF5439-5768-4FE9-B1E1-3DEE1A6AF6AD}" name="Column4271" dataDxfId="12115"/>
    <tableColumn id="4292" xr3:uid="{73AD03E6-F269-4DE2-A4AA-2F7B74DABB58}" name="Column4272" dataDxfId="12114"/>
    <tableColumn id="4293" xr3:uid="{2DAB1DC9-C0CF-462C-9C23-5D14C4F14237}" name="Column4273" dataDxfId="12113"/>
    <tableColumn id="4294" xr3:uid="{4F188F9D-5055-4EF2-90EB-830C6E62B80D}" name="Column4274" dataDxfId="12112"/>
    <tableColumn id="4295" xr3:uid="{531C06B3-AAF5-4504-B86F-2C95BA2C1331}" name="Column4275" dataDxfId="12111"/>
    <tableColumn id="4296" xr3:uid="{23088796-2750-4586-8DDB-6F3AF7C78DE4}" name="Column4276" dataDxfId="12110"/>
    <tableColumn id="4297" xr3:uid="{A7B546C4-BC9A-48BC-BEF5-D01DE5D84A83}" name="Column4277" dataDxfId="12109"/>
    <tableColumn id="4298" xr3:uid="{998D20D3-9FA8-4607-A7E3-E1BE97AACA71}" name="Column4278" dataDxfId="12108"/>
    <tableColumn id="4299" xr3:uid="{399FD5FA-4E63-44DA-B1A9-D4EC18EDECBE}" name="Column4279" dataDxfId="12107"/>
    <tableColumn id="4300" xr3:uid="{05FD9582-22E9-49A5-91D9-E67724617102}" name="Column4280" dataDxfId="12106"/>
    <tableColumn id="4301" xr3:uid="{CDF54532-F699-4EBA-9E15-D883D420BE81}" name="Column4281" dataDxfId="12105"/>
    <tableColumn id="4302" xr3:uid="{F5AD3E13-24FD-498D-941D-733F75845FB3}" name="Column4282" dataDxfId="12104"/>
    <tableColumn id="4303" xr3:uid="{5DEEDD6D-D56E-4438-A770-03E261E425F9}" name="Column4283" dataDxfId="12103"/>
    <tableColumn id="4304" xr3:uid="{A7569F21-033A-49A1-A8BA-07056CF0A279}" name="Column4284" dataDxfId="12102"/>
    <tableColumn id="4305" xr3:uid="{614CE2DE-62C1-49F1-813A-4C52C64B47AD}" name="Column4285" dataDxfId="12101"/>
    <tableColumn id="4306" xr3:uid="{A181FC72-A266-469D-BC34-04C75E9951F9}" name="Column4286" dataDxfId="12100"/>
    <tableColumn id="4307" xr3:uid="{6F31FC53-DEB1-48AD-A13A-8EA7C73DB46E}" name="Column4287" dataDxfId="12099"/>
    <tableColumn id="4308" xr3:uid="{A86574E0-E3B1-48F4-91E5-BE3CA2DF431A}" name="Column4288" dataDxfId="12098"/>
    <tableColumn id="4309" xr3:uid="{C05055B8-F63F-4055-8C65-212B74100BE4}" name="Column4289" dataDxfId="12097"/>
    <tableColumn id="4310" xr3:uid="{73739DD5-5B34-432E-8291-CE96E44C0D3D}" name="Column4290" dataDxfId="12096"/>
    <tableColumn id="4311" xr3:uid="{9A458F46-D2A9-4F69-AA37-D128D41F5406}" name="Column4291" dataDxfId="12095"/>
    <tableColumn id="4312" xr3:uid="{D3594EA3-6CB6-4C94-9D38-7AFBFD82E72F}" name="Column4292" dataDxfId="12094"/>
    <tableColumn id="4313" xr3:uid="{ECF46B70-250A-4553-8E2C-8A84E1F35D9D}" name="Column4293" dataDxfId="12093"/>
    <tableColumn id="4314" xr3:uid="{0BF81EC3-688B-4934-9484-74AC2EA4522C}" name="Column4294" dataDxfId="12092"/>
    <tableColumn id="4315" xr3:uid="{9DE9A1F0-88D3-49B6-AC3A-5D898166E886}" name="Column4295" dataDxfId="12091"/>
    <tableColumn id="4316" xr3:uid="{AEF74690-2696-4F35-8B41-7F10DF7530A6}" name="Column4296" dataDxfId="12090"/>
    <tableColumn id="4317" xr3:uid="{27BDB074-2060-444F-B768-9054EA77D6C9}" name="Column4297" dataDxfId="12089"/>
    <tableColumn id="4318" xr3:uid="{CA1759A5-0B6F-4AF3-97EF-B61203872D06}" name="Column4298" dataDxfId="12088"/>
    <tableColumn id="4319" xr3:uid="{55596A3F-0699-4F13-8675-C08D53319E14}" name="Column4299" dataDxfId="12087"/>
    <tableColumn id="4320" xr3:uid="{AC61D8AB-A0DA-4634-A31E-F625B67D8F24}" name="Column4300" dataDxfId="12086"/>
    <tableColumn id="4321" xr3:uid="{50A25F5A-0DD0-4C02-9F35-D781D9692CF9}" name="Column4301" dataDxfId="12085"/>
    <tableColumn id="4322" xr3:uid="{B8E5822A-D415-4B0C-8521-87992BBD3ACF}" name="Column4302" dataDxfId="12084"/>
    <tableColumn id="4323" xr3:uid="{945DD6EC-8FBF-494C-AB93-31632234A03C}" name="Column4303" dataDxfId="12083"/>
    <tableColumn id="4324" xr3:uid="{273EEDA4-E487-43B3-920F-E69416605D77}" name="Column4304" dataDxfId="12082"/>
    <tableColumn id="4325" xr3:uid="{79971E1B-DE90-48AD-BCB3-82B34D51A2F7}" name="Column4305" dataDxfId="12081"/>
    <tableColumn id="4326" xr3:uid="{7549CDA3-F1ED-44E2-9390-F9078D286C3B}" name="Column4306" dataDxfId="12080"/>
    <tableColumn id="4327" xr3:uid="{3B3A1A36-CBD7-4068-BDC8-FC6BAB416CE0}" name="Column4307" dataDxfId="12079"/>
    <tableColumn id="4328" xr3:uid="{ACE0E4C6-A7B8-4F69-96BB-516C622FD51E}" name="Column4308" dataDxfId="12078"/>
    <tableColumn id="4329" xr3:uid="{9CF13FC8-9812-4BCC-8F32-02FD484AB35F}" name="Column4309" dataDxfId="12077"/>
    <tableColumn id="4330" xr3:uid="{654BE0BB-A794-46E5-9F2B-ED90EC6ECD50}" name="Column4310" dataDxfId="12076"/>
    <tableColumn id="4331" xr3:uid="{9D6EB6E8-8099-4CC4-99FE-CAAC39033C1A}" name="Column4311" dataDxfId="12075"/>
    <tableColumn id="4332" xr3:uid="{CDF27D78-A0FC-45BF-8E73-2B7133F48A24}" name="Column4312" dataDxfId="12074"/>
    <tableColumn id="4333" xr3:uid="{76BE4F5C-E686-4140-98C3-9CE8BD72C577}" name="Column4313" dataDxfId="12073"/>
    <tableColumn id="4334" xr3:uid="{BCA8413F-906E-41E6-8091-F957C45EE443}" name="Column4314" dataDxfId="12072"/>
    <tableColumn id="4335" xr3:uid="{32EF41CA-A8F1-4046-BD3A-74A89A3CEBBD}" name="Column4315" dataDxfId="12071"/>
    <tableColumn id="4336" xr3:uid="{C72EFFAA-786A-4D65-8392-E813B1DDC0FB}" name="Column4316" dataDxfId="12070"/>
    <tableColumn id="4337" xr3:uid="{D2DA5DB5-BEF7-4147-A50E-DBB2A89C5123}" name="Column4317" dataDxfId="12069"/>
    <tableColumn id="4338" xr3:uid="{25B08C8B-3EC8-424B-A04F-370694D244B1}" name="Column4318" dataDxfId="12068"/>
    <tableColumn id="4339" xr3:uid="{8B32866C-2B6F-44AD-BC5C-041F8E45D38C}" name="Column4319" dataDxfId="12067"/>
    <tableColumn id="4340" xr3:uid="{751F9214-F2DC-482F-A36A-5782E40C0F95}" name="Column4320" dataDxfId="12066"/>
    <tableColumn id="4341" xr3:uid="{4E44630B-0E66-4782-BF4C-3B3EF9482BC3}" name="Column4321" dataDxfId="12065"/>
    <tableColumn id="4342" xr3:uid="{E11AB6F4-E674-4982-A629-BC89618D9DEA}" name="Column4322" dataDxfId="12064"/>
    <tableColumn id="4343" xr3:uid="{01A43FC7-7B67-448D-9289-D02156FFE956}" name="Column4323" dataDxfId="12063"/>
    <tableColumn id="4344" xr3:uid="{3A21BEF4-D747-45C6-9D8F-43F9DB3019DF}" name="Column4324" dataDxfId="12062"/>
    <tableColumn id="4345" xr3:uid="{1520D49B-7AEC-4649-9473-E3A3EA7A34E4}" name="Column4325" dataDxfId="12061"/>
    <tableColumn id="4346" xr3:uid="{B4783ADF-3D55-4E6E-835E-16AA4D58AD5B}" name="Column4326" dataDxfId="12060"/>
    <tableColumn id="4347" xr3:uid="{461CAFBA-DDF8-4A5F-859D-4E0DDE9B42E6}" name="Column4327" dataDxfId="12059"/>
    <tableColumn id="4348" xr3:uid="{F6BE9F95-66B5-41B5-AECC-C756EF43C295}" name="Column4328" dataDxfId="12058"/>
    <tableColumn id="4349" xr3:uid="{654B2B6F-3D87-429A-A461-E19AEE2DB3A3}" name="Column4329" dataDxfId="12057"/>
    <tableColumn id="4350" xr3:uid="{A1E98634-31A2-4B03-8F81-7D293FFA8FA2}" name="Column4330" dataDxfId="12056"/>
    <tableColumn id="4351" xr3:uid="{295E8C0D-07B3-457A-B67C-B894AB6AF970}" name="Column4331" dataDxfId="12055"/>
    <tableColumn id="4352" xr3:uid="{1668CB69-91C5-4FDF-84BC-B2349B25C2F2}" name="Column4332" dataDxfId="12054"/>
    <tableColumn id="4353" xr3:uid="{0B79D100-1236-41EB-B980-E2D51CDA49EC}" name="Column4333" dataDxfId="12053"/>
    <tableColumn id="4354" xr3:uid="{A0D67E6D-045E-48CE-9BC2-D1D00E430119}" name="Column4334" dataDxfId="12052"/>
    <tableColumn id="4355" xr3:uid="{42E99677-F63C-4D5C-ADA7-F9EA1095797F}" name="Column4335" dataDxfId="12051"/>
    <tableColumn id="4356" xr3:uid="{8D0E09F9-DBEB-45DA-96A4-6B86CD5D54DF}" name="Column4336" dataDxfId="12050"/>
    <tableColumn id="4357" xr3:uid="{F9665A83-6A4A-48E9-8D1D-4065A633EF4E}" name="Column4337" dataDxfId="12049"/>
    <tableColumn id="4358" xr3:uid="{0BADDC1B-B698-42A8-8318-F8C4767BDBA4}" name="Column4338" dataDxfId="12048"/>
    <tableColumn id="4359" xr3:uid="{BB5FE4F4-71C3-4F32-B960-07DA255BF8BE}" name="Column4339" dataDxfId="12047"/>
    <tableColumn id="4360" xr3:uid="{31D79E93-9B42-462A-84D3-4F552C2F0DC8}" name="Column4340" dataDxfId="12046"/>
    <tableColumn id="4361" xr3:uid="{BF6AF5D7-2402-4CB5-A53D-7B7420CA72EC}" name="Column4341" dataDxfId="12045"/>
    <tableColumn id="4362" xr3:uid="{B1DBB417-7182-4460-B718-145282E13D7A}" name="Column4342" dataDxfId="12044"/>
    <tableColumn id="4363" xr3:uid="{227C40D5-DBB2-48FF-A25D-651C183B1E8C}" name="Column4343" dataDxfId="12043"/>
    <tableColumn id="4364" xr3:uid="{DCD624B9-8BDA-4A9E-9C2B-3873D4BE447F}" name="Column4344" dataDxfId="12042"/>
    <tableColumn id="4365" xr3:uid="{3DAB298D-5E39-4523-8BD9-7405ABF94826}" name="Column4345" dataDxfId="12041"/>
    <tableColumn id="4366" xr3:uid="{CABCD3EB-46B2-4EF6-A806-B667D844CDDE}" name="Column4346" dataDxfId="12040"/>
    <tableColumn id="4367" xr3:uid="{119B72A6-E8AE-47B1-A886-5328F826E3AE}" name="Column4347" dataDxfId="12039"/>
    <tableColumn id="4368" xr3:uid="{4290A0AF-B051-4D8B-8471-6A8BAB283265}" name="Column4348" dataDxfId="12038"/>
    <tableColumn id="4369" xr3:uid="{F28E16F7-7184-4EC5-82AB-4B8F64D24463}" name="Column4349" dataDxfId="12037"/>
    <tableColumn id="4370" xr3:uid="{D60D65C7-D591-4362-9988-F3BB561EE283}" name="Column4350" dataDxfId="12036"/>
    <tableColumn id="4371" xr3:uid="{F1CE2D06-1208-4527-8DD8-040205D84696}" name="Column4351" dataDxfId="12035"/>
    <tableColumn id="4372" xr3:uid="{AC9DBAC5-40B8-4C86-BD4E-AE3FCE634904}" name="Column4352" dataDxfId="12034"/>
    <tableColumn id="4373" xr3:uid="{746E10D8-B8EC-46A4-ADA1-872D85239B85}" name="Column4353" dataDxfId="12033"/>
    <tableColumn id="4374" xr3:uid="{DBA7942F-50BE-47F0-9146-277AEA6F6820}" name="Column4354" dataDxfId="12032"/>
    <tableColumn id="4375" xr3:uid="{22526FFB-28EB-4A88-8EE4-F4C8B81338F7}" name="Column4355" dataDxfId="12031"/>
    <tableColumn id="4376" xr3:uid="{72CC49D7-F88F-41BC-8F21-A978B1055EF0}" name="Column4356" dataDxfId="12030"/>
    <tableColumn id="4377" xr3:uid="{A6B2FB97-8FB3-4A41-BB84-6EC13BB28224}" name="Column4357" dataDxfId="12029"/>
    <tableColumn id="4378" xr3:uid="{0A7379FE-868B-4309-9FD9-D219F5894747}" name="Column4358" dataDxfId="12028"/>
    <tableColumn id="4379" xr3:uid="{6EB1EDA7-0C5F-4C7F-9CF6-27719FD5BA9C}" name="Column4359" dataDxfId="12027"/>
    <tableColumn id="4380" xr3:uid="{2E34A23E-5A21-4570-8D0B-0A989ACAA7F8}" name="Column4360" dataDxfId="12026"/>
    <tableColumn id="4381" xr3:uid="{E0AE0F5A-0416-498A-84DF-EE493FAF9728}" name="Column4361" dataDxfId="12025"/>
    <tableColumn id="4382" xr3:uid="{04CE6230-8C37-41FC-B7D9-6414865A3F01}" name="Column4362" dataDxfId="12024"/>
    <tableColumn id="4383" xr3:uid="{7ED48350-876E-40B1-8DB1-D635618AF78D}" name="Column4363" dataDxfId="12023"/>
    <tableColumn id="4384" xr3:uid="{34F730EB-49A5-4A7A-98CF-271A252E1DDA}" name="Column4364" dataDxfId="12022"/>
    <tableColumn id="4385" xr3:uid="{2DDF34DD-BCCB-4C3C-803E-23425A0C5DDC}" name="Column4365" dataDxfId="12021"/>
    <tableColumn id="4386" xr3:uid="{821EF988-E9DA-4421-81E5-4B506DF88E98}" name="Column4366" dataDxfId="12020"/>
    <tableColumn id="4387" xr3:uid="{0F9008E1-790F-4DC8-B637-767B580C850A}" name="Column4367" dataDxfId="12019"/>
    <tableColumn id="4388" xr3:uid="{8939C0C2-F693-4A80-83D0-87D3FF01AEC9}" name="Column4368" dataDxfId="12018"/>
    <tableColumn id="4389" xr3:uid="{440C99CF-1623-4C56-9058-47AD6C379AF2}" name="Column4369" dataDxfId="12017"/>
    <tableColumn id="4390" xr3:uid="{E503F97C-8C47-486D-B5ED-B9070E212E1F}" name="Column4370" dataDxfId="12016"/>
    <tableColumn id="4391" xr3:uid="{65E90735-867B-436B-A11A-0A8C6992C861}" name="Column4371" dataDxfId="12015"/>
    <tableColumn id="4392" xr3:uid="{06F19E2F-8106-4E9E-BFE2-B72790C656DB}" name="Column4372" dataDxfId="12014"/>
    <tableColumn id="4393" xr3:uid="{01454025-22F8-412D-A620-FA211826A774}" name="Column4373" dataDxfId="12013"/>
    <tableColumn id="4394" xr3:uid="{8CFBFC2D-D8FA-4174-A633-976B1DD65F8A}" name="Column4374" dataDxfId="12012"/>
    <tableColumn id="4395" xr3:uid="{144B4316-B8BF-42B7-A2B6-50B7BF040AA8}" name="Column4375" dataDxfId="12011"/>
    <tableColumn id="4396" xr3:uid="{991A9A91-DBB2-463B-8ADF-C055EC472139}" name="Column4376" dataDxfId="12010"/>
    <tableColumn id="4397" xr3:uid="{FB214375-CC5C-4EE8-A5E3-FD68400C9931}" name="Column4377" dataDxfId="12009"/>
    <tableColumn id="4398" xr3:uid="{D0DA9ED0-FDCF-48AB-A6F1-008BE139ABBD}" name="Column4378" dataDxfId="12008"/>
    <tableColumn id="4399" xr3:uid="{715A9A19-3523-489F-BFA2-98A0D6E47CAD}" name="Column4379" dataDxfId="12007"/>
    <tableColumn id="4400" xr3:uid="{DA1689A8-CAAD-4075-BF6F-E5A4377237E0}" name="Column4380" dataDxfId="12006"/>
    <tableColumn id="4401" xr3:uid="{61AC7E06-56A6-49DF-95C6-778347060808}" name="Column4381" dataDxfId="12005"/>
    <tableColumn id="4402" xr3:uid="{FEAE9458-034C-4115-89D2-C719268E1708}" name="Column4382" dataDxfId="12004"/>
    <tableColumn id="4403" xr3:uid="{6E5D8A9B-4548-4385-8976-6ECFE4BFE060}" name="Column4383" dataDxfId="12003"/>
    <tableColumn id="4404" xr3:uid="{8C28B807-EC2B-4018-8104-7E820F0D6D87}" name="Column4384" dataDxfId="12002"/>
    <tableColumn id="4405" xr3:uid="{EDD1707D-E3A2-4AF7-A182-D53FAD14A9E9}" name="Column4385" dataDxfId="12001"/>
    <tableColumn id="4406" xr3:uid="{6C76503D-8D2E-46A1-8B13-9D37A02625AB}" name="Column4386" dataDxfId="12000"/>
    <tableColumn id="4407" xr3:uid="{AE35FB8C-32B3-4EF7-A7AC-365A4E1FF286}" name="Column4387" dataDxfId="11999"/>
    <tableColumn id="4408" xr3:uid="{32A2583C-D612-47C0-BA1D-24E56CC96E7E}" name="Column4388" dataDxfId="11998"/>
    <tableColumn id="4409" xr3:uid="{006F8DED-FC0E-4C96-BDA7-9D0F9E50EC81}" name="Column4389" dataDxfId="11997"/>
    <tableColumn id="4410" xr3:uid="{D61CF73F-D9ED-4F59-95C7-F77050682D62}" name="Column4390" dataDxfId="11996"/>
    <tableColumn id="4411" xr3:uid="{FDCA9690-0F87-4882-8897-4105AAE72BA9}" name="Column4391" dataDxfId="11995"/>
    <tableColumn id="4412" xr3:uid="{A8F12F08-7857-4FEE-9BD9-740B716D4EA2}" name="Column4392" dataDxfId="11994"/>
    <tableColumn id="4413" xr3:uid="{783C3BC3-D056-4C87-B948-1F05CBB54228}" name="Column4393" dataDxfId="11993"/>
    <tableColumn id="4414" xr3:uid="{2D0BA781-466C-48C3-8402-CC75D08B5E24}" name="Column4394" dataDxfId="11992"/>
    <tableColumn id="4415" xr3:uid="{5F3A2E84-037A-4C2D-B66B-CA946BAF32C8}" name="Column4395" dataDxfId="11991"/>
    <tableColumn id="4416" xr3:uid="{116F0A0C-8038-4166-9ED0-7448B5BD0BB6}" name="Column4396" dataDxfId="11990"/>
    <tableColumn id="4417" xr3:uid="{70F806F2-13CE-4F40-8785-98887A281CA5}" name="Column4397" dataDxfId="11989"/>
    <tableColumn id="4418" xr3:uid="{22D0BCCC-714E-4C94-97EA-A8934F78983F}" name="Column4398" dataDxfId="11988"/>
    <tableColumn id="4419" xr3:uid="{7332D445-899A-4928-9270-59A57E1A6755}" name="Column4399" dataDxfId="11987"/>
    <tableColumn id="4420" xr3:uid="{6892392C-2635-4C2D-A111-A7FC77F75E4D}" name="Column4400" dataDxfId="11986"/>
    <tableColumn id="4421" xr3:uid="{92F64653-0FC8-4E07-B540-A3DFB28C622B}" name="Column4401" dataDxfId="11985"/>
    <tableColumn id="4422" xr3:uid="{6E19610C-4C56-40BF-8674-891762502FD9}" name="Column4402" dataDxfId="11984"/>
    <tableColumn id="4423" xr3:uid="{B84083EA-9114-41F7-AD35-17EDC3E2F650}" name="Column4403" dataDxfId="11983"/>
    <tableColumn id="4424" xr3:uid="{83BF4C89-5192-400C-8BD3-6FA7896C409B}" name="Column4404" dataDxfId="11982"/>
    <tableColumn id="4425" xr3:uid="{40BBC28A-C4D1-4ACC-A89F-47E146659A88}" name="Column4405" dataDxfId="11981"/>
    <tableColumn id="4426" xr3:uid="{CA865BA2-EBB7-46BC-8CD4-2F5473FC8E0D}" name="Column4406" dataDxfId="11980"/>
    <tableColumn id="4427" xr3:uid="{8CEF12FE-65C1-40B1-8FEC-BCF0806A7940}" name="Column4407" dataDxfId="11979"/>
    <tableColumn id="4428" xr3:uid="{E9B7BA7B-78F3-410C-AEDF-7F59E31504CC}" name="Column4408" dataDxfId="11978"/>
    <tableColumn id="4429" xr3:uid="{7BAFBCD1-D766-4719-A0CF-FEDDEB135033}" name="Column4409" dataDxfId="11977"/>
    <tableColumn id="4430" xr3:uid="{9303A1B6-7F5F-478C-96D1-3CF8145FB6DC}" name="Column4410" dataDxfId="11976"/>
    <tableColumn id="4431" xr3:uid="{B0A42287-7C59-4381-8D97-EDE6609CB29B}" name="Column4411" dataDxfId="11975"/>
    <tableColumn id="4432" xr3:uid="{C0D82A64-6EC6-4F56-BE6B-EC2E08ED3824}" name="Column4412" dataDxfId="11974"/>
    <tableColumn id="4433" xr3:uid="{CE0ED107-AB29-45E3-BC38-E535900E989C}" name="Column4413" dataDxfId="11973"/>
    <tableColumn id="4434" xr3:uid="{61C3D5BB-680E-45EA-A12F-3B05182AEF27}" name="Column4414" dataDxfId="11972"/>
    <tableColumn id="4435" xr3:uid="{D9C9D334-C987-4174-A783-CAF9713C2B60}" name="Column4415" dataDxfId="11971"/>
    <tableColumn id="4436" xr3:uid="{6D4C7E60-DA22-4AAF-9998-255E963B71E4}" name="Column4416" dataDxfId="11970"/>
    <tableColumn id="4437" xr3:uid="{52D50DF9-C3D1-4DE2-8F41-D87049E367FD}" name="Column4417" dataDxfId="11969"/>
    <tableColumn id="4438" xr3:uid="{9922D43D-BEA6-4437-9279-ECD6AB78F9A5}" name="Column4418" dataDxfId="11968"/>
    <tableColumn id="4439" xr3:uid="{DC48DD7A-FA42-4A07-B849-DBC61F41427F}" name="Column4419" dataDxfId="11967"/>
    <tableColumn id="4440" xr3:uid="{0AC29EDE-6037-4C4E-A263-A20109AC0569}" name="Column4420" dataDxfId="11966"/>
    <tableColumn id="4441" xr3:uid="{D3549D90-4A40-4A35-8681-EE293DBE6B69}" name="Column4421" dataDxfId="11965"/>
    <tableColumn id="4442" xr3:uid="{3B1D3833-7FC9-4ECE-8239-3282D79BEBA1}" name="Column4422" dataDxfId="11964"/>
    <tableColumn id="4443" xr3:uid="{B7D27531-76CF-40AF-A54E-397F2456913D}" name="Column4423" dataDxfId="11963"/>
    <tableColumn id="4444" xr3:uid="{5BCA1510-139A-42BE-8061-8DE14CE8428B}" name="Column4424" dataDxfId="11962"/>
    <tableColumn id="4445" xr3:uid="{1139B9CC-B840-4E59-A423-B155DD1981CA}" name="Column4425" dataDxfId="11961"/>
    <tableColumn id="4446" xr3:uid="{E336C92A-F12A-486C-A1FE-8AD07C3E36E4}" name="Column4426" dataDxfId="11960"/>
    <tableColumn id="4447" xr3:uid="{180E655C-9367-4E9C-B920-ED92EA7FA24F}" name="Column4427" dataDxfId="11959"/>
    <tableColumn id="4448" xr3:uid="{51CEAF37-1EA9-4FAB-A5F0-D12A9485A581}" name="Column4428" dataDxfId="11958"/>
    <tableColumn id="4449" xr3:uid="{AAA32EEA-F692-4FB0-AB4D-926C9C7DB9F5}" name="Column4429" dataDxfId="11957"/>
    <tableColumn id="4450" xr3:uid="{8E905DF3-CFE7-4825-AB45-091C95733E1D}" name="Column4430" dataDxfId="11956"/>
    <tableColumn id="4451" xr3:uid="{37B2DC23-2D34-4233-9270-0B146D92B4BE}" name="Column4431" dataDxfId="11955"/>
    <tableColumn id="4452" xr3:uid="{45A12831-38AE-468F-96E4-68C2EC992477}" name="Column4432" dataDxfId="11954"/>
    <tableColumn id="4453" xr3:uid="{B8815A07-9CBF-44BE-9531-4E5F1C3F351C}" name="Column4433" dataDxfId="11953"/>
    <tableColumn id="4454" xr3:uid="{21398376-DCF5-4722-9130-5604A600213F}" name="Column4434" dataDxfId="11952"/>
    <tableColumn id="4455" xr3:uid="{24E3197D-400D-46AD-B95F-9D1BCD654170}" name="Column4435" dataDxfId="11951"/>
    <tableColumn id="4456" xr3:uid="{0C9E00A2-09A0-4937-AB49-B11B0A4D1E24}" name="Column4436" dataDxfId="11950"/>
    <tableColumn id="4457" xr3:uid="{D1FD181B-E634-43B2-AFD7-D9AB648E4028}" name="Column4437" dataDxfId="11949"/>
    <tableColumn id="4458" xr3:uid="{8FA57BC9-6885-49F1-8E40-2F3901FA0AAB}" name="Column4438" dataDxfId="11948"/>
    <tableColumn id="4459" xr3:uid="{93BD76C3-36AA-4147-ABCE-6417781736AC}" name="Column4439" dataDxfId="11947"/>
    <tableColumn id="4460" xr3:uid="{3A865B02-51D0-415B-ABB2-4BCA0E27FBB8}" name="Column4440" dataDxfId="11946"/>
    <tableColumn id="4461" xr3:uid="{D675AAF4-70A0-4B1A-8BF8-9EF543FE73FE}" name="Column4441" dataDxfId="11945"/>
    <tableColumn id="4462" xr3:uid="{E388F9B0-0F5B-410E-8002-2C0567381C37}" name="Column4442" dataDxfId="11944"/>
    <tableColumn id="4463" xr3:uid="{2C9AE243-EB7C-4E38-A120-69A720AEF63C}" name="Column4443" dataDxfId="11943"/>
    <tableColumn id="4464" xr3:uid="{D308CE01-6A80-4545-8DF5-861800EC6C1B}" name="Column4444" dataDxfId="11942"/>
    <tableColumn id="4465" xr3:uid="{39C43327-AA87-4D01-920C-6C1FB0A594B0}" name="Column4445" dataDxfId="11941"/>
    <tableColumn id="4466" xr3:uid="{42B10E93-9E7D-4CD5-AF46-46655345CC85}" name="Column4446" dataDxfId="11940"/>
    <tableColumn id="4467" xr3:uid="{9403F293-E2EB-4265-98C9-4D1CAFB024A8}" name="Column4447" dataDxfId="11939"/>
    <tableColumn id="4468" xr3:uid="{B7ACF5D3-6C8F-4D01-AF4D-FF57DB54A632}" name="Column4448" dataDxfId="11938"/>
    <tableColumn id="4469" xr3:uid="{190E2561-BB74-4B10-8D0D-33ADD4DCE43E}" name="Column4449" dataDxfId="11937"/>
    <tableColumn id="4470" xr3:uid="{88D286D9-48A5-4333-97D9-5B5EAC091940}" name="Column4450" dataDxfId="11936"/>
    <tableColumn id="4471" xr3:uid="{441931F3-A08E-4C42-A080-AF3E0F3856B8}" name="Column4451" dataDxfId="11935"/>
    <tableColumn id="4472" xr3:uid="{E485A75A-1895-4990-8F5A-BAF3D04C562C}" name="Column4452" dataDxfId="11934"/>
    <tableColumn id="4473" xr3:uid="{03DC32D3-73C1-4132-9147-D2B50D9C2B3F}" name="Column4453" dataDxfId="11933"/>
    <tableColumn id="4474" xr3:uid="{10B506E8-FA91-4DE2-A788-5E996CA754F2}" name="Column4454" dataDxfId="11932"/>
    <tableColumn id="4475" xr3:uid="{E664AC4C-6AFD-43EA-90F0-701C905FD915}" name="Column4455" dataDxfId="11931"/>
    <tableColumn id="4476" xr3:uid="{94FBC56B-9A72-4226-9F03-13D649958678}" name="Column4456" dataDxfId="11930"/>
    <tableColumn id="4477" xr3:uid="{9C8EBD6D-4529-4607-AE03-6E6C5B5EFF1A}" name="Column4457" dataDxfId="11929"/>
    <tableColumn id="4478" xr3:uid="{2CA27B90-8377-4CAC-A91F-18E198D9F707}" name="Column4458" dataDxfId="11928"/>
    <tableColumn id="4479" xr3:uid="{B60A585B-6146-451C-9727-70D048C3E6AE}" name="Column4459" dataDxfId="11927"/>
    <tableColumn id="4480" xr3:uid="{1169EBBD-2569-41A3-900C-832B828CE483}" name="Column4460" dataDxfId="11926"/>
    <tableColumn id="4481" xr3:uid="{632D6F48-C279-4101-8693-7D094E0F7A5E}" name="Column4461" dataDxfId="11925"/>
    <tableColumn id="4482" xr3:uid="{CB7128F0-C715-4A4F-999C-2A041769C986}" name="Column4462" dataDxfId="11924"/>
    <tableColumn id="4483" xr3:uid="{BCC225FD-4195-4FF7-9023-2B055C2626BF}" name="Column4463" dataDxfId="11923"/>
    <tableColumn id="4484" xr3:uid="{F030ADD1-0E91-482D-B9AE-53C35186F223}" name="Column4464" dataDxfId="11922"/>
    <tableColumn id="4485" xr3:uid="{DF663C7F-CD42-49B5-B3E0-298B8EA3DA20}" name="Column4465" dataDxfId="11921"/>
    <tableColumn id="4486" xr3:uid="{BFBC801C-9682-44FA-93B4-5EA40529B2EF}" name="Column4466" dataDxfId="11920"/>
    <tableColumn id="4487" xr3:uid="{BEF58A0F-7198-41E4-9D17-8B9F598CAB29}" name="Column4467" dataDxfId="11919"/>
    <tableColumn id="4488" xr3:uid="{D5350C9F-0FC9-43C3-942D-457A5336DC13}" name="Column4468" dataDxfId="11918"/>
    <tableColumn id="4489" xr3:uid="{C4F1E0F8-0E73-49E8-B8FA-3A3BFC4677F0}" name="Column4469" dataDxfId="11917"/>
    <tableColumn id="4490" xr3:uid="{E45F955E-3FF8-4712-AB43-FA3D0F4C98E1}" name="Column4470" dataDxfId="11916"/>
    <tableColumn id="4491" xr3:uid="{C9B18DD7-CB24-4F7D-B3BE-646D67EDB363}" name="Column4471" dataDxfId="11915"/>
    <tableColumn id="4492" xr3:uid="{74F30740-BC1A-4925-9D78-F50EE323713A}" name="Column4472" dataDxfId="11914"/>
    <tableColumn id="4493" xr3:uid="{00E55101-2686-4771-B628-7D3F5660123D}" name="Column4473" dataDxfId="11913"/>
    <tableColumn id="4494" xr3:uid="{6FF85ECD-F183-4D09-810A-6EAE2C99F402}" name="Column4474" dataDxfId="11912"/>
    <tableColumn id="4495" xr3:uid="{6FF395B9-7D31-4C5A-B668-C0EF7E0898F8}" name="Column4475" dataDxfId="11911"/>
    <tableColumn id="4496" xr3:uid="{843AB76C-20CF-4136-9423-A4DC974C5A5C}" name="Column4476" dataDxfId="11910"/>
    <tableColumn id="4497" xr3:uid="{25840771-5A29-4026-89DB-AD2EAC9B874D}" name="Column4477" dataDxfId="11909"/>
    <tableColumn id="4498" xr3:uid="{2F50134B-7678-4348-9BB2-FEFA81E1A992}" name="Column4478" dataDxfId="11908"/>
    <tableColumn id="4499" xr3:uid="{E37EE420-23B7-4455-A09B-62D22059B0B0}" name="Column4479" dataDxfId="11907"/>
    <tableColumn id="4500" xr3:uid="{98DAA4FB-9AEA-4313-8D5D-37E6B4D81AD5}" name="Column4480" dataDxfId="11906"/>
    <tableColumn id="4501" xr3:uid="{F6E54603-947A-4C10-9A1C-D567703EA2ED}" name="Column4481" dataDxfId="11905"/>
    <tableColumn id="4502" xr3:uid="{7FC3EDB6-0013-4FE2-8000-DBF6074E6AFA}" name="Column4482" dataDxfId="11904"/>
    <tableColumn id="4503" xr3:uid="{FAC1D494-C0C4-498A-BE53-CAA74F14F460}" name="Column4483" dataDxfId="11903"/>
    <tableColumn id="4504" xr3:uid="{CCE3EDDB-9345-44FD-BCD7-1CC74A60B645}" name="Column4484" dataDxfId="11902"/>
    <tableColumn id="4505" xr3:uid="{902253BF-F9A6-4E2D-9F22-092E19242D80}" name="Column4485" dataDxfId="11901"/>
    <tableColumn id="4506" xr3:uid="{D9A86A17-4F7D-4707-A81F-DE42238CB090}" name="Column4486" dataDxfId="11900"/>
    <tableColumn id="4507" xr3:uid="{370F8E7F-14BF-4F20-B8EA-696A6D4569AB}" name="Column4487" dataDxfId="11899"/>
    <tableColumn id="4508" xr3:uid="{7D0D34FA-5D43-4056-9FBD-FE699B2ED269}" name="Column4488" dataDxfId="11898"/>
    <tableColumn id="4509" xr3:uid="{CADEE53A-932E-4A6B-8AD3-8EF9A509C837}" name="Column4489" dataDxfId="11897"/>
    <tableColumn id="4510" xr3:uid="{F3032E37-CD56-489E-A159-DB93B3C440C2}" name="Column4490" dataDxfId="11896"/>
    <tableColumn id="4511" xr3:uid="{52853968-CB8C-47D6-9DB8-B26C2D08DA7C}" name="Column4491" dataDxfId="11895"/>
    <tableColumn id="4512" xr3:uid="{D5D85379-7DB9-4C80-9DB4-BB2F506A37A3}" name="Column4492" dataDxfId="11894"/>
    <tableColumn id="4513" xr3:uid="{EFD19B3A-23B8-481B-A852-9E10F1F5844C}" name="Column4493" dataDxfId="11893"/>
    <tableColumn id="4514" xr3:uid="{427A646F-3DF0-4397-BD4C-61313F9EADBB}" name="Column4494" dataDxfId="11892"/>
    <tableColumn id="4515" xr3:uid="{9BF9B140-67B7-4FEE-9331-B75C5C2626C2}" name="Column4495" dataDxfId="11891"/>
    <tableColumn id="4516" xr3:uid="{24F6A5AD-B72A-47C0-A889-36F1514B6758}" name="Column4496" dataDxfId="11890"/>
    <tableColumn id="4517" xr3:uid="{84C0BA11-E58F-40FB-979C-9BA04EDBA1AF}" name="Column4497" dataDxfId="11889"/>
    <tableColumn id="4518" xr3:uid="{4006D7F3-CE16-42D3-8F2C-99604FCC96AF}" name="Column4498" dataDxfId="11888"/>
    <tableColumn id="4519" xr3:uid="{DF858B2D-EB1D-4B42-985C-E1EEE60845C8}" name="Column4499" dataDxfId="11887"/>
    <tableColumn id="4520" xr3:uid="{A5BA8E74-B0A3-4C9F-9BD3-D08BD1D6841C}" name="Column4500" dataDxfId="11886"/>
    <tableColumn id="4521" xr3:uid="{18F97731-C960-425D-8A6F-1CA341261838}" name="Column4501" dataDxfId="11885"/>
    <tableColumn id="4522" xr3:uid="{7175B2C3-76AB-4923-A299-E7FE6FA36A2F}" name="Column4502" dataDxfId="11884"/>
    <tableColumn id="4523" xr3:uid="{26AA0342-E1C4-4C7A-B8CC-ABCBA3FB085A}" name="Column4503" dataDxfId="11883"/>
    <tableColumn id="4524" xr3:uid="{0B73D6BE-59A5-4FD2-8399-1C97E94A5A41}" name="Column4504" dataDxfId="11882"/>
    <tableColumn id="4525" xr3:uid="{90751EFB-14C9-489D-856E-F3DDF6B800C4}" name="Column4505" dataDxfId="11881"/>
    <tableColumn id="4526" xr3:uid="{3299477A-189E-4436-9890-6CADED867ABD}" name="Column4506" dataDxfId="11880"/>
    <tableColumn id="4527" xr3:uid="{B5F11513-D698-46BA-ACDF-17B71B7F217C}" name="Column4507" dataDxfId="11879"/>
    <tableColumn id="4528" xr3:uid="{420096E6-F65D-4615-B822-EE3489B68BAE}" name="Column4508" dataDxfId="11878"/>
    <tableColumn id="4529" xr3:uid="{9A2CC3D6-1905-4DDE-B597-90760F77DC6B}" name="Column4509" dataDxfId="11877"/>
    <tableColumn id="4530" xr3:uid="{5550A801-38C0-4B23-B4C4-1CFDB536AB49}" name="Column4510" dataDxfId="11876"/>
    <tableColumn id="4531" xr3:uid="{FF1555DE-1BCD-4B69-895B-3B9FD71C9103}" name="Column4511" dataDxfId="11875"/>
    <tableColumn id="4532" xr3:uid="{909420D7-7657-4D6D-A73F-26D85C57D842}" name="Column4512" dataDxfId="11874"/>
    <tableColumn id="4533" xr3:uid="{844CD3CD-9CB3-4BE3-B0E9-9EC37663365D}" name="Column4513" dataDxfId="11873"/>
    <tableColumn id="4534" xr3:uid="{62EBC78D-8C47-42DB-AAD5-48FE536DC8B1}" name="Column4514" dataDxfId="11872"/>
    <tableColumn id="4535" xr3:uid="{416ACDEC-6D0F-4DE4-92E5-25FC35376C0C}" name="Column4515" dataDxfId="11871"/>
    <tableColumn id="4536" xr3:uid="{E5514BB9-393C-4376-89C0-1D2F52EE16F3}" name="Column4516" dataDxfId="11870"/>
    <tableColumn id="4537" xr3:uid="{EFF17AA9-3727-454E-829B-A2BA603CE132}" name="Column4517" dataDxfId="11869"/>
    <tableColumn id="4538" xr3:uid="{10DCD41D-A728-4822-915F-6ACAB66FE07E}" name="Column4518" dataDxfId="11868"/>
    <tableColumn id="4539" xr3:uid="{8AD8901D-4788-4D4E-8A2F-FF364A19A9A9}" name="Column4519" dataDxfId="11867"/>
    <tableColumn id="4540" xr3:uid="{774D8338-0202-4A2E-9A65-41843572453D}" name="Column4520" dataDxfId="11866"/>
    <tableColumn id="4541" xr3:uid="{65FC8923-FFB3-4259-AEF6-DFA7E4C06B29}" name="Column4521" dataDxfId="11865"/>
    <tableColumn id="4542" xr3:uid="{10D53953-DE18-4D5F-A1C2-0F18811D89BA}" name="Column4522" dataDxfId="11864"/>
    <tableColumn id="4543" xr3:uid="{F89EF2E3-D7CF-4357-8145-EB369DD1E753}" name="Column4523" dataDxfId="11863"/>
    <tableColumn id="4544" xr3:uid="{72A54BA4-D588-4C77-AA50-DAA3E7E7A801}" name="Column4524" dataDxfId="11862"/>
    <tableColumn id="4545" xr3:uid="{5D644B60-F95F-4F6B-84DA-6242C6328BDF}" name="Column4525" dataDxfId="11861"/>
    <tableColumn id="4546" xr3:uid="{D36EEE1D-309C-4CE2-B6E1-89B8723B7B93}" name="Column4526" dataDxfId="11860"/>
    <tableColumn id="4547" xr3:uid="{C3DF0875-A003-4500-9B91-F9E5BFA1BE30}" name="Column4527" dataDxfId="11859"/>
    <tableColumn id="4548" xr3:uid="{519F9B82-223A-4F78-A536-418529C3D0BB}" name="Column4528" dataDxfId="11858"/>
    <tableColumn id="4549" xr3:uid="{9DD7181A-8F36-4532-B10A-13F3E160E40D}" name="Column4529" dataDxfId="11857"/>
    <tableColumn id="4550" xr3:uid="{9C394DD8-C4F9-4F89-B846-2B60D3FDC1B5}" name="Column4530" dataDxfId="11856"/>
    <tableColumn id="4551" xr3:uid="{4D58FD16-1BDD-46D7-B953-5824A90A5F34}" name="Column4531" dataDxfId="11855"/>
    <tableColumn id="4552" xr3:uid="{DACAA6CF-657F-4F2E-B490-D826B62841CD}" name="Column4532" dataDxfId="11854"/>
    <tableColumn id="4553" xr3:uid="{6B1A48DF-AA0A-4ACF-B044-D72DC1D8BF85}" name="Column4533" dataDxfId="11853"/>
    <tableColumn id="4554" xr3:uid="{4460AC12-B7C8-4822-B8D3-4B4145023819}" name="Column4534" dataDxfId="11852"/>
    <tableColumn id="4555" xr3:uid="{9A8DD7C9-B65F-4927-B803-880D960DBA56}" name="Column4535" dataDxfId="11851"/>
    <tableColumn id="4556" xr3:uid="{DD0DA8C8-0BC0-4A34-AA5C-14293EB9D52F}" name="Column4536" dataDxfId="11850"/>
    <tableColumn id="4557" xr3:uid="{E4A7D338-2BBB-4CB4-9525-77DDB91BCF97}" name="Column4537" dataDxfId="11849"/>
    <tableColumn id="4558" xr3:uid="{8EF3B118-4D67-4A8E-B6B7-C5463725F6A8}" name="Column4538" dataDxfId="11848"/>
    <tableColumn id="4559" xr3:uid="{8A758570-74B4-44A3-9E02-7FE2435E5791}" name="Column4539" dataDxfId="11847"/>
    <tableColumn id="4560" xr3:uid="{FB7C1F79-48D3-4E5D-9513-EB4B1D378D04}" name="Column4540" dataDxfId="11846"/>
    <tableColumn id="4561" xr3:uid="{6D563B40-9740-43B4-A66B-8276903BE39C}" name="Column4541" dataDxfId="11845"/>
    <tableColumn id="4562" xr3:uid="{B0956AC3-59D7-42EF-A441-F7BC930333A3}" name="Column4542" dataDxfId="11844"/>
    <tableColumn id="4563" xr3:uid="{14627CBE-D515-40F4-AE1F-14D3F0B6564C}" name="Column4543" dataDxfId="11843"/>
    <tableColumn id="4564" xr3:uid="{C07D5A79-27EE-43D0-BC35-9846B2A38C7E}" name="Column4544" dataDxfId="11842"/>
    <tableColumn id="4565" xr3:uid="{FB75DB20-3432-421A-BC79-D3F5ABD16A05}" name="Column4545" dataDxfId="11841"/>
    <tableColumn id="4566" xr3:uid="{0D29967C-C41E-43E8-8493-13F974E6C35B}" name="Column4546" dataDxfId="11840"/>
    <tableColumn id="4567" xr3:uid="{16E5AFA5-9EF6-403A-A776-FB507822B6E1}" name="Column4547" dataDxfId="11839"/>
    <tableColumn id="4568" xr3:uid="{215D8D50-6DF6-4ECA-94BC-94537BEBB58D}" name="Column4548" dataDxfId="11838"/>
    <tableColumn id="4569" xr3:uid="{47E429EF-AF57-42C7-983F-D7D9F0955ECF}" name="Column4549" dataDxfId="11837"/>
    <tableColumn id="4570" xr3:uid="{7DA08E43-19E7-4356-8DC6-D2E014003D8D}" name="Column4550" dataDxfId="11836"/>
    <tableColumn id="4571" xr3:uid="{E58CE29E-1DBA-4839-BEAF-A3E3A6A0AEB7}" name="Column4551" dataDxfId="11835"/>
    <tableColumn id="4572" xr3:uid="{BF92B1BC-F655-4DB0-88D6-F3B8B463CBE4}" name="Column4552" dataDxfId="11834"/>
    <tableColumn id="4573" xr3:uid="{592D2FAB-99FD-4107-912A-C3AD3D22B9D1}" name="Column4553" dataDxfId="11833"/>
    <tableColumn id="4574" xr3:uid="{C96A412A-0554-460D-B852-B147D35A84B0}" name="Column4554" dataDxfId="11832"/>
    <tableColumn id="4575" xr3:uid="{D5382BCB-785B-42C3-B465-BE7FE6FE41E6}" name="Column4555" dataDxfId="11831"/>
    <tableColumn id="4576" xr3:uid="{550E8BC3-B45C-4506-BD68-987F307E8DF6}" name="Column4556" dataDxfId="11830"/>
    <tableColumn id="4577" xr3:uid="{DDB6B91A-93B5-4461-AC8C-3F556A245DA2}" name="Column4557" dataDxfId="11829"/>
    <tableColumn id="4578" xr3:uid="{10045DB2-EFBF-4A85-A432-E4E56F556D45}" name="Column4558" dataDxfId="11828"/>
    <tableColumn id="4579" xr3:uid="{E13CE110-BBA3-40F1-A338-062C39DC6F84}" name="Column4559" dataDxfId="11827"/>
    <tableColumn id="4580" xr3:uid="{890E271E-B10D-4864-B075-DA410895C462}" name="Column4560" dataDxfId="11826"/>
    <tableColumn id="4581" xr3:uid="{7798B7FD-094C-430D-A12A-175BE169BF52}" name="Column4561" dataDxfId="11825"/>
    <tableColumn id="4582" xr3:uid="{1F35BFD5-43EB-41F7-BA60-D849E4BA6128}" name="Column4562" dataDxfId="11824"/>
    <tableColumn id="4583" xr3:uid="{3EB13184-309B-4E2B-A611-D5732CF0C836}" name="Column4563" dataDxfId="11823"/>
    <tableColumn id="4584" xr3:uid="{726EB210-4077-4765-8FA8-94B276D3F0C2}" name="Column4564" dataDxfId="11822"/>
    <tableColumn id="4585" xr3:uid="{D41BE4F2-D58E-4169-A398-AD7DD04E31E2}" name="Column4565" dataDxfId="11821"/>
    <tableColumn id="4586" xr3:uid="{A9F0044F-E5BC-4CA6-9D76-C177325D2B73}" name="Column4566" dataDxfId="11820"/>
    <tableColumn id="4587" xr3:uid="{D9679814-800C-40B5-8DD3-541951599727}" name="Column4567" dataDxfId="11819"/>
    <tableColumn id="4588" xr3:uid="{43C1775E-6E26-4684-9C75-EB1AE79A2660}" name="Column4568" dataDxfId="11818"/>
    <tableColumn id="4589" xr3:uid="{05FE1594-7639-44B6-8DA2-290FD10F1F6D}" name="Column4569" dataDxfId="11817"/>
    <tableColumn id="4590" xr3:uid="{FB082844-0F7C-4919-81EB-AAE8BF938551}" name="Column4570" dataDxfId="11816"/>
    <tableColumn id="4591" xr3:uid="{7242A1B3-F409-4D97-AC61-EEF99F99902F}" name="Column4571" dataDxfId="11815"/>
    <tableColumn id="4592" xr3:uid="{85CE6EA9-207F-4ED0-94E0-67680250636F}" name="Column4572" dataDxfId="11814"/>
    <tableColumn id="4593" xr3:uid="{1F74E2B2-6D0B-4871-8DE6-516CF47EF99C}" name="Column4573" dataDxfId="11813"/>
    <tableColumn id="4594" xr3:uid="{39090990-5E23-4D2E-88BF-35EAF983C45F}" name="Column4574" dataDxfId="11812"/>
    <tableColumn id="4595" xr3:uid="{20FCE27D-EEAF-4FF7-ABB2-055C0139526C}" name="Column4575" dataDxfId="11811"/>
    <tableColumn id="4596" xr3:uid="{A094153D-A90B-4381-B640-F8656B631D84}" name="Column4576" dataDxfId="11810"/>
    <tableColumn id="4597" xr3:uid="{5B4F37BD-DAFE-4704-BB2E-881D73DA1FBA}" name="Column4577" dataDxfId="11809"/>
    <tableColumn id="4598" xr3:uid="{CC9212A1-5E70-4DCE-AB85-4D645CA64EC3}" name="Column4578" dataDxfId="11808"/>
    <tableColumn id="4599" xr3:uid="{1DFEBC35-AD06-464B-A4BD-21D7C4B0D96A}" name="Column4579" dataDxfId="11807"/>
    <tableColumn id="4600" xr3:uid="{A2F5F841-C13C-4299-9BB0-384AE25B4622}" name="Column4580" dataDxfId="11806"/>
    <tableColumn id="4601" xr3:uid="{AC201FA9-1B91-45C9-8F24-D8574BC2765D}" name="Column4581" dataDxfId="11805"/>
    <tableColumn id="4602" xr3:uid="{137BD352-F497-447A-A389-1BDDBAE26721}" name="Column4582" dataDxfId="11804"/>
    <tableColumn id="4603" xr3:uid="{D3E11082-181F-4AB3-ACAB-E74548D5C367}" name="Column4583" dataDxfId="11803"/>
    <tableColumn id="4604" xr3:uid="{DB213E38-1226-446C-B6FE-E7D5CA338357}" name="Column4584" dataDxfId="11802"/>
    <tableColumn id="4605" xr3:uid="{14FE8A70-7BB1-4FFB-AA5A-D2CA38CEBC25}" name="Column4585" dataDxfId="11801"/>
    <tableColumn id="4606" xr3:uid="{23D8D94A-C865-4DBB-90F3-FCD1D8EA7D91}" name="Column4586" dataDxfId="11800"/>
    <tableColumn id="4607" xr3:uid="{DCF6F198-85B2-41EE-A4E5-C2A4AC108D5F}" name="Column4587" dataDxfId="11799"/>
    <tableColumn id="4608" xr3:uid="{8BDD9AEB-6C72-4324-AB3D-03D84FDFBB94}" name="Column4588" dataDxfId="11798"/>
    <tableColumn id="4609" xr3:uid="{7F33F4BD-76FB-4FED-A353-3C428B009084}" name="Column4589" dataDxfId="11797"/>
    <tableColumn id="4610" xr3:uid="{3FCC8BBC-4228-44CF-B473-E19F185FC60F}" name="Column4590" dataDxfId="11796"/>
    <tableColumn id="4611" xr3:uid="{C60F3EB1-4BE4-41A8-B48A-C01B3EC10B3B}" name="Column4591" dataDxfId="11795"/>
    <tableColumn id="4612" xr3:uid="{BBF3C381-DC46-480E-80C8-3C1424A6FC60}" name="Column4592" dataDxfId="11794"/>
    <tableColumn id="4613" xr3:uid="{2DA3F4B6-A81C-4E40-88BB-F460DD8D41DF}" name="Column4593" dataDxfId="11793"/>
    <tableColumn id="4614" xr3:uid="{95A2E66E-2218-40AF-840E-509744AA5032}" name="Column4594" dataDxfId="11792"/>
    <tableColumn id="4615" xr3:uid="{9A456117-F7C2-4B89-9239-DBA6BF127EFA}" name="Column4595" dataDxfId="11791"/>
    <tableColumn id="4616" xr3:uid="{75E7D1AF-B6D8-4F89-A6C5-98D5A7401D54}" name="Column4596" dataDxfId="11790"/>
    <tableColumn id="4617" xr3:uid="{A3C65DC4-057E-43D1-BD17-5132F044DB96}" name="Column4597" dataDxfId="11789"/>
    <tableColumn id="4618" xr3:uid="{3D33BE8A-05D2-494C-A58A-D6789FEFA5D5}" name="Column4598" dataDxfId="11788"/>
    <tableColumn id="4619" xr3:uid="{3595BE27-A2FA-4CA0-B245-B17C2BC6E6B9}" name="Column4599" dataDxfId="11787"/>
    <tableColumn id="4620" xr3:uid="{BB9B1435-3CEC-43BA-A432-F5C9D700F473}" name="Column4600" dataDxfId="11786"/>
    <tableColumn id="4621" xr3:uid="{74481997-232F-44BD-9002-8F556FA394E3}" name="Column4601" dataDxfId="11785"/>
    <tableColumn id="4622" xr3:uid="{96AC0BF9-90DF-415E-84A8-98DCE6742DD5}" name="Column4602" dataDxfId="11784"/>
    <tableColumn id="4623" xr3:uid="{8A795D71-1586-4888-A329-95BA2809E176}" name="Column4603" dataDxfId="11783"/>
    <tableColumn id="4624" xr3:uid="{FB378571-8122-47B4-9299-A95ACB1013E8}" name="Column4604" dataDxfId="11782"/>
    <tableColumn id="4625" xr3:uid="{938C6DE3-0BF1-40B2-8FDE-1F19A9FB21BA}" name="Column4605" dataDxfId="11781"/>
    <tableColumn id="4626" xr3:uid="{8C8BDEEB-3AE1-412E-8139-9D0676A15DD4}" name="Column4606" dataDxfId="11780"/>
    <tableColumn id="4627" xr3:uid="{7EC369BA-DACE-4397-ABC0-F37680ABC67D}" name="Column4607" dataDxfId="11779"/>
    <tableColumn id="4628" xr3:uid="{12B23BD2-3230-4965-BA89-6803E1D948D9}" name="Column4608" dataDxfId="11778"/>
    <tableColumn id="4629" xr3:uid="{8C9F9576-3734-487E-AA61-BB24CAEF9941}" name="Column4609" dataDxfId="11777"/>
    <tableColumn id="4630" xr3:uid="{42BCE458-2B69-4086-8C30-69A7E027D4E5}" name="Column4610" dataDxfId="11776"/>
    <tableColumn id="4631" xr3:uid="{F1DB4DCE-05D1-4648-A5AF-9BD04D17266A}" name="Column4611" dataDxfId="11775"/>
    <tableColumn id="4632" xr3:uid="{F2B00D99-8872-4CDD-BE7B-A5537F93F23B}" name="Column4612" dataDxfId="11774"/>
    <tableColumn id="4633" xr3:uid="{0EB76914-B78C-4B70-9F49-543F9E705F2B}" name="Column4613" dataDxfId="11773"/>
    <tableColumn id="4634" xr3:uid="{14D99F08-B9E9-40AE-BDCA-EEA16835068A}" name="Column4614" dataDxfId="11772"/>
    <tableColumn id="4635" xr3:uid="{A81F012E-2199-4A83-98C1-DDBFFD71938E}" name="Column4615" dataDxfId="11771"/>
    <tableColumn id="4636" xr3:uid="{3F301016-732E-47FC-8328-A7E8AF80C253}" name="Column4616" dataDxfId="11770"/>
    <tableColumn id="4637" xr3:uid="{A748A9AA-8882-4055-BDE2-F11D175B4137}" name="Column4617" dataDxfId="11769"/>
    <tableColumn id="4638" xr3:uid="{11215A2C-C70E-4C76-B06B-F3B3AE4D1953}" name="Column4618" dataDxfId="11768"/>
    <tableColumn id="4639" xr3:uid="{E0D95EC2-2397-46AB-8B66-DF9E6644D1B3}" name="Column4619" dataDxfId="11767"/>
    <tableColumn id="4640" xr3:uid="{FD018EC2-37BD-413C-BA07-A20E4FF4A268}" name="Column4620" dataDxfId="11766"/>
    <tableColumn id="4641" xr3:uid="{3443277C-734C-4924-89A5-DF0D05F38BE0}" name="Column4621" dataDxfId="11765"/>
    <tableColumn id="4642" xr3:uid="{1F3C82EA-70FE-4ADF-AE8C-81254D3C4997}" name="Column4622" dataDxfId="11764"/>
    <tableColumn id="4643" xr3:uid="{86889990-31D3-4A1A-A9E2-56568659525A}" name="Column4623" dataDxfId="11763"/>
    <tableColumn id="4644" xr3:uid="{FB633727-C551-4F55-B794-0D7704DE2FDC}" name="Column4624" dataDxfId="11762"/>
    <tableColumn id="4645" xr3:uid="{36E4F522-0CC0-4611-9F40-9A2F857D3A41}" name="Column4625" dataDxfId="11761"/>
    <tableColumn id="4646" xr3:uid="{3CF6DDCE-A556-450B-BCCE-FBB394AC1690}" name="Column4626" dataDxfId="11760"/>
    <tableColumn id="4647" xr3:uid="{3566CABE-3B3E-4EBF-9AD9-3B28981DC1B5}" name="Column4627" dataDxfId="11759"/>
    <tableColumn id="4648" xr3:uid="{56C0390B-8907-4103-A3F0-510EB4F6E909}" name="Column4628" dataDxfId="11758"/>
    <tableColumn id="4649" xr3:uid="{F3DCEDC6-7F85-4FB5-81B1-C8D50CAC13DE}" name="Column4629" dataDxfId="11757"/>
    <tableColumn id="4650" xr3:uid="{E416C1E8-10E1-491E-82C8-15E80B821625}" name="Column4630" dataDxfId="11756"/>
    <tableColumn id="4651" xr3:uid="{35581C74-AB72-4436-A636-B6AD52069E11}" name="Column4631" dataDxfId="11755"/>
    <tableColumn id="4652" xr3:uid="{CC5EC00F-8E04-4CCD-90E0-54E9F343A360}" name="Column4632" dataDxfId="11754"/>
    <tableColumn id="4653" xr3:uid="{B0B632F7-0DA8-4617-ADE9-9E78385A05A2}" name="Column4633" dataDxfId="11753"/>
    <tableColumn id="4654" xr3:uid="{A5ED4A94-310F-48B4-8501-185AA788F229}" name="Column4634" dataDxfId="11752"/>
    <tableColumn id="4655" xr3:uid="{A6839779-FDE7-4335-BF5F-22E36532FFC4}" name="Column4635" dataDxfId="11751"/>
    <tableColumn id="4656" xr3:uid="{D4C6E1E7-3FCE-4D8A-B2C9-303082C0F88B}" name="Column4636" dataDxfId="11750"/>
    <tableColumn id="4657" xr3:uid="{7B250877-D381-442B-82D2-C7F680D80014}" name="Column4637" dataDxfId="11749"/>
    <tableColumn id="4658" xr3:uid="{8568F606-1124-45DB-B470-ECFF12CCAE74}" name="Column4638" dataDxfId="11748"/>
    <tableColumn id="4659" xr3:uid="{00E2E846-83AC-479F-A1A6-C157851A851C}" name="Column4639" dataDxfId="11747"/>
    <tableColumn id="4660" xr3:uid="{7556086F-EF19-4AF2-98C6-66D6941B6262}" name="Column4640" dataDxfId="11746"/>
    <tableColumn id="4661" xr3:uid="{85A4ED51-2BD5-4F7A-9FCC-508AC4743C60}" name="Column4641" dataDxfId="11745"/>
    <tableColumn id="4662" xr3:uid="{C5589B28-A3BC-42B0-B016-AD002F1B5B89}" name="Column4642" dataDxfId="11744"/>
    <tableColumn id="4663" xr3:uid="{C1A78070-CB47-4ABE-BD81-EFB14B4C3839}" name="Column4643" dataDxfId="11743"/>
    <tableColumn id="4664" xr3:uid="{7202B7F1-B1B5-414D-8065-EF96FE33039D}" name="Column4644" dataDxfId="11742"/>
    <tableColumn id="4665" xr3:uid="{87EF70CD-FF23-4ADA-8896-7AA59A2B5073}" name="Column4645" dataDxfId="11741"/>
    <tableColumn id="4666" xr3:uid="{F797D026-2CBA-42C9-847D-0F828E7EE9F3}" name="Column4646" dataDxfId="11740"/>
    <tableColumn id="4667" xr3:uid="{523C1921-00BC-460B-ACF9-DF0922F053EF}" name="Column4647" dataDxfId="11739"/>
    <tableColumn id="4668" xr3:uid="{4109331F-17C8-48B4-BE46-84047B424781}" name="Column4648" dataDxfId="11738"/>
    <tableColumn id="4669" xr3:uid="{D6193A33-57AA-4E56-A1E9-8C223CD484A3}" name="Column4649" dataDxfId="11737"/>
    <tableColumn id="4670" xr3:uid="{506E182E-AD46-4D4E-8456-C9694FF305C1}" name="Column4650" dataDxfId="11736"/>
    <tableColumn id="4671" xr3:uid="{916E065D-DCDD-4AD5-953F-B89F7C3D8589}" name="Column4651" dataDxfId="11735"/>
    <tableColumn id="4672" xr3:uid="{07B524F3-4F32-4071-98E7-A1229325DE5F}" name="Column4652" dataDxfId="11734"/>
    <tableColumn id="4673" xr3:uid="{A412753F-65AE-44E4-BD31-2CD80BA13D13}" name="Column4653" dataDxfId="11733"/>
    <tableColumn id="4674" xr3:uid="{B788EC34-3F04-40DC-B966-BD7088A99C8C}" name="Column4654" dataDxfId="11732"/>
    <tableColumn id="4675" xr3:uid="{45890D1A-4F8F-47AF-A2FB-50CD54B7FCFE}" name="Column4655" dataDxfId="11731"/>
    <tableColumn id="4676" xr3:uid="{C0A0BAFC-3566-4F25-AD81-03143B6D0FFD}" name="Column4656" dataDxfId="11730"/>
    <tableColumn id="4677" xr3:uid="{A372F41D-F33C-4AFD-8BAE-21EDB1DEF14A}" name="Column4657" dataDxfId="11729"/>
    <tableColumn id="4678" xr3:uid="{D7A92CC9-7826-413A-BF70-3CA5BD4A6913}" name="Column4658" dataDxfId="11728"/>
    <tableColumn id="4679" xr3:uid="{14442872-4864-4DF0-B44D-5999D8F0E0ED}" name="Column4659" dataDxfId="11727"/>
    <tableColumn id="4680" xr3:uid="{F24DBF37-C7F9-44DC-BA82-5C40AFDC3DDF}" name="Column4660" dataDxfId="11726"/>
    <tableColumn id="4681" xr3:uid="{E238E6DC-8681-4952-9BE1-255C193001F6}" name="Column4661" dataDxfId="11725"/>
    <tableColumn id="4682" xr3:uid="{6E347FBD-6CB4-467C-998E-B72BE6F5994A}" name="Column4662" dataDxfId="11724"/>
    <tableColumn id="4683" xr3:uid="{6870F4F0-30A7-4BD0-8FDA-5D7E66D0DFEE}" name="Column4663" dataDxfId="11723"/>
    <tableColumn id="4684" xr3:uid="{AF279DFB-DF78-4C89-BB8B-6DFA7B9FA93A}" name="Column4664" dataDxfId="11722"/>
    <tableColumn id="4685" xr3:uid="{578B576D-9760-4833-9F3F-F953406A5E2B}" name="Column4665" dataDxfId="11721"/>
    <tableColumn id="4686" xr3:uid="{0235D7FF-381B-4916-A35F-6C75F733952A}" name="Column4666" dataDxfId="11720"/>
    <tableColumn id="4687" xr3:uid="{F824F9AC-85EF-4503-A764-83DBFD54979A}" name="Column4667" dataDxfId="11719"/>
    <tableColumn id="4688" xr3:uid="{54496221-192E-4858-B3BA-F317C2932D32}" name="Column4668" dataDxfId="11718"/>
    <tableColumn id="4689" xr3:uid="{C46B4ACB-C911-41AA-9DCE-E77C659295AD}" name="Column4669" dataDxfId="11717"/>
    <tableColumn id="4690" xr3:uid="{B367B06E-93E9-4D2E-A312-3A0B25EA3366}" name="Column4670" dataDxfId="11716"/>
    <tableColumn id="4691" xr3:uid="{66817C03-F375-44B2-9ADE-7703480A17FA}" name="Column4671" dataDxfId="11715"/>
    <tableColumn id="4692" xr3:uid="{AE6AF23E-3C0C-4A92-9A65-A22CEB14ED86}" name="Column4672" dataDxfId="11714"/>
    <tableColumn id="4693" xr3:uid="{C3C33FCE-3A4C-4AAB-B4BA-AAD9671128F2}" name="Column4673" dataDxfId="11713"/>
    <tableColumn id="4694" xr3:uid="{6D20CFCD-FEB6-4EC2-BF79-D1A689E9250A}" name="Column4674" dataDxfId="11712"/>
    <tableColumn id="4695" xr3:uid="{1003BD12-3EFF-47E3-BD93-9C767B99ECEC}" name="Column4675" dataDxfId="11711"/>
    <tableColumn id="4696" xr3:uid="{11F729A2-1F1D-44F0-ADA2-B567DE72EEE5}" name="Column4676" dataDxfId="11710"/>
    <tableColumn id="4697" xr3:uid="{80B24016-9222-4360-BF14-2FC09BAFD552}" name="Column4677" dataDxfId="11709"/>
    <tableColumn id="4698" xr3:uid="{3162967F-8824-4794-B13C-7EC90ED22880}" name="Column4678" dataDxfId="11708"/>
    <tableColumn id="4699" xr3:uid="{B7053495-ED06-435E-8E44-9B17E529D124}" name="Column4679" dataDxfId="11707"/>
    <tableColumn id="4700" xr3:uid="{BDF7D924-542A-44A2-858C-723423967B1D}" name="Column4680" dataDxfId="11706"/>
    <tableColumn id="4701" xr3:uid="{82F21BB8-1D37-4A21-8FAF-399C8AFA1B0E}" name="Column4681" dataDxfId="11705"/>
    <tableColumn id="4702" xr3:uid="{A98FC69A-BCF7-4C72-8877-B97DABAC25DA}" name="Column4682" dataDxfId="11704"/>
    <tableColumn id="4703" xr3:uid="{BBF63067-710A-484A-A77C-92FED23839E6}" name="Column4683" dataDxfId="11703"/>
    <tableColumn id="4704" xr3:uid="{9C802109-EB0D-44F4-9179-7F40E246C327}" name="Column4684" dataDxfId="11702"/>
    <tableColumn id="4705" xr3:uid="{C872B74B-523C-4C42-9818-177AC14B3EA5}" name="Column4685" dataDxfId="11701"/>
    <tableColumn id="4706" xr3:uid="{9C86F5F7-1AF4-4CA3-9D51-F9F69B9FE68F}" name="Column4686" dataDxfId="11700"/>
    <tableColumn id="4707" xr3:uid="{3F4A62C8-1F7B-4D7E-9BAE-86258EF67501}" name="Column4687" dataDxfId="11699"/>
    <tableColumn id="4708" xr3:uid="{3A32F325-F9E9-4E5B-A305-3AF79FBB7750}" name="Column4688" dataDxfId="11698"/>
    <tableColumn id="4709" xr3:uid="{FEAE63E7-D169-4A42-8085-1F0E4F18CA7A}" name="Column4689" dataDxfId="11697"/>
    <tableColumn id="4710" xr3:uid="{59B9EC08-C6C3-4304-BB62-E58863CDD733}" name="Column4690" dataDxfId="11696"/>
    <tableColumn id="4711" xr3:uid="{AF5150D6-C278-4F54-A150-70698F37F90B}" name="Column4691" dataDxfId="11695"/>
    <tableColumn id="4712" xr3:uid="{CF0C9076-0A6D-4A11-87FD-B28AAE62BD9D}" name="Column4692" dataDxfId="11694"/>
    <tableColumn id="4713" xr3:uid="{23466DAF-24FC-41BE-ABC5-EB0F32CF7177}" name="Column4693" dataDxfId="11693"/>
    <tableColumn id="4714" xr3:uid="{4732DD14-BA24-45ED-B2AA-9279A4A919F0}" name="Column4694" dataDxfId="11692"/>
    <tableColumn id="4715" xr3:uid="{F7A85508-8AE2-42BA-9A3B-F9C8669A5888}" name="Column4695" dataDxfId="11691"/>
    <tableColumn id="4716" xr3:uid="{5AC13EC0-EF27-474A-B4F5-6CBFC561D173}" name="Column4696" dataDxfId="11690"/>
    <tableColumn id="4717" xr3:uid="{D66C8240-CB27-4A99-9F38-907C39CC8122}" name="Column4697" dataDxfId="11689"/>
    <tableColumn id="4718" xr3:uid="{C384E3B9-E0AE-4C53-80FC-0AE1663DA163}" name="Column4698" dataDxfId="11688"/>
    <tableColumn id="4719" xr3:uid="{8DD06865-DEB5-410C-A99C-9ED51319A883}" name="Column4699" dataDxfId="11687"/>
    <tableColumn id="4720" xr3:uid="{DADFCFCC-02C1-4AF7-9E89-694824F3F849}" name="Column4700" dataDxfId="11686"/>
    <tableColumn id="4721" xr3:uid="{355E625F-A705-4BA4-8B54-FBA55FDE1E69}" name="Column4701" dataDxfId="11685"/>
    <tableColumn id="4722" xr3:uid="{9B3E631E-11FE-4DC7-B3CC-6BC985C78E6D}" name="Column4702" dataDxfId="11684"/>
    <tableColumn id="4723" xr3:uid="{275A5764-2971-45E9-A376-3B52866B4414}" name="Column4703" dataDxfId="11683"/>
    <tableColumn id="4724" xr3:uid="{9AA0F320-030B-48C6-87E7-14A25B703F0B}" name="Column4704" dataDxfId="11682"/>
    <tableColumn id="4725" xr3:uid="{702BD047-9E80-4434-9342-1A055B394C83}" name="Column4705" dataDxfId="11681"/>
    <tableColumn id="4726" xr3:uid="{5B332C3E-7585-4ED5-8A74-791D8897D0FE}" name="Column4706" dataDxfId="11680"/>
    <tableColumn id="4727" xr3:uid="{8A38F07B-C5BE-4C23-9790-B3BE33B18826}" name="Column4707" dataDxfId="11679"/>
    <tableColumn id="4728" xr3:uid="{5E8330DC-B931-4F90-8019-76B84EA3875C}" name="Column4708" dataDxfId="11678"/>
    <tableColumn id="4729" xr3:uid="{55ED84B2-2F80-47C6-A20E-7CA624AB35EF}" name="Column4709" dataDxfId="11677"/>
    <tableColumn id="4730" xr3:uid="{FB9BC2D5-589D-4B1F-B736-1C396D4B3554}" name="Column4710" dataDxfId="11676"/>
    <tableColumn id="4731" xr3:uid="{81F94EC9-EB60-4020-B7FF-9CD4FB511296}" name="Column4711" dataDxfId="11675"/>
    <tableColumn id="4732" xr3:uid="{5745F8F9-3D9D-4258-9E62-B9E3C6CB86C5}" name="Column4712" dataDxfId="11674"/>
    <tableColumn id="4733" xr3:uid="{EB29E4B9-BE37-4BBA-9983-0B8239E31BF2}" name="Column4713" dataDxfId="11673"/>
    <tableColumn id="4734" xr3:uid="{D4275B61-5562-4A98-B72B-F70B2858036B}" name="Column4714" dataDxfId="11672"/>
    <tableColumn id="4735" xr3:uid="{696EC3C0-1BA0-46E3-9A35-5A2876631009}" name="Column4715" dataDxfId="11671"/>
    <tableColumn id="4736" xr3:uid="{7DDEA03C-57C8-4B19-AFC6-0B32ED56BD50}" name="Column4716" dataDxfId="11670"/>
    <tableColumn id="4737" xr3:uid="{21D0B1CE-3F22-44CE-A08C-641BA735FC06}" name="Column4717" dataDxfId="11669"/>
    <tableColumn id="4738" xr3:uid="{DDF88046-1D02-416A-9326-CD2F2DC128DF}" name="Column4718" dataDxfId="11668"/>
    <tableColumn id="4739" xr3:uid="{467FF48D-B752-4019-8047-E73D9981AF38}" name="Column4719" dataDxfId="11667"/>
    <tableColumn id="4740" xr3:uid="{46194865-FA64-4C7B-A8C1-AA024D866A76}" name="Column4720" dataDxfId="11666"/>
    <tableColumn id="4741" xr3:uid="{F9411F95-DEB3-48F4-8FC9-6B601ABB4650}" name="Column4721" dataDxfId="11665"/>
    <tableColumn id="4742" xr3:uid="{027E5F9D-2E28-437A-9772-FECC11E69452}" name="Column4722" dataDxfId="11664"/>
    <tableColumn id="4743" xr3:uid="{43BC7C8B-EE85-4A02-9189-214B5BDC89A5}" name="Column4723" dataDxfId="11663"/>
    <tableColumn id="4744" xr3:uid="{526E643D-D3EC-43BC-8C2A-A8E11F8CEDBA}" name="Column4724" dataDxfId="11662"/>
    <tableColumn id="4745" xr3:uid="{8B802AC9-DDBB-4C3D-87AC-A9ECE2EF72BC}" name="Column4725" dataDxfId="11661"/>
    <tableColumn id="4746" xr3:uid="{8392CCBE-3958-4308-ACEC-B6F1240B60CE}" name="Column4726" dataDxfId="11660"/>
    <tableColumn id="4747" xr3:uid="{21C36861-5CC4-482B-867D-04CADC975BC4}" name="Column4727" dataDxfId="11659"/>
    <tableColumn id="4748" xr3:uid="{08FFA4F5-A4B2-4748-8140-2560BB830FA0}" name="Column4728" dataDxfId="11658"/>
    <tableColumn id="4749" xr3:uid="{6D496D90-F87E-4348-8862-8FB8367F79DA}" name="Column4729" dataDxfId="11657"/>
    <tableColumn id="4750" xr3:uid="{F9B621E7-EB24-423B-8E09-17FBC146D1A7}" name="Column4730" dataDxfId="11656"/>
    <tableColumn id="4751" xr3:uid="{C8DD4ACB-2F1B-4E95-86FA-FAF0E7D5C7E2}" name="Column4731" dataDxfId="11655"/>
    <tableColumn id="4752" xr3:uid="{F56D1A1D-1155-4825-8E7F-1326DA93A129}" name="Column4732" dataDxfId="11654"/>
    <tableColumn id="4753" xr3:uid="{527119E4-6273-4DCB-A7F6-6D8711CDB670}" name="Column4733" dataDxfId="11653"/>
    <tableColumn id="4754" xr3:uid="{6C062C4A-E503-4345-B574-99DBC796A650}" name="Column4734" dataDxfId="11652"/>
    <tableColumn id="4755" xr3:uid="{BA1BEEB7-7999-42E2-A0F5-7509A18B8FEE}" name="Column4735" dataDxfId="11651"/>
    <tableColumn id="4756" xr3:uid="{B00013C6-6E9D-401A-827E-145DFECF5ECA}" name="Column4736" dataDxfId="11650"/>
    <tableColumn id="4757" xr3:uid="{BD86005A-9AEB-42FD-BDB4-A7CDB43A1DEC}" name="Column4737" dataDxfId="11649"/>
    <tableColumn id="4758" xr3:uid="{08AB3850-99C6-4674-9B55-AFE7A7E8983D}" name="Column4738" dataDxfId="11648"/>
    <tableColumn id="4759" xr3:uid="{1B203F99-48BC-45C0-B38D-A0B9934CD5F5}" name="Column4739" dataDxfId="11647"/>
    <tableColumn id="4760" xr3:uid="{6A3C9EF4-7EB5-4BD2-8C2E-D1224CCA6036}" name="Column4740" dataDxfId="11646"/>
    <tableColumn id="4761" xr3:uid="{CB0D7E27-836B-454A-A578-4A589C989694}" name="Column4741" dataDxfId="11645"/>
    <tableColumn id="4762" xr3:uid="{8CD28DD7-930B-44F9-82C2-EE669B71D636}" name="Column4742" dataDxfId="11644"/>
    <tableColumn id="4763" xr3:uid="{7834FB1B-B04A-455E-A14B-13F573A03325}" name="Column4743" dataDxfId="11643"/>
    <tableColumn id="4764" xr3:uid="{61AD8020-D187-45AB-B6B5-9CF56B1C16F7}" name="Column4744" dataDxfId="11642"/>
    <tableColumn id="4765" xr3:uid="{A4501A40-39A9-4013-A99E-743D0D674B0A}" name="Column4745" dataDxfId="11641"/>
    <tableColumn id="4766" xr3:uid="{F5929E2B-EA94-45E5-AFA5-291FA96C79E6}" name="Column4746" dataDxfId="11640"/>
    <tableColumn id="4767" xr3:uid="{13B97318-BF15-4FB8-A0E1-E6FAEEC8F2EC}" name="Column4747" dataDxfId="11639"/>
    <tableColumn id="4768" xr3:uid="{766DB327-FD05-4DB4-BC88-0D9A64D7E2C0}" name="Column4748" dataDxfId="11638"/>
    <tableColumn id="4769" xr3:uid="{AC367866-77DF-47C1-BAEE-701C3CE02CEC}" name="Column4749" dataDxfId="11637"/>
    <tableColumn id="4770" xr3:uid="{FBA06FA1-996C-4C51-AF71-45CA647B96A7}" name="Column4750" dataDxfId="11636"/>
    <tableColumn id="4771" xr3:uid="{D68C0188-AE61-4379-BDD7-DE98238DC7F8}" name="Column4751" dataDxfId="11635"/>
    <tableColumn id="4772" xr3:uid="{46E3B54A-8AC4-4C59-80C0-883DBE437B32}" name="Column4752" dataDxfId="11634"/>
    <tableColumn id="4773" xr3:uid="{A7FA6E63-87D5-4531-AAF9-B54704C1B765}" name="Column4753" dataDxfId="11633"/>
    <tableColumn id="4774" xr3:uid="{9EF3DC11-ED05-42C7-B391-76C93EF0F623}" name="Column4754" dataDxfId="11632"/>
    <tableColumn id="4775" xr3:uid="{C10B4E4F-8BCB-4F29-B7EC-5016F866C1D6}" name="Column4755" dataDxfId="11631"/>
    <tableColumn id="4776" xr3:uid="{26F43661-84E4-4698-BF90-B65E24D2F6FD}" name="Column4756" dataDxfId="11630"/>
    <tableColumn id="4777" xr3:uid="{E2CA9291-2E06-40E2-A48C-AAC2F4093E87}" name="Column4757" dataDxfId="11629"/>
    <tableColumn id="4778" xr3:uid="{9F34F8CB-E361-4AE3-B2CE-2D103F2E21DC}" name="Column4758" dataDxfId="11628"/>
    <tableColumn id="4779" xr3:uid="{1E184780-7F25-426A-8E9F-150F3D4D3B9D}" name="Column4759" dataDxfId="11627"/>
    <tableColumn id="4780" xr3:uid="{06CB2527-46D0-47A5-A073-302CA3C24DCB}" name="Column4760" dataDxfId="11626"/>
    <tableColumn id="4781" xr3:uid="{CE229054-0DC2-41EC-BD79-6E124FDDA988}" name="Column4761" dataDxfId="11625"/>
    <tableColumn id="4782" xr3:uid="{676FBCF5-CBE6-4AF4-8448-6FF42790F644}" name="Column4762" dataDxfId="11624"/>
    <tableColumn id="4783" xr3:uid="{56220A3A-FF7C-4578-BE86-C8C73BAEE868}" name="Column4763" dataDxfId="11623"/>
    <tableColumn id="4784" xr3:uid="{E12333B9-FF28-4419-ABD8-86878A66A354}" name="Column4764" dataDxfId="11622"/>
    <tableColumn id="4785" xr3:uid="{7D7665CE-0F93-4261-9A94-DE64D917902D}" name="Column4765" dataDxfId="11621"/>
    <tableColumn id="4786" xr3:uid="{1E4AEB8A-6D1E-45B0-8CBE-BF742C18C0C3}" name="Column4766" dataDxfId="11620"/>
    <tableColumn id="4787" xr3:uid="{37394C99-EFE1-4566-8C4B-47D60A388C13}" name="Column4767" dataDxfId="11619"/>
    <tableColumn id="4788" xr3:uid="{4664294E-681A-4CFF-BB6E-EB209D4CE917}" name="Column4768" dataDxfId="11618"/>
    <tableColumn id="4789" xr3:uid="{B2AA20FF-B720-4C15-8F8E-79D0FD2EBA74}" name="Column4769" dataDxfId="11617"/>
    <tableColumn id="4790" xr3:uid="{B07A9A7F-84C8-4B4E-AC4E-EF4F8E991C0B}" name="Column4770" dataDxfId="11616"/>
    <tableColumn id="4791" xr3:uid="{37EE47B1-BD1E-4346-8973-B4B46E3CFF97}" name="Column4771" dataDxfId="11615"/>
    <tableColumn id="4792" xr3:uid="{1E915A00-0D5E-4F4F-9A65-6E4BFCFBF40E}" name="Column4772" dataDxfId="11614"/>
    <tableColumn id="4793" xr3:uid="{75C412C0-C2FB-4C81-A47A-4FD27CF00373}" name="Column4773" dataDxfId="11613"/>
    <tableColumn id="4794" xr3:uid="{DC7444B9-8067-4A1C-947E-4D134D27492D}" name="Column4774" dataDxfId="11612"/>
    <tableColumn id="4795" xr3:uid="{09B86942-45C0-4005-BE63-015F642F29EA}" name="Column4775" dataDxfId="11611"/>
    <tableColumn id="4796" xr3:uid="{4A9C823E-97F2-496F-BCDC-EAE39700930F}" name="Column4776" dataDxfId="11610"/>
    <tableColumn id="4797" xr3:uid="{8620A92A-A457-4E2F-ACE0-88254D3B94D4}" name="Column4777" dataDxfId="11609"/>
    <tableColumn id="4798" xr3:uid="{28898452-92EC-4AE9-9828-D0D000C1E26E}" name="Column4778" dataDxfId="11608"/>
    <tableColumn id="4799" xr3:uid="{409BE7F9-C4A2-48CB-AA20-327BB482378D}" name="Column4779" dataDxfId="11607"/>
    <tableColumn id="4800" xr3:uid="{A3423665-74E5-4D4E-8542-C2F2074F605C}" name="Column4780" dataDxfId="11606"/>
    <tableColumn id="4801" xr3:uid="{DB935607-6B74-4FAB-BD0B-622DF5288ACB}" name="Column4781" dataDxfId="11605"/>
    <tableColumn id="4802" xr3:uid="{6B6551D7-187F-4050-99C7-F204785BCB4F}" name="Column4782" dataDxfId="11604"/>
    <tableColumn id="4803" xr3:uid="{36872908-5557-4C93-811B-CC449F095881}" name="Column4783" dataDxfId="11603"/>
    <tableColumn id="4804" xr3:uid="{109159C8-3DAA-4380-BAD5-D2756D0F4C11}" name="Column4784" dataDxfId="11602"/>
    <tableColumn id="4805" xr3:uid="{EA0B33AD-CE98-43D6-9164-7725245D891B}" name="Column4785" dataDxfId="11601"/>
    <tableColumn id="4806" xr3:uid="{6D1D62D9-492E-4426-8116-C93D2FC42B4A}" name="Column4786" dataDxfId="11600"/>
    <tableColumn id="4807" xr3:uid="{6F7F32DB-F008-44DD-B381-FB59F08C3B7E}" name="Column4787" dataDxfId="11599"/>
    <tableColumn id="4808" xr3:uid="{206D06C3-82E5-47D2-B19B-FA8711AD2B9E}" name="Column4788" dataDxfId="11598"/>
    <tableColumn id="4809" xr3:uid="{565374C4-20EC-400A-9088-91B015333686}" name="Column4789" dataDxfId="11597"/>
    <tableColumn id="4810" xr3:uid="{0100AC0E-6CEC-444F-9417-9B0E5AF76E86}" name="Column4790" dataDxfId="11596"/>
    <tableColumn id="4811" xr3:uid="{5A4B6DB5-421A-473A-8F7F-9349A47B7527}" name="Column4791" dataDxfId="11595"/>
    <tableColumn id="4812" xr3:uid="{5FB0C202-016F-4609-AD92-63F626C46B3C}" name="Column4792" dataDxfId="11594"/>
    <tableColumn id="4813" xr3:uid="{B00F18AB-699D-4BBB-9D7F-655DA6F7F9B0}" name="Column4793" dataDxfId="11593"/>
    <tableColumn id="4814" xr3:uid="{CF7CF362-446E-4DF0-92EA-5E0FAB3EDF3E}" name="Column4794" dataDxfId="11592"/>
    <tableColumn id="4815" xr3:uid="{AAE67F1B-C1F8-4ADB-ADFD-91FAAEA6EB7D}" name="Column4795" dataDxfId="11591"/>
    <tableColumn id="4816" xr3:uid="{3CDC52F1-5E4D-4ACF-9F05-F6A1460C7EEE}" name="Column4796" dataDxfId="11590"/>
    <tableColumn id="4817" xr3:uid="{6C56DF1E-9FC0-426B-8672-4BE0F322E3F5}" name="Column4797" dataDxfId="11589"/>
    <tableColumn id="4818" xr3:uid="{B1539027-F72E-480D-A64A-60FDE089A736}" name="Column4798" dataDxfId="11588"/>
    <tableColumn id="4819" xr3:uid="{2434D9A5-61E3-4D58-B80A-3988CE034299}" name="Column4799" dataDxfId="11587"/>
    <tableColumn id="4820" xr3:uid="{79D10953-5BFF-4F79-8D0F-83C3AB903B6E}" name="Column4800" dataDxfId="11586"/>
    <tableColumn id="4821" xr3:uid="{7EDDB8AB-3278-4372-A973-D71EC33F4AE6}" name="Column4801" dataDxfId="11585"/>
    <tableColumn id="4822" xr3:uid="{C3C1B62F-9CCA-4BBB-AAE2-E52B4FC014A5}" name="Column4802" dataDxfId="11584"/>
    <tableColumn id="4823" xr3:uid="{DA9E7EB0-60BB-4F82-A8CF-3DEAEB8C2D85}" name="Column4803" dataDxfId="11583"/>
    <tableColumn id="4824" xr3:uid="{626A8CE6-2AB2-44C2-8710-8D7783A6C4E4}" name="Column4804" dataDxfId="11582"/>
    <tableColumn id="4825" xr3:uid="{D51681E2-47E0-40E8-9BF3-27C7ECBB3896}" name="Column4805" dataDxfId="11581"/>
    <tableColumn id="4826" xr3:uid="{A60B3E6E-43A3-43C4-94E9-13762C0CE476}" name="Column4806" dataDxfId="11580"/>
    <tableColumn id="4827" xr3:uid="{8F79E2B6-D742-4070-9B97-63B540AC7769}" name="Column4807" dataDxfId="11579"/>
    <tableColumn id="4828" xr3:uid="{CB11D855-2A9C-4EF8-B633-50022582D029}" name="Column4808" dataDxfId="11578"/>
    <tableColumn id="4829" xr3:uid="{E63818DD-B831-4B0C-B411-AA53D590A90B}" name="Column4809" dataDxfId="11577"/>
    <tableColumn id="4830" xr3:uid="{A497EEBC-CEF9-4F54-83E3-190DE258BF8F}" name="Column4810" dataDxfId="11576"/>
    <tableColumn id="4831" xr3:uid="{E5C2A5BD-C43C-45DD-B359-7A23D295824F}" name="Column4811" dataDxfId="11575"/>
    <tableColumn id="4832" xr3:uid="{25CEEFE8-586A-4DF0-954D-5F7BF25CF001}" name="Column4812" dataDxfId="11574"/>
    <tableColumn id="4833" xr3:uid="{2B93AD7E-052B-4A84-AB28-9960647101B8}" name="Column4813" dataDxfId="11573"/>
    <tableColumn id="4834" xr3:uid="{C45255F5-20D2-462B-9BA6-A11BCA88A08D}" name="Column4814" dataDxfId="11572"/>
    <tableColumn id="4835" xr3:uid="{D1BBE2D3-0469-4CC2-A213-F60EFFD0824E}" name="Column4815" dataDxfId="11571"/>
    <tableColumn id="4836" xr3:uid="{E75A79D4-BB6D-46C0-896A-CD763AA18D57}" name="Column4816" dataDxfId="11570"/>
    <tableColumn id="4837" xr3:uid="{380A6464-BDA8-4516-8D6A-559223F10C09}" name="Column4817" dataDxfId="11569"/>
    <tableColumn id="4838" xr3:uid="{0B256ADD-E9C0-4B89-955B-3185E321342F}" name="Column4818" dataDxfId="11568"/>
    <tableColumn id="4839" xr3:uid="{2235FB8E-2728-4285-B67C-D2D02921F8F7}" name="Column4819" dataDxfId="11567"/>
    <tableColumn id="4840" xr3:uid="{3A197297-0D55-49CF-9F38-DDC333430651}" name="Column4820" dataDxfId="11566"/>
    <tableColumn id="4841" xr3:uid="{DEBEBCE1-2E82-41CB-BCAE-FFB36AD6946A}" name="Column4821" dataDxfId="11565"/>
    <tableColumn id="4842" xr3:uid="{47F6E237-EDD4-493A-947D-D83296AD3437}" name="Column4822" dataDxfId="11564"/>
    <tableColumn id="4843" xr3:uid="{93AC929A-0C32-4E4E-ADF8-9ABAA6A6EAAB}" name="Column4823" dataDxfId="11563"/>
    <tableColumn id="4844" xr3:uid="{AEDB5F9E-BD7F-4B12-9C47-836BB2614978}" name="Column4824" dataDxfId="11562"/>
    <tableColumn id="4845" xr3:uid="{FB3F28B9-ED04-43D7-BEBF-37E8A98133E0}" name="Column4825" dataDxfId="11561"/>
    <tableColumn id="4846" xr3:uid="{AE325192-D84F-4901-A293-3BFD250A5982}" name="Column4826" dataDxfId="11560"/>
    <tableColumn id="4847" xr3:uid="{6497D1AF-4795-432F-9635-2A16451878C6}" name="Column4827" dataDxfId="11559"/>
    <tableColumn id="4848" xr3:uid="{29D2DFFA-8FC0-45B0-B589-851CBDBCED1F}" name="Column4828" dataDxfId="11558"/>
    <tableColumn id="4849" xr3:uid="{C8532315-7A40-4330-AF55-C8055C2552E2}" name="Column4829" dataDxfId="11557"/>
    <tableColumn id="4850" xr3:uid="{7A6E730A-19CB-4E4C-8AC6-7D4024EAD792}" name="Column4830" dataDxfId="11556"/>
    <tableColumn id="4851" xr3:uid="{79EA2BA7-07C4-42B6-B0ED-E2F724DA3066}" name="Column4831" dataDxfId="11555"/>
    <tableColumn id="4852" xr3:uid="{5D2336BF-F10D-40AC-9179-BD014A90FDDB}" name="Column4832" dataDxfId="11554"/>
    <tableColumn id="4853" xr3:uid="{809C0526-E76E-474B-B989-B1771CDA3550}" name="Column4833" dataDxfId="11553"/>
    <tableColumn id="4854" xr3:uid="{118279EC-072C-49AC-A053-48F1D47A31B8}" name="Column4834" dataDxfId="11552"/>
    <tableColumn id="4855" xr3:uid="{0FED3E84-3F3A-4CFB-804E-5A1343587F14}" name="Column4835" dataDxfId="11551"/>
    <tableColumn id="4856" xr3:uid="{C5BD1614-5C9F-4ADA-82B0-B2BA36446EA5}" name="Column4836" dataDxfId="11550"/>
    <tableColumn id="4857" xr3:uid="{99D94ADD-319E-4A4F-BBB6-99A30F4CDE07}" name="Column4837" dataDxfId="11549"/>
    <tableColumn id="4858" xr3:uid="{5E6D8AB4-2F73-45AF-AAF1-40430D25BF03}" name="Column4838" dataDxfId="11548"/>
    <tableColumn id="4859" xr3:uid="{1E712078-F305-491E-8112-350868CB2CAE}" name="Column4839" dataDxfId="11547"/>
    <tableColumn id="4860" xr3:uid="{B2E166DA-C0C2-43FB-BC90-ECD9EC85FDEB}" name="Column4840" dataDxfId="11546"/>
    <tableColumn id="4861" xr3:uid="{7C9E3924-BF0A-49B2-ADEF-44210C7D9CA7}" name="Column4841" dataDxfId="11545"/>
    <tableColumn id="4862" xr3:uid="{D875B2A6-5A29-408C-976E-A27432840D17}" name="Column4842" dataDxfId="11544"/>
    <tableColumn id="4863" xr3:uid="{6F6361F1-B391-4DD8-A6AF-58E04A59B2C1}" name="Column4843" dataDxfId="11543"/>
    <tableColumn id="4864" xr3:uid="{4282C77E-1BB0-4023-914E-581DBE3B8FD8}" name="Column4844" dataDxfId="11542"/>
    <tableColumn id="4865" xr3:uid="{1C979B9F-2423-4C46-B2FA-13190A880FE5}" name="Column4845" dataDxfId="11541"/>
    <tableColumn id="4866" xr3:uid="{A6C63E19-1D6A-42B4-8157-C842F0AEF2A6}" name="Column4846" dataDxfId="11540"/>
    <tableColumn id="4867" xr3:uid="{F6254715-A104-4EB2-BADF-79E7A16EE4D9}" name="Column4847" dataDxfId="11539"/>
    <tableColumn id="4868" xr3:uid="{EE7DBE68-78C5-49B2-8443-3A9D8DDC3199}" name="Column4848" dataDxfId="11538"/>
    <tableColumn id="4869" xr3:uid="{1E9FB63B-2486-4EFC-8840-EA4EBD45A7C6}" name="Column4849" dataDxfId="11537"/>
    <tableColumn id="4870" xr3:uid="{2B1D11F1-633C-46DA-80BE-CDCEBA8D8930}" name="Column4850" dataDxfId="11536"/>
    <tableColumn id="4871" xr3:uid="{F9141D2C-35C6-466E-823F-C77753681E5F}" name="Column4851" dataDxfId="11535"/>
    <tableColumn id="4872" xr3:uid="{B29EA4CF-F489-42F2-B5B5-1DDC59096366}" name="Column4852" dataDxfId="11534"/>
    <tableColumn id="4873" xr3:uid="{8CB0773D-1E0F-41C0-BFCC-07FC8825C707}" name="Column4853" dataDxfId="11533"/>
    <tableColumn id="4874" xr3:uid="{930539E4-6784-431E-9399-259B7CCD6B59}" name="Column4854" dataDxfId="11532"/>
    <tableColumn id="4875" xr3:uid="{49CB2724-6C81-4146-8758-DC20541BBC88}" name="Column4855" dataDxfId="11531"/>
    <tableColumn id="4876" xr3:uid="{EAD8A2F7-4298-4D1C-9F89-AFF669B4F360}" name="Column4856" dataDxfId="11530"/>
    <tableColumn id="4877" xr3:uid="{2784E837-A4D6-4499-9C9D-C0D893E354F2}" name="Column4857" dataDxfId="11529"/>
    <tableColumn id="4878" xr3:uid="{04F28A00-6582-4476-AA48-C7DFD6D0E9ED}" name="Column4858" dataDxfId="11528"/>
    <tableColumn id="4879" xr3:uid="{6CE1C0B5-D295-4581-9DE2-F33498C0B214}" name="Column4859" dataDxfId="11527"/>
    <tableColumn id="4880" xr3:uid="{2E474584-130D-43C8-B1DA-A001CEA68DCA}" name="Column4860" dataDxfId="11526"/>
    <tableColumn id="4881" xr3:uid="{24983FCA-6A53-4473-AE93-6D4F077402F1}" name="Column4861" dataDxfId="11525"/>
    <tableColumn id="4882" xr3:uid="{C2EC2771-B0E8-4CAC-9036-020579BB838F}" name="Column4862" dataDxfId="11524"/>
    <tableColumn id="4883" xr3:uid="{DF517FF1-B2E6-4E8D-B1A8-E595C7CAE17E}" name="Column4863" dataDxfId="11523"/>
    <tableColumn id="4884" xr3:uid="{F3A72154-8C40-4AE6-9979-62964271B23A}" name="Column4864" dataDxfId="11522"/>
    <tableColumn id="4885" xr3:uid="{D936FF0A-8BFC-4B48-BDD7-4FEE353B06E1}" name="Column4865" dataDxfId="11521"/>
    <tableColumn id="4886" xr3:uid="{2717F406-6FB4-4926-A679-FF17606FE0B6}" name="Column4866" dataDxfId="11520"/>
    <tableColumn id="4887" xr3:uid="{00314547-E38D-474B-8D27-488858B50E6D}" name="Column4867" dataDxfId="11519"/>
    <tableColumn id="4888" xr3:uid="{A3FA3668-DF8C-4FFA-A899-BAF839B8E36E}" name="Column4868" dataDxfId="11518"/>
    <tableColumn id="4889" xr3:uid="{D3752D75-4B3D-4686-B001-CD6BB245AE64}" name="Column4869" dataDxfId="11517"/>
    <tableColumn id="4890" xr3:uid="{BBB638A6-BDB9-41D6-9C11-4D13E4B21DE3}" name="Column4870" dataDxfId="11516"/>
    <tableColumn id="4891" xr3:uid="{9A6FE341-FD7F-4BD8-87B9-9914211F01D7}" name="Column4871" dataDxfId="11515"/>
    <tableColumn id="4892" xr3:uid="{B11A6222-179F-4DDE-9345-2D9B7ABDF6D7}" name="Column4872" dataDxfId="11514"/>
    <tableColumn id="4893" xr3:uid="{64FB7E9B-0C5C-43BA-8A02-C2D8FA05F225}" name="Column4873" dataDxfId="11513"/>
    <tableColumn id="4894" xr3:uid="{FB8B9598-7902-4E7C-A36D-658603E28477}" name="Column4874" dataDxfId="11512"/>
    <tableColumn id="4895" xr3:uid="{15E23CD3-0DCB-408C-875F-AEA3CEE83416}" name="Column4875" dataDxfId="11511"/>
    <tableColumn id="4896" xr3:uid="{4E7BFD2F-0964-46E8-B5E8-6E80CBC6C3C9}" name="Column4876" dataDxfId="11510"/>
    <tableColumn id="4897" xr3:uid="{B8813FFC-BDDA-4EB6-A9AD-C4F57D592F49}" name="Column4877" dataDxfId="11509"/>
    <tableColumn id="4898" xr3:uid="{F73A3A79-9CF7-4FA0-9AD1-A31A6EAD1523}" name="Column4878" dataDxfId="11508"/>
    <tableColumn id="4899" xr3:uid="{00AC1968-64AC-4759-A085-EFAEFF76B968}" name="Column4879" dataDxfId="11507"/>
    <tableColumn id="4900" xr3:uid="{2B1216E5-8DCD-4B11-88E7-57B9F2AA2723}" name="Column4880" dataDxfId="11506"/>
    <tableColumn id="4901" xr3:uid="{7DA5E2D0-0232-4B8D-83E2-AF9475B49564}" name="Column4881" dataDxfId="11505"/>
    <tableColumn id="4902" xr3:uid="{765E0C6F-E980-40DE-8024-364051C4184E}" name="Column4882" dataDxfId="11504"/>
    <tableColumn id="4903" xr3:uid="{89B82119-19E3-415C-A328-4A80713D3D6D}" name="Column4883" dataDxfId="11503"/>
    <tableColumn id="4904" xr3:uid="{FCF6AC9B-F754-4B7B-AB3A-16816EB3B0F8}" name="Column4884" dataDxfId="11502"/>
    <tableColumn id="4905" xr3:uid="{5642B4DC-4B15-47E7-8E0E-228DD53ACCA9}" name="Column4885" dataDxfId="11501"/>
    <tableColumn id="4906" xr3:uid="{C66625E1-E3B3-48C8-ADD0-E8A5A8ACA863}" name="Column4886" dataDxfId="11500"/>
    <tableColumn id="4907" xr3:uid="{4B69E764-6355-4E2C-AA9D-D3327870B289}" name="Column4887" dataDxfId="11499"/>
    <tableColumn id="4908" xr3:uid="{9387BA35-4550-44A8-8370-B5AC4DB3FDFC}" name="Column4888" dataDxfId="11498"/>
    <tableColumn id="4909" xr3:uid="{C5823A9B-9581-4C1C-AA0E-B83D702A1005}" name="Column4889" dataDxfId="11497"/>
    <tableColumn id="4910" xr3:uid="{3787976B-A35B-4CD2-B187-FD8C6D173481}" name="Column4890" dataDxfId="11496"/>
    <tableColumn id="4911" xr3:uid="{A170A2F9-307D-4EBD-BAA6-8851F02F2DCA}" name="Column4891" dataDxfId="11495"/>
    <tableColumn id="4912" xr3:uid="{B58DAAA5-4BD3-4C7D-80EB-CAE694D879F8}" name="Column4892" dataDxfId="11494"/>
    <tableColumn id="4913" xr3:uid="{BF5B13C9-BE76-4031-908A-81C2D660295E}" name="Column4893" dataDxfId="11493"/>
    <tableColumn id="4914" xr3:uid="{BF9C47F7-F9C8-4E39-9A8F-B1FB7C115BD2}" name="Column4894" dataDxfId="11492"/>
    <tableColumn id="4915" xr3:uid="{6C3A3BC7-8C75-41EE-9C3A-4A6CAA1D980B}" name="Column4895" dataDxfId="11491"/>
    <tableColumn id="4916" xr3:uid="{4F95B532-98E8-4A33-BAEF-8B4113E040A3}" name="Column4896" dataDxfId="11490"/>
    <tableColumn id="4917" xr3:uid="{FC02668E-4648-440C-9F50-B736B7748908}" name="Column4897" dataDxfId="11489"/>
    <tableColumn id="4918" xr3:uid="{5080C691-D7A4-41E3-A04D-84A70A3FF279}" name="Column4898" dataDxfId="11488"/>
    <tableColumn id="4919" xr3:uid="{3E8B4646-CC62-418D-8715-06265B7F4748}" name="Column4899" dataDxfId="11487"/>
    <tableColumn id="4920" xr3:uid="{88D49C49-D9E7-47B2-8FBE-3695367A2D22}" name="Column4900" dataDxfId="11486"/>
    <tableColumn id="4921" xr3:uid="{C9541FA9-0123-4938-9993-72987FC1CE03}" name="Column4901" dataDxfId="11485"/>
    <tableColumn id="4922" xr3:uid="{0551697B-CB8F-49EA-804C-6DB14580FF1A}" name="Column4902" dataDxfId="11484"/>
    <tableColumn id="4923" xr3:uid="{03B003B4-B650-461B-93F9-79ED57D270D5}" name="Column4903" dataDxfId="11483"/>
    <tableColumn id="4924" xr3:uid="{D312CADA-F134-4805-A7F3-D259C9BF5913}" name="Column4904" dataDxfId="11482"/>
    <tableColumn id="4925" xr3:uid="{3A098C29-DDFE-47B0-9740-69B88A12B5C8}" name="Column4905" dataDxfId="11481"/>
    <tableColumn id="4926" xr3:uid="{37D41F79-638B-420D-B713-5F42BE7B0E25}" name="Column4906" dataDxfId="11480"/>
    <tableColumn id="4927" xr3:uid="{787EB753-2AA0-4FFD-8878-EE8027ACAE7A}" name="Column4907" dataDxfId="11479"/>
    <tableColumn id="4928" xr3:uid="{0777B66F-6939-4764-803B-BD656CFCB9D7}" name="Column4908" dataDxfId="11478"/>
    <tableColumn id="4929" xr3:uid="{69B18CD3-099A-4C34-BB8A-C6C6C4BF5104}" name="Column4909" dataDxfId="11477"/>
    <tableColumn id="4930" xr3:uid="{49E2F26C-CA71-41BF-8D96-92B9AEB340CF}" name="Column4910" dataDxfId="11476"/>
    <tableColumn id="4931" xr3:uid="{9D7A3630-1B22-4F03-AC71-B33779167EA3}" name="Column4911" dataDxfId="11475"/>
    <tableColumn id="4932" xr3:uid="{517E2489-C2D5-4F03-81A9-2F84A75622D3}" name="Column4912" dataDxfId="11474"/>
    <tableColumn id="4933" xr3:uid="{C5ADA29D-B59F-4C0A-ACA1-6494761D551C}" name="Column4913" dataDxfId="11473"/>
    <tableColumn id="4934" xr3:uid="{EF87BDA7-3472-48CA-8FC8-BF11E2D0081E}" name="Column4914" dataDxfId="11472"/>
    <tableColumn id="4935" xr3:uid="{211EFFE8-D7DA-4159-8F80-440F63AE95FA}" name="Column4915" dataDxfId="11471"/>
    <tableColumn id="4936" xr3:uid="{6E518742-1828-4592-8125-A5E4888BC229}" name="Column4916" dataDxfId="11470"/>
    <tableColumn id="4937" xr3:uid="{933AD053-23B4-487C-A231-F7FA5CD6A7AA}" name="Column4917" dataDxfId="11469"/>
    <tableColumn id="4938" xr3:uid="{A01539D2-BF60-43E9-969E-7A352192D2DF}" name="Column4918" dataDxfId="11468"/>
    <tableColumn id="4939" xr3:uid="{229B65FD-70F0-42F2-8010-CD888DB351B3}" name="Column4919" dataDxfId="11467"/>
    <tableColumn id="4940" xr3:uid="{7D33E99A-90DF-45A9-8266-6E56F18FD26D}" name="Column4920" dataDxfId="11466"/>
    <tableColumn id="4941" xr3:uid="{6312521D-977E-45AD-97E6-AC7078EB3D97}" name="Column4921" dataDxfId="11465"/>
    <tableColumn id="4942" xr3:uid="{E68C592E-6ABB-40D7-B4FB-5D670D820BC1}" name="Column4922" dataDxfId="11464"/>
    <tableColumn id="4943" xr3:uid="{ED45BA27-AA5D-46A1-BCE0-83A8C2B1723D}" name="Column4923" dataDxfId="11463"/>
    <tableColumn id="4944" xr3:uid="{B5A7A19C-05DC-4A0E-B68C-1E392A82D68A}" name="Column4924" dataDxfId="11462"/>
    <tableColumn id="4945" xr3:uid="{1B4164D7-76E4-45FA-A362-66311CEA9472}" name="Column4925" dataDxfId="11461"/>
    <tableColumn id="4946" xr3:uid="{83F32498-33FB-4629-BC8E-57BE29B4D42D}" name="Column4926" dataDxfId="11460"/>
    <tableColumn id="4947" xr3:uid="{535497DC-E2CA-4012-B11C-53031FAA5AC1}" name="Column4927" dataDxfId="11459"/>
    <tableColumn id="4948" xr3:uid="{D530385C-41DE-47E5-A2BA-C834A1133845}" name="Column4928" dataDxfId="11458"/>
    <tableColumn id="4949" xr3:uid="{E9FA7CB9-A654-4584-AF63-A1501F506554}" name="Column4929" dataDxfId="11457"/>
    <tableColumn id="4950" xr3:uid="{ABD3F479-9ECC-4740-9799-00608984C6C3}" name="Column4930" dataDxfId="11456"/>
    <tableColumn id="4951" xr3:uid="{C05CD494-6E6D-4899-A532-31717E8EA67C}" name="Column4931" dataDxfId="11455"/>
    <tableColumn id="4952" xr3:uid="{35FB5310-4B7E-4681-93A3-DDC0BED38D15}" name="Column4932" dataDxfId="11454"/>
    <tableColumn id="4953" xr3:uid="{3D908B3B-1C76-4915-AD35-14BD16335D38}" name="Column4933" dataDxfId="11453"/>
    <tableColumn id="4954" xr3:uid="{EBD295D0-8BFC-43F8-9BE0-37070158BF2C}" name="Column4934" dataDxfId="11452"/>
    <tableColumn id="4955" xr3:uid="{922F9C5A-9CD6-4A7E-AAC5-78E1784A8334}" name="Column4935" dataDxfId="11451"/>
    <tableColumn id="4956" xr3:uid="{A1EEB597-8A68-4782-B489-D5E3122570EA}" name="Column4936" dataDxfId="11450"/>
    <tableColumn id="4957" xr3:uid="{226F21F6-0117-4729-A3E6-7049975C890B}" name="Column4937" dataDxfId="11449"/>
    <tableColumn id="4958" xr3:uid="{32B68D1B-5D86-4A6D-B540-A3C04C1000F2}" name="Column4938" dataDxfId="11448"/>
    <tableColumn id="4959" xr3:uid="{0E14A41D-F56D-4854-9698-CE34B2639484}" name="Column4939" dataDxfId="11447"/>
    <tableColumn id="4960" xr3:uid="{A3BCF367-35E8-48BC-9B95-A58B1FEA6DBF}" name="Column4940" dataDxfId="11446"/>
    <tableColumn id="4961" xr3:uid="{E9E10A01-C344-455E-9B1D-D321CDFC955A}" name="Column4941" dataDxfId="11445"/>
    <tableColumn id="4962" xr3:uid="{A1F1AEA7-E68F-4998-A90C-2B14D584AECC}" name="Column4942" dataDxfId="11444"/>
    <tableColumn id="4963" xr3:uid="{508A0269-8EFF-42A4-9176-61B054B01714}" name="Column4943" dataDxfId="11443"/>
    <tableColumn id="4964" xr3:uid="{73CAC9AD-58AD-470D-A6AB-7C4801EB6516}" name="Column4944" dataDxfId="11442"/>
    <tableColumn id="4965" xr3:uid="{6F3BDD1C-FF15-4F0A-992C-25EEAA748E98}" name="Column4945" dataDxfId="11441"/>
    <tableColumn id="4966" xr3:uid="{8D8B4E9A-6DD6-4142-8964-ECA67986F21A}" name="Column4946" dataDxfId="11440"/>
    <tableColumn id="4967" xr3:uid="{B162C3BE-76A1-4B57-902B-204DA1277B6B}" name="Column4947" dataDxfId="11439"/>
    <tableColumn id="4968" xr3:uid="{C535BE82-B8E9-400B-A9E8-C8E522B5F18D}" name="Column4948" dataDxfId="11438"/>
    <tableColumn id="4969" xr3:uid="{626E155C-1418-4AA0-B8DB-C37EF4EBC380}" name="Column4949" dataDxfId="11437"/>
    <tableColumn id="4970" xr3:uid="{1C220645-97FB-436A-9DE2-DB59FA50D8DA}" name="Column4950" dataDxfId="11436"/>
    <tableColumn id="4971" xr3:uid="{B5894849-FC00-4D14-8AC9-40D886E7E88F}" name="Column4951" dataDxfId="11435"/>
    <tableColumn id="4972" xr3:uid="{DD4B0BDD-D0FE-421A-A60D-FAEA8B526DC2}" name="Column4952" dataDxfId="11434"/>
    <tableColumn id="4973" xr3:uid="{48B806DE-12C9-469B-8CE7-D73B7598AB8B}" name="Column4953" dataDxfId="11433"/>
    <tableColumn id="4974" xr3:uid="{E9201ED5-CFDD-42BB-8126-EA80C604A367}" name="Column4954" dataDxfId="11432"/>
    <tableColumn id="4975" xr3:uid="{8B8004CE-6466-4F89-AF78-50F0220F2619}" name="Column4955" dataDxfId="11431"/>
    <tableColumn id="4976" xr3:uid="{F8808268-28BB-4DAA-B578-8D2B1026850E}" name="Column4956" dataDxfId="11430"/>
    <tableColumn id="4977" xr3:uid="{19E72D98-B55B-4A52-861A-AF73190E12FE}" name="Column4957" dataDxfId="11429"/>
    <tableColumn id="4978" xr3:uid="{80C4C0AC-CD42-4424-B7A0-8DD5361712D4}" name="Column4958" dataDxfId="11428"/>
    <tableColumn id="4979" xr3:uid="{6FBB103A-BC6B-4E0D-AF68-536948C390F7}" name="Column4959" dataDxfId="11427"/>
    <tableColumn id="4980" xr3:uid="{848383DF-D9CB-4234-AA7C-8A8F75B67B5A}" name="Column4960" dataDxfId="11426"/>
    <tableColumn id="4981" xr3:uid="{72B44C6D-3D2C-4389-87BB-1A23F1EE7C20}" name="Column4961" dataDxfId="11425"/>
    <tableColumn id="4982" xr3:uid="{3B3F08CD-01B5-4074-9A22-6F3DFB2563B9}" name="Column4962" dataDxfId="11424"/>
    <tableColumn id="4983" xr3:uid="{D5AB9D8B-7952-4120-88A0-2ECD5A7EC18E}" name="Column4963" dataDxfId="11423"/>
    <tableColumn id="4984" xr3:uid="{3BE6BC7A-94FE-4F14-A3CA-53049A14C080}" name="Column4964" dataDxfId="11422"/>
    <tableColumn id="4985" xr3:uid="{04BACD7D-DCCC-434F-90DF-4E5ACB74AC25}" name="Column4965" dataDxfId="11421"/>
    <tableColumn id="4986" xr3:uid="{7487AD24-5FF4-4A9D-A322-74E7558E5587}" name="Column4966" dataDxfId="11420"/>
    <tableColumn id="4987" xr3:uid="{CAAED75C-C729-472A-8D75-E6D37D56FFE7}" name="Column4967" dataDxfId="11419"/>
    <tableColumn id="4988" xr3:uid="{4B6E8774-3EB6-44DC-A5D4-E62D2AA66FDC}" name="Column4968" dataDxfId="11418"/>
    <tableColumn id="4989" xr3:uid="{C9DF18B9-79D7-4C84-9240-A20004202BE2}" name="Column4969" dataDxfId="11417"/>
    <tableColumn id="4990" xr3:uid="{A6DCCDDA-AB05-4075-B48F-C47B23B80E3B}" name="Column4970" dataDxfId="11416"/>
    <tableColumn id="4991" xr3:uid="{33CA9003-BEF7-4D9D-A935-338C01AE7476}" name="Column4971" dataDxfId="11415"/>
    <tableColumn id="4992" xr3:uid="{DE342CC4-C7F8-465C-A0EE-ACDF4170EF90}" name="Column4972" dataDxfId="11414"/>
    <tableColumn id="4993" xr3:uid="{A673C575-A2F6-4783-8A5F-4F4A873EDAF5}" name="Column4973" dataDxfId="11413"/>
    <tableColumn id="4994" xr3:uid="{968084B5-F7D4-4DF5-8A7B-24BFBAF70403}" name="Column4974" dataDxfId="11412"/>
    <tableColumn id="4995" xr3:uid="{92B683E6-4B9F-43EE-A3FE-88315AECB8C2}" name="Column4975" dataDxfId="11411"/>
    <tableColumn id="4996" xr3:uid="{C8B1DE3A-57C3-43D2-8BE4-DF944008205D}" name="Column4976" dataDxfId="11410"/>
    <tableColumn id="4997" xr3:uid="{2A2FC655-1CF9-4585-B01F-5CB057A8FC46}" name="Column4977" dataDxfId="11409"/>
    <tableColumn id="4998" xr3:uid="{C1AFF40D-5503-4AEC-BD27-ECDA604DE774}" name="Column4978" dataDxfId="11408"/>
    <tableColumn id="4999" xr3:uid="{8CA1B111-3116-4E3C-BFB5-61484FE8F2A4}" name="Column4979" dataDxfId="11407"/>
    <tableColumn id="5000" xr3:uid="{E23909C7-C8F2-4BA9-B82C-32E43D09210F}" name="Column4980" dataDxfId="11406"/>
    <tableColumn id="5001" xr3:uid="{D23EC0BC-E66C-46AC-9594-746F6DEF9CE7}" name="Column4981" dataDxfId="11405"/>
    <tableColumn id="5002" xr3:uid="{181ED6C4-7010-4691-ABD4-31616EE867C5}" name="Column4982" dataDxfId="11404"/>
    <tableColumn id="5003" xr3:uid="{2E74A92F-392D-4D0F-8726-73698A3BB702}" name="Column4983" dataDxfId="11403"/>
    <tableColumn id="5004" xr3:uid="{766B7AEE-0D3B-4F61-B039-E120199BD189}" name="Column4984" dataDxfId="11402"/>
    <tableColumn id="5005" xr3:uid="{188FFCFC-0FE1-4444-9E8B-CDB0B0495038}" name="Column4985" dataDxfId="11401"/>
    <tableColumn id="5006" xr3:uid="{8C6451A7-BD44-4388-BED9-1655192145A7}" name="Column4986" dataDxfId="11400"/>
    <tableColumn id="5007" xr3:uid="{5D171369-7420-4C90-A188-8419C9FC4883}" name="Column4987" dataDxfId="11399"/>
    <tableColumn id="5008" xr3:uid="{6011B538-34B2-42DC-95DF-E2C0AAB90018}" name="Column4988" dataDxfId="11398"/>
    <tableColumn id="5009" xr3:uid="{BC7A6482-D38F-47A8-B410-590542A3F0DC}" name="Column4989" dataDxfId="11397"/>
    <tableColumn id="5010" xr3:uid="{10C7DF4D-F9CF-44BA-86B1-962B52CCEC39}" name="Column4990" dataDxfId="11396"/>
    <tableColumn id="5011" xr3:uid="{50062C4C-A0D1-43D3-A6F7-3D002F70108E}" name="Column4991" dataDxfId="11395"/>
    <tableColumn id="5012" xr3:uid="{562B6557-F492-4244-901E-7FE943972085}" name="Column4992" dataDxfId="11394"/>
    <tableColumn id="5013" xr3:uid="{094658D3-CA05-496F-A5E1-AA0A30667E40}" name="Column4993" dataDxfId="11393"/>
    <tableColumn id="5014" xr3:uid="{A490A6D1-D370-45E6-A3F6-A41EF55ADC9B}" name="Column4994" dataDxfId="11392"/>
    <tableColumn id="5015" xr3:uid="{769AFD44-A6E0-4E22-B368-40A0C2C4B90C}" name="Column4995" dataDxfId="11391"/>
    <tableColumn id="5016" xr3:uid="{AF47DC16-C95A-4FAC-A326-338262FA6426}" name="Column4996" dataDxfId="11390"/>
    <tableColumn id="5017" xr3:uid="{A798D49D-B137-4D7C-957F-ED161F9F01C8}" name="Column4997" dataDxfId="11389"/>
    <tableColumn id="5018" xr3:uid="{9A52B8DE-3966-443B-AC26-E00A613BCF1A}" name="Column4998" dataDxfId="11388"/>
    <tableColumn id="5019" xr3:uid="{A8717E41-2A54-4661-B469-0249D31547D8}" name="Column4999" dataDxfId="11387"/>
    <tableColumn id="5020" xr3:uid="{D9FB104B-497A-44AA-A590-D4F804D99551}" name="Column5000" dataDxfId="11386"/>
    <tableColumn id="5021" xr3:uid="{6EBC077B-5B25-43DD-ACE9-558FCFAE6401}" name="Column5001" dataDxfId="11385"/>
    <tableColumn id="5022" xr3:uid="{598177BF-1824-4076-ADEB-9E76BA59C267}" name="Column5002" dataDxfId="11384"/>
    <tableColumn id="5023" xr3:uid="{24F417C1-3023-49DA-A6FD-9824E7A9814A}" name="Column5003" dataDxfId="11383"/>
    <tableColumn id="5024" xr3:uid="{553D5DA2-2216-4C94-982A-B6E1275286DB}" name="Column5004" dataDxfId="11382"/>
    <tableColumn id="5025" xr3:uid="{7DD131FC-56AA-4F1A-B9A3-363B8F2EF5E3}" name="Column5005" dataDxfId="11381"/>
    <tableColumn id="5026" xr3:uid="{81C85E33-86FF-46EE-A898-C5330BFBD9B9}" name="Column5006" dataDxfId="11380"/>
    <tableColumn id="5027" xr3:uid="{BD7B9C2F-8A4F-47D2-BBD2-ED24C4035A56}" name="Column5007" dataDxfId="11379"/>
    <tableColumn id="5028" xr3:uid="{AE69C5E6-85A0-4944-9784-20349A998F0A}" name="Column5008" dataDxfId="11378"/>
    <tableColumn id="5029" xr3:uid="{EC6CF122-B4C2-4B8A-BE1A-9545AED9F5C2}" name="Column5009" dataDxfId="11377"/>
    <tableColumn id="5030" xr3:uid="{246A574B-766E-42BA-B037-ADED5563B004}" name="Column5010" dataDxfId="11376"/>
    <tableColumn id="5031" xr3:uid="{89970AD8-5AE6-4A1B-9DB8-AB45FBED0016}" name="Column5011" dataDxfId="11375"/>
    <tableColumn id="5032" xr3:uid="{69932813-22C6-45AE-BD61-9E21638AEF8D}" name="Column5012" dataDxfId="11374"/>
    <tableColumn id="5033" xr3:uid="{32C29B3A-909B-4310-9473-C4B8D6B01A67}" name="Column5013" dataDxfId="11373"/>
    <tableColumn id="5034" xr3:uid="{083EF4B1-0A25-47DB-9071-0EEBAE1723BD}" name="Column5014" dataDxfId="11372"/>
    <tableColumn id="5035" xr3:uid="{88F82753-E4C2-4148-AF24-4D9E61206651}" name="Column5015" dataDxfId="11371"/>
    <tableColumn id="5036" xr3:uid="{C53510AF-5FC8-4DDA-A780-08116DCA34AD}" name="Column5016" dataDxfId="11370"/>
    <tableColumn id="5037" xr3:uid="{1D6ACD4D-72F9-46F6-9D36-41236CD23340}" name="Column5017" dataDxfId="11369"/>
    <tableColumn id="5038" xr3:uid="{BF358AD7-C23B-4446-BA93-63FD5D9D44A2}" name="Column5018" dataDxfId="11368"/>
    <tableColumn id="5039" xr3:uid="{05B13AE1-7B4F-4501-9020-5164DCBFEDCF}" name="Column5019" dataDxfId="11367"/>
    <tableColumn id="5040" xr3:uid="{2B333091-E94C-4F55-8AFC-9BE65F1E632A}" name="Column5020" dataDxfId="11366"/>
    <tableColumn id="5041" xr3:uid="{A47E3F9D-30CE-4CD9-99E2-8C1BCECF063A}" name="Column5021" dataDxfId="11365"/>
    <tableColumn id="5042" xr3:uid="{17B30482-3455-44B9-B285-5FDA532F34CA}" name="Column5022" dataDxfId="11364"/>
    <tableColumn id="5043" xr3:uid="{398ADAF9-2B2A-43FD-BA97-5DA003826B1B}" name="Column5023" dataDxfId="11363"/>
    <tableColumn id="5044" xr3:uid="{E42B046C-A6CC-4727-8870-9CC487734CF7}" name="Column5024" dataDxfId="11362"/>
    <tableColumn id="5045" xr3:uid="{476FF6A3-4EC3-4F4F-930C-4F7AE776B381}" name="Column5025" dataDxfId="11361"/>
    <tableColumn id="5046" xr3:uid="{2873193F-FBB6-46B6-9235-FDADBA037CC5}" name="Column5026" dataDxfId="11360"/>
    <tableColumn id="5047" xr3:uid="{4E707766-673A-4800-9FC7-DE80921F8EFD}" name="Column5027" dataDxfId="11359"/>
    <tableColumn id="5048" xr3:uid="{40E02CC0-7097-4328-9877-31A0DF17A6C9}" name="Column5028" dataDxfId="11358"/>
    <tableColumn id="5049" xr3:uid="{3B2105A5-8EEB-4C30-BFCD-2A9936978CAC}" name="Column5029" dataDxfId="11357"/>
    <tableColumn id="5050" xr3:uid="{F92646AF-E68C-4D4D-9805-F3BE92CF8E97}" name="Column5030" dataDxfId="11356"/>
    <tableColumn id="5051" xr3:uid="{83672ED9-4029-404E-94A5-17BA26D7E1F1}" name="Column5031" dataDxfId="11355"/>
    <tableColumn id="5052" xr3:uid="{B0C526A9-8054-41AE-88DF-81D941E6C533}" name="Column5032" dataDxfId="11354"/>
    <tableColumn id="5053" xr3:uid="{DDD83C1E-C1D6-4B31-BC0E-00B602AD6581}" name="Column5033" dataDxfId="11353"/>
    <tableColumn id="5054" xr3:uid="{B964A176-7892-454E-BE52-9F0453849BFC}" name="Column5034" dataDxfId="11352"/>
    <tableColumn id="5055" xr3:uid="{22229A22-D82C-45A9-B8F6-01005B2F08AB}" name="Column5035" dataDxfId="11351"/>
    <tableColumn id="5056" xr3:uid="{799926B4-4675-415C-ABC1-236848FD3E6D}" name="Column5036" dataDxfId="11350"/>
    <tableColumn id="5057" xr3:uid="{E4B460ED-2E9B-461F-9C00-BCF05C511B50}" name="Column5037" dataDxfId="11349"/>
    <tableColumn id="5058" xr3:uid="{53E26E6C-51E3-4947-9E96-5D411E4C0196}" name="Column5038" dataDxfId="11348"/>
    <tableColumn id="5059" xr3:uid="{79824B02-9193-4EDD-95FF-9F8D29DD5E2D}" name="Column5039" dataDxfId="11347"/>
    <tableColumn id="5060" xr3:uid="{0F5E59E3-8B78-4D54-95AE-255E62B3D934}" name="Column5040" dataDxfId="11346"/>
    <tableColumn id="5061" xr3:uid="{B01A59A2-C4C0-4650-A9CA-BF9387149DB5}" name="Column5041" dataDxfId="11345"/>
    <tableColumn id="5062" xr3:uid="{B3D71521-8B7B-4477-94F7-4D7B351AA460}" name="Column5042" dataDxfId="11344"/>
    <tableColumn id="5063" xr3:uid="{D7EDA867-2BBF-44C5-A748-9165697F4C1E}" name="Column5043" dataDxfId="11343"/>
    <tableColumn id="5064" xr3:uid="{2891EF77-1431-4FFA-855F-55F53DB7B782}" name="Column5044" dataDxfId="11342"/>
    <tableColumn id="5065" xr3:uid="{8A9CB57C-30DB-42E9-BA5C-FD918EA8A23C}" name="Column5045" dataDxfId="11341"/>
    <tableColumn id="5066" xr3:uid="{4A6C5BFA-D640-49F8-9452-7F048AE0D596}" name="Column5046" dataDxfId="11340"/>
    <tableColumn id="5067" xr3:uid="{96C618E6-2F3F-4B93-B2AA-317808EB8EAF}" name="Column5047" dataDxfId="11339"/>
    <tableColumn id="5068" xr3:uid="{41464EEC-4008-4A1E-BDCA-E4AF06705B5C}" name="Column5048" dataDxfId="11338"/>
    <tableColumn id="5069" xr3:uid="{EF2DBF76-0B2F-466D-BBBB-A4ABDF22B7EC}" name="Column5049" dataDxfId="11337"/>
    <tableColumn id="5070" xr3:uid="{70D3001E-64BC-431C-AEDA-8CB208AB5363}" name="Column5050" dataDxfId="11336"/>
    <tableColumn id="5071" xr3:uid="{BD1F1CA5-CA37-4B67-BD20-311DA1B8D46C}" name="Column5051" dataDxfId="11335"/>
    <tableColumn id="5072" xr3:uid="{952E3AE7-96FC-4E00-A059-3C7B3B430F4C}" name="Column5052" dataDxfId="11334"/>
    <tableColumn id="5073" xr3:uid="{B15F681A-1F66-45A8-97B6-C81866F25A34}" name="Column5053" dataDxfId="11333"/>
    <tableColumn id="5074" xr3:uid="{D0B6703F-BA64-4FA2-AFAC-A4F2A8DF6882}" name="Column5054" dataDxfId="11332"/>
    <tableColumn id="5075" xr3:uid="{2E76A676-BFF4-4F4C-BB18-CCC0074BCDBE}" name="Column5055" dataDxfId="11331"/>
    <tableColumn id="5076" xr3:uid="{11879FC2-296A-40B6-A91F-4578B2D96EB5}" name="Column5056" dataDxfId="11330"/>
    <tableColumn id="5077" xr3:uid="{CBEFD335-19CC-4591-B41B-731DD7D843E6}" name="Column5057" dataDxfId="11329"/>
    <tableColumn id="5078" xr3:uid="{FEFB1673-A71F-4089-ACCB-46127710A94B}" name="Column5058" dataDxfId="11328"/>
    <tableColumn id="5079" xr3:uid="{0BDD0BD6-ADDA-4A74-A180-DF39701E50E3}" name="Column5059" dataDxfId="11327"/>
    <tableColumn id="5080" xr3:uid="{0F6930E6-B0EA-43CE-A66F-07E4AA1AE8D1}" name="Column5060" dataDxfId="11326"/>
    <tableColumn id="5081" xr3:uid="{3F58983D-7575-461A-929E-0FE26F431D77}" name="Column5061" dataDxfId="11325"/>
    <tableColumn id="5082" xr3:uid="{B8B8354F-01AD-41DF-B25C-3B5D1D0EE2AB}" name="Column5062" dataDxfId="11324"/>
    <tableColumn id="5083" xr3:uid="{8A0DE627-4E7E-4B93-9E2B-F5E98507F467}" name="Column5063" dataDxfId="11323"/>
    <tableColumn id="5084" xr3:uid="{2ABFBCCF-57CB-4207-8242-8E9946452883}" name="Column5064" dataDxfId="11322"/>
    <tableColumn id="5085" xr3:uid="{C0708AFD-355F-4317-BC77-D20FBD3A9C1A}" name="Column5065" dataDxfId="11321"/>
    <tableColumn id="5086" xr3:uid="{B4D3C3CE-411D-48B9-8D3F-C22EEEF02797}" name="Column5066" dataDxfId="11320"/>
    <tableColumn id="5087" xr3:uid="{714816E1-9E76-432C-9D96-C30A60898606}" name="Column5067" dataDxfId="11319"/>
    <tableColumn id="5088" xr3:uid="{ABED2432-C392-4AA2-AF17-F886EF8F6112}" name="Column5068" dataDxfId="11318"/>
    <tableColumn id="5089" xr3:uid="{95789F2A-9DC0-4D56-B7F7-1022872EC858}" name="Column5069" dataDxfId="11317"/>
    <tableColumn id="5090" xr3:uid="{9A4800FA-C569-4D1C-A3C3-ACF38519BCA4}" name="Column5070" dataDxfId="11316"/>
    <tableColumn id="5091" xr3:uid="{44AFA85D-A7F3-44F4-A491-A7097D43BFF0}" name="Column5071" dataDxfId="11315"/>
    <tableColumn id="5092" xr3:uid="{8209BA00-4E00-4C52-9C63-3816F11ACE01}" name="Column5072" dataDxfId="11314"/>
    <tableColumn id="5093" xr3:uid="{9E8F8D60-E65C-440A-A999-4F2E37D3BBDD}" name="Column5073" dataDxfId="11313"/>
    <tableColumn id="5094" xr3:uid="{F8D90B2F-86E8-413B-83FD-3DF0785E7DFD}" name="Column5074" dataDxfId="11312"/>
    <tableColumn id="5095" xr3:uid="{054AC25E-5F84-4A3A-A2BE-377F52635A37}" name="Column5075" dataDxfId="11311"/>
    <tableColumn id="5096" xr3:uid="{2ED3AE9E-1DFA-427F-8B28-EC61D5563DCD}" name="Column5076" dataDxfId="11310"/>
    <tableColumn id="5097" xr3:uid="{6D140554-4113-47A1-A017-6C79860F68EC}" name="Column5077" dataDxfId="11309"/>
    <tableColumn id="5098" xr3:uid="{683BC60F-0320-43BA-90C2-0989086AB633}" name="Column5078" dataDxfId="11308"/>
    <tableColumn id="5099" xr3:uid="{FC6913BE-AA47-414C-AE1A-D70B329B5E74}" name="Column5079" dataDxfId="11307"/>
    <tableColumn id="5100" xr3:uid="{82E6FA89-9EC4-4DF0-AA5B-C174D8542AFB}" name="Column5080" dataDxfId="11306"/>
    <tableColumn id="5101" xr3:uid="{6D6FE72B-49F1-4B67-9C50-5529D0D7BEE7}" name="Column5081" dataDxfId="11305"/>
    <tableColumn id="5102" xr3:uid="{54C8DCE3-712B-45A9-A33E-32F9079E5009}" name="Column5082" dataDxfId="11304"/>
    <tableColumn id="5103" xr3:uid="{4FEE1CF6-555B-46E8-BA2C-C9AE8EEA4D57}" name="Column5083" dataDxfId="11303"/>
    <tableColumn id="5104" xr3:uid="{A68854DB-6296-45A7-95E2-E554DD4B7D4E}" name="Column5084" dataDxfId="11302"/>
    <tableColumn id="5105" xr3:uid="{1CE5B83B-EFD3-4699-8265-A10D51D92DFC}" name="Column5085" dataDxfId="11301"/>
    <tableColumn id="5106" xr3:uid="{3B4EF345-062A-4297-A5EB-E7AE95E54DEF}" name="Column5086" dataDxfId="11300"/>
    <tableColumn id="5107" xr3:uid="{EC7D0771-DDE3-4FD3-B636-567399EC1AC4}" name="Column5087" dataDxfId="11299"/>
    <tableColumn id="5108" xr3:uid="{78268787-4949-4CD2-B14B-90864472AB45}" name="Column5088" dataDxfId="11298"/>
    <tableColumn id="5109" xr3:uid="{43A289A6-F3B8-4259-B9DE-BC41E1BE8414}" name="Column5089" dataDxfId="11297"/>
    <tableColumn id="5110" xr3:uid="{42A0AF12-3757-4F5C-97BC-F722ED433B2F}" name="Column5090" dataDxfId="11296"/>
    <tableColumn id="5111" xr3:uid="{8577C145-32CC-41DB-805E-4DADD53E962A}" name="Column5091" dataDxfId="11295"/>
    <tableColumn id="5112" xr3:uid="{F175C514-960A-401B-A92F-485BB16FCC00}" name="Column5092" dataDxfId="11294"/>
    <tableColumn id="5113" xr3:uid="{0CE83CCE-0E91-40C3-83D2-5FF1398D1CA5}" name="Column5093" dataDxfId="11293"/>
    <tableColumn id="5114" xr3:uid="{5F0F52E4-A778-427A-AA6A-AD81D380AA45}" name="Column5094" dataDxfId="11292"/>
    <tableColumn id="5115" xr3:uid="{3893FB81-CE67-41C8-AED6-62668D1C1896}" name="Column5095" dataDxfId="11291"/>
    <tableColumn id="5116" xr3:uid="{D94C16F1-DD8D-4466-AE9E-6C41B4F82DF1}" name="Column5096" dataDxfId="11290"/>
    <tableColumn id="5117" xr3:uid="{CFD2EFA7-F0B1-4B1A-B974-1B0359025EA2}" name="Column5097" dataDxfId="11289"/>
    <tableColumn id="5118" xr3:uid="{D0350B20-B346-43D0-847D-D8529C19FA35}" name="Column5098" dataDxfId="11288"/>
    <tableColumn id="5119" xr3:uid="{7EA78DB0-2990-44A3-9B80-DBC3B85A93E5}" name="Column5099" dataDxfId="11287"/>
    <tableColumn id="5120" xr3:uid="{0CD0154B-460A-4D41-B34B-E56541062351}" name="Column5100" dataDxfId="11286"/>
    <tableColumn id="5121" xr3:uid="{98B40480-F3ED-4ACA-B6A2-1FFEE97FA081}" name="Column5101" dataDxfId="11285"/>
    <tableColumn id="5122" xr3:uid="{F2280FB1-4F78-451D-BC22-A1C4E5E5BD72}" name="Column5102" dataDxfId="11284"/>
    <tableColumn id="5123" xr3:uid="{FE262A56-837D-4802-A1B0-806B03749411}" name="Column5103" dataDxfId="11283"/>
    <tableColumn id="5124" xr3:uid="{7044F844-63F2-49E8-B066-F1CF9515574D}" name="Column5104" dataDxfId="11282"/>
    <tableColumn id="5125" xr3:uid="{86A3E8C1-C731-452D-922D-DACBDE793F61}" name="Column5105" dataDxfId="11281"/>
    <tableColumn id="5126" xr3:uid="{B16022F1-7B7F-4E93-A86F-D8C873863CDC}" name="Column5106" dataDxfId="11280"/>
    <tableColumn id="5127" xr3:uid="{349B3E5C-A14C-4860-B16C-C1F19E31B3B6}" name="Column5107" dataDxfId="11279"/>
    <tableColumn id="5128" xr3:uid="{B29A7B7E-BE39-45EA-B9B3-E3010F45897B}" name="Column5108" dataDxfId="11278"/>
    <tableColumn id="5129" xr3:uid="{018DE482-8A08-4F3A-9EE4-E717957CF53D}" name="Column5109" dataDxfId="11277"/>
    <tableColumn id="5130" xr3:uid="{8FDFC26D-1399-4026-AA5E-D1F7D2889345}" name="Column5110" dataDxfId="11276"/>
    <tableColumn id="5131" xr3:uid="{0A944B2C-2E9D-4824-96BC-3636832100D1}" name="Column5111" dataDxfId="11275"/>
    <tableColumn id="5132" xr3:uid="{7574F74C-833A-4E29-8417-A39F9B49B3DF}" name="Column5112" dataDxfId="11274"/>
    <tableColumn id="5133" xr3:uid="{6169A046-7C1A-429F-9391-532A53D77645}" name="Column5113" dataDxfId="11273"/>
    <tableColumn id="5134" xr3:uid="{A5297BE4-74F0-4E90-BD0D-382EAD1F5F46}" name="Column5114" dataDxfId="11272"/>
    <tableColumn id="5135" xr3:uid="{54F0CE84-783F-4328-ADE7-F3DD6A3B62B4}" name="Column5115" dataDxfId="11271"/>
    <tableColumn id="5136" xr3:uid="{0781310D-299C-4CFD-8711-B4F49CB2924A}" name="Column5116" dataDxfId="11270"/>
    <tableColumn id="5137" xr3:uid="{466E1C7B-36B8-4FD6-AF1C-72198ECF6CA9}" name="Column5117" dataDxfId="11269"/>
    <tableColumn id="5138" xr3:uid="{914DD360-8944-4B96-96EE-6827B4B011E7}" name="Column5118" dataDxfId="11268"/>
    <tableColumn id="5139" xr3:uid="{0830378B-EAFB-4AB4-9475-394828A6A96D}" name="Column5119" dataDxfId="11267"/>
    <tableColumn id="5140" xr3:uid="{14B06B3C-F20E-495D-A398-19374976A2D9}" name="Column5120" dataDxfId="11266"/>
    <tableColumn id="5141" xr3:uid="{B2405B11-94F7-4575-99D5-8A57FFD065AE}" name="Column5121" dataDxfId="11265"/>
    <tableColumn id="5142" xr3:uid="{C19E3D45-3494-409C-8F71-229B4E7937E2}" name="Column5122" dataDxfId="11264"/>
    <tableColumn id="5143" xr3:uid="{1A60B7FC-BF3B-411A-BFEA-9EE5AFC56C12}" name="Column5123" dataDxfId="11263"/>
    <tableColumn id="5144" xr3:uid="{8A713619-BB40-41C3-B191-5F8D9F96FBB1}" name="Column5124" dataDxfId="11262"/>
    <tableColumn id="5145" xr3:uid="{6286FD5E-0A36-4B49-8BFD-E7597D48CD22}" name="Column5125" dataDxfId="11261"/>
    <tableColumn id="5146" xr3:uid="{1BDDFBA2-3CD2-413E-9438-872D7F820D6A}" name="Column5126" dataDxfId="11260"/>
    <tableColumn id="5147" xr3:uid="{1FAED250-AB72-4FE3-B2C8-B985F1C7E1B7}" name="Column5127" dataDxfId="11259"/>
    <tableColumn id="5148" xr3:uid="{6DF23CAF-ED3D-46EA-8CDB-C58B7CA13894}" name="Column5128" dataDxfId="11258"/>
    <tableColumn id="5149" xr3:uid="{ACA5DD01-7F36-4E6E-918B-60D2AE1DBD3E}" name="Column5129" dataDxfId="11257"/>
    <tableColumn id="5150" xr3:uid="{01E8F50A-DBAB-40C0-A1DE-576496BE5141}" name="Column5130" dataDxfId="11256"/>
    <tableColumn id="5151" xr3:uid="{D06946B7-54CD-41AA-9549-E20F058D3489}" name="Column5131" dataDxfId="11255"/>
    <tableColumn id="5152" xr3:uid="{9A327BF1-D37B-41F1-98ED-572F63CC0DCB}" name="Column5132" dataDxfId="11254"/>
    <tableColumn id="5153" xr3:uid="{AE2B0673-3FA1-48E1-BAEA-9F996A81BD19}" name="Column5133" dataDxfId="11253"/>
    <tableColumn id="5154" xr3:uid="{04FE2F3B-FCB8-4954-86F4-837F0B83C941}" name="Column5134" dataDxfId="11252"/>
    <tableColumn id="5155" xr3:uid="{3168D348-ABF9-43D9-A0D4-48DF44291D1C}" name="Column5135" dataDxfId="11251"/>
    <tableColumn id="5156" xr3:uid="{BF8794F2-40A0-4940-BCCD-A5AB78AE54E5}" name="Column5136" dataDxfId="11250"/>
    <tableColumn id="5157" xr3:uid="{856EBD79-900E-4C07-9C40-339767DB6F79}" name="Column5137" dataDxfId="11249"/>
    <tableColumn id="5158" xr3:uid="{7B496662-416F-4571-9B5D-1E955F1BD605}" name="Column5138" dataDxfId="11248"/>
    <tableColumn id="5159" xr3:uid="{9699CAB1-6359-48C5-ADFA-A679012F3DA1}" name="Column5139" dataDxfId="11247"/>
    <tableColumn id="5160" xr3:uid="{907BEA62-5B71-468F-AF59-D1C0E3465D70}" name="Column5140" dataDxfId="11246"/>
    <tableColumn id="5161" xr3:uid="{3A3994AA-AF67-40DB-B8D9-AA739C729142}" name="Column5141" dataDxfId="11245"/>
    <tableColumn id="5162" xr3:uid="{14E243E1-77EF-4859-85C6-5EF641F13695}" name="Column5142" dataDxfId="11244"/>
    <tableColumn id="5163" xr3:uid="{8A958DBB-09E4-4BCA-AB23-87F6B8784935}" name="Column5143" dataDxfId="11243"/>
    <tableColumn id="5164" xr3:uid="{1F8EC808-9ED3-433E-98A8-E4445DD11CF6}" name="Column5144" dataDxfId="11242"/>
    <tableColumn id="5165" xr3:uid="{D01A7740-00B2-49D4-B84C-FC655DF93FA3}" name="Column5145" dataDxfId="11241"/>
    <tableColumn id="5166" xr3:uid="{52A7F554-9C0C-4F08-ACDC-8816C48AD4F2}" name="Column5146" dataDxfId="11240"/>
    <tableColumn id="5167" xr3:uid="{A9FF0004-6FC9-4671-873B-71BCF2DCB27C}" name="Column5147" dataDxfId="11239"/>
    <tableColumn id="5168" xr3:uid="{E84DA50C-6C5F-451A-A0FF-EA96C0B1DE10}" name="Column5148" dataDxfId="11238"/>
    <tableColumn id="5169" xr3:uid="{DAACF9B2-B1F5-4B66-9B33-34ABB547B1E0}" name="Column5149" dataDxfId="11237"/>
    <tableColumn id="5170" xr3:uid="{3762B667-4D4D-4D2E-81CB-59FFAE8DF610}" name="Column5150" dataDxfId="11236"/>
    <tableColumn id="5171" xr3:uid="{5A20A5C1-7776-4645-AB07-0AFB9F03C621}" name="Column5151" dataDxfId="11235"/>
    <tableColumn id="5172" xr3:uid="{D7ED2072-0DF5-4815-9AC1-11F43DE7F210}" name="Column5152" dataDxfId="11234"/>
    <tableColumn id="5173" xr3:uid="{98C7B887-5554-4995-BD46-E5181E7AE25F}" name="Column5153" dataDxfId="11233"/>
    <tableColumn id="5174" xr3:uid="{34329964-0986-4597-B6CB-197631B99F7F}" name="Column5154" dataDxfId="11232"/>
    <tableColumn id="5175" xr3:uid="{5899151E-B332-411F-A165-F3A73CF0D20B}" name="Column5155" dataDxfId="11231"/>
    <tableColumn id="5176" xr3:uid="{4966C2C3-1389-4836-A755-6A7DB221E84B}" name="Column5156" dataDxfId="11230"/>
    <tableColumn id="5177" xr3:uid="{4B5BEBA5-370E-4246-A06F-92A9064D25CF}" name="Column5157" dataDxfId="11229"/>
    <tableColumn id="5178" xr3:uid="{7910EA96-6174-4B77-BFDA-BFB54FD0594C}" name="Column5158" dataDxfId="11228"/>
    <tableColumn id="5179" xr3:uid="{DD9D0F8A-4071-42B5-BC16-BAF969CF587E}" name="Column5159" dataDxfId="11227"/>
    <tableColumn id="5180" xr3:uid="{AB9BD16A-C350-4AD8-804C-A8354296E5BA}" name="Column5160" dataDxfId="11226"/>
    <tableColumn id="5181" xr3:uid="{E226D8B2-381C-4F83-BEFB-4A2A9E595FF9}" name="Column5161" dataDxfId="11225"/>
    <tableColumn id="5182" xr3:uid="{BD1462AD-697C-4D1B-A42E-D52BF31F256F}" name="Column5162" dataDxfId="11224"/>
    <tableColumn id="5183" xr3:uid="{F0DB6105-2D73-4265-A330-097FFC072585}" name="Column5163" dataDxfId="11223"/>
    <tableColumn id="5184" xr3:uid="{82E86CFD-CB54-4230-B60E-805EB915D6AD}" name="Column5164" dataDxfId="11222"/>
    <tableColumn id="5185" xr3:uid="{795EDD86-9A3E-4115-8D5B-651E782605E7}" name="Column5165" dataDxfId="11221"/>
    <tableColumn id="5186" xr3:uid="{2EE895D1-E5B1-414F-A62A-C56A8F663370}" name="Column5166" dataDxfId="11220"/>
    <tableColumn id="5187" xr3:uid="{F5E9664C-A945-46AB-8BF0-B6C3E323AE4B}" name="Column5167" dataDxfId="11219"/>
    <tableColumn id="5188" xr3:uid="{483CA7CE-B51A-4B67-ABAF-C7AA67AF43D1}" name="Column5168" dataDxfId="11218"/>
    <tableColumn id="5189" xr3:uid="{75E9B014-A087-4121-BE2E-001A7C7DDFFE}" name="Column5169" dataDxfId="11217"/>
    <tableColumn id="5190" xr3:uid="{E8B2D45C-6CCE-4353-B15C-D0A968DD845E}" name="Column5170" dataDxfId="11216"/>
    <tableColumn id="5191" xr3:uid="{8D95D40B-3957-4B70-B96A-330DE34F0812}" name="Column5171" dataDxfId="11215"/>
    <tableColumn id="5192" xr3:uid="{D644867B-21FF-4248-AABC-E2E1064D0D6F}" name="Column5172" dataDxfId="11214"/>
    <tableColumn id="5193" xr3:uid="{109A8EC5-A06B-4A18-B494-BDF4588634E3}" name="Column5173" dataDxfId="11213"/>
    <tableColumn id="5194" xr3:uid="{0F0F7701-F241-4C92-A59C-4E3D9FE5FC90}" name="Column5174" dataDxfId="11212"/>
    <tableColumn id="5195" xr3:uid="{57A859CE-248D-4990-9647-A858F8506F66}" name="Column5175" dataDxfId="11211"/>
    <tableColumn id="5196" xr3:uid="{17CF431C-59FF-4718-907E-B84AA409CE69}" name="Column5176" dataDxfId="11210"/>
    <tableColumn id="5197" xr3:uid="{21471255-D97C-4CB6-9079-6B5372F9EC4F}" name="Column5177" dataDxfId="11209"/>
    <tableColumn id="5198" xr3:uid="{80169AD9-44B7-4BDE-AFAE-D84E10B3C587}" name="Column5178" dataDxfId="11208"/>
    <tableColumn id="5199" xr3:uid="{6D3D9A83-F1DC-41C8-A7D8-86F52A341780}" name="Column5179" dataDxfId="11207"/>
    <tableColumn id="5200" xr3:uid="{9755D893-091D-4693-B8C9-E6630BAC75ED}" name="Column5180" dataDxfId="11206"/>
    <tableColumn id="5201" xr3:uid="{284F4EDF-1480-4D71-BF59-729D41F0148E}" name="Column5181" dataDxfId="11205"/>
    <tableColumn id="5202" xr3:uid="{EDB35825-495B-4006-AD9E-CFC239FD0B28}" name="Column5182" dataDxfId="11204"/>
    <tableColumn id="5203" xr3:uid="{B26518C3-262A-479A-89B8-774A22B320B8}" name="Column5183" dataDxfId="11203"/>
    <tableColumn id="5204" xr3:uid="{89410C74-D030-4654-9683-8CC4CFF363EA}" name="Column5184" dataDxfId="11202"/>
    <tableColumn id="5205" xr3:uid="{DB1F1326-2FEE-46FE-A939-E6833A62FC05}" name="Column5185" dataDxfId="11201"/>
    <tableColumn id="5206" xr3:uid="{03A33CA7-3A71-4388-94CE-A822C18DE437}" name="Column5186" dataDxfId="11200"/>
    <tableColumn id="5207" xr3:uid="{9824FC5B-3688-49EF-83EB-3DB6E3377B5F}" name="Column5187" dataDxfId="11199"/>
    <tableColumn id="5208" xr3:uid="{C5F9211D-0117-452E-99F0-14AA3A2D61D7}" name="Column5188" dataDxfId="11198"/>
    <tableColumn id="5209" xr3:uid="{9881CBA4-4025-40F7-B545-662AC20D4906}" name="Column5189" dataDxfId="11197"/>
    <tableColumn id="5210" xr3:uid="{2671E534-CA11-4FD4-92CB-CAA549AF2BA2}" name="Column5190" dataDxfId="11196"/>
    <tableColumn id="5211" xr3:uid="{C4E4776C-EB65-471E-885D-52C962E4F625}" name="Column5191" dataDxfId="11195"/>
    <tableColumn id="5212" xr3:uid="{F8A6AD62-36C5-4DFC-BCD2-170748DEB778}" name="Column5192" dataDxfId="11194"/>
    <tableColumn id="5213" xr3:uid="{517A9D21-3458-4DBC-A65D-EBD665AC8263}" name="Column5193" dataDxfId="11193"/>
    <tableColumn id="5214" xr3:uid="{D905E35B-F9C9-4986-9DBF-0414BEE3E492}" name="Column5194" dataDxfId="11192"/>
    <tableColumn id="5215" xr3:uid="{1CA9203D-EEA9-4880-AB21-1107E5F28FDA}" name="Column5195" dataDxfId="11191"/>
    <tableColumn id="5216" xr3:uid="{A59D3513-FD36-46B3-BBB8-E5795B74B2EF}" name="Column5196" dataDxfId="11190"/>
    <tableColumn id="5217" xr3:uid="{3E7E5CCC-6683-400C-8E93-C7D380A55035}" name="Column5197" dataDxfId="11189"/>
    <tableColumn id="5218" xr3:uid="{869DB307-030D-40B4-BBC3-9FDE1EB70BFC}" name="Column5198" dataDxfId="11188"/>
    <tableColumn id="5219" xr3:uid="{FE6C1840-7831-4658-9DFE-A4294DB42C02}" name="Column5199" dataDxfId="11187"/>
    <tableColumn id="5220" xr3:uid="{EF168657-E2A4-4952-8855-9B05BCC05C3D}" name="Column5200" dataDxfId="11186"/>
    <tableColumn id="5221" xr3:uid="{C80BF644-6D0C-4C92-BADD-963CC0D45B69}" name="Column5201" dataDxfId="11185"/>
    <tableColumn id="5222" xr3:uid="{45A67085-E3A9-4E62-871D-24CAFFD99978}" name="Column5202" dataDxfId="11184"/>
    <tableColumn id="5223" xr3:uid="{903CA6CC-84DF-4A95-8669-5F49B607281C}" name="Column5203" dataDxfId="11183"/>
    <tableColumn id="5224" xr3:uid="{E602B73C-3FE2-466D-9937-191C13BA1D41}" name="Column5204" dataDxfId="11182"/>
    <tableColumn id="5225" xr3:uid="{D518A78F-7EF8-47E4-BF28-3D2A0AAA4262}" name="Column5205" dataDxfId="11181"/>
    <tableColumn id="5226" xr3:uid="{78138F72-2BBB-432E-B6E0-5FB2DFA806A0}" name="Column5206" dataDxfId="11180"/>
    <tableColumn id="5227" xr3:uid="{0BA3DCE0-3BD2-409E-BB24-E12DDD9F3A20}" name="Column5207" dataDxfId="11179"/>
    <tableColumn id="5228" xr3:uid="{201EF610-C0A8-45A9-991C-D4544B711CA1}" name="Column5208" dataDxfId="11178"/>
    <tableColumn id="5229" xr3:uid="{0E9980DD-7D2A-4B77-A9F4-EEA169060509}" name="Column5209" dataDxfId="11177"/>
    <tableColumn id="5230" xr3:uid="{E9FC0612-3680-4CFF-9D20-A90B36A9370C}" name="Column5210" dataDxfId="11176"/>
    <tableColumn id="5231" xr3:uid="{6703CCBD-DAA1-4A28-A6FD-C2FE93C6C028}" name="Column5211" dataDxfId="11175"/>
    <tableColumn id="5232" xr3:uid="{CA5035EB-2488-4328-814A-292AED6CEB93}" name="Column5212" dataDxfId="11174"/>
    <tableColumn id="5233" xr3:uid="{807C720C-4BBF-4AF4-B8C0-A6E7B9404028}" name="Column5213" dataDxfId="11173"/>
    <tableColumn id="5234" xr3:uid="{4FA9A6B9-9D4A-496F-9E9C-301D89F1C827}" name="Column5214" dataDxfId="11172"/>
    <tableColumn id="5235" xr3:uid="{EA832F15-87E5-4490-9F0F-22393565F068}" name="Column5215" dataDxfId="11171"/>
    <tableColumn id="5236" xr3:uid="{77068883-3CF3-4658-B4CC-B6BCE1DD8A5F}" name="Column5216" dataDxfId="11170"/>
    <tableColumn id="5237" xr3:uid="{713D1861-D5FF-4FC1-B588-9F947B49D067}" name="Column5217" dataDxfId="11169"/>
    <tableColumn id="5238" xr3:uid="{0857A841-B1BA-4521-8599-9DA61697D023}" name="Column5218" dataDxfId="11168"/>
    <tableColumn id="5239" xr3:uid="{2786BB86-595F-413B-9802-7219F22190DD}" name="Column5219" dataDxfId="11167"/>
    <tableColumn id="5240" xr3:uid="{3CB5284E-7ED5-45A8-9C48-38281B0F2BD8}" name="Column5220" dataDxfId="11166"/>
    <tableColumn id="5241" xr3:uid="{4C819CAC-4172-4CDB-83F7-2C89A6204129}" name="Column5221" dataDxfId="11165"/>
    <tableColumn id="5242" xr3:uid="{FE96B5C5-2C45-464C-8967-0A1AF54C6AE6}" name="Column5222" dataDxfId="11164"/>
    <tableColumn id="5243" xr3:uid="{CA4342DF-C6A5-46FB-9525-B4E3860BB4CA}" name="Column5223" dataDxfId="11163"/>
    <tableColumn id="5244" xr3:uid="{89F9F48C-2583-41DF-A160-0625FBDC04D7}" name="Column5224" dataDxfId="11162"/>
    <tableColumn id="5245" xr3:uid="{093A0385-BC1A-442A-B8A5-385313C55207}" name="Column5225" dataDxfId="11161"/>
    <tableColumn id="5246" xr3:uid="{CAE64F1A-5850-48F4-A337-C5F519FCB601}" name="Column5226" dataDxfId="11160"/>
    <tableColumn id="5247" xr3:uid="{79A5CAE7-E9DC-499F-A766-3F267F4A35C2}" name="Column5227" dataDxfId="11159"/>
    <tableColumn id="5248" xr3:uid="{54A4F073-08CB-4FE5-A99D-B0C24BCBCB0F}" name="Column5228" dataDxfId="11158"/>
    <tableColumn id="5249" xr3:uid="{320903BF-FF99-45D3-94BF-1548BA1DCB06}" name="Column5229" dataDxfId="11157"/>
    <tableColumn id="5250" xr3:uid="{922B34E4-2607-4144-BC6B-9E42DA053089}" name="Column5230" dataDxfId="11156"/>
    <tableColumn id="5251" xr3:uid="{6E319448-2BAB-48CB-81F6-061D16B7C348}" name="Column5231" dataDxfId="11155"/>
    <tableColumn id="5252" xr3:uid="{7302021F-5D4B-4ED3-A553-315D9D38C57F}" name="Column5232" dataDxfId="11154"/>
    <tableColumn id="5253" xr3:uid="{D4B4409C-CFC7-40C2-A608-C6D5964ADA27}" name="Column5233" dataDxfId="11153"/>
    <tableColumn id="5254" xr3:uid="{478B9BEB-214E-48D0-9AF9-C83D7293AEBB}" name="Column5234" dataDxfId="11152"/>
    <tableColumn id="5255" xr3:uid="{C840B832-9CC8-4395-B916-C0497A26550E}" name="Column5235" dataDxfId="11151"/>
    <tableColumn id="5256" xr3:uid="{B0764935-E579-465B-A547-0C27276E5C1E}" name="Column5236" dataDxfId="11150"/>
    <tableColumn id="5257" xr3:uid="{F2242F9E-F686-44B5-8EBE-8EFF50521CDE}" name="Column5237" dataDxfId="11149"/>
    <tableColumn id="5258" xr3:uid="{D4A37B35-244E-43E1-9030-17EF2BE3E97E}" name="Column5238" dataDxfId="11148"/>
    <tableColumn id="5259" xr3:uid="{29C3C739-A8FD-41E1-BC03-49049E3B6528}" name="Column5239" dataDxfId="11147"/>
    <tableColumn id="5260" xr3:uid="{146AD24B-89ED-4824-82EB-9585DBAC9D31}" name="Column5240" dataDxfId="11146"/>
    <tableColumn id="5261" xr3:uid="{F6FC0A4B-9964-4A50-A3B3-C8CA07BF9C2E}" name="Column5241" dataDxfId="11145"/>
    <tableColumn id="5262" xr3:uid="{E4DF2D92-DB62-4DF6-AA6F-80425782AF95}" name="Column5242" dataDxfId="11144"/>
    <tableColumn id="5263" xr3:uid="{705E583A-DA63-4671-B810-37190FCD7D4D}" name="Column5243" dataDxfId="11143"/>
    <tableColumn id="5264" xr3:uid="{5C1242F2-B8C2-4B78-A312-DCF2BC464B80}" name="Column5244" dataDxfId="11142"/>
    <tableColumn id="5265" xr3:uid="{500D769C-FA29-4135-8E81-1CD3D1457112}" name="Column5245" dataDxfId="11141"/>
    <tableColumn id="5266" xr3:uid="{B31A8568-01FF-41D4-A791-C9773EDE2B29}" name="Column5246" dataDxfId="11140"/>
    <tableColumn id="5267" xr3:uid="{4D4E9249-DF70-4D10-ACEC-66D9E35D5E4B}" name="Column5247" dataDxfId="11139"/>
    <tableColumn id="5268" xr3:uid="{87153B88-E032-45B8-8472-1CF6ED1DF66B}" name="Column5248" dataDxfId="11138"/>
    <tableColumn id="5269" xr3:uid="{14B26C9B-69C2-444E-A7D7-9EC909FF3665}" name="Column5249" dataDxfId="11137"/>
    <tableColumn id="5270" xr3:uid="{AD49072F-F1B3-4C4D-85E3-AE42B80F9590}" name="Column5250" dataDxfId="11136"/>
    <tableColumn id="5271" xr3:uid="{6B615832-2915-458F-B057-9C6C9E26290F}" name="Column5251" dataDxfId="11135"/>
    <tableColumn id="5272" xr3:uid="{A3E81025-AC77-47BA-B273-1DE50FF0CBED}" name="Column5252" dataDxfId="11134"/>
    <tableColumn id="5273" xr3:uid="{A1E2B4D3-7775-443B-8382-CE50A2F019F7}" name="Column5253" dataDxfId="11133"/>
    <tableColumn id="5274" xr3:uid="{6881A7A0-BD08-4706-9A83-5978D6AC4626}" name="Column5254" dataDxfId="11132"/>
    <tableColumn id="5275" xr3:uid="{6E6D4878-6A4B-4FF3-938D-6B3DD3D00C28}" name="Column5255" dataDxfId="11131"/>
    <tableColumn id="5276" xr3:uid="{2984E64D-0265-458D-9D49-9616ED9283E7}" name="Column5256" dataDxfId="11130"/>
    <tableColumn id="5277" xr3:uid="{538FBE87-6BE6-4B99-9859-FFBD6996CE1C}" name="Column5257" dataDxfId="11129"/>
    <tableColumn id="5278" xr3:uid="{6CD269D0-4712-45E9-AAD6-99CD3ACB166C}" name="Column5258" dataDxfId="11128"/>
    <tableColumn id="5279" xr3:uid="{D7BB1116-C858-4114-A979-7E0FC3E1DA8A}" name="Column5259" dataDxfId="11127"/>
    <tableColumn id="5280" xr3:uid="{05877A6C-5015-4B4B-9EBD-409B494FFFA2}" name="Column5260" dataDxfId="11126"/>
    <tableColumn id="5281" xr3:uid="{14E43270-85FC-4B53-A783-EFE590CF3B78}" name="Column5261" dataDxfId="11125"/>
    <tableColumn id="5282" xr3:uid="{AA0A5F47-E5F3-4839-9307-02435B8E9190}" name="Column5262" dataDxfId="11124"/>
    <tableColumn id="5283" xr3:uid="{1881348E-E995-44A0-92DB-54091F2DAECD}" name="Column5263" dataDxfId="11123"/>
    <tableColumn id="5284" xr3:uid="{4CD42C9D-9CBB-4F9D-931C-F9E2BE746F33}" name="Column5264" dataDxfId="11122"/>
    <tableColumn id="5285" xr3:uid="{B2C301D8-9A06-4246-8CB7-2109D9D3F887}" name="Column5265" dataDxfId="11121"/>
    <tableColumn id="5286" xr3:uid="{5773EA1B-3AF0-4677-A13F-FECF3D80DD29}" name="Column5266" dataDxfId="11120"/>
    <tableColumn id="5287" xr3:uid="{86ACA19F-CD6B-4950-9965-ACE1B1D81E6E}" name="Column5267" dataDxfId="11119"/>
    <tableColumn id="5288" xr3:uid="{5F7AFB74-EDC9-4953-8F74-93778E23E2FA}" name="Column5268" dataDxfId="11118"/>
    <tableColumn id="5289" xr3:uid="{1C2539D8-5F26-4DEF-897F-A59FD5DAFCE5}" name="Column5269" dataDxfId="11117"/>
    <tableColumn id="5290" xr3:uid="{EBB1E808-0A55-4D0F-8EA7-65C726B1BFEB}" name="Column5270" dataDxfId="11116"/>
    <tableColumn id="5291" xr3:uid="{08793EE0-C917-4A54-BEDA-D069BAE65AAE}" name="Column5271" dataDxfId="11115"/>
    <tableColumn id="5292" xr3:uid="{B9AC6977-8363-471F-9CD6-970F2AAA35A2}" name="Column5272" dataDxfId="11114"/>
    <tableColumn id="5293" xr3:uid="{98F8D23C-B0B3-4EA2-96A3-388994D26DC7}" name="Column5273" dataDxfId="11113"/>
    <tableColumn id="5294" xr3:uid="{1FC1FDB2-3F2B-412F-BFA0-C99317CC59F9}" name="Column5274" dataDxfId="11112"/>
    <tableColumn id="5295" xr3:uid="{E469A8C4-4B1A-4EC6-A129-689F3A7719BD}" name="Column5275" dataDxfId="11111"/>
    <tableColumn id="5296" xr3:uid="{D5A874E1-A9F4-4C6C-A2F6-EAFEE76FC7E0}" name="Column5276" dataDxfId="11110"/>
    <tableColumn id="5297" xr3:uid="{8CDF1B8A-FD09-49FB-84D0-EFBFA93CA80C}" name="Column5277" dataDxfId="11109"/>
    <tableColumn id="5298" xr3:uid="{897D4757-6D60-42F2-84FD-B74905D208BB}" name="Column5278" dataDxfId="11108"/>
    <tableColumn id="5299" xr3:uid="{7BC95D70-6EE7-4549-891E-25F470E032E8}" name="Column5279" dataDxfId="11107"/>
    <tableColumn id="5300" xr3:uid="{A9FAB1C0-8770-4077-AD64-8346DD3F04CB}" name="Column5280" dataDxfId="11106"/>
    <tableColumn id="5301" xr3:uid="{631E32E3-3F79-4BD1-9AD9-347905E5CB9D}" name="Column5281" dataDxfId="11105"/>
    <tableColumn id="5302" xr3:uid="{38B5DF48-A04F-4AE4-9F44-6BEFED95687B}" name="Column5282" dataDxfId="11104"/>
    <tableColumn id="5303" xr3:uid="{856EA045-368A-4730-A16B-5A28C6F301F2}" name="Column5283" dataDxfId="11103"/>
    <tableColumn id="5304" xr3:uid="{ABA9A553-75EE-4E6C-947D-EE57BD90A6DF}" name="Column5284" dataDxfId="11102"/>
    <tableColumn id="5305" xr3:uid="{09BA6579-AAD6-440C-A540-3531BC3F6533}" name="Column5285" dataDxfId="11101"/>
    <tableColumn id="5306" xr3:uid="{ECCB3A4F-2366-4412-968D-AF51BE702912}" name="Column5286" dataDxfId="11100"/>
    <tableColumn id="5307" xr3:uid="{1BC94281-27FC-4A1F-8267-D07B2AB04597}" name="Column5287" dataDxfId="11099"/>
    <tableColumn id="5308" xr3:uid="{0D242575-3178-4059-B5A8-53EA1AC371B6}" name="Column5288" dataDxfId="11098"/>
    <tableColumn id="5309" xr3:uid="{C62E8787-E418-4CE4-AF33-E4A8A999B60E}" name="Column5289" dataDxfId="11097"/>
    <tableColumn id="5310" xr3:uid="{2B5F7F74-2F7E-4234-99F2-2C0BE61C11D6}" name="Column5290" dataDxfId="11096"/>
    <tableColumn id="5311" xr3:uid="{45DDEB27-3DC4-4D7F-92EB-036D77F96A97}" name="Column5291" dataDxfId="11095"/>
    <tableColumn id="5312" xr3:uid="{FA988CD4-7D6B-4122-AE82-A87797CDD611}" name="Column5292" dataDxfId="11094"/>
    <tableColumn id="5313" xr3:uid="{472CBB9F-D358-437B-A80A-F582B1D252C6}" name="Column5293" dataDxfId="11093"/>
    <tableColumn id="5314" xr3:uid="{7F4F9B35-8A28-4247-B4E2-DB42728AA294}" name="Column5294" dataDxfId="11092"/>
    <tableColumn id="5315" xr3:uid="{447C2EA0-4481-4673-8B20-9474419B8748}" name="Column5295" dataDxfId="11091"/>
    <tableColumn id="5316" xr3:uid="{AF73DE13-8E59-43AC-A8CF-06BCFE2D6954}" name="Column5296" dataDxfId="11090"/>
    <tableColumn id="5317" xr3:uid="{3319ECBA-4374-4281-B6B3-0828404A26CD}" name="Column5297" dataDxfId="11089"/>
    <tableColumn id="5318" xr3:uid="{629FA197-5465-4F8F-A475-E29D67BC6ED5}" name="Column5298" dataDxfId="11088"/>
    <tableColumn id="5319" xr3:uid="{D5E72C1B-E57C-43D2-AF89-D805F2C50006}" name="Column5299" dataDxfId="11087"/>
    <tableColumn id="5320" xr3:uid="{4AB25BD7-C123-4DBB-BFC3-DEBA4C908894}" name="Column5300" dataDxfId="11086"/>
    <tableColumn id="5321" xr3:uid="{43C95C0D-4681-4D7D-9E70-62F623CB5308}" name="Column5301" dataDxfId="11085"/>
    <tableColumn id="5322" xr3:uid="{81FDE20B-258E-49E0-9ED4-842350E5CC5C}" name="Column5302" dataDxfId="11084"/>
    <tableColumn id="5323" xr3:uid="{E8F93B7D-BF1C-4FEB-9C28-492309133128}" name="Column5303" dataDxfId="11083"/>
    <tableColumn id="5324" xr3:uid="{71F58C89-AD0F-4524-81CD-249D2B493BE1}" name="Column5304" dataDxfId="11082"/>
    <tableColumn id="5325" xr3:uid="{A26C1F08-010F-483D-BFD0-32DEBF25E88F}" name="Column5305" dataDxfId="11081"/>
    <tableColumn id="5326" xr3:uid="{38463855-8470-48A3-8083-95A645CB6965}" name="Column5306" dataDxfId="11080"/>
    <tableColumn id="5327" xr3:uid="{1E00E36E-58C7-4AA6-B14D-50FB97FBECD4}" name="Column5307" dataDxfId="11079"/>
    <tableColumn id="5328" xr3:uid="{2479D823-3547-4B64-BAAD-10C158AFDF3D}" name="Column5308" dataDxfId="11078"/>
    <tableColumn id="5329" xr3:uid="{F914BCD8-8E3F-4199-80EA-491658923AC0}" name="Column5309" dataDxfId="11077"/>
    <tableColumn id="5330" xr3:uid="{F5017E7E-61F2-4CA0-8C9F-AAD32C21C295}" name="Column5310" dataDxfId="11076"/>
    <tableColumn id="5331" xr3:uid="{BA0E3C29-FBD7-41C4-8018-598D3E054A5B}" name="Column5311" dataDxfId="11075"/>
    <tableColumn id="5332" xr3:uid="{B2A52E70-866A-4C35-900E-C7505B4BFCFF}" name="Column5312" dataDxfId="11074"/>
    <tableColumn id="5333" xr3:uid="{C438CE67-8F0C-425F-B6D6-A32EDC834B05}" name="Column5313" dataDxfId="11073"/>
    <tableColumn id="5334" xr3:uid="{A8AA194B-B684-4624-B238-64403BFB1321}" name="Column5314" dataDxfId="11072"/>
    <tableColumn id="5335" xr3:uid="{281BBB18-EB02-4C6F-937F-7D237710236F}" name="Column5315" dataDxfId="11071"/>
    <tableColumn id="5336" xr3:uid="{9EF802DC-6950-42B7-8309-E0A14CF8654D}" name="Column5316" dataDxfId="11070"/>
    <tableColumn id="5337" xr3:uid="{BF7ECCF5-FDEE-4F2E-B8D0-056AC262A170}" name="Column5317" dataDxfId="11069"/>
    <tableColumn id="5338" xr3:uid="{6E722BFB-A60B-45A1-8ED0-5D50A1A77CC7}" name="Column5318" dataDxfId="11068"/>
    <tableColumn id="5339" xr3:uid="{86B669FE-60AD-4F96-912B-B51D35041424}" name="Column5319" dataDxfId="11067"/>
    <tableColumn id="5340" xr3:uid="{DE14402D-6B3D-48CE-A598-D98D2E077314}" name="Column5320" dataDxfId="11066"/>
    <tableColumn id="5341" xr3:uid="{817247F1-B6DC-4A09-9D25-A5CE7DD54EE4}" name="Column5321" dataDxfId="11065"/>
    <tableColumn id="5342" xr3:uid="{B9F9FF71-068E-4D4A-B5AA-ABB4DCC66F8F}" name="Column5322" dataDxfId="11064"/>
    <tableColumn id="5343" xr3:uid="{A1EBB000-770B-4345-9B2A-9284B0F24CFB}" name="Column5323" dataDxfId="11063"/>
    <tableColumn id="5344" xr3:uid="{475FEA36-CDFD-497F-83BE-23A40E43DE55}" name="Column5324" dataDxfId="11062"/>
    <tableColumn id="5345" xr3:uid="{80C206EF-A881-4368-B58B-EBCA17C8391C}" name="Column5325" dataDxfId="11061"/>
    <tableColumn id="5346" xr3:uid="{418EFDD5-758F-4161-85E3-3D50F01FA024}" name="Column5326" dataDxfId="11060"/>
    <tableColumn id="5347" xr3:uid="{42FF0EFB-8094-4D5F-BCED-54A236EE45E1}" name="Column5327" dataDxfId="11059"/>
    <tableColumn id="5348" xr3:uid="{4F89E3A0-77F8-479A-A8B8-05996993A822}" name="Column5328" dataDxfId="11058"/>
    <tableColumn id="5349" xr3:uid="{323C5195-CD98-42CB-93C0-97770939B3C5}" name="Column5329" dataDxfId="11057"/>
    <tableColumn id="5350" xr3:uid="{EDA58721-44A5-4886-B9CD-DF4EA5CFBC62}" name="Column5330" dataDxfId="11056"/>
    <tableColumn id="5351" xr3:uid="{FBB830AF-76E8-4032-88C7-68C00DE9396B}" name="Column5331" dataDxfId="11055"/>
    <tableColumn id="5352" xr3:uid="{8B1AC72C-B193-4FE5-BFB3-DA587CC72C64}" name="Column5332" dataDxfId="11054"/>
    <tableColumn id="5353" xr3:uid="{2CD12CA7-C3F4-4C57-B92A-2D9DAB22A245}" name="Column5333" dataDxfId="11053"/>
    <tableColumn id="5354" xr3:uid="{1C142032-37A7-49E4-9B20-8E4442D50FD7}" name="Column5334" dataDxfId="11052"/>
    <tableColumn id="5355" xr3:uid="{F8B44FDA-C2F4-45BB-8701-C9D2ED8CE721}" name="Column5335" dataDxfId="11051"/>
    <tableColumn id="5356" xr3:uid="{12282ED5-6818-4D2A-B876-A8932CA3A374}" name="Column5336" dataDxfId="11050"/>
    <tableColumn id="5357" xr3:uid="{729E0186-F202-49DD-903F-F5F51577B6F8}" name="Column5337" dataDxfId="11049"/>
    <tableColumn id="5358" xr3:uid="{F47A1092-FBFE-48C0-A630-3ABEDB8BA070}" name="Column5338" dataDxfId="11048"/>
    <tableColumn id="5359" xr3:uid="{B53D117B-8466-4153-A6A1-48706A38CB30}" name="Column5339" dataDxfId="11047"/>
    <tableColumn id="5360" xr3:uid="{FC84C114-2724-42BE-A3AD-109592B730A4}" name="Column5340" dataDxfId="11046"/>
    <tableColumn id="5361" xr3:uid="{06278938-9EBB-4C35-9CA2-5A897CD6AEFF}" name="Column5341" dataDxfId="11045"/>
    <tableColumn id="5362" xr3:uid="{5EA5EBB8-E209-45B9-AA71-1D867AF3B749}" name="Column5342" dataDxfId="11044"/>
    <tableColumn id="5363" xr3:uid="{BD5E1ECF-8522-4DEF-A0B1-AABF4E849838}" name="Column5343" dataDxfId="11043"/>
    <tableColumn id="5364" xr3:uid="{A3F4D068-2B53-48F5-B30C-A30503002EE8}" name="Column5344" dataDxfId="11042"/>
    <tableColumn id="5365" xr3:uid="{2E65E2FE-E985-43EB-9C3A-C96CF01A4A86}" name="Column5345" dataDxfId="11041"/>
    <tableColumn id="5366" xr3:uid="{80BDF766-909B-490D-8BAE-04C580908109}" name="Column5346" dataDxfId="11040"/>
    <tableColumn id="5367" xr3:uid="{5059D23F-CC3C-40C8-8D8B-C53E5093A115}" name="Column5347" dataDxfId="11039"/>
    <tableColumn id="5368" xr3:uid="{21ED96D0-A258-47AB-BD11-AF0BD5D6AE22}" name="Column5348" dataDxfId="11038"/>
    <tableColumn id="5369" xr3:uid="{05BD1679-DA7C-478D-BEDA-311D9D3E1575}" name="Column5349" dataDxfId="11037"/>
    <tableColumn id="5370" xr3:uid="{A2E3E294-BFF9-4A8F-87D3-1FDBC6750426}" name="Column5350" dataDxfId="11036"/>
    <tableColumn id="5371" xr3:uid="{6079B0D4-6BCE-493B-A28F-BA021F2D5AD7}" name="Column5351" dataDxfId="11035"/>
    <tableColumn id="5372" xr3:uid="{096C0FFF-809D-46C5-9E2E-71670ABAF089}" name="Column5352" dataDxfId="11034"/>
    <tableColumn id="5373" xr3:uid="{F8DBBB2D-4F69-42A8-B5FC-019607B087F3}" name="Column5353" dataDxfId="11033"/>
    <tableColumn id="5374" xr3:uid="{972DB729-BA8C-44E1-9BE5-1D713E56AF54}" name="Column5354" dataDxfId="11032"/>
    <tableColumn id="5375" xr3:uid="{9AF9DE23-1C94-4152-86E8-75A258392A2B}" name="Column5355" dataDxfId="11031"/>
    <tableColumn id="5376" xr3:uid="{CB326868-8649-4AD9-A0B5-34F2934C7743}" name="Column5356" dataDxfId="11030"/>
    <tableColumn id="5377" xr3:uid="{32ACBAFB-06D1-4229-92A9-1A7A5598927E}" name="Column5357" dataDxfId="11029"/>
    <tableColumn id="5378" xr3:uid="{A2CC3323-FEE2-4521-815F-FB9D3ADB0AE5}" name="Column5358" dataDxfId="11028"/>
    <tableColumn id="5379" xr3:uid="{11162BDF-3246-4B76-8585-0BC38DDD38B9}" name="Column5359" dataDxfId="11027"/>
    <tableColumn id="5380" xr3:uid="{D54FEF5A-BF22-48C9-884D-759D0D8BEC1A}" name="Column5360" dataDxfId="11026"/>
    <tableColumn id="5381" xr3:uid="{C8E6D019-3BA3-404A-85A4-596C32704BBF}" name="Column5361" dataDxfId="11025"/>
    <tableColumn id="5382" xr3:uid="{117D3069-E6EA-400A-9815-ED30767428D7}" name="Column5362" dataDxfId="11024"/>
    <tableColumn id="5383" xr3:uid="{7B1141C8-02E3-46C7-B40B-C39682B0C3CF}" name="Column5363" dataDxfId="11023"/>
    <tableColumn id="5384" xr3:uid="{DE16B448-5A6F-4033-AEE1-657C9330FAEC}" name="Column5364" dataDxfId="11022"/>
    <tableColumn id="5385" xr3:uid="{55715119-1754-44AA-97D3-6BFD4E28901A}" name="Column5365" dataDxfId="11021"/>
    <tableColumn id="5386" xr3:uid="{272FB06B-27B7-4980-B774-8251DA2437A4}" name="Column5366" dataDxfId="11020"/>
    <tableColumn id="5387" xr3:uid="{B4EAECD5-3247-445F-93FE-4B14853EB64F}" name="Column5367" dataDxfId="11019"/>
    <tableColumn id="5388" xr3:uid="{7B190300-F514-4AE0-AE1A-3CE797AB1D4A}" name="Column5368" dataDxfId="11018"/>
    <tableColumn id="5389" xr3:uid="{EBF888B9-F13A-4B35-9393-137B47842B41}" name="Column5369" dataDxfId="11017"/>
    <tableColumn id="5390" xr3:uid="{12275836-E424-4A33-B612-35D1EF15E091}" name="Column5370" dataDxfId="11016"/>
    <tableColumn id="5391" xr3:uid="{D72438B1-EF54-4101-A348-2AFE5B95C83A}" name="Column5371" dataDxfId="11015"/>
    <tableColumn id="5392" xr3:uid="{B7008D16-EB46-49CA-A54C-B447126EDB4B}" name="Column5372" dataDxfId="11014"/>
    <tableColumn id="5393" xr3:uid="{EE0D3F1D-7349-4E83-B085-4ACE8109E352}" name="Column5373" dataDxfId="11013"/>
    <tableColumn id="5394" xr3:uid="{0C5944C6-28E4-46F8-9150-DB2698409892}" name="Column5374" dataDxfId="11012"/>
    <tableColumn id="5395" xr3:uid="{3A15D398-268C-435A-BC42-CD47FF59D5A7}" name="Column5375" dataDxfId="11011"/>
    <tableColumn id="5396" xr3:uid="{E4CA9853-9DB5-4EEA-B513-F0F689DBE31A}" name="Column5376" dataDxfId="11010"/>
    <tableColumn id="5397" xr3:uid="{7538745B-5B1C-4D37-B9E8-CFD3BAA8159A}" name="Column5377" dataDxfId="11009"/>
    <tableColumn id="5398" xr3:uid="{F4D91D32-F346-4630-92B8-E06792B34F89}" name="Column5378" dataDxfId="11008"/>
    <tableColumn id="5399" xr3:uid="{1F18D861-8E94-4FD7-A29E-07057935902A}" name="Column5379" dataDxfId="11007"/>
    <tableColumn id="5400" xr3:uid="{193678A6-FB80-4B54-9ACE-1EBB9947351A}" name="Column5380" dataDxfId="11006"/>
    <tableColumn id="5401" xr3:uid="{699FCCBC-0D64-4E1E-87A5-BE068B356697}" name="Column5381" dataDxfId="11005"/>
    <tableColumn id="5402" xr3:uid="{F117FA55-7B84-4968-9C3F-1C84C8016E77}" name="Column5382" dataDxfId="11004"/>
    <tableColumn id="5403" xr3:uid="{54C9E67B-F0EE-4AA0-A961-DEFA51ADD087}" name="Column5383" dataDxfId="11003"/>
    <tableColumn id="5404" xr3:uid="{8AEB7F81-8BC0-44E4-BC65-70B2EF38B8F1}" name="Column5384" dataDxfId="11002"/>
    <tableColumn id="5405" xr3:uid="{6B33817E-31CF-444C-8C9F-3DBF1B08DFC3}" name="Column5385" dataDxfId="11001"/>
    <tableColumn id="5406" xr3:uid="{50FEC68E-CEBB-4FFD-AB8A-7BE92203A10F}" name="Column5386" dataDxfId="11000"/>
    <tableColumn id="5407" xr3:uid="{8604B0B7-9115-4551-8241-67F20ACDBAD3}" name="Column5387" dataDxfId="10999"/>
    <tableColumn id="5408" xr3:uid="{21E97074-CC79-483A-88B5-534EFEA8D48A}" name="Column5388" dataDxfId="10998"/>
    <tableColumn id="5409" xr3:uid="{70062429-A710-4B24-BFF0-AE0C7792F809}" name="Column5389" dataDxfId="10997"/>
    <tableColumn id="5410" xr3:uid="{BC2488EF-FF33-4E76-AFFB-0CFAF1A73C09}" name="Column5390" dataDxfId="10996"/>
    <tableColumn id="5411" xr3:uid="{7F21490A-8B42-47AD-B0B5-2B65970B63C6}" name="Column5391" dataDxfId="10995"/>
    <tableColumn id="5412" xr3:uid="{03B219EF-FE8B-4AF1-BF3D-3E65550EBECF}" name="Column5392" dataDxfId="10994"/>
    <tableColumn id="5413" xr3:uid="{A496219E-296A-4D3D-90DE-D3065F81BC99}" name="Column5393" dataDxfId="10993"/>
    <tableColumn id="5414" xr3:uid="{F3D772E9-1E69-4322-97F3-86FB60F7D461}" name="Column5394" dataDxfId="10992"/>
    <tableColumn id="5415" xr3:uid="{0E126DDF-29CF-461C-9593-B0DA37D68BF6}" name="Column5395" dataDxfId="10991"/>
    <tableColumn id="5416" xr3:uid="{B9AFF8C9-1B8B-43F8-9858-B6ABF4BF128F}" name="Column5396" dataDxfId="10990"/>
    <tableColumn id="5417" xr3:uid="{2124151C-05F0-45B4-8630-106DFB8829C5}" name="Column5397" dataDxfId="10989"/>
    <tableColumn id="5418" xr3:uid="{8E5CA0C7-4393-4A07-AC0A-855F1E425A33}" name="Column5398" dataDxfId="10988"/>
    <tableColumn id="5419" xr3:uid="{7357C98C-3EC9-43A3-9D22-B472C487383B}" name="Column5399" dataDxfId="10987"/>
    <tableColumn id="5420" xr3:uid="{1C3D6925-80A0-401A-8667-2B1D23847F4F}" name="Column5400" dataDxfId="10986"/>
    <tableColumn id="5421" xr3:uid="{DD05B0C7-C36D-4F46-BD0F-D5C12411566D}" name="Column5401" dataDxfId="10985"/>
    <tableColumn id="5422" xr3:uid="{DDF0744B-D590-434D-AC34-441A0499B8F7}" name="Column5402" dataDxfId="10984"/>
    <tableColumn id="5423" xr3:uid="{A1E532A7-7398-495B-9206-3286BB40DC3C}" name="Column5403" dataDxfId="10983"/>
    <tableColumn id="5424" xr3:uid="{C9A37876-0FD6-4842-A3D8-B3CECE7A76A7}" name="Column5404" dataDxfId="10982"/>
    <tableColumn id="5425" xr3:uid="{64520729-4609-4AD2-B261-C1C38BF35AE6}" name="Column5405" dataDxfId="10981"/>
    <tableColumn id="5426" xr3:uid="{1EF0830E-9684-4F98-9FCB-14E3A76E504B}" name="Column5406" dataDxfId="10980"/>
    <tableColumn id="5427" xr3:uid="{4CC99B17-73DB-4B6A-B397-16C4B9A7A41A}" name="Column5407" dataDxfId="10979"/>
    <tableColumn id="5428" xr3:uid="{23B292C7-8C3A-4125-BEEE-A8DE28B4B9B4}" name="Column5408" dataDxfId="10978"/>
    <tableColumn id="5429" xr3:uid="{2BE892F5-1168-4373-8BE7-5C999660CA3F}" name="Column5409" dataDxfId="10977"/>
    <tableColumn id="5430" xr3:uid="{BA822029-B1C9-4685-BEB3-51453EBA0841}" name="Column5410" dataDxfId="10976"/>
    <tableColumn id="5431" xr3:uid="{8611665A-8417-4B9C-A456-858BB4E73B8A}" name="Column5411" dataDxfId="10975"/>
    <tableColumn id="5432" xr3:uid="{3B56C1BD-0CEB-4B53-8E87-EF204A81DC64}" name="Column5412" dataDxfId="10974"/>
    <tableColumn id="5433" xr3:uid="{71478E4D-BE0A-4AEE-86BD-F6133769BB3E}" name="Column5413" dataDxfId="10973"/>
    <tableColumn id="5434" xr3:uid="{389FA490-9D5B-4179-ACC9-BDD9B1B81016}" name="Column5414" dataDxfId="10972"/>
    <tableColumn id="5435" xr3:uid="{5774F21B-64B5-46B1-803E-7126EA164122}" name="Column5415" dataDxfId="10971"/>
    <tableColumn id="5436" xr3:uid="{1EA20345-3645-44BB-AF82-5F667814E342}" name="Column5416" dataDxfId="10970"/>
    <tableColumn id="5437" xr3:uid="{68B5DCA9-510E-4DB3-895C-83C4AE22F106}" name="Column5417" dataDxfId="10969"/>
    <tableColumn id="5438" xr3:uid="{ACE6B0EF-C3EB-4BDF-AD0A-93C864FA75DB}" name="Column5418" dataDxfId="10968"/>
    <tableColumn id="5439" xr3:uid="{3EC1F0EA-1D08-40F3-8C86-158435404540}" name="Column5419" dataDxfId="10967"/>
    <tableColumn id="5440" xr3:uid="{DDB69C0D-8B12-4042-8BAE-705B52CE6FE3}" name="Column5420" dataDxfId="10966"/>
    <tableColumn id="5441" xr3:uid="{33A64EB4-6CD5-4734-8742-324FCA9DAE15}" name="Column5421" dataDxfId="10965"/>
    <tableColumn id="5442" xr3:uid="{E18E329E-F57C-4471-BCD0-253898DD331D}" name="Column5422" dataDxfId="10964"/>
    <tableColumn id="5443" xr3:uid="{9CDD1088-224B-4978-8B28-BBAC12A8877E}" name="Column5423" dataDxfId="10963"/>
    <tableColumn id="5444" xr3:uid="{114F237A-38D0-425A-81B3-AA3FFD0E5E91}" name="Column5424" dataDxfId="10962"/>
    <tableColumn id="5445" xr3:uid="{E43E9742-DD38-4C3B-9A49-F2C8F3D494B7}" name="Column5425" dataDxfId="10961"/>
    <tableColumn id="5446" xr3:uid="{A5055BFD-9EF2-46D8-ABF5-2213AA6FCD27}" name="Column5426" dataDxfId="10960"/>
    <tableColumn id="5447" xr3:uid="{FDDA2796-331F-4F88-9306-91A0A86717C2}" name="Column5427" dataDxfId="10959"/>
    <tableColumn id="5448" xr3:uid="{FB0FE5EB-03E0-4478-896C-7F4CAD633175}" name="Column5428" dataDxfId="10958"/>
    <tableColumn id="5449" xr3:uid="{7741FB5A-5A32-4D37-86BA-ECBA4AD8FE85}" name="Column5429" dataDxfId="10957"/>
    <tableColumn id="5450" xr3:uid="{003B0576-DB8B-469B-90F6-526A34444A0C}" name="Column5430" dataDxfId="10956"/>
    <tableColumn id="5451" xr3:uid="{39EDA511-5348-4A8C-90A8-5704910BBE98}" name="Column5431" dataDxfId="10955"/>
    <tableColumn id="5452" xr3:uid="{400A8BE2-E7E9-4B76-9577-192711918B22}" name="Column5432" dataDxfId="10954"/>
    <tableColumn id="5453" xr3:uid="{6CFF924A-D11C-479D-AC6C-9E390B9E5531}" name="Column5433" dataDxfId="10953"/>
    <tableColumn id="5454" xr3:uid="{A546C79D-9172-4C6D-B17E-45C18A245F63}" name="Column5434" dataDxfId="10952"/>
    <tableColumn id="5455" xr3:uid="{4C0A1A0F-6923-4E53-98F4-B546252880D6}" name="Column5435" dataDxfId="10951"/>
    <tableColumn id="5456" xr3:uid="{01054653-2B07-4EEE-B6F4-32DDAB774F20}" name="Column5436" dataDxfId="10950"/>
    <tableColumn id="5457" xr3:uid="{5AAD6114-0058-4398-83EA-1537F7C96447}" name="Column5437" dataDxfId="10949"/>
    <tableColumn id="5458" xr3:uid="{44C7DF94-2261-43A6-8C67-C106B0BF1E78}" name="Column5438" dataDxfId="10948"/>
    <tableColumn id="5459" xr3:uid="{9DD53635-3229-4E9B-ABBB-5BA9850DA10E}" name="Column5439" dataDxfId="10947"/>
    <tableColumn id="5460" xr3:uid="{FF26AA8F-43B8-49FA-9EBF-122354837378}" name="Column5440" dataDxfId="10946"/>
    <tableColumn id="5461" xr3:uid="{9D9AC3D7-17D2-44ED-9626-1BF0D3334F4C}" name="Column5441" dataDxfId="10945"/>
    <tableColumn id="5462" xr3:uid="{32E200C4-EC3B-400A-8B7A-2A3AB5E53549}" name="Column5442" dataDxfId="10944"/>
    <tableColumn id="5463" xr3:uid="{A0EAEF0E-C450-433E-A29F-3ACADD0A1BBB}" name="Column5443" dataDxfId="10943"/>
    <tableColumn id="5464" xr3:uid="{710EA5D9-5800-4B52-BDB4-CBA157CFC24B}" name="Column5444" dataDxfId="10942"/>
    <tableColumn id="5465" xr3:uid="{96945CF6-342F-4F54-B845-B742295FB62C}" name="Column5445" dataDxfId="10941"/>
    <tableColumn id="5466" xr3:uid="{25601488-3697-4AF0-85B7-9133C0FB83A8}" name="Column5446" dataDxfId="10940"/>
    <tableColumn id="5467" xr3:uid="{13693221-0DD0-4D15-9FA4-B4BF4FE7D69D}" name="Column5447" dataDxfId="10939"/>
    <tableColumn id="5468" xr3:uid="{B1C9930C-B245-4D6B-B836-C55A73E51220}" name="Column5448" dataDxfId="10938"/>
    <tableColumn id="5469" xr3:uid="{A5C0ECD4-492C-48CA-B7D1-16A94FD456A6}" name="Column5449" dataDxfId="10937"/>
    <tableColumn id="5470" xr3:uid="{33AAB88D-117F-4C22-81D1-0630E7A0F3AC}" name="Column5450" dataDxfId="10936"/>
    <tableColumn id="5471" xr3:uid="{7122B416-F0FE-4F16-8C90-B8060C6E6F59}" name="Column5451" dataDxfId="10935"/>
    <tableColumn id="5472" xr3:uid="{574225C2-F2BD-439B-8680-9CBD0C452E0D}" name="Column5452" dataDxfId="10934"/>
    <tableColumn id="5473" xr3:uid="{A4C4BB01-9993-4A3E-8B4D-AA247BBFF268}" name="Column5453" dataDxfId="10933"/>
    <tableColumn id="5474" xr3:uid="{54BDFF64-149A-4B96-B240-9A28ECDC8478}" name="Column5454" dataDxfId="10932"/>
    <tableColumn id="5475" xr3:uid="{7C7C7BAD-A2BB-4CD0-BFDC-CAB446F93F55}" name="Column5455" dataDxfId="10931"/>
    <tableColumn id="5476" xr3:uid="{344F9913-5152-415A-88A6-ABDD858439A2}" name="Column5456" dataDxfId="10930"/>
    <tableColumn id="5477" xr3:uid="{B009DC4E-BB1F-40EC-A396-1922E1A9F014}" name="Column5457" dataDxfId="10929"/>
    <tableColumn id="5478" xr3:uid="{D3B899FE-3EEF-4A62-9F72-EAF32F5EB08B}" name="Column5458" dataDxfId="10928"/>
    <tableColumn id="5479" xr3:uid="{26ED59FF-1C6D-42A5-985A-D442D5491646}" name="Column5459" dataDxfId="10927"/>
    <tableColumn id="5480" xr3:uid="{62306B17-FDFE-4DF6-A485-D187769BAF5E}" name="Column5460" dataDxfId="10926"/>
    <tableColumn id="5481" xr3:uid="{8403FB0D-572F-4EF3-8E3F-18C91DDC52C1}" name="Column5461" dataDxfId="10925"/>
    <tableColumn id="5482" xr3:uid="{C48AF0B8-E6F8-4D7F-8E0C-DC61F6E7F410}" name="Column5462" dataDxfId="10924"/>
    <tableColumn id="5483" xr3:uid="{5BFCAEFD-DFEC-4E00-8170-6A6FBEA4324C}" name="Column5463" dataDxfId="10923"/>
    <tableColumn id="5484" xr3:uid="{396E95BE-8FA3-4BF0-877E-3BB474735821}" name="Column5464" dataDxfId="10922"/>
    <tableColumn id="5485" xr3:uid="{99964DF9-E113-4F64-A6B2-CA687BB3B0E3}" name="Column5465" dataDxfId="10921"/>
    <tableColumn id="5486" xr3:uid="{6DB1260C-8089-421C-A18E-F589638C99D1}" name="Column5466" dataDxfId="10920"/>
    <tableColumn id="5487" xr3:uid="{32D4172E-3434-441E-A1D6-ED1E255C1433}" name="Column5467" dataDxfId="10919"/>
    <tableColumn id="5488" xr3:uid="{C2B28AAD-6395-4B8A-A886-E9607744A4C0}" name="Column5468" dataDxfId="10918"/>
    <tableColumn id="5489" xr3:uid="{F8E12FF1-E603-4A99-A257-7F77B964409C}" name="Column5469" dataDxfId="10917"/>
    <tableColumn id="5490" xr3:uid="{C52898E0-76B0-4B9B-9386-C60C12BE1DCD}" name="Column5470" dataDxfId="10916"/>
    <tableColumn id="5491" xr3:uid="{44AA97A4-C6B0-4DB1-BC06-FC053BC6BF6E}" name="Column5471" dataDxfId="10915"/>
    <tableColumn id="5492" xr3:uid="{69E75A1E-AEFA-43B8-BEC9-521BDDAE2973}" name="Column5472" dataDxfId="10914"/>
    <tableColumn id="5493" xr3:uid="{5EECF502-8F6B-4BFB-B1E6-B5E431539488}" name="Column5473" dataDxfId="10913"/>
    <tableColumn id="5494" xr3:uid="{B8955105-0381-48B8-9F28-C44FE773071A}" name="Column5474" dataDxfId="10912"/>
    <tableColumn id="5495" xr3:uid="{64036494-CB50-4587-A90A-3E000AB2D7B8}" name="Column5475" dataDxfId="10911"/>
    <tableColumn id="5496" xr3:uid="{EAAAAB8B-8CE4-47CF-BC3E-7CE4E66745FD}" name="Column5476" dataDxfId="10910"/>
    <tableColumn id="5497" xr3:uid="{75F32646-634D-455F-9CEB-909C194A63D2}" name="Column5477" dataDxfId="10909"/>
    <tableColumn id="5498" xr3:uid="{755E367C-65CD-4D82-AB18-D8A1D3A3DA42}" name="Column5478" dataDxfId="10908"/>
    <tableColumn id="5499" xr3:uid="{3C7D70AD-D83B-4A3A-9D8C-ACA9D44E3156}" name="Column5479" dataDxfId="10907"/>
    <tableColumn id="5500" xr3:uid="{8003D7DD-D0F6-41BB-8A14-8AFCA0997228}" name="Column5480" dataDxfId="10906"/>
    <tableColumn id="5501" xr3:uid="{FB597D87-9FC4-458B-9BCA-BE317EEAB4B2}" name="Column5481" dataDxfId="10905"/>
    <tableColumn id="5502" xr3:uid="{D0BA50BC-B530-492D-878D-31274B11E493}" name="Column5482" dataDxfId="10904"/>
    <tableColumn id="5503" xr3:uid="{6E3FAAAB-7575-433B-9A25-9E5FF82B88C5}" name="Column5483" dataDxfId="10903"/>
    <tableColumn id="5504" xr3:uid="{9A4258C1-CCF8-4EB7-9C85-0690E1FAD3F9}" name="Column5484" dataDxfId="10902"/>
    <tableColumn id="5505" xr3:uid="{7E974F18-5B2B-47A1-A0F0-9535A44E0755}" name="Column5485" dataDxfId="10901"/>
    <tableColumn id="5506" xr3:uid="{5AF69966-71F3-49B4-8C21-F66330376DA0}" name="Column5486" dataDxfId="10900"/>
    <tableColumn id="5507" xr3:uid="{A7A99C5F-D1DF-47A4-9B02-EC30EAE0EC93}" name="Column5487" dataDxfId="10899"/>
    <tableColumn id="5508" xr3:uid="{936E5038-4C17-45B1-8035-52809FF73B57}" name="Column5488" dataDxfId="10898"/>
    <tableColumn id="5509" xr3:uid="{0C2F000F-0996-45DD-A507-F0107DC58135}" name="Column5489" dataDxfId="10897"/>
    <tableColumn id="5510" xr3:uid="{6030E807-583F-464A-8FF4-6DFD02AC6904}" name="Column5490" dataDxfId="10896"/>
    <tableColumn id="5511" xr3:uid="{6CB95455-F866-491F-82A4-B43830098CE8}" name="Column5491" dataDxfId="10895"/>
    <tableColumn id="5512" xr3:uid="{A87AD453-EDFD-4ABF-B798-884B2D1697E7}" name="Column5492" dataDxfId="10894"/>
    <tableColumn id="5513" xr3:uid="{1887A499-8F63-4081-9E5C-59F4B892556B}" name="Column5493" dataDxfId="10893"/>
    <tableColumn id="5514" xr3:uid="{BDB48876-3307-478F-B6AA-239939FC05B5}" name="Column5494" dataDxfId="10892"/>
    <tableColumn id="5515" xr3:uid="{AD24E5B8-23E9-4235-9B1C-8184F9BCB262}" name="Column5495" dataDxfId="10891"/>
    <tableColumn id="5516" xr3:uid="{384B2C1E-B9EA-43B5-AC37-0D1D92101568}" name="Column5496" dataDxfId="10890"/>
    <tableColumn id="5517" xr3:uid="{2D5D5A94-A9B6-4B64-A865-9A03AC6B0E66}" name="Column5497" dataDxfId="10889"/>
    <tableColumn id="5518" xr3:uid="{A3FD012C-B3F6-4C32-9EB8-0D0B5010EA62}" name="Column5498" dataDxfId="10888"/>
    <tableColumn id="5519" xr3:uid="{6AD20B08-7F3F-4704-B424-C75C0011E0DA}" name="Column5499" dataDxfId="10887"/>
    <tableColumn id="5520" xr3:uid="{9AB2E0F9-E7BA-441B-83E2-7BE5F33F4611}" name="Column5500" dataDxfId="10886"/>
    <tableColumn id="5521" xr3:uid="{E96165CB-C5F0-449F-9578-F474F0F66371}" name="Column5501" dataDxfId="10885"/>
    <tableColumn id="5522" xr3:uid="{4FA46364-A2C6-436B-A13C-DACA2B8A2E2D}" name="Column5502" dataDxfId="10884"/>
    <tableColumn id="5523" xr3:uid="{C71A5FB6-A5F8-4CD6-B2DA-4DFE84B27C19}" name="Column5503" dataDxfId="10883"/>
    <tableColumn id="5524" xr3:uid="{7BA63314-FE2C-4F00-98EA-E5C3A1F97401}" name="Column5504" dataDxfId="10882"/>
    <tableColumn id="5525" xr3:uid="{A250BE35-4A66-4939-8438-E26B2BB8E8CE}" name="Column5505" dataDxfId="10881"/>
    <tableColumn id="5526" xr3:uid="{0B7DD5BF-ED16-40F3-899B-F068C74AED41}" name="Column5506" dataDxfId="10880"/>
    <tableColumn id="5527" xr3:uid="{ECB74EE8-0C66-4E54-A07E-B99AB3509833}" name="Column5507" dataDxfId="10879"/>
    <tableColumn id="5528" xr3:uid="{D81DF438-379D-4F4B-A85F-490504B44653}" name="Column5508" dataDxfId="10878"/>
    <tableColumn id="5529" xr3:uid="{9E7EA448-BE44-40D8-B1AD-7B0A0797E3E4}" name="Column5509" dataDxfId="10877"/>
    <tableColumn id="5530" xr3:uid="{9ED31DB4-F491-4B27-9C51-55A9321112C7}" name="Column5510" dataDxfId="10876"/>
    <tableColumn id="5531" xr3:uid="{85B730E0-BF56-4FA3-873C-A56EA247B2DF}" name="Column5511" dataDxfId="10875"/>
    <tableColumn id="5532" xr3:uid="{F9CC496F-D65B-4BC5-8AE4-31A272613888}" name="Column5512" dataDxfId="10874"/>
    <tableColumn id="5533" xr3:uid="{B9D0AC0F-C050-4F82-AA6C-B5A58C96B1D4}" name="Column5513" dataDxfId="10873"/>
    <tableColumn id="5534" xr3:uid="{E15212D0-45BB-4F9B-B7B1-78913D99AA4E}" name="Column5514" dataDxfId="10872"/>
    <tableColumn id="5535" xr3:uid="{F89DA2F4-D96A-4FA7-A97C-0680B6B7695F}" name="Column5515" dataDxfId="10871"/>
    <tableColumn id="5536" xr3:uid="{6A73ECA0-9101-410B-BADF-DA453D72B20A}" name="Column5516" dataDxfId="10870"/>
    <tableColumn id="5537" xr3:uid="{617A0A70-ECA2-4781-885C-FD03868B974A}" name="Column5517" dataDxfId="10869"/>
    <tableColumn id="5538" xr3:uid="{710D24EA-0A76-41A5-ABB6-3A4A11FE6DD6}" name="Column5518" dataDxfId="10868"/>
    <tableColumn id="5539" xr3:uid="{175ECCB5-14E2-4604-978A-2B6768CAE141}" name="Column5519" dataDxfId="10867"/>
    <tableColumn id="5540" xr3:uid="{4CD501E4-E926-4824-A981-839D8C5877C3}" name="Column5520" dataDxfId="10866"/>
    <tableColumn id="5541" xr3:uid="{9AA6DA79-8BB4-4B30-B4E7-129CBC7EB275}" name="Column5521" dataDxfId="10865"/>
    <tableColumn id="5542" xr3:uid="{3F1B266D-AD63-42A1-9826-C3E33E75D40E}" name="Column5522" dataDxfId="10864"/>
    <tableColumn id="5543" xr3:uid="{B1BC0032-9512-4F63-B6D0-8452C6931FF5}" name="Column5523" dataDxfId="10863"/>
    <tableColumn id="5544" xr3:uid="{89A4CAE7-B1B2-448A-A7E9-1297FB0B2CDA}" name="Column5524" dataDxfId="10862"/>
    <tableColumn id="5545" xr3:uid="{B4D1F245-8DF9-4A3D-8017-BBBBE623A721}" name="Column5525" dataDxfId="10861"/>
    <tableColumn id="5546" xr3:uid="{3825DBB4-B77B-428D-949B-240AB0C5EEF5}" name="Column5526" dataDxfId="10860"/>
    <tableColumn id="5547" xr3:uid="{9E041F61-EA2D-49A3-9D90-1EC1684A12AA}" name="Column5527" dataDxfId="10859"/>
    <tableColumn id="5548" xr3:uid="{DC85248B-1274-4E7A-A723-C7F269B37987}" name="Column5528" dataDxfId="10858"/>
    <tableColumn id="5549" xr3:uid="{197AA5B1-55C7-47A9-841E-8014A7B830E8}" name="Column5529" dataDxfId="10857"/>
    <tableColumn id="5550" xr3:uid="{156525A0-516D-46A0-ADF6-5EF603C77C43}" name="Column5530" dataDxfId="10856"/>
    <tableColumn id="5551" xr3:uid="{B1D40DCD-5B02-4C0D-834E-4EF8A46AC924}" name="Column5531" dataDxfId="10855"/>
    <tableColumn id="5552" xr3:uid="{E7034808-D535-4DEB-BA69-5343675DF7A2}" name="Column5532" dataDxfId="10854"/>
    <tableColumn id="5553" xr3:uid="{98F62939-EC35-4E9E-A10E-6FCB5DD7B7F2}" name="Column5533" dataDxfId="10853"/>
    <tableColumn id="5554" xr3:uid="{050CB707-EC57-443F-AE49-B0788CDD0A8B}" name="Column5534" dataDxfId="10852"/>
    <tableColumn id="5555" xr3:uid="{F571D8CC-DC0C-4780-8E3F-EDAFEC80A224}" name="Column5535" dataDxfId="10851"/>
    <tableColumn id="5556" xr3:uid="{A4506E99-14D3-472C-85A8-705194F716BD}" name="Column5536" dataDxfId="10850"/>
    <tableColumn id="5557" xr3:uid="{247D1FFA-31DF-4DFA-9266-8D9B99A5E4D7}" name="Column5537" dataDxfId="10849"/>
    <tableColumn id="5558" xr3:uid="{B46995B2-2F40-4490-A092-D19BE396B767}" name="Column5538" dataDxfId="10848"/>
    <tableColumn id="5559" xr3:uid="{FD2F02E9-D110-46F8-BB95-5DD101E78146}" name="Column5539" dataDxfId="10847"/>
    <tableColumn id="5560" xr3:uid="{530C8E0E-7919-4F92-8DD3-8B190555EA85}" name="Column5540" dataDxfId="10846"/>
    <tableColumn id="5561" xr3:uid="{308D0F58-3230-40F6-8EE6-7B03049E754F}" name="Column5541" dataDxfId="10845"/>
    <tableColumn id="5562" xr3:uid="{CD4BE884-CDF7-42F6-9AF1-401D52EDFFFA}" name="Column5542" dataDxfId="10844"/>
    <tableColumn id="5563" xr3:uid="{6B9C7C69-A211-4754-B849-DC41E9663B9B}" name="Column5543" dataDxfId="10843"/>
    <tableColumn id="5564" xr3:uid="{A709A360-91BB-42C9-B1A5-3C5DF8CB4EA9}" name="Column5544" dataDxfId="10842"/>
    <tableColumn id="5565" xr3:uid="{6AD064CE-B2E9-4709-9D66-CBEC582EB7E1}" name="Column5545" dataDxfId="10841"/>
    <tableColumn id="5566" xr3:uid="{453E109F-5E3C-464E-B31D-102B1F96CFD3}" name="Column5546" dataDxfId="10840"/>
    <tableColumn id="5567" xr3:uid="{AF1F9D50-055F-40CB-A4B6-F0E1F007290E}" name="Column5547" dataDxfId="10839"/>
    <tableColumn id="5568" xr3:uid="{1D0EFFC8-B92A-4D1A-95EB-3B784CD9D613}" name="Column5548" dataDxfId="10838"/>
    <tableColumn id="5569" xr3:uid="{536D9F7C-23C6-47C5-8B0B-D76638957135}" name="Column5549" dataDxfId="10837"/>
    <tableColumn id="5570" xr3:uid="{C14C6F89-D790-43F4-9341-2594C2BCAE66}" name="Column5550" dataDxfId="10836"/>
    <tableColumn id="5571" xr3:uid="{6472B811-B1F7-460A-9946-4FE4D5C6B068}" name="Column5551" dataDxfId="10835"/>
    <tableColumn id="5572" xr3:uid="{21DDF930-D24A-43F4-A393-C9B530178FEB}" name="Column5552" dataDxfId="10834"/>
    <tableColumn id="5573" xr3:uid="{CD927B3D-B144-4F9C-8C5A-AD7B090C8EE9}" name="Column5553" dataDxfId="10833"/>
    <tableColumn id="5574" xr3:uid="{2CF05382-58F0-482E-99D8-0FD53A87C461}" name="Column5554" dataDxfId="10832"/>
    <tableColumn id="5575" xr3:uid="{DDC26954-59A1-4352-92CB-A57B2E95A3AD}" name="Column5555" dataDxfId="10831"/>
    <tableColumn id="5576" xr3:uid="{BE15E565-30FD-4E4B-BFD2-7851B58FB96D}" name="Column5556" dataDxfId="10830"/>
    <tableColumn id="5577" xr3:uid="{04AF85DA-938B-4A1F-B000-ACB7E35E98A2}" name="Column5557" dataDxfId="10829"/>
    <tableColumn id="5578" xr3:uid="{3F4C0C95-DE0F-430C-9158-C39BD55F9C63}" name="Column5558" dataDxfId="10828"/>
    <tableColumn id="5579" xr3:uid="{AC73C77D-8162-4479-947A-2EDADA3E38BF}" name="Column5559" dataDxfId="10827"/>
    <tableColumn id="5580" xr3:uid="{864D7349-BE4D-4C15-8175-A332994CA7D3}" name="Column5560" dataDxfId="10826"/>
    <tableColumn id="5581" xr3:uid="{19379A63-AABD-46B6-950B-98814EDF49C0}" name="Column5561" dataDxfId="10825"/>
    <tableColumn id="5582" xr3:uid="{3AF33365-D3D8-4A17-8F31-01CA4207E96C}" name="Column5562" dataDxfId="10824"/>
    <tableColumn id="5583" xr3:uid="{47370248-D86B-4DF4-B720-9A07A7009D03}" name="Column5563" dataDxfId="10823"/>
    <tableColumn id="5584" xr3:uid="{7F8F353F-CC45-4ABB-BB8A-77454D857550}" name="Column5564" dataDxfId="10822"/>
    <tableColumn id="5585" xr3:uid="{46F03058-2090-4520-AE9B-DDC281F67E2E}" name="Column5565" dataDxfId="10821"/>
    <tableColumn id="5586" xr3:uid="{36539B0A-7685-40D0-BBF0-65EF87FC42BD}" name="Column5566" dataDxfId="10820"/>
    <tableColumn id="5587" xr3:uid="{61D11267-455C-41A5-AA1A-BADD926E6153}" name="Column5567" dataDxfId="10819"/>
    <tableColumn id="5588" xr3:uid="{14B265D2-A7D3-4229-A171-F5A37972ACD3}" name="Column5568" dataDxfId="10818"/>
    <tableColumn id="5589" xr3:uid="{8806EEB7-099C-4568-9278-68FDF085A6C9}" name="Column5569" dataDxfId="10817"/>
    <tableColumn id="5590" xr3:uid="{4D31DC60-4AA6-4376-9C24-ABBD8FFEA266}" name="Column5570" dataDxfId="10816"/>
    <tableColumn id="5591" xr3:uid="{339AA0CD-6550-47A7-B5F1-F7F0873DF83C}" name="Column5571" dataDxfId="10815"/>
    <tableColumn id="5592" xr3:uid="{6DC8BBF7-8FA6-457A-B69A-950C89A4E233}" name="Column5572" dataDxfId="10814"/>
    <tableColumn id="5593" xr3:uid="{937DF5A9-DE3B-403F-8692-6B4C36C6032B}" name="Column5573" dataDxfId="10813"/>
    <tableColumn id="5594" xr3:uid="{A16C463E-4CC2-40AB-ADFB-DDA5CC842DA8}" name="Column5574" dataDxfId="10812"/>
    <tableColumn id="5595" xr3:uid="{A3734F56-259B-42EF-B8BB-F9247D1AE181}" name="Column5575" dataDxfId="10811"/>
    <tableColumn id="5596" xr3:uid="{4C8D80C4-FC0C-464D-9579-9E80AB742FD0}" name="Column5576" dataDxfId="10810"/>
    <tableColumn id="5597" xr3:uid="{5AB8D734-5C14-4D04-BE52-9F1D2BDC33CB}" name="Column5577" dataDxfId="10809"/>
    <tableColumn id="5598" xr3:uid="{0F4F06EC-C122-4791-BDE8-DEE007B062F3}" name="Column5578" dataDxfId="10808"/>
    <tableColumn id="5599" xr3:uid="{8741A992-3F5E-4357-B964-7BE8C71C2CC5}" name="Column5579" dataDxfId="10807"/>
    <tableColumn id="5600" xr3:uid="{8C82EC1C-CF9F-47A1-A1C4-7BA94DE28A83}" name="Column5580" dataDxfId="10806"/>
    <tableColumn id="5601" xr3:uid="{48744A9A-DF54-463E-86EC-4ED350D2850A}" name="Column5581" dataDxfId="10805"/>
    <tableColumn id="5602" xr3:uid="{1BFC7621-1BEF-4D41-8C04-F03B3D73F7DA}" name="Column5582" dataDxfId="10804"/>
    <tableColumn id="5603" xr3:uid="{19612B1B-28BC-480E-A9C8-DF7DE4260D3F}" name="Column5583" dataDxfId="10803"/>
    <tableColumn id="5604" xr3:uid="{3A09CF46-2107-416A-833C-2D7DAA20A3C2}" name="Column5584" dataDxfId="10802"/>
    <tableColumn id="5605" xr3:uid="{667A9445-B21C-498D-A8A9-0CB82BB2CB19}" name="Column5585" dataDxfId="10801"/>
    <tableColumn id="5606" xr3:uid="{7189E783-F347-4F37-B304-06B4CD984BF3}" name="Column5586" dataDxfId="10800"/>
    <tableColumn id="5607" xr3:uid="{61B7D14F-43A4-41E7-95E4-CCC54D2A3DB7}" name="Column5587" dataDxfId="10799"/>
    <tableColumn id="5608" xr3:uid="{0F601817-38FF-4125-AB22-5F1C210FAC00}" name="Column5588" dataDxfId="10798"/>
    <tableColumn id="5609" xr3:uid="{A5236FA7-A7E9-4283-96BC-B11383E35DD0}" name="Column5589" dataDxfId="10797"/>
    <tableColumn id="5610" xr3:uid="{8D13505C-F48C-4ADE-B5BA-E3B0D5075F9B}" name="Column5590" dataDxfId="10796"/>
    <tableColumn id="5611" xr3:uid="{D5757D61-FCF2-46B4-82E3-2B3B769A0F39}" name="Column5591" dataDxfId="10795"/>
    <tableColumn id="5612" xr3:uid="{FB791F5A-79F4-47C4-9971-544C91EAC676}" name="Column5592" dataDxfId="10794"/>
    <tableColumn id="5613" xr3:uid="{CB6910EA-E60E-471D-8290-44B7A2EF06BD}" name="Column5593" dataDxfId="10793"/>
    <tableColumn id="5614" xr3:uid="{F4BE6A27-53BA-4911-90A9-310AA7617C5E}" name="Column5594" dataDxfId="10792"/>
    <tableColumn id="5615" xr3:uid="{38BA20C4-619C-43A5-8045-A6DCE45C2CC3}" name="Column5595" dataDxfId="10791"/>
    <tableColumn id="5616" xr3:uid="{CACE2FAA-886E-4389-AE96-4C226BC3C536}" name="Column5596" dataDxfId="10790"/>
    <tableColumn id="5617" xr3:uid="{48FE841F-4D95-46B1-93DC-A38A4464F7CB}" name="Column5597" dataDxfId="10789"/>
    <tableColumn id="5618" xr3:uid="{6AA6AC27-6394-4BCA-A4A6-D65C3A1FD76F}" name="Column5598" dataDxfId="10788"/>
    <tableColumn id="5619" xr3:uid="{3006F6CE-DB18-47B6-B712-FAD479DDDC5D}" name="Column5599" dataDxfId="10787"/>
    <tableColumn id="5620" xr3:uid="{D6505240-79BC-4D00-A108-7878D540D7C1}" name="Column5600" dataDxfId="10786"/>
    <tableColumn id="5621" xr3:uid="{A4F8EECB-8E44-4C33-B155-5A4A762E59E1}" name="Column5601" dataDxfId="10785"/>
    <tableColumn id="5622" xr3:uid="{6CA80607-0E28-4E7E-8CC6-0058C443032A}" name="Column5602" dataDxfId="10784"/>
    <tableColumn id="5623" xr3:uid="{2AF04A7E-0DC7-4ACC-80F3-131EF6B13258}" name="Column5603" dataDxfId="10783"/>
    <tableColumn id="5624" xr3:uid="{0BAB58CA-4BDF-42C6-9244-3BEA5638F71C}" name="Column5604" dataDxfId="10782"/>
    <tableColumn id="5625" xr3:uid="{004EF7EC-22F5-4E5C-A009-AB53F59F5F3A}" name="Column5605" dataDxfId="10781"/>
    <tableColumn id="5626" xr3:uid="{1E709C97-5659-494F-A45B-8F332B8AFA5F}" name="Column5606" dataDxfId="10780"/>
    <tableColumn id="5627" xr3:uid="{CF745FE8-A29E-4F4E-8E4F-AB4B129A9D08}" name="Column5607" dataDxfId="10779"/>
    <tableColumn id="5628" xr3:uid="{44DCA7B4-A12A-45D2-9C2D-4B1A38331979}" name="Column5608" dataDxfId="10778"/>
    <tableColumn id="5629" xr3:uid="{8D6CC915-C7C3-44E9-B220-A74C7B311FB9}" name="Column5609" dataDxfId="10777"/>
    <tableColumn id="5630" xr3:uid="{ADF52764-15FB-4C49-B48B-97E4E1B7C494}" name="Column5610" dataDxfId="10776"/>
    <tableColumn id="5631" xr3:uid="{32524BBE-3EDC-4769-9C65-14EA2E649ACC}" name="Column5611" dataDxfId="10775"/>
    <tableColumn id="5632" xr3:uid="{F0A31EEE-0EC3-4AE4-B48A-A86A8E665B03}" name="Column5612" dataDxfId="10774"/>
    <tableColumn id="5633" xr3:uid="{606F3287-D297-42E2-BB8D-86ADA5B2E751}" name="Column5613" dataDxfId="10773"/>
    <tableColumn id="5634" xr3:uid="{AF2C4566-F1FE-4AFA-8D1F-63AC742AF652}" name="Column5614" dataDxfId="10772"/>
    <tableColumn id="5635" xr3:uid="{19071F2E-B86A-43D1-84C9-C2DA8723DCBC}" name="Column5615" dataDxfId="10771"/>
    <tableColumn id="5636" xr3:uid="{6990B322-A941-43D5-9D11-080374ECE12C}" name="Column5616" dataDxfId="10770"/>
    <tableColumn id="5637" xr3:uid="{1C8353EE-2B8E-4A81-8DE4-DEF74A7FCF37}" name="Column5617" dataDxfId="10769"/>
    <tableColumn id="5638" xr3:uid="{CA2468E4-32D4-4BA4-B34A-C5F7B4ED39FA}" name="Column5618" dataDxfId="10768"/>
    <tableColumn id="5639" xr3:uid="{AB42F347-7BAD-49C9-8795-587DBC3A0C04}" name="Column5619" dataDxfId="10767"/>
    <tableColumn id="5640" xr3:uid="{6DC5D542-B844-4147-B50E-D1D806D5166B}" name="Column5620" dataDxfId="10766"/>
    <tableColumn id="5641" xr3:uid="{89A5A68B-A5DB-4415-BCF4-54F8BDD26BFC}" name="Column5621" dataDxfId="10765"/>
    <tableColumn id="5642" xr3:uid="{69F66B95-91B8-46FA-B305-224DEAE3295E}" name="Column5622" dataDxfId="10764"/>
    <tableColumn id="5643" xr3:uid="{5C9F0E5A-0B3D-40AE-BF0D-4916F144B327}" name="Column5623" dataDxfId="10763"/>
    <tableColumn id="5644" xr3:uid="{20FB568F-6C92-4832-B94F-052F06C87B2D}" name="Column5624" dataDxfId="10762"/>
    <tableColumn id="5645" xr3:uid="{FF4271DF-33FC-42E8-9407-7DCFD6CD432A}" name="Column5625" dataDxfId="10761"/>
    <tableColumn id="5646" xr3:uid="{1FFBE368-B2A2-40EB-BA06-D3757B876B96}" name="Column5626" dataDxfId="10760"/>
    <tableColumn id="5647" xr3:uid="{35A15CCD-2D10-4F2B-8054-EBFC6BF5BCA8}" name="Column5627" dataDxfId="10759"/>
    <tableColumn id="5648" xr3:uid="{3F3C542A-6433-40E8-B1B9-7CB538474A41}" name="Column5628" dataDxfId="10758"/>
    <tableColumn id="5649" xr3:uid="{D78F3D50-C6D1-45B3-8186-5673D2392042}" name="Column5629" dataDxfId="10757"/>
    <tableColumn id="5650" xr3:uid="{504F8BF4-5310-448B-8382-F1140BD06987}" name="Column5630" dataDxfId="10756"/>
    <tableColumn id="5651" xr3:uid="{A0BF18C9-08C2-40AE-82E3-7CA35BBAA01C}" name="Column5631" dataDxfId="10755"/>
    <tableColumn id="5652" xr3:uid="{3A78EA98-A5CB-4148-BE77-3237283E1335}" name="Column5632" dataDxfId="10754"/>
    <tableColumn id="5653" xr3:uid="{C60145E2-3C24-4FAA-9A57-467F26E9642D}" name="Column5633" dataDxfId="10753"/>
    <tableColumn id="5654" xr3:uid="{490E0B9C-49A3-4DEE-8219-4D878B728DA8}" name="Column5634" dataDxfId="10752"/>
    <tableColumn id="5655" xr3:uid="{98263300-D35E-4ACC-BD57-4E579F847F69}" name="Column5635" dataDxfId="10751"/>
    <tableColumn id="5656" xr3:uid="{F4BC55B7-20FF-40C3-A36A-DC8FF932E5AC}" name="Column5636" dataDxfId="10750"/>
    <tableColumn id="5657" xr3:uid="{26B3AEDE-BA4E-4C39-AA2F-C8693DCB97FA}" name="Column5637" dataDxfId="10749"/>
    <tableColumn id="5658" xr3:uid="{C337729A-2504-4DD1-9433-BD1DBA1B293E}" name="Column5638" dataDxfId="10748"/>
    <tableColumn id="5659" xr3:uid="{E65527C5-D8D4-4A0D-AEF4-4B91ABCFD887}" name="Column5639" dataDxfId="10747"/>
    <tableColumn id="5660" xr3:uid="{E0DC5C41-CCBD-40A9-AA3D-42ECB2FF4EB0}" name="Column5640" dataDxfId="10746"/>
    <tableColumn id="5661" xr3:uid="{7372FF2E-16A9-4615-9901-19DCC0A09C70}" name="Column5641" dataDxfId="10745"/>
    <tableColumn id="5662" xr3:uid="{08614035-8806-4B7B-984C-86703C4AE328}" name="Column5642" dataDxfId="10744"/>
    <tableColumn id="5663" xr3:uid="{B863FE88-6037-4199-86F5-CB41EF38D4FF}" name="Column5643" dataDxfId="10743"/>
    <tableColumn id="5664" xr3:uid="{5A1FEA2C-5893-4873-AF98-054F2912357C}" name="Column5644" dataDxfId="10742"/>
    <tableColumn id="5665" xr3:uid="{411C0CF3-36D3-433E-96E0-3CA74150A657}" name="Column5645" dataDxfId="10741"/>
    <tableColumn id="5666" xr3:uid="{2E070D86-6CBF-4758-BBF5-5AA78A0AB73B}" name="Column5646" dataDxfId="10740"/>
    <tableColumn id="5667" xr3:uid="{0D480816-D22F-4AC1-B116-42933F845909}" name="Column5647" dataDxfId="10739"/>
    <tableColumn id="5668" xr3:uid="{50B580AE-B347-428B-BC19-1D5B5E96C196}" name="Column5648" dataDxfId="10738"/>
    <tableColumn id="5669" xr3:uid="{8B6B1FE5-E272-4B6E-808F-9E77D617077F}" name="Column5649" dataDxfId="10737"/>
    <tableColumn id="5670" xr3:uid="{A7E6F165-09C9-4F02-A907-A454D165D8F2}" name="Column5650" dataDxfId="10736"/>
    <tableColumn id="5671" xr3:uid="{1535B664-0EF3-4470-9A65-FBC5ECEBE4A8}" name="Column5651" dataDxfId="10735"/>
    <tableColumn id="5672" xr3:uid="{FC6C8D28-C1EC-4F29-8F1D-3F476D133210}" name="Column5652" dataDxfId="10734"/>
    <tableColumn id="5673" xr3:uid="{ECBDAAD9-6C4E-465C-A548-C8B2B5FECE0D}" name="Column5653" dataDxfId="10733"/>
    <tableColumn id="5674" xr3:uid="{331B4897-E310-4A95-B19F-CA9BC204FB71}" name="Column5654" dataDxfId="10732"/>
    <tableColumn id="5675" xr3:uid="{87BCE4C8-0B13-4C35-8FE6-8AE4CC3454B7}" name="Column5655" dataDxfId="10731"/>
    <tableColumn id="5676" xr3:uid="{1049C257-645A-4C7D-8CC3-5D55CA7C7D9F}" name="Column5656" dataDxfId="10730"/>
    <tableColumn id="5677" xr3:uid="{B36FE52E-DAE9-4BDA-9B03-5E3F4E1BD8B4}" name="Column5657" dataDxfId="10729"/>
    <tableColumn id="5678" xr3:uid="{24276908-3CCB-4727-915B-6DF003EEFEF3}" name="Column5658" dataDxfId="10728"/>
    <tableColumn id="5679" xr3:uid="{4FF07F7B-E907-4EDE-A61C-620618D21C16}" name="Column5659" dataDxfId="10727"/>
    <tableColumn id="5680" xr3:uid="{96CD2869-C8EA-4B08-AA68-53E8210FC6D3}" name="Column5660" dataDxfId="10726"/>
    <tableColumn id="5681" xr3:uid="{3509395E-BAC6-4F93-9C33-EABCD05535A0}" name="Column5661" dataDxfId="10725"/>
    <tableColumn id="5682" xr3:uid="{3169D71D-B459-4AE8-A936-6C239EF8A5D2}" name="Column5662" dataDxfId="10724"/>
    <tableColumn id="5683" xr3:uid="{7818DE8C-B953-4FF2-A3BE-A832FD049C6E}" name="Column5663" dataDxfId="10723"/>
    <tableColumn id="5684" xr3:uid="{602B0653-803A-41B7-A94F-BC3A2E5E9468}" name="Column5664" dataDxfId="10722"/>
    <tableColumn id="5685" xr3:uid="{43B433E9-8113-4D93-9483-F37D9B9C865E}" name="Column5665" dataDxfId="10721"/>
    <tableColumn id="5686" xr3:uid="{71AB04A7-ACA0-45B7-B3DF-263099371604}" name="Column5666" dataDxfId="10720"/>
    <tableColumn id="5687" xr3:uid="{67043E1F-F750-4786-AA31-14AE2E8A29AA}" name="Column5667" dataDxfId="10719"/>
    <tableColumn id="5688" xr3:uid="{F029B5B3-EEA4-4607-93CB-9DB2CD95231E}" name="Column5668" dataDxfId="10718"/>
    <tableColumn id="5689" xr3:uid="{3AF65E6F-8B3D-4860-A38E-40B5CD0CA1CB}" name="Column5669" dataDxfId="10717"/>
    <tableColumn id="5690" xr3:uid="{A85B4DBA-34BB-4933-98EE-DDDE7A46CF25}" name="Column5670" dataDxfId="10716"/>
    <tableColumn id="5691" xr3:uid="{AA156F4C-46CA-4621-8047-6206C2EE3D51}" name="Column5671" dataDxfId="10715"/>
    <tableColumn id="5692" xr3:uid="{780F3FD7-7C8E-4186-A66E-808E334B19B1}" name="Column5672" dataDxfId="10714"/>
    <tableColumn id="5693" xr3:uid="{4702979E-4064-40F4-A2AA-A5B4E1207E97}" name="Column5673" dataDxfId="10713"/>
    <tableColumn id="5694" xr3:uid="{47C2C905-E709-4769-9FA5-E8B1B1F1EFA5}" name="Column5674" dataDxfId="10712"/>
    <tableColumn id="5695" xr3:uid="{0028C433-C376-453E-B07E-40092C6F446C}" name="Column5675" dataDxfId="10711"/>
    <tableColumn id="5696" xr3:uid="{99D19633-DC28-429E-B708-D5BE1A6DC88E}" name="Column5676" dataDxfId="10710"/>
    <tableColumn id="5697" xr3:uid="{A9DFCD94-839B-4F4C-8450-06085507D6F1}" name="Column5677" dataDxfId="10709"/>
    <tableColumn id="5698" xr3:uid="{8565FD1E-7AFF-4772-906E-14D1B4336ABE}" name="Column5678" dataDxfId="10708"/>
    <tableColumn id="5699" xr3:uid="{9D970998-FC71-4E4E-88F6-F742014DEB3A}" name="Column5679" dataDxfId="10707"/>
    <tableColumn id="5700" xr3:uid="{ABD6D7AC-FC02-4EB0-AE08-2B3A17DAE98E}" name="Column5680" dataDxfId="10706"/>
    <tableColumn id="5701" xr3:uid="{AC346CAD-5F81-4D15-B498-3887CE2BEC1B}" name="Column5681" dataDxfId="10705"/>
    <tableColumn id="5702" xr3:uid="{75677A7D-D864-46C5-ACA6-B1EC41068830}" name="Column5682" dataDxfId="10704"/>
    <tableColumn id="5703" xr3:uid="{F361D6B9-32C5-449D-85F0-F8FEDA7100E4}" name="Column5683" dataDxfId="10703"/>
    <tableColumn id="5704" xr3:uid="{F5DEDC47-1720-4CE0-A49C-92AAC80953C1}" name="Column5684" dataDxfId="10702"/>
    <tableColumn id="5705" xr3:uid="{DDC252C8-DB90-433D-8616-6C317D90C089}" name="Column5685" dataDxfId="10701"/>
    <tableColumn id="5706" xr3:uid="{3A81D3CC-D668-4535-9646-8FC9E6426AE3}" name="Column5686" dataDxfId="10700"/>
    <tableColumn id="5707" xr3:uid="{C880EF25-08C7-4FAC-9194-CF0F0E715EAD}" name="Column5687" dataDxfId="10699"/>
    <tableColumn id="5708" xr3:uid="{180A1CD0-FA9C-442C-BCF6-E63BFDAD2DF5}" name="Column5688" dataDxfId="10698"/>
    <tableColumn id="5709" xr3:uid="{A41F0C5C-7973-48AB-AFF5-4F9FEF62B99A}" name="Column5689" dataDxfId="10697"/>
    <tableColumn id="5710" xr3:uid="{3829EDC2-FA66-434B-B2F4-E5CE43DD33CB}" name="Column5690" dataDxfId="10696"/>
    <tableColumn id="5711" xr3:uid="{AFE6609B-D22C-41E1-B72D-29D0D163746F}" name="Column5691" dataDxfId="10695"/>
    <tableColumn id="5712" xr3:uid="{936BB383-B4C4-42FD-A25A-9E18AA7E7208}" name="Column5692" dataDxfId="10694"/>
    <tableColumn id="5713" xr3:uid="{195ECA96-737C-4F86-94A4-0060EFDADE2C}" name="Column5693" dataDxfId="10693"/>
    <tableColumn id="5714" xr3:uid="{03FEB58D-4136-4CB4-86FA-9F281B609B22}" name="Column5694" dataDxfId="10692"/>
    <tableColumn id="5715" xr3:uid="{7A88C5F2-74A9-4391-BA02-A57B033C0967}" name="Column5695" dataDxfId="10691"/>
    <tableColumn id="5716" xr3:uid="{4B3AD4B9-5D0E-4063-B370-0DE92335F4D9}" name="Column5696" dataDxfId="10690"/>
    <tableColumn id="5717" xr3:uid="{A0712D05-AA72-4360-B1C4-5DDD61E2B556}" name="Column5697" dataDxfId="10689"/>
    <tableColumn id="5718" xr3:uid="{28B055B6-4F56-4906-886E-E7B7FE1C2E9C}" name="Column5698" dataDxfId="10688"/>
    <tableColumn id="5719" xr3:uid="{60C757FA-77EC-408B-B07D-15E27A04D513}" name="Column5699" dataDxfId="10687"/>
    <tableColumn id="5720" xr3:uid="{DE698ABE-EF56-4B37-8C61-8CE93CC02430}" name="Column5700" dataDxfId="10686"/>
    <tableColumn id="5721" xr3:uid="{90C750E0-6027-4A63-AD0C-1C4F3B7981DA}" name="Column5701" dataDxfId="10685"/>
    <tableColumn id="5722" xr3:uid="{C82065CE-F623-4263-A43E-549801A3C128}" name="Column5702" dataDxfId="10684"/>
    <tableColumn id="5723" xr3:uid="{5D6B1844-3768-4748-A99D-808AACDE441D}" name="Column5703" dataDxfId="10683"/>
    <tableColumn id="5724" xr3:uid="{0F40AC92-0B25-4199-9F15-F3E669555DD2}" name="Column5704" dataDxfId="10682"/>
    <tableColumn id="5725" xr3:uid="{62F067E0-F648-4F77-AC8E-77430C4E3016}" name="Column5705" dataDxfId="10681"/>
    <tableColumn id="5726" xr3:uid="{8FE070FE-4222-497F-9FE8-ADD032172587}" name="Column5706" dataDxfId="10680"/>
    <tableColumn id="5727" xr3:uid="{F29E9211-78AC-4D3E-A07C-D3C19E503703}" name="Column5707" dataDxfId="10679"/>
    <tableColumn id="5728" xr3:uid="{F8F933C8-D71A-47A7-AEAB-00B6F16E8089}" name="Column5708" dataDxfId="10678"/>
    <tableColumn id="5729" xr3:uid="{9E2906C7-0F29-48B3-88A1-9DCDBAA18F52}" name="Column5709" dataDxfId="10677"/>
    <tableColumn id="5730" xr3:uid="{E38886F9-2360-4CDC-AAF9-0176986BD8F1}" name="Column5710" dataDxfId="10676"/>
    <tableColumn id="5731" xr3:uid="{54D8A0F0-33B0-4F8D-876F-F762DEDC4E9D}" name="Column5711" dataDxfId="10675"/>
    <tableColumn id="5732" xr3:uid="{496DB280-DFC6-4E44-A617-ED51FCEC0B47}" name="Column5712" dataDxfId="10674"/>
    <tableColumn id="5733" xr3:uid="{C49123EC-1C81-4A97-8A48-CC106BA2D74A}" name="Column5713" dataDxfId="10673"/>
    <tableColumn id="5734" xr3:uid="{B86D5786-EE5E-4F2B-BFB1-90F19021A9CA}" name="Column5714" dataDxfId="10672"/>
    <tableColumn id="5735" xr3:uid="{784F4B8A-0278-4C53-9E87-E34C4993B958}" name="Column5715" dataDxfId="10671"/>
    <tableColumn id="5736" xr3:uid="{C482B054-CB72-42B8-AB31-3B36B51DF512}" name="Column5716" dataDxfId="10670"/>
    <tableColumn id="5737" xr3:uid="{D16028CB-4382-470D-A300-82C88408700F}" name="Column5717" dataDxfId="10669"/>
    <tableColumn id="5738" xr3:uid="{40DDEC43-B5CD-44D3-90A4-D45CC4E2BA5B}" name="Column5718" dataDxfId="10668"/>
    <tableColumn id="5739" xr3:uid="{B99A24E1-85F2-4761-A328-D4ED9EF8EE29}" name="Column5719" dataDxfId="10667"/>
    <tableColumn id="5740" xr3:uid="{C60D1D35-C262-435D-9CDA-1DC9E9F43664}" name="Column5720" dataDxfId="10666"/>
    <tableColumn id="5741" xr3:uid="{94828BC8-8579-4D7E-8378-099337DB6C8B}" name="Column5721" dataDxfId="10665"/>
    <tableColumn id="5742" xr3:uid="{D63BEE14-7E89-4201-B029-6E82A600697D}" name="Column5722" dataDxfId="10664"/>
    <tableColumn id="5743" xr3:uid="{CE4AD84B-9869-43BF-9F3A-0CECF2E61BB5}" name="Column5723" dataDxfId="10663"/>
    <tableColumn id="5744" xr3:uid="{F8416596-8087-4CE6-BFED-37FC67784FFC}" name="Column5724" dataDxfId="10662"/>
    <tableColumn id="5745" xr3:uid="{229FDCEC-6E0B-4C78-8D55-E6BC264869C5}" name="Column5725" dataDxfId="10661"/>
    <tableColumn id="5746" xr3:uid="{E6BAB515-7065-4BFF-B529-4781F8BE3A50}" name="Column5726" dataDxfId="10660"/>
    <tableColumn id="5747" xr3:uid="{C41E0F9F-64F7-4F0F-80E3-0CCBE153B82A}" name="Column5727" dataDxfId="10659"/>
    <tableColumn id="5748" xr3:uid="{F04856B9-3873-4B81-9B0E-34B6302DB89B}" name="Column5728" dataDxfId="10658"/>
    <tableColumn id="5749" xr3:uid="{8116FE7C-6775-4DE2-98EF-CEB99C2168A2}" name="Column5729" dataDxfId="10657"/>
    <tableColumn id="5750" xr3:uid="{E787EF5F-8696-4A4A-A9D1-014EC9B33235}" name="Column5730" dataDxfId="10656"/>
    <tableColumn id="5751" xr3:uid="{2E9716EB-5940-4408-BDAB-4A96C6FB9CE4}" name="Column5731" dataDxfId="10655"/>
    <tableColumn id="5752" xr3:uid="{90E154F6-0906-4C0C-8DB9-C7DE9234090E}" name="Column5732" dataDxfId="10654"/>
    <tableColumn id="5753" xr3:uid="{27E4C8E5-70EC-474B-B325-4BC817E36906}" name="Column5733" dataDxfId="10653"/>
    <tableColumn id="5754" xr3:uid="{F1AF4E21-098F-40B6-A2F3-2E347B9DCFC7}" name="Column5734" dataDxfId="10652"/>
    <tableColumn id="5755" xr3:uid="{C802D260-EAA2-46D9-B227-C76A38205A1A}" name="Column5735" dataDxfId="10651"/>
    <tableColumn id="5756" xr3:uid="{D79F9995-6A2A-4B87-A10A-E177E420BF0E}" name="Column5736" dataDxfId="10650"/>
    <tableColumn id="5757" xr3:uid="{5762016A-417D-449F-9BB7-5D35BE92553A}" name="Column5737" dataDxfId="10649"/>
    <tableColumn id="5758" xr3:uid="{592516C5-BAC8-423C-B08E-84CCDD3268DF}" name="Column5738" dataDxfId="10648"/>
    <tableColumn id="5759" xr3:uid="{FE3F61D8-B98E-48E1-872D-E833268AD2CE}" name="Column5739" dataDxfId="10647"/>
    <tableColumn id="5760" xr3:uid="{B8D9DB57-6036-4C28-B14E-BF58E737DDC8}" name="Column5740" dataDxfId="10646"/>
    <tableColumn id="5761" xr3:uid="{8B0A5592-4AC3-4D27-ACC6-DFFBD826C28A}" name="Column5741" dataDxfId="10645"/>
    <tableColumn id="5762" xr3:uid="{ABB54791-E26A-438C-A93F-B18D3D9C3FBA}" name="Column5742" dataDxfId="10644"/>
    <tableColumn id="5763" xr3:uid="{A292258C-AE6C-433E-9D1E-169BBFBCD808}" name="Column5743" dataDxfId="10643"/>
    <tableColumn id="5764" xr3:uid="{37EC52D0-28FB-4C2E-92A7-43F5632D69C6}" name="Column5744" dataDxfId="10642"/>
    <tableColumn id="5765" xr3:uid="{43A8CE02-BB5A-420A-AE66-B9C5DF6ACB33}" name="Column5745" dataDxfId="10641"/>
    <tableColumn id="5766" xr3:uid="{5BF12697-FD27-4A3F-983D-7516E4A09AFF}" name="Column5746" dataDxfId="10640"/>
    <tableColumn id="5767" xr3:uid="{44A410EB-9A11-4DFF-86DE-ABACB1BF4728}" name="Column5747" dataDxfId="10639"/>
    <tableColumn id="5768" xr3:uid="{12C4998D-0FCC-4F33-8C1D-BE248806BA8F}" name="Column5748" dataDxfId="10638"/>
    <tableColumn id="5769" xr3:uid="{90E5A56E-1997-4452-9F80-238A8C952C62}" name="Column5749" dataDxfId="10637"/>
    <tableColumn id="5770" xr3:uid="{57E42703-3E49-43F3-8506-EBB17FC8B802}" name="Column5750" dataDxfId="10636"/>
    <tableColumn id="5771" xr3:uid="{20AA97CF-EC03-4A1C-B704-4F056CBF2D74}" name="Column5751" dataDxfId="10635"/>
    <tableColumn id="5772" xr3:uid="{ED0816ED-5823-4697-8118-705A7F190A51}" name="Column5752" dataDxfId="10634"/>
    <tableColumn id="5773" xr3:uid="{97A438CB-E7EB-46DC-A5AF-8366E9E631E1}" name="Column5753" dataDxfId="10633"/>
    <tableColumn id="5774" xr3:uid="{A9046A19-D4F1-47D6-98B0-CAFA183ABFFF}" name="Column5754" dataDxfId="10632"/>
    <tableColumn id="5775" xr3:uid="{42A88523-B3D5-4A60-B8EE-40CC90A44181}" name="Column5755" dataDxfId="10631"/>
    <tableColumn id="5776" xr3:uid="{2C4DEB75-608B-4BCE-BA3C-B9314CDCA442}" name="Column5756" dataDxfId="10630"/>
    <tableColumn id="5777" xr3:uid="{249D01A4-2027-4760-ACC0-3403F0732EB3}" name="Column5757" dataDxfId="10629"/>
    <tableColumn id="5778" xr3:uid="{CF501AF1-C4CA-41F8-848B-395481DA855C}" name="Column5758" dataDxfId="10628"/>
    <tableColumn id="5779" xr3:uid="{4B488E84-731D-4ACD-9E0D-3889B0060395}" name="Column5759" dataDxfId="10627"/>
    <tableColumn id="5780" xr3:uid="{0FF469DD-8DC7-4F6C-A616-68A4F871E6DE}" name="Column5760" dataDxfId="10626"/>
    <tableColumn id="5781" xr3:uid="{9FF70277-54B4-420B-93C7-B54FFCE1F08F}" name="Column5761" dataDxfId="10625"/>
    <tableColumn id="5782" xr3:uid="{AF84C607-A251-4AA4-8097-2A6F56B1F84A}" name="Column5762" dataDxfId="10624"/>
    <tableColumn id="5783" xr3:uid="{4180EC9E-EF6D-4190-BB97-681DE8ECD807}" name="Column5763" dataDxfId="10623"/>
    <tableColumn id="5784" xr3:uid="{239E903F-AC05-4D13-A6F3-7F1E47E04919}" name="Column5764" dataDxfId="10622"/>
    <tableColumn id="5785" xr3:uid="{581D2C6C-A0AC-47C8-8194-2E4EAAF19BCA}" name="Column5765" dataDxfId="10621"/>
    <tableColumn id="5786" xr3:uid="{FCB4692C-7E3A-4E47-BC52-381FB8B363FD}" name="Column5766" dataDxfId="10620"/>
    <tableColumn id="5787" xr3:uid="{870A9A5B-2B2B-4123-B57F-8F3C2EE2DCF5}" name="Column5767" dataDxfId="10619"/>
    <tableColumn id="5788" xr3:uid="{C2CD5486-8158-4C5A-97A7-63F29AAFA7EB}" name="Column5768" dataDxfId="10618"/>
    <tableColumn id="5789" xr3:uid="{FB350BDF-CB8B-46C1-855D-CF340B9EC840}" name="Column5769" dataDxfId="10617"/>
    <tableColumn id="5790" xr3:uid="{49091E46-EEA1-4068-99E6-4B3635FB447C}" name="Column5770" dataDxfId="10616"/>
    <tableColumn id="5791" xr3:uid="{40E8A9A2-1898-438F-A62E-17C26BCB1BAC}" name="Column5771" dataDxfId="10615"/>
    <tableColumn id="5792" xr3:uid="{F4B5A2AE-D72D-43AE-B4A8-BA3DD136F6EB}" name="Column5772" dataDxfId="10614"/>
    <tableColumn id="5793" xr3:uid="{AE4D4594-880B-4407-9439-F94DD602F6B7}" name="Column5773" dataDxfId="10613"/>
    <tableColumn id="5794" xr3:uid="{FAA57137-359F-4CD3-904B-AC3012CE3A48}" name="Column5774" dataDxfId="10612"/>
    <tableColumn id="5795" xr3:uid="{DC69F891-6403-4A24-A083-537B96CE4BA6}" name="Column5775" dataDxfId="10611"/>
    <tableColumn id="5796" xr3:uid="{2BE068D4-12C0-4CC7-BB6A-B2280F2050D0}" name="Column5776" dataDxfId="10610"/>
    <tableColumn id="5797" xr3:uid="{1FC2E367-D6D7-43C2-A49A-7BEDFE861D51}" name="Column5777" dataDxfId="10609"/>
    <tableColumn id="5798" xr3:uid="{C7E2D167-AEDA-4FFF-83BC-8B1FAD85731A}" name="Column5778" dataDxfId="10608"/>
    <tableColumn id="5799" xr3:uid="{BE95595B-6136-434E-ADF2-D58B40A396FC}" name="Column5779" dataDxfId="10607"/>
    <tableColumn id="5800" xr3:uid="{C056E322-63A8-4B75-8C98-8ECEDE135929}" name="Column5780" dataDxfId="10606"/>
    <tableColumn id="5801" xr3:uid="{9338A65B-9582-4196-9694-7F8D1008354B}" name="Column5781" dataDxfId="10605"/>
    <tableColumn id="5802" xr3:uid="{7E23848C-675D-4D93-A66F-5604CE99C1FB}" name="Column5782" dataDxfId="10604"/>
    <tableColumn id="5803" xr3:uid="{EEECE8B5-61B7-4E7B-8605-03ABCDE6BB4C}" name="Column5783" dataDxfId="10603"/>
    <tableColumn id="5804" xr3:uid="{D237C09B-B918-4782-996A-824236B75D2D}" name="Column5784" dataDxfId="10602"/>
    <tableColumn id="5805" xr3:uid="{9C82BCA2-D7F2-40A0-8468-03699CFC2841}" name="Column5785" dataDxfId="10601"/>
    <tableColumn id="5806" xr3:uid="{4DC022DF-7B5F-4837-8C30-F56F6E3CFC65}" name="Column5786" dataDxfId="10600"/>
    <tableColumn id="5807" xr3:uid="{3C9F7DEE-0778-4C5D-A4D6-950CCEBF1D49}" name="Column5787" dataDxfId="10599"/>
    <tableColumn id="5808" xr3:uid="{6475E2DF-50F2-432C-BE7C-BB9CBF31ABF0}" name="Column5788" dataDxfId="10598"/>
    <tableColumn id="5809" xr3:uid="{3102C85D-4189-4B54-BC7B-24A46A23D2CE}" name="Column5789" dataDxfId="10597"/>
    <tableColumn id="5810" xr3:uid="{E2DE55AF-CEA8-4E54-92F5-225F3D8B78A8}" name="Column5790" dataDxfId="10596"/>
    <tableColumn id="5811" xr3:uid="{C3EF90DA-E679-4BD5-8033-C8AB5AC9DF15}" name="Column5791" dataDxfId="10595"/>
    <tableColumn id="5812" xr3:uid="{A43A8BCA-7A7A-4EC9-B5F8-59DD6417E011}" name="Column5792" dataDxfId="10594"/>
    <tableColumn id="5813" xr3:uid="{F44AF3ED-E2F7-4331-B8FE-C6F5A16478EE}" name="Column5793" dataDxfId="10593"/>
    <tableColumn id="5814" xr3:uid="{1A0AA339-C91F-4F31-A1D1-2F3F3629C46E}" name="Column5794" dataDxfId="10592"/>
    <tableColumn id="5815" xr3:uid="{89424545-398B-4D45-8001-776ECEFCB62F}" name="Column5795" dataDxfId="10591"/>
    <tableColumn id="5816" xr3:uid="{B418F758-0B26-4430-87F2-6017D73C1C3C}" name="Column5796" dataDxfId="10590"/>
    <tableColumn id="5817" xr3:uid="{8CF1B2A8-CF7A-4A0D-BF71-23CA1075D648}" name="Column5797" dataDxfId="10589"/>
    <tableColumn id="5818" xr3:uid="{D1032B9B-8637-47CB-82F9-F021A17D980C}" name="Column5798" dataDxfId="10588"/>
    <tableColumn id="5819" xr3:uid="{D7B3902B-4563-42BD-A75C-43057DB4C23B}" name="Column5799" dataDxfId="10587"/>
    <tableColumn id="5820" xr3:uid="{EE5E727A-D251-43E8-8C21-6553682401EB}" name="Column5800" dataDxfId="10586"/>
    <tableColumn id="5821" xr3:uid="{30157BCB-81D3-4B26-84B2-87888E6A64C9}" name="Column5801" dataDxfId="10585"/>
    <tableColumn id="5822" xr3:uid="{9F9D0F2C-E22B-45E7-84B0-F1E4C1434E53}" name="Column5802" dataDxfId="10584"/>
    <tableColumn id="5823" xr3:uid="{E7BE97C3-6781-4245-9366-56DE82DBD330}" name="Column5803" dataDxfId="10583"/>
    <tableColumn id="5824" xr3:uid="{D7B496D9-AC55-45FC-BA8D-E060A99736EB}" name="Column5804" dataDxfId="10582"/>
    <tableColumn id="5825" xr3:uid="{0696904C-A6DB-4E4F-A593-FCD76A5BBAB4}" name="Column5805" dataDxfId="10581"/>
    <tableColumn id="5826" xr3:uid="{BF1056C8-BC2D-415A-9C35-3C763E836041}" name="Column5806" dataDxfId="10580"/>
    <tableColumn id="5827" xr3:uid="{E5897381-D182-436F-88F9-8F0520D1AD34}" name="Column5807" dataDxfId="10579"/>
    <tableColumn id="5828" xr3:uid="{BDB2EE9B-3F7E-42D2-8737-07B9295F4C8D}" name="Column5808" dataDxfId="10578"/>
    <tableColumn id="5829" xr3:uid="{8EB19F77-8C15-4B7E-942E-48F79E928F28}" name="Column5809" dataDxfId="10577"/>
    <tableColumn id="5830" xr3:uid="{83A22B1E-A42A-489E-853A-816C7B52CC68}" name="Column5810" dataDxfId="10576"/>
    <tableColumn id="5831" xr3:uid="{28F3E4C8-76F2-4D85-A9CB-2D61A824D3CF}" name="Column5811" dataDxfId="10575"/>
    <tableColumn id="5832" xr3:uid="{6ABDB569-076B-4559-B042-01C75ECCCA45}" name="Column5812" dataDxfId="10574"/>
    <tableColumn id="5833" xr3:uid="{FE53A042-AE49-45D3-8E07-6CE4826AD74B}" name="Column5813" dataDxfId="10573"/>
    <tableColumn id="5834" xr3:uid="{F6CDF24B-EA30-477F-B627-A7E0F043BE35}" name="Column5814" dataDxfId="10572"/>
    <tableColumn id="5835" xr3:uid="{EE9E2137-97BA-4370-9D05-D3B9F1D587F2}" name="Column5815" dataDxfId="10571"/>
    <tableColumn id="5836" xr3:uid="{E6332405-4A60-4D49-B649-42068DCA843A}" name="Column5816" dataDxfId="10570"/>
    <tableColumn id="5837" xr3:uid="{0C4EB281-8DBD-46FC-8FBF-A7D0EEA5FC71}" name="Column5817" dataDxfId="10569"/>
    <tableColumn id="5838" xr3:uid="{BB37467D-65BB-4A44-A398-0DB2DB917F11}" name="Column5818" dataDxfId="10568"/>
    <tableColumn id="5839" xr3:uid="{BD242EAD-7CB3-4DC7-A7E4-9C9F00EA208F}" name="Column5819" dataDxfId="10567"/>
    <tableColumn id="5840" xr3:uid="{991C3485-9FC7-4283-9E80-0EE444ADDFE3}" name="Column5820" dataDxfId="10566"/>
    <tableColumn id="5841" xr3:uid="{585F1D3D-3855-44B4-A859-401F150A48FA}" name="Column5821" dataDxfId="10565"/>
    <tableColumn id="5842" xr3:uid="{109B0123-038D-4F93-A783-22403824D365}" name="Column5822" dataDxfId="10564"/>
    <tableColumn id="5843" xr3:uid="{F261BDC8-A181-4AA3-AF42-33A79EC648C1}" name="Column5823" dataDxfId="10563"/>
    <tableColumn id="5844" xr3:uid="{F327A2CE-91E8-4640-B0A6-079A7CFAED3F}" name="Column5824" dataDxfId="10562"/>
    <tableColumn id="5845" xr3:uid="{BA8DE524-7E9E-4A44-ACBC-1C89933E88A2}" name="Column5825" dataDxfId="10561"/>
    <tableColumn id="5846" xr3:uid="{A7C2443C-26F7-4608-9D04-C04A2DBC5D67}" name="Column5826" dataDxfId="10560"/>
    <tableColumn id="5847" xr3:uid="{C1042543-D312-4B5F-8A60-0F8BF58BB2A9}" name="Column5827" dataDxfId="10559"/>
    <tableColumn id="5848" xr3:uid="{A99B4E7F-0E13-45C1-A16E-B5F1DFA014EB}" name="Column5828" dataDxfId="10558"/>
    <tableColumn id="5849" xr3:uid="{17AD8C2B-6FDD-4EAA-9EBC-FC3F03037EC4}" name="Column5829" dataDxfId="10557"/>
    <tableColumn id="5850" xr3:uid="{2A05BF2E-B861-4ECF-9A70-8804E736A282}" name="Column5830" dataDxfId="10556"/>
    <tableColumn id="5851" xr3:uid="{95D9DDCB-3C3F-4401-A8DF-2E82C9012A1E}" name="Column5831" dataDxfId="10555"/>
    <tableColumn id="5852" xr3:uid="{D36B38D2-02FE-486A-A207-CDC73F980F78}" name="Column5832" dataDxfId="10554"/>
    <tableColumn id="5853" xr3:uid="{98F63A46-5647-4636-8CA6-DA8BD2EF7334}" name="Column5833" dataDxfId="10553"/>
    <tableColumn id="5854" xr3:uid="{6A0AB182-061A-4945-9A2E-82FB56EEBE8C}" name="Column5834" dataDxfId="10552"/>
    <tableColumn id="5855" xr3:uid="{6E8FEE6F-08C1-4D82-8BA6-D99FB2320ABE}" name="Column5835" dataDxfId="10551"/>
    <tableColumn id="5856" xr3:uid="{4475C46E-505D-4C0F-97C6-1162CFED5AB6}" name="Column5836" dataDxfId="10550"/>
    <tableColumn id="5857" xr3:uid="{51B8A319-61CA-4D2E-A825-6C4A5C8A16F3}" name="Column5837" dataDxfId="10549"/>
    <tableColumn id="5858" xr3:uid="{A1B6AC67-10CF-488D-8137-4263CD0DC74E}" name="Column5838" dataDxfId="10548"/>
    <tableColumn id="5859" xr3:uid="{9028BFA7-E040-4790-BE02-78069227077D}" name="Column5839" dataDxfId="10547"/>
    <tableColumn id="5860" xr3:uid="{41FE7A29-1400-42A6-9CDD-6611086524DE}" name="Column5840" dataDxfId="10546"/>
    <tableColumn id="5861" xr3:uid="{1B3C85C4-E792-46E1-BF2A-543C9AB7D8F8}" name="Column5841" dataDxfId="10545"/>
    <tableColumn id="5862" xr3:uid="{386FDFEE-FAE0-405B-ADA1-23FC5D26B170}" name="Column5842" dataDxfId="10544"/>
    <tableColumn id="5863" xr3:uid="{F853B5EA-1702-4C67-9394-6FE89190CFA4}" name="Column5843" dataDxfId="10543"/>
    <tableColumn id="5864" xr3:uid="{0DB41DD7-E388-45CE-BE8C-F733E4EC0A1B}" name="Column5844" dataDxfId="10542"/>
    <tableColumn id="5865" xr3:uid="{C4F48773-933C-4380-805A-E234BE0DAC42}" name="Column5845" dataDxfId="10541"/>
    <tableColumn id="5866" xr3:uid="{0446A59A-952D-401E-A3A1-6B146A17092C}" name="Column5846" dataDxfId="10540"/>
    <tableColumn id="5867" xr3:uid="{5A105213-C75A-4D9A-91CD-FB44D8562BDC}" name="Column5847" dataDxfId="10539"/>
    <tableColumn id="5868" xr3:uid="{8BB21DB2-942F-47BD-8B1C-02B05B6A1C0F}" name="Column5848" dataDxfId="10538"/>
    <tableColumn id="5869" xr3:uid="{3746CE3D-2F03-482A-B2A4-FDB9E539D830}" name="Column5849" dataDxfId="10537"/>
    <tableColumn id="5870" xr3:uid="{EA4FD13F-5384-4A12-9054-96018327C927}" name="Column5850" dataDxfId="10536"/>
    <tableColumn id="5871" xr3:uid="{47E36AEA-834E-44F6-BE19-92FDF9B6CAA8}" name="Column5851" dataDxfId="10535"/>
    <tableColumn id="5872" xr3:uid="{7F5F7EB1-2215-49B9-867E-1A67EB079855}" name="Column5852" dataDxfId="10534"/>
    <tableColumn id="5873" xr3:uid="{E42306D2-268D-44C5-AD0E-AAB2C7E93903}" name="Column5853" dataDxfId="10533"/>
    <tableColumn id="5874" xr3:uid="{7EF1863C-6350-47B4-8F69-16162DD35680}" name="Column5854" dataDxfId="10532"/>
    <tableColumn id="5875" xr3:uid="{5385A60A-A9EE-435B-9B36-711F83252EBC}" name="Column5855" dataDxfId="10531"/>
    <tableColumn id="5876" xr3:uid="{85A59A41-38B2-42F7-AD21-EB149B37981B}" name="Column5856" dataDxfId="10530"/>
    <tableColumn id="5877" xr3:uid="{0FCA07E5-407C-41E1-BDE8-C154764B06CC}" name="Column5857" dataDxfId="10529"/>
    <tableColumn id="5878" xr3:uid="{FBC53668-DEF2-4B90-A9B9-C2B714A056ED}" name="Column5858" dataDxfId="10528"/>
    <tableColumn id="5879" xr3:uid="{A4696A4D-8AC6-4F76-93B5-9CD8C138CB78}" name="Column5859" dataDxfId="10527"/>
    <tableColumn id="5880" xr3:uid="{619F9D21-C8B3-4537-B958-B642916E5071}" name="Column5860" dataDxfId="10526"/>
    <tableColumn id="5881" xr3:uid="{280C7F4A-6836-4A18-AAA5-E141826441F8}" name="Column5861" dataDxfId="10525"/>
    <tableColumn id="5882" xr3:uid="{AF9EE2D2-CB48-40BB-9B70-F04C27AA807E}" name="Column5862" dataDxfId="10524"/>
    <tableColumn id="5883" xr3:uid="{66D6C7B0-B3AA-47EC-8705-17308404EE5D}" name="Column5863" dataDxfId="10523"/>
    <tableColumn id="5884" xr3:uid="{086C47AB-6DF0-4829-989D-22A9278B9B86}" name="Column5864" dataDxfId="10522"/>
    <tableColumn id="5885" xr3:uid="{4DE04F63-FC04-4F50-801F-69888B89434C}" name="Column5865" dataDxfId="10521"/>
    <tableColumn id="5886" xr3:uid="{4558BF4C-A0C3-4813-8468-ABDDE3437B00}" name="Column5866" dataDxfId="10520"/>
    <tableColumn id="5887" xr3:uid="{9FF0AE6F-0F58-496A-8D12-D030DAFC4F24}" name="Column5867" dataDxfId="10519"/>
    <tableColumn id="5888" xr3:uid="{B1BE85EC-E601-4878-AE8D-C0BA753BEAE1}" name="Column5868" dataDxfId="10518"/>
    <tableColumn id="5889" xr3:uid="{1C672AEF-C617-421B-B297-7A38E69CFB44}" name="Column5869" dataDxfId="10517"/>
    <tableColumn id="5890" xr3:uid="{32352EAC-796D-408C-B985-89FD018B74C9}" name="Column5870" dataDxfId="10516"/>
    <tableColumn id="5891" xr3:uid="{B983B018-36CA-4638-A771-745F1D9C02D2}" name="Column5871" dataDxfId="10515"/>
    <tableColumn id="5892" xr3:uid="{543E6135-5801-4189-8104-161BFB8EEA92}" name="Column5872" dataDxfId="10514"/>
    <tableColumn id="5893" xr3:uid="{978F4F83-504F-4DEC-97FC-1261CFDE50C2}" name="Column5873" dataDxfId="10513"/>
    <tableColumn id="5894" xr3:uid="{0514EB51-A586-489B-826C-BBBA65198BC4}" name="Column5874" dataDxfId="10512"/>
    <tableColumn id="5895" xr3:uid="{133259D2-01F1-451D-9FAF-AF0834D3415A}" name="Column5875" dataDxfId="10511"/>
    <tableColumn id="5896" xr3:uid="{E3CFDBE7-4DD5-40A9-A10B-BD74BB17FF67}" name="Column5876" dataDxfId="10510"/>
    <tableColumn id="5897" xr3:uid="{C2F67FAD-55AD-44B2-ADC1-B0E29BC64E75}" name="Column5877" dataDxfId="10509"/>
    <tableColumn id="5898" xr3:uid="{099B89AE-0D69-4D87-B914-C640E079E32C}" name="Column5878" dataDxfId="10508"/>
    <tableColumn id="5899" xr3:uid="{897E8892-8D1D-4E44-8188-6CDA29DBBBF9}" name="Column5879" dataDxfId="10507"/>
    <tableColumn id="5900" xr3:uid="{0240C245-AD16-48A7-97C8-D54BB3F03D41}" name="Column5880" dataDxfId="10506"/>
    <tableColumn id="5901" xr3:uid="{570EB84C-808E-4DC1-941D-E815B0F4395E}" name="Column5881" dataDxfId="10505"/>
    <tableColumn id="5902" xr3:uid="{5DA41E71-D8E2-4AE6-85BE-E890C8F9200E}" name="Column5882" dataDxfId="10504"/>
    <tableColumn id="5903" xr3:uid="{FDEB2B3B-72AC-4376-A65D-D2C2E5502323}" name="Column5883" dataDxfId="10503"/>
    <tableColumn id="5904" xr3:uid="{E1006816-D82C-4116-8A2B-0D873697D0D7}" name="Column5884" dataDxfId="10502"/>
    <tableColumn id="5905" xr3:uid="{BD701791-6895-4F0E-B4C1-E7DD4F2E6686}" name="Column5885" dataDxfId="10501"/>
    <tableColumn id="5906" xr3:uid="{3612D550-932F-4AA7-B96E-94E0031C19AD}" name="Column5886" dataDxfId="10500"/>
    <tableColumn id="5907" xr3:uid="{7F7B72A1-4755-4BDB-9405-E168A86C81E3}" name="Column5887" dataDxfId="10499"/>
    <tableColumn id="5908" xr3:uid="{F28D280D-AD23-4410-8977-1B6EA579691B}" name="Column5888" dataDxfId="10498"/>
    <tableColumn id="5909" xr3:uid="{1A13A9AA-B2C6-46F7-BD85-498D1C788DE5}" name="Column5889" dataDxfId="10497"/>
    <tableColumn id="5910" xr3:uid="{1089574C-30E2-4161-B6B7-154A6205DC12}" name="Column5890" dataDxfId="10496"/>
    <tableColumn id="5911" xr3:uid="{E2674212-4A9B-47C5-896C-FAD37B0C3CE2}" name="Column5891" dataDxfId="10495"/>
    <tableColumn id="5912" xr3:uid="{3541AE52-F9E5-43F2-A0E2-B50977882B2D}" name="Column5892" dataDxfId="10494"/>
    <tableColumn id="5913" xr3:uid="{B9DB220C-61C8-4DAF-ACF1-28D4A0C8A7A2}" name="Column5893" dataDxfId="10493"/>
    <tableColumn id="5914" xr3:uid="{36FA53EE-0270-403E-98AA-B9D047469E87}" name="Column5894" dataDxfId="10492"/>
    <tableColumn id="5915" xr3:uid="{3E901F06-68AD-4F18-8F17-6412E901E1A9}" name="Column5895" dataDxfId="10491"/>
    <tableColumn id="5916" xr3:uid="{13133C46-0DD4-4741-99D6-E71FA07EFB1D}" name="Column5896" dataDxfId="10490"/>
    <tableColumn id="5917" xr3:uid="{94B1B7D3-5037-4616-87F4-C7311E88259B}" name="Column5897" dataDxfId="10489"/>
    <tableColumn id="5918" xr3:uid="{6B7AA880-22E1-41E1-8D7A-B199B4C222B2}" name="Column5898" dataDxfId="10488"/>
    <tableColumn id="5919" xr3:uid="{CFD26670-280A-41CE-B7D4-5A816C3348C5}" name="Column5899" dataDxfId="10487"/>
    <tableColumn id="5920" xr3:uid="{06BEA36C-BBB7-443D-8295-F0B5F5EB577E}" name="Column5900" dataDxfId="10486"/>
    <tableColumn id="5921" xr3:uid="{1233ED2F-EBD3-4ECA-ACBD-DE766B647FBC}" name="Column5901" dataDxfId="10485"/>
    <tableColumn id="5922" xr3:uid="{8C70E5E5-EB8E-4A12-BC9D-85A84A583E31}" name="Column5902" dataDxfId="10484"/>
    <tableColumn id="5923" xr3:uid="{13E91490-9CDF-4F9F-9829-3886E2C5A090}" name="Column5903" dataDxfId="10483"/>
    <tableColumn id="5924" xr3:uid="{AEAFE0A5-0DB7-496E-BF80-689D2B6B29C9}" name="Column5904" dataDxfId="10482"/>
    <tableColumn id="5925" xr3:uid="{660738D4-F990-43D7-911C-C564EF5F56B5}" name="Column5905" dataDxfId="10481"/>
    <tableColumn id="5926" xr3:uid="{A4F982CD-E5B9-458E-8E76-486D00DBDB9A}" name="Column5906" dataDxfId="10480"/>
    <tableColumn id="5927" xr3:uid="{1AF5A577-6053-4B67-A09F-00C354AB4461}" name="Column5907" dataDxfId="10479"/>
    <tableColumn id="5928" xr3:uid="{FD94BC51-4032-437F-B250-4368929F1479}" name="Column5908" dataDxfId="10478"/>
    <tableColumn id="5929" xr3:uid="{8E2675C8-6384-44BF-BCB0-46DF3B96BED3}" name="Column5909" dataDxfId="10477"/>
    <tableColumn id="5930" xr3:uid="{F80CFBF8-7CB5-4AA9-A6D5-E8262EE68BEF}" name="Column5910" dataDxfId="10476"/>
    <tableColumn id="5931" xr3:uid="{93AD54A1-93B9-4290-BBA1-E153962EE2D6}" name="Column5911" dataDxfId="10475"/>
    <tableColumn id="5932" xr3:uid="{DF31E1CA-B951-43FA-BEB0-CDECBFD3E92C}" name="Column5912" dataDxfId="10474"/>
    <tableColumn id="5933" xr3:uid="{08D72D71-DDB7-405E-BA4C-AEC2E1355E41}" name="Column5913" dataDxfId="10473"/>
    <tableColumn id="5934" xr3:uid="{3903F904-92EE-49D9-8AAA-9AF119C9742E}" name="Column5914" dataDxfId="10472"/>
    <tableColumn id="5935" xr3:uid="{67B71803-410A-40B9-A200-A1DEEF178045}" name="Column5915" dataDxfId="10471"/>
    <tableColumn id="5936" xr3:uid="{BA4E3278-97AD-4E15-A766-52308878C8A0}" name="Column5916" dataDxfId="10470"/>
    <tableColumn id="5937" xr3:uid="{380916EA-97AF-4FA1-85B7-63688703B2FA}" name="Column5917" dataDxfId="10469"/>
    <tableColumn id="5938" xr3:uid="{BEBE7A83-D44A-4BD5-8928-987E4176DF9C}" name="Column5918" dataDxfId="10468"/>
    <tableColumn id="5939" xr3:uid="{20D2DC8B-EB9D-4BB5-B73F-A7DE14A5326E}" name="Column5919" dataDxfId="10467"/>
    <tableColumn id="5940" xr3:uid="{C6637EC6-A94B-42EA-A50C-6201ED017E79}" name="Column5920" dataDxfId="10466"/>
    <tableColumn id="5941" xr3:uid="{8F306069-1A9D-40DA-839F-1B063164E1C8}" name="Column5921" dataDxfId="10465"/>
    <tableColumn id="5942" xr3:uid="{DDFAA6E4-5EAC-4BCB-B580-D0C2CD41771F}" name="Column5922" dataDxfId="10464"/>
    <tableColumn id="5943" xr3:uid="{E2D711E3-A4CA-42D1-BC49-055402B6E3AC}" name="Column5923" dataDxfId="10463"/>
    <tableColumn id="5944" xr3:uid="{B01B2FC4-DA03-477A-AC8B-80438108E689}" name="Column5924" dataDxfId="10462"/>
    <tableColumn id="5945" xr3:uid="{919FCC35-0B6A-4583-AA39-F41EBB8AE4FE}" name="Column5925" dataDxfId="10461"/>
    <tableColumn id="5946" xr3:uid="{29B769CF-C712-42B5-8D2E-15950ACBEB0B}" name="Column5926" dataDxfId="10460"/>
    <tableColumn id="5947" xr3:uid="{D9CBC3D0-93FC-45A0-B54D-8EFD1A48030B}" name="Column5927" dataDxfId="10459"/>
    <tableColumn id="5948" xr3:uid="{508BA6CA-6220-4DD6-B340-2C7B8FD35BFF}" name="Column5928" dataDxfId="10458"/>
    <tableColumn id="5949" xr3:uid="{65D89473-99FB-49DA-BAA2-D755261EDE6E}" name="Column5929" dataDxfId="10457"/>
    <tableColumn id="5950" xr3:uid="{C942EA07-682B-4F86-9E2F-D8454B421FCA}" name="Column5930" dataDxfId="10456"/>
    <tableColumn id="5951" xr3:uid="{E76C0675-EE76-4461-935A-0577F1DBB826}" name="Column5931" dataDxfId="10455"/>
    <tableColumn id="5952" xr3:uid="{13E88962-A3FC-4799-B061-67E4A6EF82CF}" name="Column5932" dataDxfId="10454"/>
    <tableColumn id="5953" xr3:uid="{FE3AF521-63F1-4F20-B50D-DCA0FEB0E079}" name="Column5933" dataDxfId="10453"/>
    <tableColumn id="5954" xr3:uid="{FAFDFBC9-EE31-48E4-A9F5-DCA9A3B9C874}" name="Column5934" dataDxfId="10452"/>
    <tableColumn id="5955" xr3:uid="{61F9F759-CD26-4BA7-BCF3-A26824348257}" name="Column5935" dataDxfId="10451"/>
    <tableColumn id="5956" xr3:uid="{FDCAD0A6-5E59-4CE0-9FB3-4B8DC1599D5D}" name="Column5936" dataDxfId="10450"/>
    <tableColumn id="5957" xr3:uid="{6BF52B1D-EF2D-46E3-9BC0-1BF6F9074F73}" name="Column5937" dataDxfId="10449"/>
    <tableColumn id="5958" xr3:uid="{C7E376AA-5E0C-46EC-9085-D51C1BB4ABB7}" name="Column5938" dataDxfId="10448"/>
    <tableColumn id="5959" xr3:uid="{480634E0-D8F1-4F38-AC44-86DE9D205508}" name="Column5939" dataDxfId="10447"/>
    <tableColumn id="5960" xr3:uid="{F384A088-5F95-48BB-8FE9-E303BB191F84}" name="Column5940" dataDxfId="10446"/>
    <tableColumn id="5961" xr3:uid="{F37814E9-C955-444A-BFE4-D6D1249EB78C}" name="Column5941" dataDxfId="10445"/>
    <tableColumn id="5962" xr3:uid="{A9237206-1C49-4055-9553-BD006CB6E312}" name="Column5942" dataDxfId="10444"/>
    <tableColumn id="5963" xr3:uid="{7F16EE0B-1B99-4962-80AB-DBFBF29192DF}" name="Column5943" dataDxfId="10443"/>
    <tableColumn id="5964" xr3:uid="{3EE5B212-BA93-4DE4-99F0-4AA6D63DC5B2}" name="Column5944" dataDxfId="10442"/>
    <tableColumn id="5965" xr3:uid="{B0DE4EFC-5E54-46A5-95CD-6088C7327603}" name="Column5945" dataDxfId="10441"/>
    <tableColumn id="5966" xr3:uid="{8480224C-44DA-4B61-B6AE-13B330708008}" name="Column5946" dataDxfId="10440"/>
    <tableColumn id="5967" xr3:uid="{5562F86B-1145-4B73-9BDD-EEED36E2BC22}" name="Column5947" dataDxfId="10439"/>
    <tableColumn id="5968" xr3:uid="{965164CA-E1F8-4574-9E1E-7E5CA40A1CFC}" name="Column5948" dataDxfId="10438"/>
    <tableColumn id="5969" xr3:uid="{54EA769B-7BA0-4A94-9FCB-ACDC830A2287}" name="Column5949" dataDxfId="10437"/>
    <tableColumn id="5970" xr3:uid="{3A367C0A-5816-4B09-BA97-0A73118D1A55}" name="Column5950" dataDxfId="10436"/>
    <tableColumn id="5971" xr3:uid="{DFA275FA-F51B-4802-A05D-C4A345A45AE7}" name="Column5951" dataDxfId="10435"/>
    <tableColumn id="5972" xr3:uid="{9FB48303-7552-4D58-987D-EA5291D584D2}" name="Column5952" dataDxfId="10434"/>
    <tableColumn id="5973" xr3:uid="{9CFBF7BD-0EBF-40D6-AC02-FC1025E16DE6}" name="Column5953" dataDxfId="10433"/>
    <tableColumn id="5974" xr3:uid="{745E60D4-C6CE-4F16-BA26-460491079A23}" name="Column5954" dataDxfId="10432"/>
    <tableColumn id="5975" xr3:uid="{BEE902AB-9C2D-475D-9BBB-C04062F99EDD}" name="Column5955" dataDxfId="10431"/>
    <tableColumn id="5976" xr3:uid="{6E300BE5-C43A-446F-B35A-D09156DD1271}" name="Column5956" dataDxfId="10430"/>
    <tableColumn id="5977" xr3:uid="{B359018E-5567-49D4-A5F8-9519AF3CAC9A}" name="Column5957" dataDxfId="10429"/>
    <tableColumn id="5978" xr3:uid="{E262F7C5-7386-46D5-BE04-D01EE99B9AAF}" name="Column5958" dataDxfId="10428"/>
    <tableColumn id="5979" xr3:uid="{0FBD5FF6-E51B-4876-8BA8-1916A66FA50D}" name="Column5959" dataDxfId="10427"/>
    <tableColumn id="5980" xr3:uid="{A72E5E4A-EDB7-4132-B7E5-A7CB3FE670DE}" name="Column5960" dataDxfId="10426"/>
    <tableColumn id="5981" xr3:uid="{C3547CA2-AAB6-4F36-872F-60432CDBBCA8}" name="Column5961" dataDxfId="10425"/>
    <tableColumn id="5982" xr3:uid="{3A50A64C-1C43-489C-A134-7E5100D7CBDA}" name="Column5962" dataDxfId="10424"/>
    <tableColumn id="5983" xr3:uid="{44A8092C-135D-4021-A95C-A37F62CC8868}" name="Column5963" dataDxfId="10423"/>
    <tableColumn id="5984" xr3:uid="{302BF6BD-8407-41B5-9DCE-DBBBAB770DAD}" name="Column5964" dataDxfId="10422"/>
    <tableColumn id="5985" xr3:uid="{83BE9C63-9760-4FF1-ABAA-C331D9709F78}" name="Column5965" dataDxfId="10421"/>
    <tableColumn id="5986" xr3:uid="{ED4413E1-C549-494C-9BEE-02531AAF5CDB}" name="Column5966" dataDxfId="10420"/>
    <tableColumn id="5987" xr3:uid="{601B3687-BBBA-4ECF-B608-E95A6686470C}" name="Column5967" dataDxfId="10419"/>
    <tableColumn id="5988" xr3:uid="{472892A6-D17D-4478-83A6-6D353C7607D9}" name="Column5968" dataDxfId="10418"/>
    <tableColumn id="5989" xr3:uid="{BE6A1DBF-38A6-4759-8C08-8D0E58DA15DE}" name="Column5969" dataDxfId="10417"/>
    <tableColumn id="5990" xr3:uid="{C1E61F68-296F-4168-87BA-3BCED89F1F83}" name="Column5970" dataDxfId="10416"/>
    <tableColumn id="5991" xr3:uid="{551EFD92-BE74-4B3A-96E5-077EE6E97FF3}" name="Column5971" dataDxfId="10415"/>
    <tableColumn id="5992" xr3:uid="{82D2059C-E235-41E5-B8EC-0E1B6B28D5A0}" name="Column5972" dataDxfId="10414"/>
    <tableColumn id="5993" xr3:uid="{BF76F7D5-BB4C-4E11-AD5A-D4436C1AFCCD}" name="Column5973" dataDxfId="10413"/>
    <tableColumn id="5994" xr3:uid="{BE5E06F5-EFBF-4F67-94B7-144E9357BF80}" name="Column5974" dataDxfId="10412"/>
    <tableColumn id="5995" xr3:uid="{1D6E2DD1-DCBC-4936-80BD-FB83C642A9E6}" name="Column5975" dataDxfId="10411"/>
    <tableColumn id="5996" xr3:uid="{069C9A34-FCF6-4BA8-BB44-4255D7AEE6DB}" name="Column5976" dataDxfId="10410"/>
    <tableColumn id="5997" xr3:uid="{7E97790A-3AE7-493D-A675-17A944DF48F3}" name="Column5977" dataDxfId="10409"/>
    <tableColumn id="5998" xr3:uid="{383EC0D4-2236-4A4C-8CB0-1FC31CBCF0FE}" name="Column5978" dataDxfId="10408"/>
    <tableColumn id="5999" xr3:uid="{6B344972-AD92-4308-AEB1-973047D3BAB5}" name="Column5979" dataDxfId="10407"/>
    <tableColumn id="6000" xr3:uid="{E710B4B5-FDA2-453C-AA6A-8BE02564988F}" name="Column5980" dataDxfId="10406"/>
    <tableColumn id="6001" xr3:uid="{7BFB855F-286F-495A-A0EE-68F6E8601EF7}" name="Column5981" dataDxfId="10405"/>
    <tableColumn id="6002" xr3:uid="{24013527-FAB3-4B1B-A09E-748F65FD33A9}" name="Column5982" dataDxfId="10404"/>
    <tableColumn id="6003" xr3:uid="{C3AE478C-54DB-474F-8FFE-B972F43A358F}" name="Column5983" dataDxfId="10403"/>
    <tableColumn id="6004" xr3:uid="{F4A98572-F3F7-4FAB-AAC4-0BBBD0547552}" name="Column5984" dataDxfId="10402"/>
    <tableColumn id="6005" xr3:uid="{F5E478E9-D65B-4A6C-BD02-DB00B4E05EFA}" name="Column5985" dataDxfId="10401"/>
    <tableColumn id="6006" xr3:uid="{AD0A784A-14FB-423F-AE01-F16037F56847}" name="Column5986" dataDxfId="10400"/>
    <tableColumn id="6007" xr3:uid="{4D5D5A40-0117-490B-A142-A9629044A189}" name="Column5987" dataDxfId="10399"/>
    <tableColumn id="6008" xr3:uid="{5D576F41-BDF0-4FCE-B3B5-794D90774932}" name="Column5988" dataDxfId="10398"/>
    <tableColumn id="6009" xr3:uid="{ADBE3100-D11F-41E1-8E4E-CA998FBFBF7D}" name="Column5989" dataDxfId="10397"/>
    <tableColumn id="6010" xr3:uid="{468467B7-FED5-4BDA-945F-DE3004CEBC8E}" name="Column5990" dataDxfId="10396"/>
    <tableColumn id="6011" xr3:uid="{45302CB4-6118-4F42-8D21-15989CBC3721}" name="Column5991" dataDxfId="10395"/>
    <tableColumn id="6012" xr3:uid="{1D533214-95E2-4D88-9C6A-4C4899713F4C}" name="Column5992" dataDxfId="10394"/>
    <tableColumn id="6013" xr3:uid="{43CE6DC9-5EB9-4B98-9463-A9D537B63B6E}" name="Column5993" dataDxfId="10393"/>
    <tableColumn id="6014" xr3:uid="{E759AE91-290B-47AA-93B4-EE66DC54F53E}" name="Column5994" dataDxfId="10392"/>
    <tableColumn id="6015" xr3:uid="{0F3C4C7A-90AB-4CD2-B2BE-6A9610AE2464}" name="Column5995" dataDxfId="10391"/>
    <tableColumn id="6016" xr3:uid="{6DA06FED-F27F-4210-9DE1-17A082BEF16E}" name="Column5996" dataDxfId="10390"/>
    <tableColumn id="6017" xr3:uid="{7454B02C-E69B-432E-92A1-460F0F2A6634}" name="Column5997" dataDxfId="10389"/>
    <tableColumn id="6018" xr3:uid="{4707DF79-F444-4927-8BD8-A35C55E40FF5}" name="Column5998" dataDxfId="10388"/>
    <tableColumn id="6019" xr3:uid="{C3422D0B-3CDF-4032-9DA9-8A50F4E527D5}" name="Column5999" dataDxfId="10387"/>
    <tableColumn id="6020" xr3:uid="{91CCE0FE-9A30-4D8C-B92F-C685333B17A0}" name="Column6000" dataDxfId="10386"/>
    <tableColumn id="6021" xr3:uid="{F6E99DBC-CDA4-4C7D-9FC0-7BC90D6FCFF5}" name="Column6001" dataDxfId="10385"/>
    <tableColumn id="6022" xr3:uid="{CB95482E-2F00-467E-8E38-54D33E5E9BE6}" name="Column6002" dataDxfId="10384"/>
    <tableColumn id="6023" xr3:uid="{BFF79B84-473F-44CA-88A7-9B950506F401}" name="Column6003" dataDxfId="10383"/>
    <tableColumn id="6024" xr3:uid="{153D1DEC-9FD4-4ABF-BDA1-572300F70B96}" name="Column6004" dataDxfId="10382"/>
    <tableColumn id="6025" xr3:uid="{67817598-A47B-4C19-9062-6954BCC9B46F}" name="Column6005" dataDxfId="10381"/>
    <tableColumn id="6026" xr3:uid="{B6EBA8B4-F494-4788-98AB-6F5F05801DEF}" name="Column6006" dataDxfId="10380"/>
    <tableColumn id="6027" xr3:uid="{12411C1E-88C7-4C30-8BED-534A867DBA07}" name="Column6007" dataDxfId="10379"/>
    <tableColumn id="6028" xr3:uid="{EC60ACB0-CD07-4A82-BD85-631CFDECEC84}" name="Column6008" dataDxfId="10378"/>
    <tableColumn id="6029" xr3:uid="{30CD5B8E-B2AE-4A7B-BF1A-E305236F260B}" name="Column6009" dataDxfId="10377"/>
    <tableColumn id="6030" xr3:uid="{FDEBE8DD-3FA3-408B-B7CF-B1AF977B1C45}" name="Column6010" dataDxfId="10376"/>
    <tableColumn id="6031" xr3:uid="{2D785A2F-6279-4051-B58B-5E5AA9723D04}" name="Column6011" dataDxfId="10375"/>
    <tableColumn id="6032" xr3:uid="{5E468122-D824-47B2-A719-0D45F9FCFF7B}" name="Column6012" dataDxfId="10374"/>
    <tableColumn id="6033" xr3:uid="{8F7C3E47-23AE-4800-9380-783957CCA6B2}" name="Column6013" dataDxfId="10373"/>
    <tableColumn id="6034" xr3:uid="{522D2A40-75F2-4C9D-B4DD-7E2EDBC9BBF7}" name="Column6014" dataDxfId="10372"/>
    <tableColumn id="6035" xr3:uid="{C5FD6FF2-76D5-4A71-A111-0ED8D315BCF8}" name="Column6015" dataDxfId="10371"/>
    <tableColumn id="6036" xr3:uid="{4F0EAF9D-BA84-497D-819A-8953D2DB0816}" name="Column6016" dataDxfId="10370"/>
    <tableColumn id="6037" xr3:uid="{8FEB2BCD-B873-4A2E-91C7-450A0ED346B4}" name="Column6017" dataDxfId="10369"/>
    <tableColumn id="6038" xr3:uid="{48130301-C167-43A0-BAFA-8C4CFC99AB8A}" name="Column6018" dataDxfId="10368"/>
    <tableColumn id="6039" xr3:uid="{0ED728AD-4AF6-494D-B73D-F29633C13406}" name="Column6019" dataDxfId="10367"/>
    <tableColumn id="6040" xr3:uid="{DB61486E-27F3-4CCC-BCF3-C11A9E9252E9}" name="Column6020" dataDxfId="10366"/>
    <tableColumn id="6041" xr3:uid="{67907BB4-D6C0-4E00-94F0-0B95F9AED9C6}" name="Column6021" dataDxfId="10365"/>
    <tableColumn id="6042" xr3:uid="{6E75A7C1-5133-404C-B7BF-EF78DACD9B40}" name="Column6022" dataDxfId="10364"/>
    <tableColumn id="6043" xr3:uid="{D34705A5-7E04-4C19-9BD0-D9ABAF2E6918}" name="Column6023" dataDxfId="10363"/>
    <tableColumn id="6044" xr3:uid="{D89E12BE-A9FC-45E1-9FA1-5C8C4932BB8E}" name="Column6024" dataDxfId="10362"/>
    <tableColumn id="6045" xr3:uid="{F581F4D2-C36A-4F6C-B6B2-BA9F64963B03}" name="Column6025" dataDxfId="10361"/>
    <tableColumn id="6046" xr3:uid="{B0DAA200-89C4-4A42-AAE2-5B211E29A8CB}" name="Column6026" dataDxfId="10360"/>
    <tableColumn id="6047" xr3:uid="{EF236F9B-0401-48AF-A10A-2365374CF1B9}" name="Column6027" dataDxfId="10359"/>
    <tableColumn id="6048" xr3:uid="{6ECA2203-FC86-45BD-8C26-A6D443D8DF3C}" name="Column6028" dataDxfId="10358"/>
    <tableColumn id="6049" xr3:uid="{5E02272F-7410-46F7-A443-0C1718484E04}" name="Column6029" dataDxfId="10357"/>
    <tableColumn id="6050" xr3:uid="{A1649938-BAE6-483B-9B9E-0F111E8FC4EA}" name="Column6030" dataDxfId="10356"/>
    <tableColumn id="6051" xr3:uid="{40C9614C-0233-4B11-9655-6B52FCD45FD9}" name="Column6031" dataDxfId="10355"/>
    <tableColumn id="6052" xr3:uid="{8A758333-4A66-45AD-828D-E7079F806392}" name="Column6032" dataDxfId="10354"/>
    <tableColumn id="6053" xr3:uid="{6FA29284-00DA-41B1-A1E8-9CB94ECD3A7F}" name="Column6033" dataDxfId="10353"/>
    <tableColumn id="6054" xr3:uid="{184BE78B-E2BE-4BA1-98D6-D99EF2C5EAB9}" name="Column6034" dataDxfId="10352"/>
    <tableColumn id="6055" xr3:uid="{35BDE338-E6E8-412F-8CF5-71DC7FF9737E}" name="Column6035" dataDxfId="10351"/>
    <tableColumn id="6056" xr3:uid="{F8BCCB7A-A99B-4FA8-9D97-9F0DDBCF354C}" name="Column6036" dataDxfId="10350"/>
    <tableColumn id="6057" xr3:uid="{6895845A-7896-4182-AA4A-0A678E12314F}" name="Column6037" dataDxfId="10349"/>
    <tableColumn id="6058" xr3:uid="{95D983DC-FE0C-457D-955F-E05469B0EB66}" name="Column6038" dataDxfId="10348"/>
    <tableColumn id="6059" xr3:uid="{6F9E18E9-1FA9-4301-A4C1-200B8D0C6575}" name="Column6039" dataDxfId="10347"/>
    <tableColumn id="6060" xr3:uid="{EAD31CA9-EEE3-4C02-BC6A-C89A4E2CCC13}" name="Column6040" dataDxfId="10346"/>
    <tableColumn id="6061" xr3:uid="{BB3E2FB3-7A87-4AD1-894C-4C59FECBAEA0}" name="Column6041" dataDxfId="10345"/>
    <tableColumn id="6062" xr3:uid="{904B11ED-8A3A-4F28-B1BD-C5810EA004A0}" name="Column6042" dataDxfId="10344"/>
    <tableColumn id="6063" xr3:uid="{44CC2D2A-C08F-42A8-AE1C-0CDD7AFEDC68}" name="Column6043" dataDxfId="10343"/>
    <tableColumn id="6064" xr3:uid="{68A45ED9-52AF-4F45-BD67-CE03BF949065}" name="Column6044" dataDxfId="10342"/>
    <tableColumn id="6065" xr3:uid="{811D3AD2-61FF-4ED2-9B0B-9E7EEE125897}" name="Column6045" dataDxfId="10341"/>
    <tableColumn id="6066" xr3:uid="{22FE0871-C966-4ADA-8706-57C1F734ED00}" name="Column6046" dataDxfId="10340"/>
    <tableColumn id="6067" xr3:uid="{D26C5DC8-C73F-4959-9054-4BB08EBD5AB3}" name="Column6047" dataDxfId="10339"/>
    <tableColumn id="6068" xr3:uid="{DE868882-249D-4558-A573-A2DD6DEED4D2}" name="Column6048" dataDxfId="10338"/>
    <tableColumn id="6069" xr3:uid="{1781361C-832C-4AF8-8E13-91D4C40B06B9}" name="Column6049" dataDxfId="10337"/>
    <tableColumn id="6070" xr3:uid="{B2041649-2FBA-4235-A669-E310BA015CE4}" name="Column6050" dataDxfId="10336"/>
    <tableColumn id="6071" xr3:uid="{CA4A27A6-8665-42B8-89C3-82334F777E98}" name="Column6051" dataDxfId="10335"/>
    <tableColumn id="6072" xr3:uid="{4332E415-9389-4662-A9D2-CB2C5316B02C}" name="Column6052" dataDxfId="10334"/>
    <tableColumn id="6073" xr3:uid="{3AF28328-14A0-446B-ACD7-18CED1878A56}" name="Column6053" dataDxfId="10333"/>
    <tableColumn id="6074" xr3:uid="{207BF68E-DE60-4714-AA31-262BE1A04785}" name="Column6054" dataDxfId="10332"/>
    <tableColumn id="6075" xr3:uid="{905A60C5-DCD7-4749-9629-0F06A5CAFB8D}" name="Column6055" dataDxfId="10331"/>
    <tableColumn id="6076" xr3:uid="{DEECCD9B-1B04-4E6C-A924-DEBC9E781360}" name="Column6056" dataDxfId="10330"/>
    <tableColumn id="6077" xr3:uid="{C1E5B9A1-2CFE-4CC5-A880-F58E1D12FB8F}" name="Column6057" dataDxfId="10329"/>
    <tableColumn id="6078" xr3:uid="{9B622186-7D3E-42F6-912C-1662DF45F9E6}" name="Column6058" dataDxfId="10328"/>
    <tableColumn id="6079" xr3:uid="{9ED72E09-B938-4E18-9EC8-7849C8E3C1B1}" name="Column6059" dataDxfId="10327"/>
    <tableColumn id="6080" xr3:uid="{B2DCFDD6-D667-4616-B508-3D28BA0AE2F1}" name="Column6060" dataDxfId="10326"/>
    <tableColumn id="6081" xr3:uid="{E1044770-A01B-489F-BAE7-1512489CA5FD}" name="Column6061" dataDxfId="10325"/>
    <tableColumn id="6082" xr3:uid="{58925901-249C-4E0D-8157-81978B839D28}" name="Column6062" dataDxfId="10324"/>
    <tableColumn id="6083" xr3:uid="{5468B2C8-13F8-4D62-92D7-5A0400B339B4}" name="Column6063" dataDxfId="10323"/>
    <tableColumn id="6084" xr3:uid="{E2B4FC88-E285-47DB-BB07-84F7D3F5194A}" name="Column6064" dataDxfId="10322"/>
    <tableColumn id="6085" xr3:uid="{59EBC5B7-81E5-4686-ADC7-0F31F4267256}" name="Column6065" dataDxfId="10321"/>
    <tableColumn id="6086" xr3:uid="{30419FD8-02DB-4A8E-95C6-6A353564512E}" name="Column6066" dataDxfId="10320"/>
    <tableColumn id="6087" xr3:uid="{6873557C-15BB-48E5-972C-D034D8D1E341}" name="Column6067" dataDxfId="10319"/>
    <tableColumn id="6088" xr3:uid="{860C5CC8-8DEF-41D4-ADDC-79CC65B300EE}" name="Column6068" dataDxfId="10318"/>
    <tableColumn id="6089" xr3:uid="{FBF20B53-4591-441B-9019-F554ADA77A7A}" name="Column6069" dataDxfId="10317"/>
    <tableColumn id="6090" xr3:uid="{418307DB-3D5D-45C5-8FF9-047C25BDB277}" name="Column6070" dataDxfId="10316"/>
    <tableColumn id="6091" xr3:uid="{6C1897BA-45B1-4C3D-9AED-EEC454AD73F8}" name="Column6071" dataDxfId="10315"/>
    <tableColumn id="6092" xr3:uid="{651F54D9-37AA-420E-9BA3-1C51C2FEFF8A}" name="Column6072" dataDxfId="10314"/>
    <tableColumn id="6093" xr3:uid="{4A68CCA2-D75A-41F2-B3A3-1B8611F7EC70}" name="Column6073" dataDxfId="10313"/>
    <tableColumn id="6094" xr3:uid="{F3CE61F5-F67F-415D-9D48-096C876D6FA8}" name="Column6074" dataDxfId="10312"/>
    <tableColumn id="6095" xr3:uid="{010638D4-11EA-4E47-A50D-CB1EC1DA6B13}" name="Column6075" dataDxfId="10311"/>
    <tableColumn id="6096" xr3:uid="{C07CCFC1-4122-4555-B7E4-987AA5B001D6}" name="Column6076" dataDxfId="10310"/>
    <tableColumn id="6097" xr3:uid="{6E059399-A47D-4136-9E42-C12AE0D0EB40}" name="Column6077" dataDxfId="10309"/>
    <tableColumn id="6098" xr3:uid="{98B0E555-3AD0-4567-BBBF-7D0A3CDC64D8}" name="Column6078" dataDxfId="10308"/>
    <tableColumn id="6099" xr3:uid="{37144236-9D85-4A0C-AE7D-924B8EDAD1F6}" name="Column6079" dataDxfId="10307"/>
    <tableColumn id="6100" xr3:uid="{983F5787-C82E-4D3A-BF57-44299697AF74}" name="Column6080" dataDxfId="10306"/>
    <tableColumn id="6101" xr3:uid="{B26B6D33-553B-4364-80C1-9971CA800572}" name="Column6081" dataDxfId="10305"/>
    <tableColumn id="6102" xr3:uid="{818C93CC-59D9-44E5-AAEF-C68C633E83C7}" name="Column6082" dataDxfId="10304"/>
    <tableColumn id="6103" xr3:uid="{521ECDBA-CD63-429D-ACFA-73D0114DD291}" name="Column6083" dataDxfId="10303"/>
    <tableColumn id="6104" xr3:uid="{BB8D2A35-8DAA-4AED-8609-4AC7F2950184}" name="Column6084" dataDxfId="10302"/>
    <tableColumn id="6105" xr3:uid="{1024C231-3A62-431A-8513-105A8F6FC0F2}" name="Column6085" dataDxfId="10301"/>
    <tableColumn id="6106" xr3:uid="{11D3B9AF-41FF-42FF-A16D-F76E1BB0A00A}" name="Column6086" dataDxfId="10300"/>
    <tableColumn id="6107" xr3:uid="{DF3DC936-BEA2-4E49-9C9B-283563B1B466}" name="Column6087" dataDxfId="10299"/>
    <tableColumn id="6108" xr3:uid="{E90BF6E5-89E5-42AE-B2D6-42B2A8D2D58E}" name="Column6088" dataDxfId="10298"/>
    <tableColumn id="6109" xr3:uid="{D42E8129-3DC3-4CC0-A01E-E46A2647F4E0}" name="Column6089" dataDxfId="10297"/>
    <tableColumn id="6110" xr3:uid="{A35B81A0-4794-4F7A-A076-594E70E5875A}" name="Column6090" dataDxfId="10296"/>
    <tableColumn id="6111" xr3:uid="{6DA31CEA-1857-4290-8959-1C97D633CAE3}" name="Column6091" dataDxfId="10295"/>
    <tableColumn id="6112" xr3:uid="{5FB038F5-755A-4074-BA5F-F98924D65E12}" name="Column6092" dataDxfId="10294"/>
    <tableColumn id="6113" xr3:uid="{61EF7DCA-2135-4AA9-9E16-6F06F4CEADA1}" name="Column6093" dataDxfId="10293"/>
    <tableColumn id="6114" xr3:uid="{422798CD-F9E7-4FD7-9543-D8B56C2E6E7C}" name="Column6094" dataDxfId="10292"/>
    <tableColumn id="6115" xr3:uid="{C678E17D-D395-40BC-9803-AD0BAAC1C24F}" name="Column6095" dataDxfId="10291"/>
    <tableColumn id="6116" xr3:uid="{7DA7A173-6D8B-458F-9E91-18B09D179B39}" name="Column6096" dataDxfId="10290"/>
    <tableColumn id="6117" xr3:uid="{07EB5DC8-99AD-406A-A71F-ECD23BB4167B}" name="Column6097" dataDxfId="10289"/>
    <tableColumn id="6118" xr3:uid="{B6F3C388-3027-496A-AD53-184A6E982031}" name="Column6098" dataDxfId="10288"/>
    <tableColumn id="6119" xr3:uid="{97C49615-DC7B-40C6-ACEC-B5308956740E}" name="Column6099" dataDxfId="10287"/>
    <tableColumn id="6120" xr3:uid="{F27595A0-68B8-4AFB-A897-C254DFE00B1D}" name="Column6100" dataDxfId="10286"/>
    <tableColumn id="6121" xr3:uid="{A30577E7-8266-4D27-8155-FBCDFF0DBFA6}" name="Column6101" dataDxfId="10285"/>
    <tableColumn id="6122" xr3:uid="{04DF0614-BD31-4298-9F12-1139B5C1BD6F}" name="Column6102" dataDxfId="10284"/>
    <tableColumn id="6123" xr3:uid="{CE58F43D-950B-4D29-85EF-D7767150475E}" name="Column6103" dataDxfId="10283"/>
    <tableColumn id="6124" xr3:uid="{B2B2D9CF-CF18-40E4-9EB9-C526CEDA47ED}" name="Column6104" dataDxfId="10282"/>
    <tableColumn id="6125" xr3:uid="{58288994-C010-4F04-B7DD-6D1465C151C1}" name="Column6105" dataDxfId="10281"/>
    <tableColumn id="6126" xr3:uid="{C4431B1C-709C-4496-9229-B93E27069EDF}" name="Column6106" dataDxfId="10280"/>
    <tableColumn id="6127" xr3:uid="{FB556BD0-75F2-4E16-884F-90D0FAB5048B}" name="Column6107" dataDxfId="10279"/>
    <tableColumn id="6128" xr3:uid="{3023B7AA-795E-4A0A-A06A-831A320AE26E}" name="Column6108" dataDxfId="10278"/>
    <tableColumn id="6129" xr3:uid="{12621E0A-9530-40CB-B620-77BBA8E03A2C}" name="Column6109" dataDxfId="10277"/>
    <tableColumn id="6130" xr3:uid="{C5334567-1024-4FAC-85B9-439C136BDC3F}" name="Column6110" dataDxfId="10276"/>
    <tableColumn id="6131" xr3:uid="{27C05A93-6161-4FAC-A62F-B388479D0410}" name="Column6111" dataDxfId="10275"/>
    <tableColumn id="6132" xr3:uid="{4D24503B-4DF0-4ADA-BC27-6ADB3166405D}" name="Column6112" dataDxfId="10274"/>
    <tableColumn id="6133" xr3:uid="{9A0ED1A1-8B29-4DE8-AD0D-C5C9CC9C7AAF}" name="Column6113" dataDxfId="10273"/>
    <tableColumn id="6134" xr3:uid="{7813701E-911A-41BA-86D5-BCEC26ABDA9E}" name="Column6114" dataDxfId="10272"/>
    <tableColumn id="6135" xr3:uid="{256C2F7F-4842-4B0C-AABD-00605A1D424B}" name="Column6115" dataDxfId="10271"/>
    <tableColumn id="6136" xr3:uid="{A9FCACEA-F520-4B47-959B-1EBE0E7E2F9D}" name="Column6116" dataDxfId="10270"/>
    <tableColumn id="6137" xr3:uid="{50F7DB62-6C10-41EB-9600-7DA344735A6B}" name="Column6117" dataDxfId="10269"/>
    <tableColumn id="6138" xr3:uid="{C53E36E2-89B3-4E5A-9087-60E88FED4C0E}" name="Column6118" dataDxfId="10268"/>
    <tableColumn id="6139" xr3:uid="{B4C17205-FB89-4D29-913F-BAD52956F184}" name="Column6119" dataDxfId="10267"/>
    <tableColumn id="6140" xr3:uid="{42EF5D3E-E0A9-4774-B6C8-67ACAAAF3051}" name="Column6120" dataDxfId="10266"/>
    <tableColumn id="6141" xr3:uid="{CBF20BED-AF5B-46C5-BDF2-7126EF876F0B}" name="Column6121" dataDxfId="10265"/>
    <tableColumn id="6142" xr3:uid="{2AB0A7BE-4FF3-44D3-A959-9A7196C78735}" name="Column6122" dataDxfId="10264"/>
    <tableColumn id="6143" xr3:uid="{EC5889D1-F31D-43EA-9194-7A5B0484E3FD}" name="Column6123" dataDxfId="10263"/>
    <tableColumn id="6144" xr3:uid="{6139981B-65C8-41E5-BC44-863F644E0949}" name="Column6124" dataDxfId="10262"/>
    <tableColumn id="6145" xr3:uid="{383AA555-C9E7-4BA3-BE03-9A3EB59806E8}" name="Column6125" dataDxfId="10261"/>
    <tableColumn id="6146" xr3:uid="{4CCE281E-E8F1-496E-A088-52BF9E14AB6D}" name="Column6126" dataDxfId="10260"/>
    <tableColumn id="6147" xr3:uid="{3109D643-3908-452D-9149-94B46201C2A5}" name="Column6127" dataDxfId="10259"/>
    <tableColumn id="6148" xr3:uid="{11D187BD-CD02-464F-A637-CF80B3888B71}" name="Column6128" dataDxfId="10258"/>
    <tableColumn id="6149" xr3:uid="{F04104D3-EFAF-4442-AD01-2686920524BC}" name="Column6129" dataDxfId="10257"/>
    <tableColumn id="6150" xr3:uid="{9F82ECF5-56FA-45EE-A2AE-665CC5C83312}" name="Column6130" dataDxfId="10256"/>
    <tableColumn id="6151" xr3:uid="{E037CDEA-5D05-47D8-BC36-39898C3336A0}" name="Column6131" dataDxfId="10255"/>
    <tableColumn id="6152" xr3:uid="{6AF2EBC4-F94B-4E2B-A82A-D6A9D5A96E9F}" name="Column6132" dataDxfId="10254"/>
    <tableColumn id="6153" xr3:uid="{85233747-D136-4E72-92AD-B7C8B5DCC976}" name="Column6133" dataDxfId="10253"/>
    <tableColumn id="6154" xr3:uid="{5E305A65-48D9-41EC-BB71-140CD1939327}" name="Column6134" dataDxfId="10252"/>
    <tableColumn id="6155" xr3:uid="{16A83547-1529-4223-B16F-ABD7623D6E88}" name="Column6135" dataDxfId="10251"/>
    <tableColumn id="6156" xr3:uid="{BA77E772-572F-4B69-86E1-58DF7E8D18E4}" name="Column6136" dataDxfId="10250"/>
    <tableColumn id="6157" xr3:uid="{40F46A54-A17C-486A-A844-D682C721548D}" name="Column6137" dataDxfId="10249"/>
    <tableColumn id="6158" xr3:uid="{5C34FA11-9837-4764-B947-51FAC8BE675F}" name="Column6138" dataDxfId="10248"/>
    <tableColumn id="6159" xr3:uid="{3424B13F-737C-444B-B636-83EE37C32D3D}" name="Column6139" dataDxfId="10247"/>
    <tableColumn id="6160" xr3:uid="{CA88BCCA-097D-4788-B542-0CD00681C197}" name="Column6140" dataDxfId="10246"/>
    <tableColumn id="6161" xr3:uid="{89145F60-BC7A-4135-9651-4C168EACE0E7}" name="Column6141" dataDxfId="10245"/>
    <tableColumn id="6162" xr3:uid="{8F28C829-57AF-4EE8-A221-9356C2D01767}" name="Column6142" dataDxfId="10244"/>
    <tableColumn id="6163" xr3:uid="{0AC56041-EFB2-47DC-9F6E-9D75B3A52B3C}" name="Column6143" dataDxfId="10243"/>
    <tableColumn id="6164" xr3:uid="{9757A585-56C4-45B7-A798-0EAF778EDB12}" name="Column6144" dataDxfId="10242"/>
    <tableColumn id="6165" xr3:uid="{0D961CF2-B840-4D01-BE93-1668604985DD}" name="Column6145" dataDxfId="10241"/>
    <tableColumn id="6166" xr3:uid="{E832B2F7-7EEB-47E8-AB2E-D5E776499A39}" name="Column6146" dataDxfId="10240"/>
    <tableColumn id="6167" xr3:uid="{8739685E-A5CD-46A2-BEF9-D47E3FBC6EA1}" name="Column6147" dataDxfId="10239"/>
    <tableColumn id="6168" xr3:uid="{9E102518-85F7-45D4-A6DD-C7B5E9A9C07C}" name="Column6148" dataDxfId="10238"/>
    <tableColumn id="6169" xr3:uid="{12CF2336-2648-4B5C-A84A-0CFCED296B67}" name="Column6149" dataDxfId="10237"/>
    <tableColumn id="6170" xr3:uid="{8F443BD2-AE09-4B9D-94A8-E8DDCD4ED1EC}" name="Column6150" dataDxfId="10236"/>
    <tableColumn id="6171" xr3:uid="{0252F98B-455F-429A-8687-AA838A25EA66}" name="Column6151" dataDxfId="10235"/>
    <tableColumn id="6172" xr3:uid="{28957591-F585-44F9-8909-36993EAAAD27}" name="Column6152" dataDxfId="10234"/>
    <tableColumn id="6173" xr3:uid="{7C2B146E-61DA-4FBF-8F93-07D780791215}" name="Column6153" dataDxfId="10233"/>
    <tableColumn id="6174" xr3:uid="{B629356F-ADA2-4EC5-BB1C-78C699D8CC07}" name="Column6154" dataDxfId="10232"/>
    <tableColumn id="6175" xr3:uid="{DBB50F7D-F372-43B7-AD1E-A4E1630DC55D}" name="Column6155" dataDxfId="10231"/>
    <tableColumn id="6176" xr3:uid="{7A210186-468B-4B62-836F-E14D6F41AB64}" name="Column6156" dataDxfId="10230"/>
    <tableColumn id="6177" xr3:uid="{DFFA3012-3458-4156-A02C-0C96D1A0E745}" name="Column6157" dataDxfId="10229"/>
    <tableColumn id="6178" xr3:uid="{397A76A5-6832-4633-9C99-DE459A1F0A66}" name="Column6158" dataDxfId="10228"/>
    <tableColumn id="6179" xr3:uid="{587C57D8-8CAB-468C-A66D-C9929A405DE9}" name="Column6159" dataDxfId="10227"/>
    <tableColumn id="6180" xr3:uid="{2281C1A4-CFA8-4FF7-8438-AA02C5893E10}" name="Column6160" dataDxfId="10226"/>
    <tableColumn id="6181" xr3:uid="{BFF1D003-32CF-4567-97F5-9CB1DF1445B9}" name="Column6161" dataDxfId="10225"/>
    <tableColumn id="6182" xr3:uid="{3339B038-95E7-411E-B1D1-5646348E3CF2}" name="Column6162" dataDxfId="10224"/>
    <tableColumn id="6183" xr3:uid="{8386A574-8589-4AFE-9155-C6E4BB1D66C1}" name="Column6163" dataDxfId="10223"/>
    <tableColumn id="6184" xr3:uid="{B3FC3E54-4D1C-46D5-BDDF-6367B9755ACB}" name="Column6164" dataDxfId="10222"/>
    <tableColumn id="6185" xr3:uid="{EE99E0D5-DB58-49AD-9446-3D43BA7F1F57}" name="Column6165" dataDxfId="10221"/>
    <tableColumn id="6186" xr3:uid="{15CE71F1-E6BC-40A0-9FAC-AA89F9BE8AB7}" name="Column6166" dataDxfId="10220"/>
    <tableColumn id="6187" xr3:uid="{A1D91D4D-EFEF-4047-8FEF-52B95FCE5D60}" name="Column6167" dataDxfId="10219"/>
    <tableColumn id="6188" xr3:uid="{B27A07BF-EB7B-43F4-8204-8DE27BF2E063}" name="Column6168" dataDxfId="10218"/>
    <tableColumn id="6189" xr3:uid="{31E1D101-ECF3-4248-BE3D-8E7D698E7F13}" name="Column6169" dataDxfId="10217"/>
    <tableColumn id="6190" xr3:uid="{282DDBA6-00CC-4EDF-ABC7-3CB6D7F32B40}" name="Column6170" dataDxfId="10216"/>
    <tableColumn id="6191" xr3:uid="{A3892D53-25A5-4BBA-A52C-160FFE044FC5}" name="Column6171" dataDxfId="10215"/>
    <tableColumn id="6192" xr3:uid="{A397906D-E36C-4B4E-A992-FD68DBABD727}" name="Column6172" dataDxfId="10214"/>
    <tableColumn id="6193" xr3:uid="{74D70DDB-C8FF-4A71-AA10-5BE49BC00D63}" name="Column6173" dataDxfId="10213"/>
    <tableColumn id="6194" xr3:uid="{802AA6AD-4254-44CB-B986-B081CCF1F988}" name="Column6174" dataDxfId="10212"/>
    <tableColumn id="6195" xr3:uid="{389E0BED-8DEC-415C-9359-3355DDFB390A}" name="Column6175" dataDxfId="10211"/>
    <tableColumn id="6196" xr3:uid="{3AE8BC75-A41E-45C2-8447-3BFC8893C116}" name="Column6176" dataDxfId="10210"/>
    <tableColumn id="6197" xr3:uid="{638017E1-FF3A-43B4-AD79-2735B84CD922}" name="Column6177" dataDxfId="10209"/>
    <tableColumn id="6198" xr3:uid="{23B579C3-6FD9-4212-BFD2-262FDAF47936}" name="Column6178" dataDxfId="10208"/>
    <tableColumn id="6199" xr3:uid="{544813F3-6D3C-4C9C-B555-A405B2674BC3}" name="Column6179" dataDxfId="10207"/>
    <tableColumn id="6200" xr3:uid="{29A968C0-B038-4D75-9CDD-9A5E14B6EE3F}" name="Column6180" dataDxfId="10206"/>
    <tableColumn id="6201" xr3:uid="{7254D6FC-F605-4BAA-93E7-DE9CE99CA161}" name="Column6181" dataDxfId="10205"/>
    <tableColumn id="6202" xr3:uid="{507F9BCA-546C-4A15-9243-BA354D6009BE}" name="Column6182" dataDxfId="10204"/>
    <tableColumn id="6203" xr3:uid="{FA13F974-CF41-4E69-953E-4B9C5FEF89AC}" name="Column6183" dataDxfId="10203"/>
    <tableColumn id="6204" xr3:uid="{326F9F68-7DDE-41F9-99EE-A76B9B8A118F}" name="Column6184" dataDxfId="10202"/>
    <tableColumn id="6205" xr3:uid="{1B8C0BD0-4C8A-4149-9B98-19A751007C6E}" name="Column6185" dataDxfId="10201"/>
    <tableColumn id="6206" xr3:uid="{3E2C31A6-2D3D-4D5C-AEC6-E1DD69B83A94}" name="Column6186" dataDxfId="10200"/>
    <tableColumn id="6207" xr3:uid="{34BC2098-6637-4417-A329-F0C7C59BC131}" name="Column6187" dataDxfId="10199"/>
    <tableColumn id="6208" xr3:uid="{D397A46D-BE67-420E-A202-3D65D23AA563}" name="Column6188" dataDxfId="10198"/>
    <tableColumn id="6209" xr3:uid="{8A122B65-EE66-4765-B56A-07BA79A4792F}" name="Column6189" dataDxfId="10197"/>
    <tableColumn id="6210" xr3:uid="{202D2BA1-0CF2-4624-8A95-67CF0F48751B}" name="Column6190" dataDxfId="10196"/>
    <tableColumn id="6211" xr3:uid="{720EAC0D-B3D9-4B78-9FEA-24AEF44B1380}" name="Column6191" dataDxfId="10195"/>
    <tableColumn id="6212" xr3:uid="{28C1CBB3-76FC-4712-BE87-8EBC8AE23918}" name="Column6192" dataDxfId="10194"/>
    <tableColumn id="6213" xr3:uid="{C1AA620B-2FEB-4A26-A23E-18E82296A8CB}" name="Column6193" dataDxfId="10193"/>
    <tableColumn id="6214" xr3:uid="{DB211F18-B46D-47D4-92EC-1F5D880F3214}" name="Column6194" dataDxfId="10192"/>
    <tableColumn id="6215" xr3:uid="{3E43E89C-4A6F-4C62-94A5-06F3B7BDB977}" name="Column6195" dataDxfId="10191"/>
    <tableColumn id="6216" xr3:uid="{56E03CA8-5A71-4D5D-BEB5-BA5F3713E0B7}" name="Column6196" dataDxfId="10190"/>
    <tableColumn id="6217" xr3:uid="{94341321-E926-4CBA-A66E-74CE0F6A8806}" name="Column6197" dataDxfId="10189"/>
    <tableColumn id="6218" xr3:uid="{3FBD9175-9290-4283-9B93-6C24C737993F}" name="Column6198" dataDxfId="10188"/>
    <tableColumn id="6219" xr3:uid="{540267AD-E14D-4123-A5E9-A8077F76A911}" name="Column6199" dataDxfId="10187"/>
    <tableColumn id="6220" xr3:uid="{685836DB-7FB5-4F7D-A21C-BDBCDAC37213}" name="Column6200" dataDxfId="10186"/>
    <tableColumn id="6221" xr3:uid="{29F0D602-231E-4CE8-8FBE-0E7628BBF4D7}" name="Column6201" dataDxfId="10185"/>
    <tableColumn id="6222" xr3:uid="{EAA3AAB9-A18A-4AF4-BFD6-7B7D3622091C}" name="Column6202" dataDxfId="10184"/>
    <tableColumn id="6223" xr3:uid="{7A07AF32-8583-40A1-9E1F-98E8688D3795}" name="Column6203" dataDxfId="10183"/>
    <tableColumn id="6224" xr3:uid="{27AC68C1-5597-4F7D-ACCB-0A2F64B3CFA6}" name="Column6204" dataDxfId="10182"/>
    <tableColumn id="6225" xr3:uid="{34059A67-15BA-41A6-9A9E-D04AB018077C}" name="Column6205" dataDxfId="10181"/>
    <tableColumn id="6226" xr3:uid="{C03C14EB-B66F-4793-8E20-46BF9B1E092A}" name="Column6206" dataDxfId="10180"/>
    <tableColumn id="6227" xr3:uid="{25136CF0-B262-41FA-83EE-60C9C13F9EEC}" name="Column6207" dataDxfId="10179"/>
    <tableColumn id="6228" xr3:uid="{12DDD86B-7F83-40A1-8E64-0B270A4BB889}" name="Column6208" dataDxfId="10178"/>
    <tableColumn id="6229" xr3:uid="{02F6501F-54EA-406A-98C2-ADE164CBDBB7}" name="Column6209" dataDxfId="10177"/>
    <tableColumn id="6230" xr3:uid="{B52ECC03-1726-406E-9B77-C4CE0D09CB15}" name="Column6210" dataDxfId="10176"/>
    <tableColumn id="6231" xr3:uid="{3210F251-2130-47D5-B933-FEBACCDE9163}" name="Column6211" dataDxfId="10175"/>
    <tableColumn id="6232" xr3:uid="{78D47A31-ECA3-4C5F-8317-5F4D0C794016}" name="Column6212" dataDxfId="10174"/>
    <tableColumn id="6233" xr3:uid="{BD1E3BF4-7CCC-4C58-9B52-2CB4C0130FAE}" name="Column6213" dataDxfId="10173"/>
    <tableColumn id="6234" xr3:uid="{F018D9AC-8DB6-4E5B-9565-E87AA6D3B26C}" name="Column6214" dataDxfId="10172"/>
    <tableColumn id="6235" xr3:uid="{8ABC0D23-7571-403A-A122-2B96AB51DF2F}" name="Column6215" dataDxfId="10171"/>
    <tableColumn id="6236" xr3:uid="{B6473D45-9213-4220-A4DB-09026A2F8F62}" name="Column6216" dataDxfId="10170"/>
    <tableColumn id="6237" xr3:uid="{471F0904-00FB-44BB-AB4C-72A2999C03B9}" name="Column6217" dataDxfId="10169"/>
    <tableColumn id="6238" xr3:uid="{A9A958C7-05C0-4EDB-B33C-5B0AA3F7739A}" name="Column6218" dataDxfId="10168"/>
    <tableColumn id="6239" xr3:uid="{2E9990FE-0A8B-44AA-8FF4-EF209140D01E}" name="Column6219" dataDxfId="10167"/>
    <tableColumn id="6240" xr3:uid="{53F31633-3182-4775-9674-F1B8C7CC2046}" name="Column6220" dataDxfId="10166"/>
    <tableColumn id="6241" xr3:uid="{6C563138-0156-4E73-A358-AA77864E5321}" name="Column6221" dataDxfId="10165"/>
    <tableColumn id="6242" xr3:uid="{FC515201-4C80-4937-A85C-D26B8EB84BE9}" name="Column6222" dataDxfId="10164"/>
    <tableColumn id="6243" xr3:uid="{571C2983-456E-4348-BD17-585A15719C06}" name="Column6223" dataDxfId="10163"/>
    <tableColumn id="6244" xr3:uid="{58FCEACC-B429-4C70-86C7-96DE5BEE784C}" name="Column6224" dataDxfId="10162"/>
    <tableColumn id="6245" xr3:uid="{D184E0A8-FE06-4F3A-90F8-5C25F9B6DAF8}" name="Column6225" dataDxfId="10161"/>
    <tableColumn id="6246" xr3:uid="{ABC46626-E8F5-4085-A6B4-822BB916881B}" name="Column6226" dataDxfId="10160"/>
    <tableColumn id="6247" xr3:uid="{D6074172-9F29-430F-AE54-AA035979E049}" name="Column6227" dataDxfId="10159"/>
    <tableColumn id="6248" xr3:uid="{6E74CC65-FD1C-4A5E-B44A-597C0B5EEE6C}" name="Column6228" dataDxfId="10158"/>
    <tableColumn id="6249" xr3:uid="{44E63C65-5292-47E3-B579-24A3971AD9F6}" name="Column6229" dataDxfId="10157"/>
    <tableColumn id="6250" xr3:uid="{215EF3EE-64F1-463E-BEDE-C2D45B9DC50C}" name="Column6230" dataDxfId="10156"/>
    <tableColumn id="6251" xr3:uid="{266EB8E5-12D9-4FFB-AE33-F0877C3C0D43}" name="Column6231" dataDxfId="10155"/>
    <tableColumn id="6252" xr3:uid="{5A436573-E714-410A-A5C7-913C0367DA8C}" name="Column6232" dataDxfId="10154"/>
    <tableColumn id="6253" xr3:uid="{5AC065C2-CFBD-452A-B64A-A535DC3F0217}" name="Column6233" dataDxfId="10153"/>
    <tableColumn id="6254" xr3:uid="{D65E4AAC-33CC-439B-889E-2484AA5EE713}" name="Column6234" dataDxfId="10152"/>
    <tableColumn id="6255" xr3:uid="{22531818-EF16-49C9-8611-1279C9E68061}" name="Column6235" dataDxfId="10151"/>
    <tableColumn id="6256" xr3:uid="{B2662DA1-BBF7-450F-B63B-BB036DB62BC7}" name="Column6236" dataDxfId="10150"/>
    <tableColumn id="6257" xr3:uid="{E8B50756-477F-4CF5-8309-377594AD0C27}" name="Column6237" dataDxfId="10149"/>
    <tableColumn id="6258" xr3:uid="{E3B28918-E1E9-481D-B073-B48C6AC57644}" name="Column6238" dataDxfId="10148"/>
    <tableColumn id="6259" xr3:uid="{F513D4BF-2C49-4662-B33D-B0AEBD578542}" name="Column6239" dataDxfId="10147"/>
    <tableColumn id="6260" xr3:uid="{32188341-9D15-4032-BC84-EA61A3A37817}" name="Column6240" dataDxfId="10146"/>
    <tableColumn id="6261" xr3:uid="{10C0CF37-614F-4441-84E1-EEF2D5079833}" name="Column6241" dataDxfId="10145"/>
    <tableColumn id="6262" xr3:uid="{DBA4BB64-6C68-420A-B4CF-C063195292A1}" name="Column6242" dataDxfId="10144"/>
    <tableColumn id="6263" xr3:uid="{0FEC5896-9D79-4A12-BAA7-074B495187D5}" name="Column6243" dataDxfId="10143"/>
    <tableColumn id="6264" xr3:uid="{3C2193C2-71FB-4380-BD8A-0F18378D7CE4}" name="Column6244" dataDxfId="10142"/>
    <tableColumn id="6265" xr3:uid="{7D2A70FE-4EA5-40AA-AE1C-90151640371B}" name="Column6245" dataDxfId="10141"/>
    <tableColumn id="6266" xr3:uid="{9D2C5532-91F5-4A47-820C-D5BF555C77F8}" name="Column6246" dataDxfId="10140"/>
    <tableColumn id="6267" xr3:uid="{2A8BAFE5-C15D-4E0E-867F-5A8AA19BCA97}" name="Column6247" dataDxfId="10139"/>
    <tableColumn id="6268" xr3:uid="{2DF30A2A-8363-4250-B99B-6C077AD8A582}" name="Column6248" dataDxfId="10138"/>
    <tableColumn id="6269" xr3:uid="{1124A305-B3EA-4E99-B3CC-95E83FD46C15}" name="Column6249" dataDxfId="10137"/>
    <tableColumn id="6270" xr3:uid="{D9007EF0-CFE8-4AB8-BB88-F5C6848D855B}" name="Column6250" dataDxfId="10136"/>
    <tableColumn id="6271" xr3:uid="{2F24FC64-7E93-4ED4-904C-A8C5F5AD6FBE}" name="Column6251" dataDxfId="10135"/>
    <tableColumn id="6272" xr3:uid="{82248BA0-258F-4EAD-B4F4-F942E07C110A}" name="Column6252" dataDxfId="10134"/>
    <tableColumn id="6273" xr3:uid="{0C73A9B4-43BE-4E24-BA5E-5DA367CDF50D}" name="Column6253" dataDxfId="10133"/>
    <tableColumn id="6274" xr3:uid="{5C674712-6CFE-4706-A5CF-EFCF37A3C93A}" name="Column6254" dataDxfId="10132"/>
    <tableColumn id="6275" xr3:uid="{F3007115-1116-4029-B515-277AC7C21D87}" name="Column6255" dataDxfId="10131"/>
    <tableColumn id="6276" xr3:uid="{CACBC713-5303-4AE2-8290-8302A577EB31}" name="Column6256" dataDxfId="10130"/>
    <tableColumn id="6277" xr3:uid="{FECE6067-9C56-45ED-8D02-FE3640633E0A}" name="Column6257" dataDxfId="10129"/>
    <tableColumn id="6278" xr3:uid="{524210D6-1875-4371-A09A-D4FBB6BFF959}" name="Column6258" dataDxfId="10128"/>
    <tableColumn id="6279" xr3:uid="{F7D62F7E-9E87-4D43-B58E-E423763804DA}" name="Column6259" dataDxfId="10127"/>
    <tableColumn id="6280" xr3:uid="{311A8E3F-6532-4E90-BD09-03BB9C6773CD}" name="Column6260" dataDxfId="10126"/>
    <tableColumn id="6281" xr3:uid="{35A1150E-9CC1-4934-BF3A-EDCB3241D11D}" name="Column6261" dataDxfId="10125"/>
    <tableColumn id="6282" xr3:uid="{494A1F9D-87B2-4B93-BA29-336023264290}" name="Column6262" dataDxfId="10124"/>
    <tableColumn id="6283" xr3:uid="{69A2BD73-52D4-429D-A5DC-21FF916AE664}" name="Column6263" dataDxfId="10123"/>
    <tableColumn id="6284" xr3:uid="{B8B9AD6C-6A6F-4D70-B33B-5A97B4E32B73}" name="Column6264" dataDxfId="10122"/>
    <tableColumn id="6285" xr3:uid="{3485ABF0-C730-4C75-94BF-5E458A1F7F6A}" name="Column6265" dataDxfId="10121"/>
    <tableColumn id="6286" xr3:uid="{E4122E03-F63C-4354-B263-EF04634CF75C}" name="Column6266" dataDxfId="10120"/>
    <tableColumn id="6287" xr3:uid="{5AF9E88A-8D2F-4BB0-A78E-CF0CE95245E2}" name="Column6267" dataDxfId="10119"/>
    <tableColumn id="6288" xr3:uid="{70AAFBCE-742F-46DE-8004-37A87239D1B3}" name="Column6268" dataDxfId="10118"/>
    <tableColumn id="6289" xr3:uid="{8CF7CE28-8733-40FC-9F8F-9A8A6ECB738D}" name="Column6269" dataDxfId="10117"/>
    <tableColumn id="6290" xr3:uid="{6043E3D8-9F42-45C3-86E9-5CC9C89C044B}" name="Column6270" dataDxfId="10116"/>
    <tableColumn id="6291" xr3:uid="{38D4F460-5336-47CD-8F5B-9DE59AB88774}" name="Column6271" dataDxfId="10115"/>
    <tableColumn id="6292" xr3:uid="{FE352899-2B25-4313-A8B5-530E296B92ED}" name="Column6272" dataDxfId="10114"/>
    <tableColumn id="6293" xr3:uid="{69E49AEC-C564-4F4D-9018-8BAB10FA0A49}" name="Column6273" dataDxfId="10113"/>
    <tableColumn id="6294" xr3:uid="{57EA0E9B-D81C-4891-9D69-A29BB9EBB267}" name="Column6274" dataDxfId="10112"/>
    <tableColumn id="6295" xr3:uid="{93BF59DA-B4B0-40CF-96F8-D84A47661619}" name="Column6275" dataDxfId="10111"/>
    <tableColumn id="6296" xr3:uid="{3393D63A-6601-488E-A03C-4718B85E25E8}" name="Column6276" dataDxfId="10110"/>
    <tableColumn id="6297" xr3:uid="{DF5815D6-2991-488B-BC1A-C406843F0168}" name="Column6277" dataDxfId="10109"/>
    <tableColumn id="6298" xr3:uid="{2D15019D-0210-49C0-8E81-D80B14A4CC3F}" name="Column6278" dataDxfId="10108"/>
    <tableColumn id="6299" xr3:uid="{E1D847A9-83C1-45DC-8FA9-821F7FDEB7FD}" name="Column6279" dataDxfId="10107"/>
    <tableColumn id="6300" xr3:uid="{8E0D8C0A-2253-4E2E-B56A-A5A689C00AFD}" name="Column6280" dataDxfId="10106"/>
    <tableColumn id="6301" xr3:uid="{530E8283-02B5-4B3B-8BF0-0D40A6618E30}" name="Column6281" dataDxfId="10105"/>
    <tableColumn id="6302" xr3:uid="{FEB9CED6-474C-449A-A88E-9E71F172F2AF}" name="Column6282" dataDxfId="10104"/>
    <tableColumn id="6303" xr3:uid="{FD29A235-6286-44E5-9B21-0A84BB163540}" name="Column6283" dataDxfId="10103"/>
    <tableColumn id="6304" xr3:uid="{20C46A5B-83E4-44DE-92CB-1DACD6DD2BF2}" name="Column6284" dataDxfId="10102"/>
    <tableColumn id="6305" xr3:uid="{0A2F74D8-99FC-4939-8F22-7AB54F0DC2BF}" name="Column6285" dataDxfId="10101"/>
    <tableColumn id="6306" xr3:uid="{56C17604-02B8-4C40-BE73-800E18C15FB5}" name="Column6286" dataDxfId="10100"/>
    <tableColumn id="6307" xr3:uid="{19FEB910-4C38-4D1F-89E3-CB7554BC81CD}" name="Column6287" dataDxfId="10099"/>
    <tableColumn id="6308" xr3:uid="{2C07A37F-CC5C-4947-B6F0-56E7CE0C17A8}" name="Column6288" dataDxfId="10098"/>
    <tableColumn id="6309" xr3:uid="{48BDA485-BF93-4D8D-B1A8-1C9EFB29ED02}" name="Column6289" dataDxfId="10097"/>
    <tableColumn id="6310" xr3:uid="{30CE8B64-F9E7-4129-966F-554FB642391A}" name="Column6290" dataDxfId="10096"/>
    <tableColumn id="6311" xr3:uid="{E2DFC295-46B0-404B-B147-7BD8DB562B0C}" name="Column6291" dataDxfId="10095"/>
    <tableColumn id="6312" xr3:uid="{111DE1DC-7C2B-434B-A4A2-2B8744C1533B}" name="Column6292" dataDxfId="10094"/>
    <tableColumn id="6313" xr3:uid="{24AB1C16-500E-4E60-8E77-F1F20D99ED78}" name="Column6293" dataDxfId="10093"/>
    <tableColumn id="6314" xr3:uid="{1547F484-10EF-44A9-A169-22E4B42E02C9}" name="Column6294" dataDxfId="10092"/>
    <tableColumn id="6315" xr3:uid="{7902F1D5-6D8E-482D-BAE5-6304D71FA4C0}" name="Column6295" dataDxfId="10091"/>
    <tableColumn id="6316" xr3:uid="{6D0BDAF2-36B7-4D64-883A-C0125F99AA3A}" name="Column6296" dataDxfId="10090"/>
    <tableColumn id="6317" xr3:uid="{DBE9D5EB-9D62-4BB6-9195-DF7295E26EBE}" name="Column6297" dataDxfId="10089"/>
    <tableColumn id="6318" xr3:uid="{C087F551-0206-4A87-B347-7178296EE3B8}" name="Column6298" dataDxfId="10088"/>
    <tableColumn id="6319" xr3:uid="{24B2B444-D887-4277-96AD-6490D7BBBF2B}" name="Column6299" dataDxfId="10087"/>
    <tableColumn id="6320" xr3:uid="{9474B3E9-9DB6-4BE8-9089-92E4194010FB}" name="Column6300" dataDxfId="10086"/>
    <tableColumn id="6321" xr3:uid="{DEE5D85F-656F-4FCC-94F6-88E1D49AD01F}" name="Column6301" dataDxfId="10085"/>
    <tableColumn id="6322" xr3:uid="{C2269F5B-C5B0-4533-9269-6FE5B62FDF32}" name="Column6302" dataDxfId="10084"/>
    <tableColumn id="6323" xr3:uid="{6883974D-5271-4FED-96B0-F1BAE6FE432E}" name="Column6303" dataDxfId="10083"/>
    <tableColumn id="6324" xr3:uid="{18B91F93-CE03-413E-8260-FE157CA269B2}" name="Column6304" dataDxfId="10082"/>
    <tableColumn id="6325" xr3:uid="{9DA14A03-36E1-48F1-9C9D-3C1F8D6D0E82}" name="Column6305" dataDxfId="10081"/>
    <tableColumn id="6326" xr3:uid="{A1FC3A51-F78A-4D10-9A31-15ECC3B0A6C0}" name="Column6306" dataDxfId="10080"/>
    <tableColumn id="6327" xr3:uid="{F52000F9-9930-4494-A28B-1852DD61AD0C}" name="Column6307" dataDxfId="10079"/>
    <tableColumn id="6328" xr3:uid="{2C260289-FBF5-4FF0-B233-D72F5D0DA8C0}" name="Column6308" dataDxfId="10078"/>
    <tableColumn id="6329" xr3:uid="{2076EED8-5ABC-4ADC-9BF5-996EE888F0E4}" name="Column6309" dataDxfId="10077"/>
    <tableColumn id="6330" xr3:uid="{57139AF9-BF8E-4ED1-B99E-A5C1C03ED11D}" name="Column6310" dataDxfId="10076"/>
    <tableColumn id="6331" xr3:uid="{F1CF773E-D988-4855-863E-2F5F3A9C09D2}" name="Column6311" dataDxfId="10075"/>
    <tableColumn id="6332" xr3:uid="{CC937A09-953C-468C-B675-FC426F61F46E}" name="Column6312" dataDxfId="10074"/>
    <tableColumn id="6333" xr3:uid="{D6A4D852-0DC2-4A25-96EA-69F492F44C6F}" name="Column6313" dataDxfId="10073"/>
    <tableColumn id="6334" xr3:uid="{26F1C4CA-D403-4287-B430-4D75930DDD82}" name="Column6314" dataDxfId="10072"/>
    <tableColumn id="6335" xr3:uid="{5B7E6AFF-2B36-46A5-9AE8-19AF5982BA11}" name="Column6315" dataDxfId="10071"/>
    <tableColumn id="6336" xr3:uid="{516F6EBE-1536-4E2C-A5F9-C70BEA334350}" name="Column6316" dataDxfId="10070"/>
    <tableColumn id="6337" xr3:uid="{9B9600DD-2FBE-414E-A156-C1E79BDA827B}" name="Column6317" dataDxfId="10069"/>
    <tableColumn id="6338" xr3:uid="{B976686C-BA55-4FE3-A4F1-E9E8FC8256AA}" name="Column6318" dataDxfId="10068"/>
    <tableColumn id="6339" xr3:uid="{54C60EED-A90E-40E3-BE1F-D5EE41C7A5B3}" name="Column6319" dataDxfId="10067"/>
    <tableColumn id="6340" xr3:uid="{409783BF-8063-41C4-BBD2-F6EA673A2A51}" name="Column6320" dataDxfId="10066"/>
    <tableColumn id="6341" xr3:uid="{B0F049A7-F951-4432-BA4D-EBAB4E042767}" name="Column6321" dataDxfId="10065"/>
    <tableColumn id="6342" xr3:uid="{121CC4B4-8B58-474B-930F-D3722EC03D13}" name="Column6322" dataDxfId="10064"/>
    <tableColumn id="6343" xr3:uid="{B6150A03-ACFF-49E3-B474-79C68DA6F056}" name="Column6323" dataDxfId="10063"/>
    <tableColumn id="6344" xr3:uid="{7CB24D78-73D0-4827-8C5D-FF8461025CF2}" name="Column6324" dataDxfId="10062"/>
    <tableColumn id="6345" xr3:uid="{1D3EFE15-0660-4C90-AD8E-6161AF9BFBEA}" name="Column6325" dataDxfId="10061"/>
    <tableColumn id="6346" xr3:uid="{4ED87E80-BCEF-48F4-8631-513BE56EACC3}" name="Column6326" dataDxfId="10060"/>
    <tableColumn id="6347" xr3:uid="{4AD4AEF2-FFC5-4588-AA4A-9775458A2CA9}" name="Column6327" dataDxfId="10059"/>
    <tableColumn id="6348" xr3:uid="{820F3656-D4B5-4B66-924C-B64EF37F39B8}" name="Column6328" dataDxfId="10058"/>
    <tableColumn id="6349" xr3:uid="{B7E3C6A7-53F4-4DF0-97F0-6B34FCB3A069}" name="Column6329" dataDxfId="10057"/>
    <tableColumn id="6350" xr3:uid="{6CC622FC-FBDD-40C5-8F5E-B783A4C95E5D}" name="Column6330" dataDxfId="10056"/>
    <tableColumn id="6351" xr3:uid="{72593CC8-A4D4-480D-BEF7-871540953FF6}" name="Column6331" dataDxfId="10055"/>
    <tableColumn id="6352" xr3:uid="{706BF9AF-B325-4C9E-AEA7-2C11155B771C}" name="Column6332" dataDxfId="10054"/>
    <tableColumn id="6353" xr3:uid="{319058A4-595B-4297-9413-F6FF6ECD0049}" name="Column6333" dataDxfId="10053"/>
    <tableColumn id="6354" xr3:uid="{C62AF188-67B5-4658-94E2-7C2D2947C6AF}" name="Column6334" dataDxfId="10052"/>
    <tableColumn id="6355" xr3:uid="{FC55BC26-7730-454A-B49F-5DE42BA24009}" name="Column6335" dataDxfId="10051"/>
    <tableColumn id="6356" xr3:uid="{0A1B2927-D02D-4755-9F15-E2355BB6B515}" name="Column6336" dataDxfId="10050"/>
    <tableColumn id="6357" xr3:uid="{5E755127-832C-4D10-9D19-26F189613698}" name="Column6337" dataDxfId="10049"/>
    <tableColumn id="6358" xr3:uid="{087A4DD6-AC51-4678-AC58-C73DC4CC20ED}" name="Column6338" dataDxfId="10048"/>
    <tableColumn id="6359" xr3:uid="{E0881EA1-DEFD-4E4F-9B07-2E6C32C219D7}" name="Column6339" dataDxfId="10047"/>
    <tableColumn id="6360" xr3:uid="{8F87D91F-B7DD-4ADE-990D-ECF21452E839}" name="Column6340" dataDxfId="10046"/>
    <tableColumn id="6361" xr3:uid="{AC4A32EA-6AA0-4835-9BD5-9FB5370D82C5}" name="Column6341" dataDxfId="10045"/>
    <tableColumn id="6362" xr3:uid="{CCEE5EE3-BDA6-4CE9-A4AC-F56A1B0E3680}" name="Column6342" dataDxfId="10044"/>
    <tableColumn id="6363" xr3:uid="{8D01E779-0621-44C3-AFB7-0C5D16ABF072}" name="Column6343" dataDxfId="10043"/>
    <tableColumn id="6364" xr3:uid="{F9609FB0-2219-43BE-A516-2EE0DDE038E5}" name="Column6344" dataDxfId="10042"/>
    <tableColumn id="6365" xr3:uid="{E904259D-F9EC-4FCB-A013-0E7EC38ACF05}" name="Column6345" dataDxfId="10041"/>
    <tableColumn id="6366" xr3:uid="{643468E8-35A0-4CD4-8353-7B82FC9D8C09}" name="Column6346" dataDxfId="10040"/>
    <tableColumn id="6367" xr3:uid="{DB417592-EA30-41D9-8007-4B87D194D02E}" name="Column6347" dataDxfId="10039"/>
    <tableColumn id="6368" xr3:uid="{BF36FB5A-7C53-424B-BA19-410DFC01B6D1}" name="Column6348" dataDxfId="10038"/>
    <tableColumn id="6369" xr3:uid="{8A4A36D8-EC9C-4543-AAA6-F311170EFE18}" name="Column6349" dataDxfId="10037"/>
    <tableColumn id="6370" xr3:uid="{751DB73F-B3CB-4A76-BA45-206F8A3D1E5F}" name="Column6350" dataDxfId="10036"/>
    <tableColumn id="6371" xr3:uid="{8F6475CB-1C84-4949-93B8-24BACA1AB6A9}" name="Column6351" dataDxfId="10035"/>
    <tableColumn id="6372" xr3:uid="{58562108-B9EC-49CF-A249-7B495ABF97AD}" name="Column6352" dataDxfId="10034"/>
    <tableColumn id="6373" xr3:uid="{99608EFB-BD00-4776-8EEE-31D22E1DF43C}" name="Column6353" dataDxfId="10033"/>
    <tableColumn id="6374" xr3:uid="{87597D3D-BCF7-48EA-8EBF-4590B6E6E597}" name="Column6354" dataDxfId="10032"/>
    <tableColumn id="6375" xr3:uid="{C25F482F-7BA1-476C-9598-50A5D5A79891}" name="Column6355" dataDxfId="10031"/>
    <tableColumn id="6376" xr3:uid="{A94F7FDC-4F7A-46BA-9F2A-F60EE6B044F6}" name="Column6356" dataDxfId="10030"/>
    <tableColumn id="6377" xr3:uid="{B1A44DAD-6A92-436A-A1F3-17AF4AC22062}" name="Column6357" dataDxfId="10029"/>
    <tableColumn id="6378" xr3:uid="{B936E7F5-ACED-4F5F-8CC1-E8356A2C5870}" name="Column6358" dataDxfId="10028"/>
    <tableColumn id="6379" xr3:uid="{6E0884ED-9305-40CC-90ED-1217BD068EE2}" name="Column6359" dataDxfId="10027"/>
    <tableColumn id="6380" xr3:uid="{0EB348E2-1456-486B-BF1D-13D3805D9324}" name="Column6360" dataDxfId="10026"/>
    <tableColumn id="6381" xr3:uid="{01ACBB35-682D-4BF2-80A0-78BBAF443920}" name="Column6361" dataDxfId="10025"/>
    <tableColumn id="6382" xr3:uid="{9585DCA2-3ABD-4C15-A832-A977614ECDEC}" name="Column6362" dataDxfId="10024"/>
    <tableColumn id="6383" xr3:uid="{E5D72A00-80B6-4C47-80B2-AA314F95CE0C}" name="Column6363" dataDxfId="10023"/>
    <tableColumn id="6384" xr3:uid="{98FD81A0-8361-4565-98F6-F60FEBA66909}" name="Column6364" dataDxfId="10022"/>
    <tableColumn id="6385" xr3:uid="{74F27BF9-A77B-47C7-A4BD-50ED26DFD740}" name="Column6365" dataDxfId="10021"/>
    <tableColumn id="6386" xr3:uid="{C7FDE0C7-89B9-49AC-AF83-1EA6A1ACCA59}" name="Column6366" dataDxfId="10020"/>
    <tableColumn id="6387" xr3:uid="{9D263E09-0528-4BB8-9E13-2E538682FF93}" name="Column6367" dataDxfId="10019"/>
    <tableColumn id="6388" xr3:uid="{06319F33-AC9B-4965-A431-95331FAFC8FB}" name="Column6368" dataDxfId="10018"/>
    <tableColumn id="6389" xr3:uid="{0B83FDE0-1AEF-4B11-8237-514D34187D73}" name="Column6369" dataDxfId="10017"/>
    <tableColumn id="6390" xr3:uid="{6E96FEFA-1758-477E-A157-587BB1E0559F}" name="Column6370" dataDxfId="10016"/>
    <tableColumn id="6391" xr3:uid="{E67A3686-7E43-40D2-83FC-466B31953D11}" name="Column6371" dataDxfId="10015"/>
    <tableColumn id="6392" xr3:uid="{E9ABCD4D-1314-45EB-B30E-2F006986AB0A}" name="Column6372" dataDxfId="10014"/>
    <tableColumn id="6393" xr3:uid="{360AAC9A-B4B5-4418-AA3B-412872CE0664}" name="Column6373" dataDxfId="10013"/>
    <tableColumn id="6394" xr3:uid="{DF121453-F7FD-41B5-B635-E006AB00F254}" name="Column6374" dataDxfId="10012"/>
    <tableColumn id="6395" xr3:uid="{87B18AB3-8FA4-4C4A-885E-D5669425F019}" name="Column6375" dataDxfId="10011"/>
    <tableColumn id="6396" xr3:uid="{E7AED3A8-BDFC-4D23-818F-4FA68B1529DC}" name="Column6376" dataDxfId="10010"/>
    <tableColumn id="6397" xr3:uid="{481C85D1-3947-416A-9EC5-BC1C52862B62}" name="Column6377" dataDxfId="10009"/>
    <tableColumn id="6398" xr3:uid="{0F71A0F2-ED12-4D6C-9E22-D04626A9F20A}" name="Column6378" dataDxfId="10008"/>
    <tableColumn id="6399" xr3:uid="{969A14A4-9BA9-44DB-91EA-68B742FB1D8D}" name="Column6379" dataDxfId="10007"/>
    <tableColumn id="6400" xr3:uid="{989F2E28-82D6-4D01-8C09-37DA918A00C1}" name="Column6380" dataDxfId="10006"/>
    <tableColumn id="6401" xr3:uid="{FAA6CCEC-C8B0-4937-85DF-188103E39478}" name="Column6381" dataDxfId="10005"/>
    <tableColumn id="6402" xr3:uid="{4689BE45-3EA9-4990-802F-E5FAE2AAC1F6}" name="Column6382" dataDxfId="10004"/>
    <tableColumn id="6403" xr3:uid="{EBE179E3-F29F-440E-AC82-3F7CE35C58BC}" name="Column6383" dataDxfId="10003"/>
    <tableColumn id="6404" xr3:uid="{69F2C360-6FCF-43D3-AC1F-DA25D36BF081}" name="Column6384" dataDxfId="10002"/>
    <tableColumn id="6405" xr3:uid="{C525FC84-20B2-4817-9C71-24C5563C4AC5}" name="Column6385" dataDxfId="10001"/>
    <tableColumn id="6406" xr3:uid="{7E67B00D-A4EA-42EC-9834-FBC3FD536CB9}" name="Column6386" dataDxfId="10000"/>
    <tableColumn id="6407" xr3:uid="{EAF8215F-0BCA-4B8C-9416-A184719ECA9A}" name="Column6387" dataDxfId="9999"/>
    <tableColumn id="6408" xr3:uid="{4DAE3DA8-9153-4213-BD90-E1ECDE129DEE}" name="Column6388" dataDxfId="9998"/>
    <tableColumn id="6409" xr3:uid="{1F177044-720C-4E00-9C22-591E3A3ACDDE}" name="Column6389" dataDxfId="9997"/>
    <tableColumn id="6410" xr3:uid="{7FEB298C-77AD-45C6-B6A9-163E94447FC1}" name="Column6390" dataDxfId="9996"/>
    <tableColumn id="6411" xr3:uid="{91CDAB56-88F5-4F5B-A1F3-BD3A620B5638}" name="Column6391" dataDxfId="9995"/>
    <tableColumn id="6412" xr3:uid="{4914BB4F-B415-4D88-A731-346A3461F0AB}" name="Column6392" dataDxfId="9994"/>
    <tableColumn id="6413" xr3:uid="{C2D4EF0B-E8A9-42E7-A949-F6A43D94CDB8}" name="Column6393" dataDxfId="9993"/>
    <tableColumn id="6414" xr3:uid="{5BEC69AD-F176-4285-962A-55050DA798F8}" name="Column6394" dataDxfId="9992"/>
    <tableColumn id="6415" xr3:uid="{8EAEA422-D085-43CA-82F4-BF2A8C645298}" name="Column6395" dataDxfId="9991"/>
    <tableColumn id="6416" xr3:uid="{33390E8D-52FF-43AE-AE62-076C1992368F}" name="Column6396" dataDxfId="9990"/>
    <tableColumn id="6417" xr3:uid="{CA177C73-781B-42D5-913E-E0CF27E6DA32}" name="Column6397" dataDxfId="9989"/>
    <tableColumn id="6418" xr3:uid="{9E9FD9B2-6453-44AB-82B3-D3811C87A8FF}" name="Column6398" dataDxfId="9988"/>
    <tableColumn id="6419" xr3:uid="{2C20C81D-6E15-4A15-B4BD-D8955A625F05}" name="Column6399" dataDxfId="9987"/>
    <tableColumn id="6420" xr3:uid="{111C886C-BE4D-4F1E-BED7-E7A20BD06BD3}" name="Column6400" dataDxfId="9986"/>
    <tableColumn id="6421" xr3:uid="{50F6DB42-8BAD-4C2A-A3FC-C0F88021B8E0}" name="Column6401" dataDxfId="9985"/>
    <tableColumn id="6422" xr3:uid="{C1601547-57BB-4422-8D89-17187AC72D9D}" name="Column6402" dataDxfId="9984"/>
    <tableColumn id="6423" xr3:uid="{14CDB567-2E81-492F-9814-E40F508C817A}" name="Column6403" dataDxfId="9983"/>
    <tableColumn id="6424" xr3:uid="{9F85910C-CCC2-4FC6-A6E9-D0CDCEF9F5AF}" name="Column6404" dataDxfId="9982"/>
    <tableColumn id="6425" xr3:uid="{4279C7BC-9556-437A-A90F-5E8CA1598443}" name="Column6405" dataDxfId="9981"/>
    <tableColumn id="6426" xr3:uid="{F0AF8856-F0F7-47F4-801A-E60B1C4FB4A0}" name="Column6406" dataDxfId="9980"/>
    <tableColumn id="6427" xr3:uid="{BE5C76AC-93FE-49E3-95DF-4A3E5F240D8C}" name="Column6407" dataDxfId="9979"/>
    <tableColumn id="6428" xr3:uid="{795A387E-2652-4CDF-B09E-A0E632420149}" name="Column6408" dataDxfId="9978"/>
    <tableColumn id="6429" xr3:uid="{D6378769-D3D0-4D48-9413-9C3A588D2A34}" name="Column6409" dataDxfId="9977"/>
    <tableColumn id="6430" xr3:uid="{0F4F3A90-E376-4973-A40A-3F7019986C1E}" name="Column6410" dataDxfId="9976"/>
    <tableColumn id="6431" xr3:uid="{E9E15B58-87D0-4068-B2FD-BD5B65977B2E}" name="Column6411" dataDxfId="9975"/>
    <tableColumn id="6432" xr3:uid="{5018C77C-9057-4ABB-B3D6-DE12C23708FF}" name="Column6412" dataDxfId="9974"/>
    <tableColumn id="6433" xr3:uid="{CFE441E8-B6C4-47AC-BFCB-6BBEE52C7BDF}" name="Column6413" dataDxfId="9973"/>
    <tableColumn id="6434" xr3:uid="{283253A2-66DC-4843-AA28-3B3F3A02F9A9}" name="Column6414" dataDxfId="9972"/>
    <tableColumn id="6435" xr3:uid="{59B64F5C-DF81-47A2-90C6-97A0F8D36B7F}" name="Column6415" dataDxfId="9971"/>
    <tableColumn id="6436" xr3:uid="{03105D2D-0E1B-4AAF-9ED9-D809A37DB93C}" name="Column6416" dataDxfId="9970"/>
    <tableColumn id="6437" xr3:uid="{933B2C5F-6AD6-4032-9639-4A5EB0C1A673}" name="Column6417" dataDxfId="9969"/>
    <tableColumn id="6438" xr3:uid="{7D6A3C06-5E4F-43FE-9D22-81CF35E19A09}" name="Column6418" dataDxfId="9968"/>
    <tableColumn id="6439" xr3:uid="{34FFC23B-F4A9-4484-9CF2-EEBCBB8ECAB6}" name="Column6419" dataDxfId="9967"/>
    <tableColumn id="6440" xr3:uid="{026F652C-8E6C-4226-916D-F8242079AA9C}" name="Column6420" dataDxfId="9966"/>
    <tableColumn id="6441" xr3:uid="{4C3308EB-58EC-4C6D-884E-ED50651332DB}" name="Column6421" dataDxfId="9965"/>
    <tableColumn id="6442" xr3:uid="{F22BE601-692C-43FB-8C59-07C53068AB43}" name="Column6422" dataDxfId="9964"/>
    <tableColumn id="6443" xr3:uid="{D6F31C39-06CF-4E1C-8A79-651A97C0D293}" name="Column6423" dataDxfId="9963"/>
    <tableColumn id="6444" xr3:uid="{B00CCD27-56E0-4AB9-872D-BF0DDF463883}" name="Column6424" dataDxfId="9962"/>
    <tableColumn id="6445" xr3:uid="{2B827637-E901-40E1-B530-FA50B57AF0AA}" name="Column6425" dataDxfId="9961"/>
    <tableColumn id="6446" xr3:uid="{A9FBDD47-00EA-4720-AA8D-0894DD861C86}" name="Column6426" dataDxfId="9960"/>
    <tableColumn id="6447" xr3:uid="{BA901F31-2FB4-4793-B0BE-5E04F4B85D86}" name="Column6427" dataDxfId="9959"/>
    <tableColumn id="6448" xr3:uid="{0B9251D7-B4A3-447B-B344-B8D4D354AA41}" name="Column6428" dataDxfId="9958"/>
    <tableColumn id="6449" xr3:uid="{2AF93813-DEA6-4BD0-9C4B-2C52DE1CF668}" name="Column6429" dataDxfId="9957"/>
    <tableColumn id="6450" xr3:uid="{77F292B3-EB39-4B75-B963-98E76F6FA781}" name="Column6430" dataDxfId="9956"/>
    <tableColumn id="6451" xr3:uid="{0C74ADB2-ABED-4DDC-8632-6AE0EA85084D}" name="Column6431" dataDxfId="9955"/>
    <tableColumn id="6452" xr3:uid="{DBF3AD91-BE79-4574-9925-C444D60CB4C7}" name="Column6432" dataDxfId="9954"/>
    <tableColumn id="6453" xr3:uid="{AAFA0821-1945-4AF2-B9A8-F4373F28101F}" name="Column6433" dataDxfId="9953"/>
    <tableColumn id="6454" xr3:uid="{5B09ECF8-0DDC-4BE6-8107-A1188B6C7D02}" name="Column6434" dataDxfId="9952"/>
    <tableColumn id="6455" xr3:uid="{778AAFDF-24F5-4FE7-9797-E722EF655E9B}" name="Column6435" dataDxfId="9951"/>
    <tableColumn id="6456" xr3:uid="{BA4A9893-EA4D-456B-8FBE-9B9AEE9C8A9C}" name="Column6436" dataDxfId="9950"/>
    <tableColumn id="6457" xr3:uid="{04E91319-B1B2-4CA4-ACA9-52235D1C2E23}" name="Column6437" dataDxfId="9949"/>
    <tableColumn id="6458" xr3:uid="{BDD076F9-5E96-410F-A0F4-A19F747D147E}" name="Column6438" dataDxfId="9948"/>
    <tableColumn id="6459" xr3:uid="{9D8F5574-4F10-4C7F-B997-34DA0978A626}" name="Column6439" dataDxfId="9947"/>
    <tableColumn id="6460" xr3:uid="{631E1C30-3363-4E55-AA1A-4C12EA732A4A}" name="Column6440" dataDxfId="9946"/>
    <tableColumn id="6461" xr3:uid="{2DE06A38-14F8-4B59-9A69-24043C1A37EB}" name="Column6441" dataDxfId="9945"/>
    <tableColumn id="6462" xr3:uid="{038B4BB7-131E-4E12-9A83-CF1A5EBCCF83}" name="Column6442" dataDxfId="9944"/>
    <tableColumn id="6463" xr3:uid="{5DBDC24C-2395-428D-989A-4006C73A7224}" name="Column6443" dataDxfId="9943"/>
    <tableColumn id="6464" xr3:uid="{599BE715-0490-4E85-BED4-0C4CE8FAF25E}" name="Column6444" dataDxfId="9942"/>
    <tableColumn id="6465" xr3:uid="{86057A54-465C-4481-8465-DED683F75E6D}" name="Column6445" dataDxfId="9941"/>
    <tableColumn id="6466" xr3:uid="{24C81A62-461C-4B64-9405-7E1AC60723CE}" name="Column6446" dataDxfId="9940"/>
    <tableColumn id="6467" xr3:uid="{5910107F-3022-4631-9F7B-F8216E91E6DD}" name="Column6447" dataDxfId="9939"/>
    <tableColumn id="6468" xr3:uid="{615246FC-4EB4-48EA-94FF-881C0B38F5CE}" name="Column6448" dataDxfId="9938"/>
    <tableColumn id="6469" xr3:uid="{D2CE2007-E0C0-42FF-8316-868D6E6C2514}" name="Column6449" dataDxfId="9937"/>
    <tableColumn id="6470" xr3:uid="{403C06FA-A027-4F58-8967-A7F563884C47}" name="Column6450" dataDxfId="9936"/>
    <tableColumn id="6471" xr3:uid="{ED650F73-0ECD-4300-A1B0-C0FF6B7F4ED4}" name="Column6451" dataDxfId="9935"/>
    <tableColumn id="6472" xr3:uid="{3B6B41E9-A9C4-4E79-85EB-4A8B1CF91022}" name="Column6452" dataDxfId="9934"/>
    <tableColumn id="6473" xr3:uid="{1D2FB02B-4BE4-4023-AD5A-512FB0F48E27}" name="Column6453" dataDxfId="9933"/>
    <tableColumn id="6474" xr3:uid="{97679D1A-D0F4-4E45-8BBA-EAF82A569073}" name="Column6454" dataDxfId="9932"/>
    <tableColumn id="6475" xr3:uid="{8A87ED5F-4E14-4B80-BFA4-F04A33A0AD4A}" name="Column6455" dataDxfId="9931"/>
    <tableColumn id="6476" xr3:uid="{EBFD443A-2AD9-4D0E-A2FC-8845DE60D550}" name="Column6456" dataDxfId="9930"/>
    <tableColumn id="6477" xr3:uid="{54150E34-9058-48D9-A2B8-92552BBBB6F2}" name="Column6457" dataDxfId="9929"/>
    <tableColumn id="6478" xr3:uid="{02AC4C0A-FA3D-4575-8D11-165D6E5A7EDE}" name="Column6458" dataDxfId="9928"/>
    <tableColumn id="6479" xr3:uid="{3514DCDC-D601-43B9-A973-1FEC7FE53AE1}" name="Column6459" dataDxfId="9927"/>
    <tableColumn id="6480" xr3:uid="{4EDF111C-83B1-4156-A924-F488BF9AE3C5}" name="Column6460" dataDxfId="9926"/>
    <tableColumn id="6481" xr3:uid="{CE387198-0069-493C-BE60-48EC084FC20D}" name="Column6461" dataDxfId="9925"/>
    <tableColumn id="6482" xr3:uid="{303F82D8-B9C2-4861-A4C2-438F2C33A73D}" name="Column6462" dataDxfId="9924"/>
    <tableColumn id="6483" xr3:uid="{4A082481-7695-4183-A566-A347548470E1}" name="Column6463" dataDxfId="9923"/>
    <tableColumn id="6484" xr3:uid="{0716B029-DF2C-432B-B051-C0126E496541}" name="Column6464" dataDxfId="9922"/>
    <tableColumn id="6485" xr3:uid="{4A63B122-B778-4466-AB23-1A53825C9C90}" name="Column6465" dataDxfId="9921"/>
    <tableColumn id="6486" xr3:uid="{87F4442B-B42D-405F-94F5-40E05C5BE093}" name="Column6466" dataDxfId="9920"/>
    <tableColumn id="6487" xr3:uid="{BACFCA94-CA67-4D16-B28C-E07A48726928}" name="Column6467" dataDxfId="9919"/>
    <tableColumn id="6488" xr3:uid="{F574E553-DC9E-4F76-ABFB-AFA51E99015A}" name="Column6468" dataDxfId="9918"/>
    <tableColumn id="6489" xr3:uid="{0FF27709-88DF-4260-B735-24524768A7D5}" name="Column6469" dataDxfId="9917"/>
    <tableColumn id="6490" xr3:uid="{D8E876D9-8586-4255-B133-12D8FDAE4EB4}" name="Column6470" dataDxfId="9916"/>
    <tableColumn id="6491" xr3:uid="{10EDB44D-91A6-4AAC-86E6-485340013549}" name="Column6471" dataDxfId="9915"/>
    <tableColumn id="6492" xr3:uid="{05806B52-AD74-43A0-96B6-ABF447B51DB6}" name="Column6472" dataDxfId="9914"/>
    <tableColumn id="6493" xr3:uid="{C9191F32-09F2-4C25-BD5B-A809E02CAB3F}" name="Column6473" dataDxfId="9913"/>
    <tableColumn id="6494" xr3:uid="{40A83FD7-B7FE-40F6-8376-4BCF0E0F9DF8}" name="Column6474" dataDxfId="9912"/>
    <tableColumn id="6495" xr3:uid="{32009C87-46B1-48C2-865B-BB5DD230D427}" name="Column6475" dataDxfId="9911"/>
    <tableColumn id="6496" xr3:uid="{DAAF0892-46A1-4EFF-BDE4-5B6E175DB04F}" name="Column6476" dataDxfId="9910"/>
    <tableColumn id="6497" xr3:uid="{26EE9D76-CC33-4405-993E-F23C32F59A8A}" name="Column6477" dataDxfId="9909"/>
    <tableColumn id="6498" xr3:uid="{46E8CBF5-D9C6-41F8-9B23-AEBAF6B332F0}" name="Column6478" dataDxfId="9908"/>
    <tableColumn id="6499" xr3:uid="{17A803E8-46A1-40D1-8C4C-8C7FAC97C519}" name="Column6479" dataDxfId="9907"/>
    <tableColumn id="6500" xr3:uid="{636BC3C7-FCD7-4D25-B4E3-DF9B8EC227C6}" name="Column6480" dataDxfId="9906"/>
    <tableColumn id="6501" xr3:uid="{4D7C3FB9-3562-4E23-92E3-AB45E58DF699}" name="Column6481" dataDxfId="9905"/>
    <tableColumn id="6502" xr3:uid="{7F15DA51-B26E-4638-8C50-3E57C118C6EE}" name="Column6482" dataDxfId="9904"/>
    <tableColumn id="6503" xr3:uid="{F79A0E2F-0158-4870-A995-8FF180F184FA}" name="Column6483" dataDxfId="9903"/>
    <tableColumn id="6504" xr3:uid="{835FA23E-79FB-4C07-BCA9-4B77EC9E0E48}" name="Column6484" dataDxfId="9902"/>
    <tableColumn id="6505" xr3:uid="{CE6A07DD-04AF-4FB1-BA65-D74D705B0388}" name="Column6485" dataDxfId="9901"/>
    <tableColumn id="6506" xr3:uid="{FA38A756-6473-4068-9974-B040EADDF3F0}" name="Column6486" dataDxfId="9900"/>
    <tableColumn id="6507" xr3:uid="{E45FB709-5E18-4990-92B5-449AF46D1DBE}" name="Column6487" dataDxfId="9899"/>
    <tableColumn id="6508" xr3:uid="{F44ED005-02D7-4639-9DB4-BEE3FA8C44DE}" name="Column6488" dataDxfId="9898"/>
    <tableColumn id="6509" xr3:uid="{20D58AC2-0CDE-4E60-8924-B8A27C0D0868}" name="Column6489" dataDxfId="9897"/>
    <tableColumn id="6510" xr3:uid="{97C0DA29-99A0-4DD6-9279-D3D67D5E27A1}" name="Column6490" dataDxfId="9896"/>
    <tableColumn id="6511" xr3:uid="{DDA42ED7-67F8-4D2A-81D3-AED3F2097C4B}" name="Column6491" dataDxfId="9895"/>
    <tableColumn id="6512" xr3:uid="{189060C9-57E7-4276-9027-ACD66816A75F}" name="Column6492" dataDxfId="9894"/>
    <tableColumn id="6513" xr3:uid="{26C62DB1-84EC-4AE9-8F0D-D77B2995EE3F}" name="Column6493" dataDxfId="9893"/>
    <tableColumn id="6514" xr3:uid="{E1C7F5D3-D8F5-4BFC-924C-DBD7C65945D0}" name="Column6494" dataDxfId="9892"/>
    <tableColumn id="6515" xr3:uid="{3E397B02-AA2F-4294-81C4-F4C8EFFE5A22}" name="Column6495" dataDxfId="9891"/>
    <tableColumn id="6516" xr3:uid="{7F3DFEA3-2D1C-4B6F-AE39-9BE346C1A79A}" name="Column6496" dataDxfId="9890"/>
    <tableColumn id="6517" xr3:uid="{3B47FAC6-E162-4271-BDA0-E7601BC8DB1D}" name="Column6497" dataDxfId="9889"/>
    <tableColumn id="6518" xr3:uid="{B2B08B84-0723-4AC9-A95A-6BA007D8E02F}" name="Column6498" dataDxfId="9888"/>
    <tableColumn id="6519" xr3:uid="{550CF110-5918-4B06-9B7C-CC62AC58FFAB}" name="Column6499" dataDxfId="9887"/>
    <tableColumn id="6520" xr3:uid="{9A8DB7CA-CAEB-44E7-A51B-FC5E76CA9A21}" name="Column6500" dataDxfId="9886"/>
    <tableColumn id="6521" xr3:uid="{CE3C27EF-58FD-4F91-A17E-42D6BD2F07BA}" name="Column6501" dataDxfId="9885"/>
    <tableColumn id="6522" xr3:uid="{6399BED4-C87C-44E4-8565-02255344FF6F}" name="Column6502" dataDxfId="9884"/>
    <tableColumn id="6523" xr3:uid="{6A845FDB-6854-4505-9E57-C8B5B6F4C719}" name="Column6503" dataDxfId="9883"/>
    <tableColumn id="6524" xr3:uid="{26470DAC-C692-42B5-BD07-3B6AF3AD8288}" name="Column6504" dataDxfId="9882"/>
    <tableColumn id="6525" xr3:uid="{FE243DCD-3B58-485E-940E-5B094F7D152B}" name="Column6505" dataDxfId="9881"/>
    <tableColumn id="6526" xr3:uid="{DF82994B-D11C-432B-8C13-D06F863F1397}" name="Column6506" dataDxfId="9880"/>
    <tableColumn id="6527" xr3:uid="{F4C62214-B129-4B82-AA24-8B77F2082B5B}" name="Column6507" dataDxfId="9879"/>
    <tableColumn id="6528" xr3:uid="{A07EEE3E-8BDD-4C9A-953A-DB0E772B44E2}" name="Column6508" dataDxfId="9878"/>
    <tableColumn id="6529" xr3:uid="{E5572436-B802-4022-A956-7F3856F505C2}" name="Column6509" dataDxfId="9877"/>
    <tableColumn id="6530" xr3:uid="{5DF632F3-D343-43A0-906A-CA21B5F94676}" name="Column6510" dataDxfId="9876"/>
    <tableColumn id="6531" xr3:uid="{8B7CC788-3E49-48CC-9462-0CDC9F55D806}" name="Column6511" dataDxfId="9875"/>
    <tableColumn id="6532" xr3:uid="{E20132B8-17AE-4D96-805E-88CB11B610FD}" name="Column6512" dataDxfId="9874"/>
    <tableColumn id="6533" xr3:uid="{C973A493-9085-48D4-BB27-264F4EF89A1B}" name="Column6513" dataDxfId="9873"/>
    <tableColumn id="6534" xr3:uid="{782CDA43-A0C6-468E-9FF1-4FFAA9510CFA}" name="Column6514" dataDxfId="9872"/>
    <tableColumn id="6535" xr3:uid="{1016B02A-F225-4DE9-AA44-4DE0858D6A54}" name="Column6515" dataDxfId="9871"/>
    <tableColumn id="6536" xr3:uid="{DDDF79DF-4EBC-44E2-808D-85AE049F232B}" name="Column6516" dataDxfId="9870"/>
    <tableColumn id="6537" xr3:uid="{11554FB8-56FA-42C2-A75D-DC59B83E19DB}" name="Column6517" dataDxfId="9869"/>
    <tableColumn id="6538" xr3:uid="{E2D0416F-8BA9-4845-8AB6-E318E118AC46}" name="Column6518" dataDxfId="9868"/>
    <tableColumn id="6539" xr3:uid="{CC3479AA-E977-49A9-93E9-62A429C131A8}" name="Column6519" dataDxfId="9867"/>
    <tableColumn id="6540" xr3:uid="{A626F5C0-F030-4862-BFA7-9D2E671C132B}" name="Column6520" dataDxfId="9866"/>
    <tableColumn id="6541" xr3:uid="{09A0F9A7-2228-4010-BBE0-2AB40A8E4C37}" name="Column6521" dataDxfId="9865"/>
    <tableColumn id="6542" xr3:uid="{184A3027-2811-428A-B229-52DB308A4FC6}" name="Column6522" dataDxfId="9864"/>
    <tableColumn id="6543" xr3:uid="{978E0D69-EE17-440E-84C7-D11FDB818D2C}" name="Column6523" dataDxfId="9863"/>
    <tableColumn id="6544" xr3:uid="{EB69554B-8E2F-4A04-85B7-637D02C53134}" name="Column6524" dataDxfId="9862"/>
    <tableColumn id="6545" xr3:uid="{71F17F94-065C-4B9D-B91C-EE4D1BA6F1C2}" name="Column6525" dataDxfId="9861"/>
    <tableColumn id="6546" xr3:uid="{1FED17DF-1E97-4058-A1B6-825EED701990}" name="Column6526" dataDxfId="9860"/>
    <tableColumn id="6547" xr3:uid="{51C1520A-4AD5-4B71-B59C-51A9B5965B49}" name="Column6527" dataDxfId="9859"/>
    <tableColumn id="6548" xr3:uid="{151866F3-088D-4945-9CEF-C1B69A4CE8EA}" name="Column6528" dataDxfId="9858"/>
    <tableColumn id="6549" xr3:uid="{FB41ED04-91A9-46AE-8BEF-ABD43C41AA6E}" name="Column6529" dataDxfId="9857"/>
    <tableColumn id="6550" xr3:uid="{8A9C469E-A923-4E23-AE67-6CD412530196}" name="Column6530" dataDxfId="9856"/>
    <tableColumn id="6551" xr3:uid="{CB53EC9C-5046-4410-9CBF-37E24690EBD4}" name="Column6531" dataDxfId="9855"/>
    <tableColumn id="6552" xr3:uid="{BF2BA485-9112-4779-BF2F-591C6ECB1503}" name="Column6532" dataDxfId="9854"/>
    <tableColumn id="6553" xr3:uid="{271B8242-3C65-421E-8F28-DBC467963C5B}" name="Column6533" dataDxfId="9853"/>
    <tableColumn id="6554" xr3:uid="{9234D15E-95F6-4117-811D-3747BD8AFD7D}" name="Column6534" dataDxfId="9852"/>
    <tableColumn id="6555" xr3:uid="{C6A350B3-FEF4-47BF-969A-2A245B23A4A1}" name="Column6535" dataDxfId="9851"/>
    <tableColumn id="6556" xr3:uid="{2A36B88C-9E6E-483C-B69D-C5BF6CDA6D1C}" name="Column6536" dataDxfId="9850"/>
    <tableColumn id="6557" xr3:uid="{CE5E078C-B701-4FE6-BC59-91164C5AB24D}" name="Column6537" dataDxfId="9849"/>
    <tableColumn id="6558" xr3:uid="{5E1435C9-9492-4D8F-AF0C-1B3F24D42353}" name="Column6538" dataDxfId="9848"/>
    <tableColumn id="6559" xr3:uid="{174BA5DC-4E7C-4359-B111-115C2089988C}" name="Column6539" dataDxfId="9847"/>
    <tableColumn id="6560" xr3:uid="{CDB8FCFD-90BA-48E6-B94F-192932EBB43E}" name="Column6540" dataDxfId="9846"/>
    <tableColumn id="6561" xr3:uid="{04964FE5-D76D-49FA-9325-A986B1D08ECC}" name="Column6541" dataDxfId="9845"/>
    <tableColumn id="6562" xr3:uid="{74DB7511-3403-4BDA-8890-8E25F9719DE2}" name="Column6542" dataDxfId="9844"/>
    <tableColumn id="6563" xr3:uid="{4FD5F2B1-B148-4036-9AA6-AC75FB109C44}" name="Column6543" dataDxfId="9843"/>
    <tableColumn id="6564" xr3:uid="{16B064C1-0A5B-414A-824E-99FEB7D985B0}" name="Column6544" dataDxfId="9842"/>
    <tableColumn id="6565" xr3:uid="{A833A221-101D-4C77-B932-81AB7B3AADE5}" name="Column6545" dataDxfId="9841"/>
    <tableColumn id="6566" xr3:uid="{6C51ACDB-796E-46F7-A27D-763DFFCF40D1}" name="Column6546" dataDxfId="9840"/>
    <tableColumn id="6567" xr3:uid="{520D1E40-5BE9-4422-97C9-DA579DA54F64}" name="Column6547" dataDxfId="9839"/>
    <tableColumn id="6568" xr3:uid="{2B7FB7EB-641E-443A-80BA-ACB47E2333CD}" name="Column6548" dataDxfId="9838"/>
    <tableColumn id="6569" xr3:uid="{5D03C0AF-5D1D-4894-94DF-C3EC6BDF8499}" name="Column6549" dataDxfId="9837"/>
    <tableColumn id="6570" xr3:uid="{4CA22E8D-79DF-44CD-B7F0-563D0DE9B23A}" name="Column6550" dataDxfId="9836"/>
    <tableColumn id="6571" xr3:uid="{DFB8A009-C041-4A3E-B5BD-C36748DF9368}" name="Column6551" dataDxfId="9835"/>
    <tableColumn id="6572" xr3:uid="{D343DBEB-35C7-4C89-B1BE-E368CA1165D7}" name="Column6552" dataDxfId="9834"/>
    <tableColumn id="6573" xr3:uid="{0854F157-256A-4421-9283-AF1929F391E1}" name="Column6553" dataDxfId="9833"/>
    <tableColumn id="6574" xr3:uid="{A86BED64-6F79-4DD9-961B-7813BDB01F40}" name="Column6554" dataDxfId="9832"/>
    <tableColumn id="6575" xr3:uid="{BFB62F53-E7E0-47B6-ADD8-D5C2F674CAD5}" name="Column6555" dataDxfId="9831"/>
    <tableColumn id="6576" xr3:uid="{C65F9933-B640-42CC-9872-E893540FA0A4}" name="Column6556" dataDxfId="9830"/>
    <tableColumn id="6577" xr3:uid="{AFF779CF-BB65-4D6A-9146-D7CC9350C0CB}" name="Column6557" dataDxfId="9829"/>
    <tableColumn id="6578" xr3:uid="{AE7CA30E-3FFA-4D24-B6E2-393C06D13F83}" name="Column6558" dataDxfId="9828"/>
    <tableColumn id="6579" xr3:uid="{631908DC-8121-41CC-8579-1EC0634853CD}" name="Column6559" dataDxfId="9827"/>
    <tableColumn id="6580" xr3:uid="{D029E18B-0789-4AC4-93AD-A90EACA0C5D1}" name="Column6560" dataDxfId="9826"/>
    <tableColumn id="6581" xr3:uid="{F7B19072-DAFD-4E10-AA40-FE7BC60E8D65}" name="Column6561" dataDxfId="9825"/>
    <tableColumn id="6582" xr3:uid="{D85035C9-97D0-4E81-BD8D-46AE78CDF28E}" name="Column6562" dataDxfId="9824"/>
    <tableColumn id="6583" xr3:uid="{7466758E-379C-47CA-B7F1-8968982E7F0E}" name="Column6563" dataDxfId="9823"/>
    <tableColumn id="6584" xr3:uid="{059627B6-B241-4CD1-AA10-1F1F5C2A98DB}" name="Column6564" dataDxfId="9822"/>
    <tableColumn id="6585" xr3:uid="{B2C33AC3-C8D5-422B-BE97-5489E229B383}" name="Column6565" dataDxfId="9821"/>
    <tableColumn id="6586" xr3:uid="{7727F01A-4EF1-411E-99B1-EB1B3CC1387B}" name="Column6566" dataDxfId="9820"/>
    <tableColumn id="6587" xr3:uid="{1D297794-F217-4F95-927C-14337BBDE66F}" name="Column6567" dataDxfId="9819"/>
    <tableColumn id="6588" xr3:uid="{5BA4ECE8-BB63-46EC-8080-F3BDBBB67ED3}" name="Column6568" dataDxfId="9818"/>
    <tableColumn id="6589" xr3:uid="{426E2703-7783-4690-8600-97D541320A06}" name="Column6569" dataDxfId="9817"/>
    <tableColumn id="6590" xr3:uid="{7D163106-0B3B-4473-A83F-B3EC2F31FAC0}" name="Column6570" dataDxfId="9816"/>
    <tableColumn id="6591" xr3:uid="{02D09BA2-683D-4C9E-BA8B-714466A03353}" name="Column6571" dataDxfId="9815"/>
    <tableColumn id="6592" xr3:uid="{CF6FBB3D-7CA6-4721-BE53-108E98F02C63}" name="Column6572" dataDxfId="9814"/>
    <tableColumn id="6593" xr3:uid="{30167574-37D4-4EDE-B4C8-2A68B17A77FB}" name="Column6573" dataDxfId="9813"/>
    <tableColumn id="6594" xr3:uid="{D9E692EA-F4A8-4DD0-B5B9-EF306783F348}" name="Column6574" dataDxfId="9812"/>
    <tableColumn id="6595" xr3:uid="{20114663-5A41-4E77-AF44-6D3E345798E2}" name="Column6575" dataDxfId="9811"/>
    <tableColumn id="6596" xr3:uid="{2461DC3D-7597-426E-A365-84BE1B8BB350}" name="Column6576" dataDxfId="9810"/>
    <tableColumn id="6597" xr3:uid="{191B44BB-CAA3-4BA3-8143-E3B242B84F9B}" name="Column6577" dataDxfId="9809"/>
    <tableColumn id="6598" xr3:uid="{31691B03-0F93-4B08-9E4A-B3DC9A814865}" name="Column6578" dataDxfId="9808"/>
    <tableColumn id="6599" xr3:uid="{10465565-FF5E-4506-ADEB-9BE6032268CF}" name="Column6579" dataDxfId="9807"/>
    <tableColumn id="6600" xr3:uid="{78844A11-7214-4962-A512-7DFBB94DFD79}" name="Column6580" dataDxfId="9806"/>
    <tableColumn id="6601" xr3:uid="{58A5553A-34D1-4766-AAA9-B3C7882DAF21}" name="Column6581" dataDxfId="9805"/>
    <tableColumn id="6602" xr3:uid="{E227D0CB-CB65-48C5-87F8-E15909C949E5}" name="Column6582" dataDxfId="9804"/>
    <tableColumn id="6603" xr3:uid="{D38CF4DC-7F9D-4BCA-9C88-1F404ABD9AF5}" name="Column6583" dataDxfId="9803"/>
    <tableColumn id="6604" xr3:uid="{8C022816-BFB4-4D7C-94E0-D84FF5EA8B71}" name="Column6584" dataDxfId="9802"/>
    <tableColumn id="6605" xr3:uid="{B430F3F4-A0CD-464C-9035-51D46AB1CD3E}" name="Column6585" dataDxfId="9801"/>
    <tableColumn id="6606" xr3:uid="{391788A0-D9CD-4074-B93A-965FB44AA9B4}" name="Column6586" dataDxfId="9800"/>
    <tableColumn id="6607" xr3:uid="{FFF42E30-FA0C-40A8-B6C5-1018D1E9F746}" name="Column6587" dataDxfId="9799"/>
    <tableColumn id="6608" xr3:uid="{9158C4EB-33B2-4583-B002-D8E4707F0BE3}" name="Column6588" dataDxfId="9798"/>
    <tableColumn id="6609" xr3:uid="{D910339B-C977-4891-8DCA-031B9668FD36}" name="Column6589" dataDxfId="9797"/>
    <tableColumn id="6610" xr3:uid="{1AA4CE2F-AE8A-49CB-ACED-A9FF479E48AB}" name="Column6590" dataDxfId="9796"/>
    <tableColumn id="6611" xr3:uid="{608467F1-CC6B-4F6D-9E71-F82543CE6C9F}" name="Column6591" dataDxfId="9795"/>
    <tableColumn id="6612" xr3:uid="{ABC05445-24ED-414D-9CB8-E4C2A5EEEC35}" name="Column6592" dataDxfId="9794"/>
    <tableColumn id="6613" xr3:uid="{76A99163-611C-47DB-85F1-7BEDED90E156}" name="Column6593" dataDxfId="9793"/>
    <tableColumn id="6614" xr3:uid="{C2AEBFB0-106E-4895-9C9E-1ED886574C11}" name="Column6594" dataDxfId="9792"/>
    <tableColumn id="6615" xr3:uid="{75101259-6679-4EDE-890D-156E7480D625}" name="Column6595" dataDxfId="9791"/>
    <tableColumn id="6616" xr3:uid="{08379C37-E0F2-4052-A5BF-B2595CB78DD6}" name="Column6596" dataDxfId="9790"/>
    <tableColumn id="6617" xr3:uid="{46236EF4-91D9-4CC8-A20F-75B35F708F3E}" name="Column6597" dataDxfId="9789"/>
    <tableColumn id="6618" xr3:uid="{34F3CE35-D453-48AD-A794-B48F1E72CAD5}" name="Column6598" dataDxfId="9788"/>
    <tableColumn id="6619" xr3:uid="{1B729473-FCE4-441F-97CE-B500A003740E}" name="Column6599" dataDxfId="9787"/>
    <tableColumn id="6620" xr3:uid="{4556BB20-F31A-4C9E-B444-7B61B0351CB9}" name="Column6600" dataDxfId="9786"/>
    <tableColumn id="6621" xr3:uid="{CC51F047-764C-4C51-8B59-9177EDCBB789}" name="Column6601" dataDxfId="9785"/>
    <tableColumn id="6622" xr3:uid="{EC5C8090-0AFD-4E3D-B6D5-2142C5D284CB}" name="Column6602" dataDxfId="9784"/>
    <tableColumn id="6623" xr3:uid="{D4B2F15A-0C24-4F74-9AD4-0813710716AE}" name="Column6603" dataDxfId="9783"/>
    <tableColumn id="6624" xr3:uid="{59C4BEDD-B3DD-4420-8F92-DC1001368E8F}" name="Column6604" dataDxfId="9782"/>
    <tableColumn id="6625" xr3:uid="{9D1B6D6B-0764-4CD5-A219-F2112D8B6B1F}" name="Column6605" dataDxfId="9781"/>
    <tableColumn id="6626" xr3:uid="{B35F0FCD-F682-4766-95CF-8FD1D79DE1D6}" name="Column6606" dataDxfId="9780"/>
    <tableColumn id="6627" xr3:uid="{BBDB3F84-0EEB-43F6-90A7-CDCEAFB0F748}" name="Column6607" dataDxfId="9779"/>
    <tableColumn id="6628" xr3:uid="{F54131C2-4FFA-4ED9-A446-026FCD17DFAA}" name="Column6608" dataDxfId="9778"/>
    <tableColumn id="6629" xr3:uid="{13C928C8-08E4-4216-A84F-87C04A0401EC}" name="Column6609" dataDxfId="9777"/>
    <tableColumn id="6630" xr3:uid="{569C0A97-92CA-414F-AB94-AC8276B278AD}" name="Column6610" dataDxfId="9776"/>
    <tableColumn id="6631" xr3:uid="{BD7A306D-AA62-4F82-A5CA-6ABCC955B3F3}" name="Column6611" dataDxfId="9775"/>
    <tableColumn id="6632" xr3:uid="{F829D872-6257-419C-A6B1-BA4FAB7F54DA}" name="Column6612" dataDxfId="9774"/>
    <tableColumn id="6633" xr3:uid="{49B0BC6E-8192-4546-851D-AF2D3F8DAA4C}" name="Column6613" dataDxfId="9773"/>
    <tableColumn id="6634" xr3:uid="{C8F11BA0-43EF-4531-B515-3D1F239F6FC3}" name="Column6614" dataDxfId="9772"/>
    <tableColumn id="6635" xr3:uid="{2B649E32-B293-49F1-8807-D6A0C5420B4C}" name="Column6615" dataDxfId="9771"/>
    <tableColumn id="6636" xr3:uid="{FFDC28BE-8A89-4CFD-8FA4-5BE648C08045}" name="Column6616" dataDxfId="9770"/>
    <tableColumn id="6637" xr3:uid="{826E4A79-E688-4910-BD90-37D86EF233CC}" name="Column6617" dataDxfId="9769"/>
    <tableColumn id="6638" xr3:uid="{582583B6-B1E0-44A4-B69C-66D2B6CF7589}" name="Column6618" dataDxfId="9768"/>
    <tableColumn id="6639" xr3:uid="{EBE61F1F-4ABA-4944-AF67-AEFAD14E0222}" name="Column6619" dataDxfId="9767"/>
    <tableColumn id="6640" xr3:uid="{73A1F1A9-5B96-47C0-B79B-3AA71715AB06}" name="Column6620" dataDxfId="9766"/>
    <tableColumn id="6641" xr3:uid="{A69991D4-B234-4733-BC04-417E77077292}" name="Column6621" dataDxfId="9765"/>
    <tableColumn id="6642" xr3:uid="{F196FB0D-353C-4885-806B-27936C16DE99}" name="Column6622" dataDxfId="9764"/>
    <tableColumn id="6643" xr3:uid="{3A9E109A-2818-4E3E-8543-FD2B6199AF9F}" name="Column6623" dataDxfId="9763"/>
    <tableColumn id="6644" xr3:uid="{06C789D8-8E95-4A93-AE7B-2B00FE2AD5EF}" name="Column6624" dataDxfId="9762"/>
    <tableColumn id="6645" xr3:uid="{5EB96091-0190-4591-867C-081CDE76D0C0}" name="Column6625" dataDxfId="9761"/>
    <tableColumn id="6646" xr3:uid="{AB9F2C08-5394-442D-BC0F-D7835608962C}" name="Column6626" dataDxfId="9760"/>
    <tableColumn id="6647" xr3:uid="{E979D5B9-238B-4BF3-BFA5-19AC57A3EA64}" name="Column6627" dataDxfId="9759"/>
    <tableColumn id="6648" xr3:uid="{B9FBB382-18BD-4833-B8CF-DC525D59BB09}" name="Column6628" dataDxfId="9758"/>
    <tableColumn id="6649" xr3:uid="{35B84337-9229-4158-B766-992E63D7DD33}" name="Column6629" dataDxfId="9757"/>
    <tableColumn id="6650" xr3:uid="{59168B42-CC06-4ACA-9F3D-D5F273E7F32F}" name="Column6630" dataDxfId="9756"/>
    <tableColumn id="6651" xr3:uid="{2E3D5240-E0B4-4366-AB82-563007460AF4}" name="Column6631" dataDxfId="9755"/>
    <tableColumn id="6652" xr3:uid="{C051759D-A95C-4441-B6AD-2656E9F18F85}" name="Column6632" dataDxfId="9754"/>
    <tableColumn id="6653" xr3:uid="{4A4A3BE5-30CC-4AE9-BE26-2C6FBD8A578E}" name="Column6633" dataDxfId="9753"/>
    <tableColumn id="6654" xr3:uid="{B2D34BB0-D71A-4AD9-BA2C-FE0A387EC042}" name="Column6634" dataDxfId="9752"/>
    <tableColumn id="6655" xr3:uid="{B6EC05A2-F0C3-4E5F-BE1A-CCEB35847724}" name="Column6635" dataDxfId="9751"/>
    <tableColumn id="6656" xr3:uid="{F64A9946-4300-4223-89F1-AA0B9C4B7011}" name="Column6636" dataDxfId="9750"/>
    <tableColumn id="6657" xr3:uid="{0F56C538-5EAC-4738-B6F6-D348CF0E928C}" name="Column6637" dataDxfId="9749"/>
    <tableColumn id="6658" xr3:uid="{09EAFE65-04DE-43AE-83AB-7AEF43EF51C6}" name="Column6638" dataDxfId="9748"/>
    <tableColumn id="6659" xr3:uid="{B5AB0743-97DC-4D44-A2EF-67FDB7017AEA}" name="Column6639" dataDxfId="9747"/>
    <tableColumn id="6660" xr3:uid="{3C836A75-C53B-4296-A416-D0A014C7DC28}" name="Column6640" dataDxfId="9746"/>
    <tableColumn id="6661" xr3:uid="{E94F86D9-E6DD-4369-8C17-DC1935725BF6}" name="Column6641" dataDxfId="9745"/>
    <tableColumn id="6662" xr3:uid="{167D601B-148F-4734-A254-EB3E5D12257F}" name="Column6642" dataDxfId="9744"/>
    <tableColumn id="6663" xr3:uid="{8A2EFE62-585B-43AD-8DC6-3C1B39E9D2F3}" name="Column6643" dataDxfId="9743"/>
    <tableColumn id="6664" xr3:uid="{9E551BC6-224C-40AB-A207-8E4D524E525E}" name="Column6644" dataDxfId="9742"/>
    <tableColumn id="6665" xr3:uid="{8975ECB6-2E82-4198-87E9-4756E20E2FE8}" name="Column6645" dataDxfId="9741"/>
    <tableColumn id="6666" xr3:uid="{FA1C973F-62BD-4C53-9BE6-9FF258F82388}" name="Column6646" dataDxfId="9740"/>
    <tableColumn id="6667" xr3:uid="{BD540B57-E0D1-4C7F-91B1-7D5C7BD47349}" name="Column6647" dataDxfId="9739"/>
    <tableColumn id="6668" xr3:uid="{D84384EE-66F5-4E04-9336-0310C5A7CE5E}" name="Column6648" dataDxfId="9738"/>
    <tableColumn id="6669" xr3:uid="{8AA5068C-BD39-4E34-94A9-AD67B4E920C0}" name="Column6649" dataDxfId="9737"/>
    <tableColumn id="6670" xr3:uid="{21611979-6D50-424C-915C-E6BBB67F718F}" name="Column6650" dataDxfId="9736"/>
    <tableColumn id="6671" xr3:uid="{8B712A56-FF7E-440C-B46D-52DCBCCBEBC0}" name="Column6651" dataDxfId="9735"/>
    <tableColumn id="6672" xr3:uid="{AB12235F-A245-45CD-B28E-274B41ADA3AC}" name="Column6652" dataDxfId="9734"/>
    <tableColumn id="6673" xr3:uid="{83763A41-067A-4EB1-A9BF-2B89FDEEB15B}" name="Column6653" dataDxfId="9733"/>
    <tableColumn id="6674" xr3:uid="{29ACC66A-B34F-4E50-BE47-0F2EF46B1782}" name="Column6654" dataDxfId="9732"/>
    <tableColumn id="6675" xr3:uid="{3EC8EFCF-8DEE-4268-9EDD-1BFFD1E3FFF2}" name="Column6655" dataDxfId="9731"/>
    <tableColumn id="6676" xr3:uid="{BFFAC223-E96A-4C4E-A08E-BE39FC67E701}" name="Column6656" dataDxfId="9730"/>
    <tableColumn id="6677" xr3:uid="{CBD37B91-408C-461F-81C4-A21189EC59AD}" name="Column6657" dataDxfId="9729"/>
    <tableColumn id="6678" xr3:uid="{67C9CB48-8CFB-494C-9DBB-B84F2820FC55}" name="Column6658" dataDxfId="9728"/>
    <tableColumn id="6679" xr3:uid="{E39E13DF-A7D9-4589-B9B6-C290FC0FA82A}" name="Column6659" dataDxfId="9727"/>
    <tableColumn id="6680" xr3:uid="{4F8277F6-09B6-48E8-9F9D-635153A9C708}" name="Column6660" dataDxfId="9726"/>
    <tableColumn id="6681" xr3:uid="{FD315C27-6B9E-48CC-ABB2-9B9A88F09348}" name="Column6661" dataDxfId="9725"/>
    <tableColumn id="6682" xr3:uid="{12741C94-94F4-4DB1-BF73-ADBA68647AB9}" name="Column6662" dataDxfId="9724"/>
    <tableColumn id="6683" xr3:uid="{BB7C2F92-C418-483E-B160-924D2BBA0082}" name="Column6663" dataDxfId="9723"/>
    <tableColumn id="6684" xr3:uid="{E2E19915-7F65-45D2-ACC0-23E7E9A9986E}" name="Column6664" dataDxfId="9722"/>
    <tableColumn id="6685" xr3:uid="{9C02004D-3DE4-4A1C-845F-A4C5C53AD0CC}" name="Column6665" dataDxfId="9721"/>
    <tableColumn id="6686" xr3:uid="{BEB87ACE-1BF5-4CEC-80A8-BCEC03CB4960}" name="Column6666" dataDxfId="9720"/>
    <tableColumn id="6687" xr3:uid="{4B1E8806-7487-4698-B664-9C3A5E927A75}" name="Column6667" dataDxfId="9719"/>
    <tableColumn id="6688" xr3:uid="{B307C9F8-949A-4468-B41B-376E96D1A4B4}" name="Column6668" dataDxfId="9718"/>
    <tableColumn id="6689" xr3:uid="{DA2D6D89-6399-4EC0-802C-6A39674E85FD}" name="Column6669" dataDxfId="9717"/>
    <tableColumn id="6690" xr3:uid="{5A7D3AF5-3B07-4B12-8F32-976ECAF08EBA}" name="Column6670" dataDxfId="9716"/>
    <tableColumn id="6691" xr3:uid="{EDDBE6C4-17B1-488F-8BCF-BB298BFE3362}" name="Column6671" dataDxfId="9715"/>
    <tableColumn id="6692" xr3:uid="{276BEFD9-7FB4-4D51-B4B1-59720ABBD7E0}" name="Column6672" dataDxfId="9714"/>
    <tableColumn id="6693" xr3:uid="{7BF8EAF7-883E-446B-94EA-C4BAC189CBD9}" name="Column6673" dataDxfId="9713"/>
    <tableColumn id="6694" xr3:uid="{1067786F-C9CC-4F45-84DB-17567C55C959}" name="Column6674" dataDxfId="9712"/>
    <tableColumn id="6695" xr3:uid="{27ED9A3F-7B33-4A9C-9452-D353DBDBAEA6}" name="Column6675" dataDxfId="9711"/>
    <tableColumn id="6696" xr3:uid="{9CEF2261-C62B-416B-9711-6EC99E8023EF}" name="Column6676" dataDxfId="9710"/>
    <tableColumn id="6697" xr3:uid="{1449857E-A8A7-40B0-B890-F5AC2D13FECC}" name="Column6677" dataDxfId="9709"/>
    <tableColumn id="6698" xr3:uid="{8C816873-6DB4-4E28-84AB-B0EAC634D2ED}" name="Column6678" dataDxfId="9708"/>
    <tableColumn id="6699" xr3:uid="{019EB8DF-83E4-4B2D-829B-737938BDD589}" name="Column6679" dataDxfId="9707"/>
    <tableColumn id="6700" xr3:uid="{92C17E15-3762-4596-B171-854D4D4D4876}" name="Column6680" dataDxfId="9706"/>
    <tableColumn id="6701" xr3:uid="{C2B7D513-BE0B-47BD-AEF7-8455DDF2B861}" name="Column6681" dataDxfId="9705"/>
    <tableColumn id="6702" xr3:uid="{6B47B3A6-0938-4014-8535-DA7408ACC84D}" name="Column6682" dataDxfId="9704"/>
    <tableColumn id="6703" xr3:uid="{BC69C7C6-ED9B-4A54-B619-298F19ED08A3}" name="Column6683" dataDxfId="9703"/>
    <tableColumn id="6704" xr3:uid="{2E0AC2A6-8EA3-427F-8601-AA9B3BDD6F50}" name="Column6684" dataDxfId="9702"/>
    <tableColumn id="6705" xr3:uid="{6CA57DCE-636C-4F2A-A495-EF40A5D544FD}" name="Column6685" dataDxfId="9701"/>
    <tableColumn id="6706" xr3:uid="{7368FE86-E7E9-4BAC-B032-EAF8235B672D}" name="Column6686" dataDxfId="9700"/>
    <tableColumn id="6707" xr3:uid="{D46C535A-932A-4756-AEB9-2CB9866B1DC3}" name="Column6687" dataDxfId="9699"/>
    <tableColumn id="6708" xr3:uid="{F4A96464-4042-4563-9B26-C48FE1439C5B}" name="Column6688" dataDxfId="9698"/>
    <tableColumn id="6709" xr3:uid="{7165FFDC-17AC-422A-8E6D-F922F4D51ED6}" name="Column6689" dataDxfId="9697"/>
    <tableColumn id="6710" xr3:uid="{B9687417-0184-491A-B8C9-85A0CF927B6A}" name="Column6690" dataDxfId="9696"/>
    <tableColumn id="6711" xr3:uid="{A4C584CD-FEC4-4D08-B4E7-D823C084C567}" name="Column6691" dataDxfId="9695"/>
    <tableColumn id="6712" xr3:uid="{CAA7C931-DAFE-4553-9DD4-1C0DF8726FE9}" name="Column6692" dataDxfId="9694"/>
    <tableColumn id="6713" xr3:uid="{6F9DCFD8-3107-422D-818B-6D24AA2DCAB9}" name="Column6693" dataDxfId="9693"/>
    <tableColumn id="6714" xr3:uid="{10FCA2E0-D17D-4B0A-A405-FE675946D924}" name="Column6694" dataDxfId="9692"/>
    <tableColumn id="6715" xr3:uid="{B6E1E0F1-8E78-4D27-A690-D41766A322FE}" name="Column6695" dataDxfId="9691"/>
    <tableColumn id="6716" xr3:uid="{A9541243-491A-405A-AC75-BC16BE0A0666}" name="Column6696" dataDxfId="9690"/>
    <tableColumn id="6717" xr3:uid="{36ABF10E-B8CE-44B8-AB21-4C5171AECE07}" name="Column6697" dataDxfId="9689"/>
    <tableColumn id="6718" xr3:uid="{655707A9-3BBB-4B86-814D-31E8F934B501}" name="Column6698" dataDxfId="9688"/>
    <tableColumn id="6719" xr3:uid="{14327C2B-88D4-4661-803D-7FA23B8D3E5B}" name="Column6699" dataDxfId="9687"/>
    <tableColumn id="6720" xr3:uid="{3686C522-8BCE-42E7-A700-2CDBC61ED5E6}" name="Column6700" dataDxfId="9686"/>
    <tableColumn id="6721" xr3:uid="{98597B90-3113-4F1D-98E0-32069F51F8DB}" name="Column6701" dataDxfId="9685"/>
    <tableColumn id="6722" xr3:uid="{6F810BB4-C6C3-46BE-BE5B-D883901DB5BE}" name="Column6702" dataDxfId="9684"/>
    <tableColumn id="6723" xr3:uid="{26DAC119-BFD3-4B84-A21D-D862DB070E51}" name="Column6703" dataDxfId="9683"/>
    <tableColumn id="6724" xr3:uid="{1327FB96-ABD7-457E-9622-149BDB36D2B7}" name="Column6704" dataDxfId="9682"/>
    <tableColumn id="6725" xr3:uid="{A5B51AA2-4BE1-45D9-8572-753511D0F80B}" name="Column6705" dataDxfId="9681"/>
    <tableColumn id="6726" xr3:uid="{1F501EA5-18D2-4028-B5E4-16BB1039EABF}" name="Column6706" dataDxfId="9680"/>
    <tableColumn id="6727" xr3:uid="{9E8C6442-2EC2-4980-8338-DC570AC9AFCB}" name="Column6707" dataDxfId="9679"/>
    <tableColumn id="6728" xr3:uid="{17995EC2-63E2-459A-90F1-F2FCC9BD50F5}" name="Column6708" dataDxfId="9678"/>
    <tableColumn id="6729" xr3:uid="{8E95B047-2573-4935-A4A8-8AA5ABF35C89}" name="Column6709" dataDxfId="9677"/>
    <tableColumn id="6730" xr3:uid="{BAD9BE5E-ED07-4010-812B-FC93DDA83922}" name="Column6710" dataDxfId="9676"/>
    <tableColumn id="6731" xr3:uid="{A1F236F8-70AD-44E2-9A7C-10C3E286C298}" name="Column6711" dataDxfId="9675"/>
    <tableColumn id="6732" xr3:uid="{E0550DA3-84F3-496D-A080-DE7D4D2B69BE}" name="Column6712" dataDxfId="9674"/>
    <tableColumn id="6733" xr3:uid="{D2221A4F-8A04-4CC6-9FAA-CD78A4BB1BE1}" name="Column6713" dataDxfId="9673"/>
    <tableColumn id="6734" xr3:uid="{DFEB6E80-E4E6-44EA-9432-DA594747298B}" name="Column6714" dataDxfId="9672"/>
    <tableColumn id="6735" xr3:uid="{38C17048-F206-4BBC-AC0D-E6D5E903A4A0}" name="Column6715" dataDxfId="9671"/>
    <tableColumn id="6736" xr3:uid="{28492715-022F-4B77-965E-62A00F76B748}" name="Column6716" dataDxfId="9670"/>
    <tableColumn id="6737" xr3:uid="{C0C5F07F-6078-4892-B657-293E4D89B58C}" name="Column6717" dataDxfId="9669"/>
    <tableColumn id="6738" xr3:uid="{B8DD4E1E-B0EC-4F1A-ABC3-F72D464B7D64}" name="Column6718" dataDxfId="9668"/>
    <tableColumn id="6739" xr3:uid="{98CDB9C6-D0E4-41F7-B882-0850429659CE}" name="Column6719" dataDxfId="9667"/>
    <tableColumn id="6740" xr3:uid="{41769AF2-687F-46EB-AAD8-0F968A83E332}" name="Column6720" dataDxfId="9666"/>
    <tableColumn id="6741" xr3:uid="{88BF085B-9675-466F-87E2-49E236651CC7}" name="Column6721" dataDxfId="9665"/>
    <tableColumn id="6742" xr3:uid="{2BA98562-1478-425D-8FE6-5050D1BF6848}" name="Column6722" dataDxfId="9664"/>
    <tableColumn id="6743" xr3:uid="{9A8F043D-5112-433E-9D14-A2A77F8BA975}" name="Column6723" dataDxfId="9663"/>
    <tableColumn id="6744" xr3:uid="{A785001C-6EE0-43DD-8C8C-3EBF1311CA62}" name="Column6724" dataDxfId="9662"/>
    <tableColumn id="6745" xr3:uid="{9B0CA919-F3B7-4CE0-9C30-8DBBCBD6D93D}" name="Column6725" dataDxfId="9661"/>
    <tableColumn id="6746" xr3:uid="{E8223C0C-071A-4967-A36C-5664F5CD367A}" name="Column6726" dataDxfId="9660"/>
    <tableColumn id="6747" xr3:uid="{6A1F39FB-2581-4B3A-8D60-9E69AED25AD3}" name="Column6727" dataDxfId="9659"/>
    <tableColumn id="6748" xr3:uid="{6F1B73BA-783A-414E-A354-FD491EBA5CB1}" name="Column6728" dataDxfId="9658"/>
    <tableColumn id="6749" xr3:uid="{AC8D447A-114A-44D8-AB7E-E4D75E7D727F}" name="Column6729" dataDxfId="9657"/>
    <tableColumn id="6750" xr3:uid="{EFE85BD7-589A-40AE-81F3-B020D7C0EFAA}" name="Column6730" dataDxfId="9656"/>
    <tableColumn id="6751" xr3:uid="{F1561AC5-2AA6-4601-BBC9-8FE10258B804}" name="Column6731" dataDxfId="9655"/>
    <tableColumn id="6752" xr3:uid="{F1F37395-7B68-45CB-8B3C-69F97B61379C}" name="Column6732" dataDxfId="9654"/>
    <tableColumn id="6753" xr3:uid="{56FB9F5F-141A-4339-A020-C23BCD7D9598}" name="Column6733" dataDxfId="9653"/>
    <tableColumn id="6754" xr3:uid="{C5422953-AC0B-47EF-828E-A27F41281588}" name="Column6734" dataDxfId="9652"/>
    <tableColumn id="6755" xr3:uid="{3B8BB2C5-B6AF-4C9C-BD38-9855DE8862AC}" name="Column6735" dataDxfId="9651"/>
    <tableColumn id="6756" xr3:uid="{6F960472-B4D3-41B1-AB2C-A7319AEBAAB3}" name="Column6736" dataDxfId="9650"/>
    <tableColumn id="6757" xr3:uid="{7D2D89A5-E689-4528-AF06-9BE9DB595A18}" name="Column6737" dataDxfId="9649"/>
    <tableColumn id="6758" xr3:uid="{4DC61AE9-FD52-469A-B723-DA462F2B901C}" name="Column6738" dataDxfId="9648"/>
    <tableColumn id="6759" xr3:uid="{8EF87DB7-91AA-4A02-BE36-E5C084141E3B}" name="Column6739" dataDxfId="9647"/>
    <tableColumn id="6760" xr3:uid="{0CD8010F-3237-43B8-9EF2-FD2E075B451E}" name="Column6740" dataDxfId="9646"/>
    <tableColumn id="6761" xr3:uid="{D5484BE8-D811-49DF-9F00-010C82F21E8B}" name="Column6741" dataDxfId="9645"/>
    <tableColumn id="6762" xr3:uid="{58494C76-C8C1-4C1E-A023-2BDE504DF02C}" name="Column6742" dataDxfId="9644"/>
    <tableColumn id="6763" xr3:uid="{384D47AE-3B57-4735-93A3-8FB997E15744}" name="Column6743" dataDxfId="9643"/>
    <tableColumn id="6764" xr3:uid="{C194C0FC-54F4-45E0-A387-696F93267F77}" name="Column6744" dataDxfId="9642"/>
    <tableColumn id="6765" xr3:uid="{E444A2D2-C1DF-4770-8308-E937C7353154}" name="Column6745" dataDxfId="9641"/>
    <tableColumn id="6766" xr3:uid="{24D5C7A0-979D-4E75-BE99-85D841FF0CC3}" name="Column6746" dataDxfId="9640"/>
    <tableColumn id="6767" xr3:uid="{5D951995-18B4-414A-B6E2-822BA194A3EE}" name="Column6747" dataDxfId="9639"/>
    <tableColumn id="6768" xr3:uid="{980C7DAC-E3CB-4DBD-8881-D95CC5CE96EA}" name="Column6748" dataDxfId="9638"/>
    <tableColumn id="6769" xr3:uid="{DB59F589-F298-43A1-B084-1E2F5F42FE37}" name="Column6749" dataDxfId="9637"/>
    <tableColumn id="6770" xr3:uid="{414A4BF0-66FF-4F54-A581-AC7D96BE81CB}" name="Column6750" dataDxfId="9636"/>
    <tableColumn id="6771" xr3:uid="{3FE50101-FB3B-49C6-8A83-F6E95ED96C28}" name="Column6751" dataDxfId="9635"/>
    <tableColumn id="6772" xr3:uid="{28243E21-5B1D-4D22-8A55-2FDF71508560}" name="Column6752" dataDxfId="9634"/>
    <tableColumn id="6773" xr3:uid="{35F1DC09-1D2B-4A24-8E3D-F04E3DD14DC0}" name="Column6753" dataDxfId="9633"/>
    <tableColumn id="6774" xr3:uid="{2FBDB9CF-78FB-4F07-8590-AA45EB54770E}" name="Column6754" dataDxfId="9632"/>
    <tableColumn id="6775" xr3:uid="{2E36220D-D372-4877-9E7E-FACADECECAC0}" name="Column6755" dataDxfId="9631"/>
    <tableColumn id="6776" xr3:uid="{5E78EB91-C69C-4826-9A9B-D98B668C73D3}" name="Column6756" dataDxfId="9630"/>
    <tableColumn id="6777" xr3:uid="{619DAC65-8C42-4CEA-BFD2-DC94DD877F4B}" name="Column6757" dataDxfId="9629"/>
    <tableColumn id="6778" xr3:uid="{08947EEB-E571-4CB4-AE40-C07B1D05B693}" name="Column6758" dataDxfId="9628"/>
    <tableColumn id="6779" xr3:uid="{B67B773D-808B-442C-9B67-9E5EFF48BA32}" name="Column6759" dataDxfId="9627"/>
    <tableColumn id="6780" xr3:uid="{EA2E4CD2-8850-490C-997E-3971F7A054C9}" name="Column6760" dataDxfId="9626"/>
    <tableColumn id="6781" xr3:uid="{5979E243-7AD2-4308-933F-B81D25CD2D17}" name="Column6761" dataDxfId="9625"/>
    <tableColumn id="6782" xr3:uid="{7299F156-1D62-4A99-91D4-0C819918BEA7}" name="Column6762" dataDxfId="9624"/>
    <tableColumn id="6783" xr3:uid="{A8C71485-1C26-4439-B806-4CB33273E614}" name="Column6763" dataDxfId="9623"/>
    <tableColumn id="6784" xr3:uid="{45EFED27-DCE4-4DA5-92A0-001C8ECBA19D}" name="Column6764" dataDxfId="9622"/>
    <tableColumn id="6785" xr3:uid="{5CF91790-0623-496D-9A50-F4D03342C3B8}" name="Column6765" dataDxfId="9621"/>
    <tableColumn id="6786" xr3:uid="{570BB5FE-9C31-4376-8D24-4D845EBD202A}" name="Column6766" dataDxfId="9620"/>
    <tableColumn id="6787" xr3:uid="{A4171361-8D78-48EE-BEAF-5357D122A2CF}" name="Column6767" dataDxfId="9619"/>
    <tableColumn id="6788" xr3:uid="{FFF9CE08-C7D1-4F9F-A279-ACA408FBB034}" name="Column6768" dataDxfId="9618"/>
    <tableColumn id="6789" xr3:uid="{E46A9021-2ECB-4C33-A415-5F5F3057297C}" name="Column6769" dataDxfId="9617"/>
    <tableColumn id="6790" xr3:uid="{F77CB189-3825-4492-A6F0-DB14DEA857D8}" name="Column6770" dataDxfId="9616"/>
    <tableColumn id="6791" xr3:uid="{E8707D94-D81C-498B-8669-411C664E0B51}" name="Column6771" dataDxfId="9615"/>
    <tableColumn id="6792" xr3:uid="{8116B2A7-FC51-4C0F-BBA2-723628401207}" name="Column6772" dataDxfId="9614"/>
    <tableColumn id="6793" xr3:uid="{F25A8D89-52D8-4F36-B663-E3D4219234BD}" name="Column6773" dataDxfId="9613"/>
    <tableColumn id="6794" xr3:uid="{F01027A3-1AA7-42CD-992E-611907BE8540}" name="Column6774" dataDxfId="9612"/>
    <tableColumn id="6795" xr3:uid="{A4D4146C-D8D2-408D-9B2A-5722F8B29219}" name="Column6775" dataDxfId="9611"/>
    <tableColumn id="6796" xr3:uid="{5AB242AF-E968-4F6B-A51E-B2E32AD8F3C3}" name="Column6776" dataDxfId="9610"/>
    <tableColumn id="6797" xr3:uid="{1C68EDE8-8841-4A7D-91F0-56F894DE50FB}" name="Column6777" dataDxfId="9609"/>
    <tableColumn id="6798" xr3:uid="{911ABEA4-48B3-41B7-B79E-356BF42071C6}" name="Column6778" dataDxfId="9608"/>
    <tableColumn id="6799" xr3:uid="{76B9D837-905C-45CB-A886-080F60EB8151}" name="Column6779" dataDxfId="9607"/>
    <tableColumn id="6800" xr3:uid="{ABE4D246-FA12-4438-BE91-59A134F9F533}" name="Column6780" dataDxfId="9606"/>
    <tableColumn id="6801" xr3:uid="{265B21DA-6FAA-4088-8528-0CAAED51D78A}" name="Column6781" dataDxfId="9605"/>
    <tableColumn id="6802" xr3:uid="{1B0A18B9-48A7-4E10-AFA4-941FC685478D}" name="Column6782" dataDxfId="9604"/>
    <tableColumn id="6803" xr3:uid="{6C82ADFC-E00C-46B6-A347-4208E1429473}" name="Column6783" dataDxfId="9603"/>
    <tableColumn id="6804" xr3:uid="{57850056-4A12-43E2-ABBE-85C73960C1DD}" name="Column6784" dataDxfId="9602"/>
    <tableColumn id="6805" xr3:uid="{4C53A247-9724-40F8-BFB1-63AB687881F4}" name="Column6785" dataDxfId="9601"/>
    <tableColumn id="6806" xr3:uid="{8F116AAD-38D9-420D-B83A-3A5ECEDF3B5F}" name="Column6786" dataDxfId="9600"/>
    <tableColumn id="6807" xr3:uid="{53FCBC7A-AB1A-483F-909C-6955AA2E241F}" name="Column6787" dataDxfId="9599"/>
    <tableColumn id="6808" xr3:uid="{0DEBD5ED-406E-4866-9B83-00D1074B0AD7}" name="Column6788" dataDxfId="9598"/>
    <tableColumn id="6809" xr3:uid="{3C837DD4-9AC2-4CE1-9A29-3941D8CCDAA4}" name="Column6789" dataDxfId="9597"/>
    <tableColumn id="6810" xr3:uid="{B12239BE-1FDB-429B-8381-DF085B26F5A1}" name="Column6790" dataDxfId="9596"/>
    <tableColumn id="6811" xr3:uid="{45B08358-CCBB-4A81-99AA-12E297853056}" name="Column6791" dataDxfId="9595"/>
    <tableColumn id="6812" xr3:uid="{5CCD80A8-A811-4D2F-887F-5E1BFCA28446}" name="Column6792" dataDxfId="9594"/>
    <tableColumn id="6813" xr3:uid="{8FD5D29E-99A6-4158-A1BF-F6F5444F9063}" name="Column6793" dataDxfId="9593"/>
    <tableColumn id="6814" xr3:uid="{405A3E19-A4C1-48D5-AA74-F985E851EBFE}" name="Column6794" dataDxfId="9592"/>
    <tableColumn id="6815" xr3:uid="{226255C6-3111-416A-8DF1-8B33E1ACF365}" name="Column6795" dataDxfId="9591"/>
    <tableColumn id="6816" xr3:uid="{D647E87F-FBBE-4C2D-96A2-8DEB04AFC507}" name="Column6796" dataDxfId="9590"/>
    <tableColumn id="6817" xr3:uid="{F1D5337B-DB56-4083-981D-E70477E24415}" name="Column6797" dataDxfId="9589"/>
    <tableColumn id="6818" xr3:uid="{9CF2B925-F4E1-4A94-BEED-C4C3BC40E3E5}" name="Column6798" dataDxfId="9588"/>
    <tableColumn id="6819" xr3:uid="{71655713-B251-4CC2-BBB2-275BEEE18472}" name="Column6799" dataDxfId="9587"/>
    <tableColumn id="6820" xr3:uid="{5BCF0E32-0A12-4E4E-B9CD-B9BE549C27B0}" name="Column6800" dataDxfId="9586"/>
    <tableColumn id="6821" xr3:uid="{47D6DF87-B41B-4BEE-9176-15AE71DDF455}" name="Column6801" dataDxfId="9585"/>
    <tableColumn id="6822" xr3:uid="{17692467-A11D-41C1-9FA7-B2FEDE249076}" name="Column6802" dataDxfId="9584"/>
    <tableColumn id="6823" xr3:uid="{EB0356C1-777A-4CB9-B8FF-D50AAC59CBCE}" name="Column6803" dataDxfId="9583"/>
    <tableColumn id="6824" xr3:uid="{8064B92D-B28B-4977-9036-8D8ABE04D709}" name="Column6804" dataDxfId="9582"/>
    <tableColumn id="6825" xr3:uid="{8AC14593-D2C8-49DD-A606-431B18E36F6C}" name="Column6805" dataDxfId="9581"/>
    <tableColumn id="6826" xr3:uid="{C76046F1-4107-4B41-96DF-08981CC9E140}" name="Column6806" dataDxfId="9580"/>
    <tableColumn id="6827" xr3:uid="{413DB0E4-80D9-4BD9-8AEC-803D35DA8128}" name="Column6807" dataDxfId="9579"/>
    <tableColumn id="6828" xr3:uid="{9492B216-FBFB-4CA3-A476-3FEE92A54EF8}" name="Column6808" dataDxfId="9578"/>
    <tableColumn id="6829" xr3:uid="{8571EF7A-AF96-43BD-B5A0-D6703D3A1924}" name="Column6809" dataDxfId="9577"/>
    <tableColumn id="6830" xr3:uid="{83F7983B-895E-4D19-9DA7-457EE5345E93}" name="Column6810" dataDxfId="9576"/>
    <tableColumn id="6831" xr3:uid="{513CE64B-2952-4BAE-996C-0A1DB7531737}" name="Column6811" dataDxfId="9575"/>
    <tableColumn id="6832" xr3:uid="{3DE2CB86-B36C-48D8-A296-7907652EB060}" name="Column6812" dataDxfId="9574"/>
    <tableColumn id="6833" xr3:uid="{B91D9A3E-A690-4396-ACB5-E30D339F03EF}" name="Column6813" dataDxfId="9573"/>
    <tableColumn id="6834" xr3:uid="{C3BD9EA7-9433-4FC9-8D21-0846B298A51E}" name="Column6814" dataDxfId="9572"/>
    <tableColumn id="6835" xr3:uid="{F5428C14-C9E6-4464-ACF7-1BEBBF88C8FC}" name="Column6815" dataDxfId="9571"/>
    <tableColumn id="6836" xr3:uid="{3E1A0775-00EC-48EB-9D32-A093517CE1E5}" name="Column6816" dataDxfId="9570"/>
    <tableColumn id="6837" xr3:uid="{013338EF-984D-4F30-9EEA-634FDD774508}" name="Column6817" dataDxfId="9569"/>
    <tableColumn id="6838" xr3:uid="{BE7118D9-E165-47CF-BD20-CB1664BD24A5}" name="Column6818" dataDxfId="9568"/>
    <tableColumn id="6839" xr3:uid="{61AA215F-5948-410D-A215-FD331DDA69E1}" name="Column6819" dataDxfId="9567"/>
    <tableColumn id="6840" xr3:uid="{B52C00FA-3B16-44B2-BEB5-34CC241F2D86}" name="Column6820" dataDxfId="9566"/>
    <tableColumn id="6841" xr3:uid="{6CFB27A6-B02D-4C68-B701-93A9600C69CB}" name="Column6821" dataDxfId="9565"/>
    <tableColumn id="6842" xr3:uid="{899BD122-3ADE-4358-A64E-F84A3A97E8F3}" name="Column6822" dataDxfId="9564"/>
    <tableColumn id="6843" xr3:uid="{D2ADD88E-C9FC-4915-AA04-CC0E39030FE6}" name="Column6823" dataDxfId="9563"/>
    <tableColumn id="6844" xr3:uid="{F56345D5-C7C9-455E-8752-864BF3F51A69}" name="Column6824" dataDxfId="9562"/>
    <tableColumn id="6845" xr3:uid="{478F5726-0688-4A4A-AE6C-1DBC54C036BF}" name="Column6825" dataDxfId="9561"/>
    <tableColumn id="6846" xr3:uid="{A71F9090-D508-41B4-86DC-4648B5D49B0E}" name="Column6826" dataDxfId="9560"/>
    <tableColumn id="6847" xr3:uid="{70080426-F63A-4A69-9802-FAAD146C3E59}" name="Column6827" dataDxfId="9559"/>
    <tableColumn id="6848" xr3:uid="{C12E6421-2934-47B0-9DE5-C2D7EFDB59BC}" name="Column6828" dataDxfId="9558"/>
    <tableColumn id="6849" xr3:uid="{9EB3BF8D-0CFC-4397-84CF-D561112FAD57}" name="Column6829" dataDxfId="9557"/>
    <tableColumn id="6850" xr3:uid="{2A0CB1AA-E58E-4421-B143-75362EC57AEF}" name="Column6830" dataDxfId="9556"/>
    <tableColumn id="6851" xr3:uid="{77A83F06-F5F9-4052-823A-F41CEB556D06}" name="Column6831" dataDxfId="9555"/>
    <tableColumn id="6852" xr3:uid="{BB293ED7-1996-4C73-B787-0C2BC6E5AF58}" name="Column6832" dataDxfId="9554"/>
    <tableColumn id="6853" xr3:uid="{20928039-00A1-4FFD-9D3A-C26B26234D80}" name="Column6833" dataDxfId="9553"/>
    <tableColumn id="6854" xr3:uid="{94E9D7FD-6A6E-4C42-ACB1-7289BC278708}" name="Column6834" dataDxfId="9552"/>
    <tableColumn id="6855" xr3:uid="{F76D7072-7458-4407-96D5-7135C6D6233F}" name="Column6835" dataDxfId="9551"/>
    <tableColumn id="6856" xr3:uid="{23DA72A1-394C-44B5-A241-E8D437AE4F35}" name="Column6836" dataDxfId="9550"/>
    <tableColumn id="6857" xr3:uid="{A24A09F6-E4B6-4BF6-B708-68D0BF545704}" name="Column6837" dataDxfId="9549"/>
    <tableColumn id="6858" xr3:uid="{FC0EDB5A-0074-4B84-A240-C6700A2AFCD3}" name="Column6838" dataDxfId="9548"/>
    <tableColumn id="6859" xr3:uid="{C104A03E-898A-4E86-8DFF-843F03178CDB}" name="Column6839" dataDxfId="9547"/>
    <tableColumn id="6860" xr3:uid="{711D1CE8-2A38-45F0-B117-6EC0180B5ED5}" name="Column6840" dataDxfId="9546"/>
    <tableColumn id="6861" xr3:uid="{4BCE0266-04E4-4A5E-BBBB-35C8DE4A68CF}" name="Column6841" dataDxfId="9545"/>
    <tableColumn id="6862" xr3:uid="{4A9E0C9E-5B61-4D2F-9628-FECCFCD51780}" name="Column6842" dataDxfId="9544"/>
    <tableColumn id="6863" xr3:uid="{8137770D-4584-4944-9E4C-3649484388B1}" name="Column6843" dataDxfId="9543"/>
    <tableColumn id="6864" xr3:uid="{2E715643-A4D8-4160-A6B6-77FA7065EDEF}" name="Column6844" dataDxfId="9542"/>
    <tableColumn id="6865" xr3:uid="{477668AD-1DBA-4305-BC56-1CE0D1F70D0C}" name="Column6845" dataDxfId="9541"/>
    <tableColumn id="6866" xr3:uid="{392508B8-158E-4998-B57A-D3678089DEC3}" name="Column6846" dataDxfId="9540"/>
    <tableColumn id="6867" xr3:uid="{8DD54AA3-43C7-4EF8-A492-52F9C46379DF}" name="Column6847" dataDxfId="9539"/>
    <tableColumn id="6868" xr3:uid="{43CC76B5-8F35-4EFE-BA7F-CE7EFEAB6D2F}" name="Column6848" dataDxfId="9538"/>
    <tableColumn id="6869" xr3:uid="{03AB88A9-BEEE-40F6-BAA7-6B01984E2B3C}" name="Column6849" dataDxfId="9537"/>
    <tableColumn id="6870" xr3:uid="{5724757C-5425-4072-90A0-7745E33B81A9}" name="Column6850" dataDxfId="9536"/>
    <tableColumn id="6871" xr3:uid="{C6F13C2A-4386-4D6B-8242-37F7B24A6256}" name="Column6851" dataDxfId="9535"/>
    <tableColumn id="6872" xr3:uid="{3EF53911-13EB-4685-A869-660C1D5F6BFC}" name="Column6852" dataDxfId="9534"/>
    <tableColumn id="6873" xr3:uid="{7AFB298E-CFA4-41FE-966E-16786D541D8C}" name="Column6853" dataDxfId="9533"/>
    <tableColumn id="6874" xr3:uid="{653F1D3D-99D6-4FA9-881F-487D6D085EAC}" name="Column6854" dataDxfId="9532"/>
    <tableColumn id="6875" xr3:uid="{81AB4C33-1B95-4C5D-9A02-3CDBDB143B8C}" name="Column6855" dataDxfId="9531"/>
    <tableColumn id="6876" xr3:uid="{9516B324-F234-4E4C-A7D7-443176163284}" name="Column6856" dataDxfId="9530"/>
    <tableColumn id="6877" xr3:uid="{F0EBAB85-44B7-4CE8-8B5E-50C5ACAC477B}" name="Column6857" dataDxfId="9529"/>
    <tableColumn id="6878" xr3:uid="{52B70122-8A34-4A20-9DF6-89C3F7C134E5}" name="Column6858" dataDxfId="9528"/>
    <tableColumn id="6879" xr3:uid="{4058C9FF-EDE3-44E1-81C6-606FAB4398DE}" name="Column6859" dataDxfId="9527"/>
    <tableColumn id="6880" xr3:uid="{7F2C8040-B22A-4251-AAEB-E3A15ECF330E}" name="Column6860" dataDxfId="9526"/>
    <tableColumn id="6881" xr3:uid="{D26907F7-2C52-4D7F-B873-93895B6DCB0F}" name="Column6861" dataDxfId="9525"/>
    <tableColumn id="6882" xr3:uid="{9E42D3B0-A5FD-438B-9294-443160C2AD3C}" name="Column6862" dataDxfId="9524"/>
    <tableColumn id="6883" xr3:uid="{B06F57FC-C8FF-4A9B-B579-0D33C4A27F92}" name="Column6863" dataDxfId="9523"/>
    <tableColumn id="6884" xr3:uid="{EFBC29D3-81EA-4D65-9FEA-7A344DC64BE7}" name="Column6864" dataDxfId="9522"/>
    <tableColumn id="6885" xr3:uid="{16F2C6DF-CD58-4049-87C9-98674B6730F5}" name="Column6865" dataDxfId="9521"/>
    <tableColumn id="6886" xr3:uid="{7E3E25F1-1ACC-4E73-AE6A-FD7A5342F79D}" name="Column6866" dataDxfId="9520"/>
    <tableColumn id="6887" xr3:uid="{BC03E4AD-55BB-4403-B9CA-0D2B87F762A2}" name="Column6867" dataDxfId="9519"/>
    <tableColumn id="6888" xr3:uid="{ED2C8780-122E-419B-A19A-29A200F5B26C}" name="Column6868" dataDxfId="9518"/>
    <tableColumn id="6889" xr3:uid="{1541C6A2-C92B-4913-A98B-BCF3C9FE789C}" name="Column6869" dataDxfId="9517"/>
    <tableColumn id="6890" xr3:uid="{C3887698-8090-4729-8023-558F204535B1}" name="Column6870" dataDxfId="9516"/>
    <tableColumn id="6891" xr3:uid="{C1A4083D-C36E-4A85-B658-5B1451C53609}" name="Column6871" dataDxfId="9515"/>
    <tableColumn id="6892" xr3:uid="{9D04930E-90C1-4E09-8C89-93BDAF9179D1}" name="Column6872" dataDxfId="9514"/>
    <tableColumn id="6893" xr3:uid="{206E3C97-50AF-49DD-AE2F-EC6A15558B0D}" name="Column6873" dataDxfId="9513"/>
    <tableColumn id="6894" xr3:uid="{95C393A8-8000-4ADF-9BCB-6FBB84EF1BD8}" name="Column6874" dataDxfId="9512"/>
    <tableColumn id="6895" xr3:uid="{4CC50F88-E766-4F95-B8EA-9D811B8B59EF}" name="Column6875" dataDxfId="9511"/>
    <tableColumn id="6896" xr3:uid="{2A60E5BD-F622-46BE-AAD3-D4A10B6674A6}" name="Column6876" dataDxfId="9510"/>
    <tableColumn id="6897" xr3:uid="{6CB91E80-97C1-4CE5-9AEA-924FDC426C74}" name="Column6877" dataDxfId="9509"/>
    <tableColumn id="6898" xr3:uid="{B2B560E7-2244-40E3-8CBB-E4BAAFCBF2E6}" name="Column6878" dataDxfId="9508"/>
    <tableColumn id="6899" xr3:uid="{F17D41F8-8234-450E-8BB0-2C72D5145EF6}" name="Column6879" dataDxfId="9507"/>
    <tableColumn id="6900" xr3:uid="{5E1AE77B-4492-49EE-A2B7-2F0B63AC6012}" name="Column6880" dataDxfId="9506"/>
    <tableColumn id="6901" xr3:uid="{51983B17-2417-4E43-87B6-A7581FB1F5E3}" name="Column6881" dataDxfId="9505"/>
    <tableColumn id="6902" xr3:uid="{1054664F-CC44-4A2D-99F9-827CFAE13190}" name="Column6882" dataDxfId="9504"/>
    <tableColumn id="6903" xr3:uid="{3D93C9A5-598C-4022-99E6-368A17391739}" name="Column6883" dataDxfId="9503"/>
    <tableColumn id="6904" xr3:uid="{24E73DA9-8C51-4253-9622-2B0F01A55F4F}" name="Column6884" dataDxfId="9502"/>
    <tableColumn id="6905" xr3:uid="{F1690520-F055-4C25-9DE5-0D38D6465DF9}" name="Column6885" dataDxfId="9501"/>
    <tableColumn id="6906" xr3:uid="{36F4BF59-FB1F-46B4-B519-E9A192F57CDA}" name="Column6886" dataDxfId="9500"/>
    <tableColumn id="6907" xr3:uid="{789C6B8B-4392-44FF-9ADC-74A4864EC07E}" name="Column6887" dataDxfId="9499"/>
    <tableColumn id="6908" xr3:uid="{651A7F99-92FB-4335-B9A6-67C3C655627B}" name="Column6888" dataDxfId="9498"/>
    <tableColumn id="6909" xr3:uid="{C3759D90-41B3-454B-B945-D21C4084A24C}" name="Column6889" dataDxfId="9497"/>
    <tableColumn id="6910" xr3:uid="{73D0496D-4D02-47B6-90B5-F7C85B1BA981}" name="Column6890" dataDxfId="9496"/>
    <tableColumn id="6911" xr3:uid="{1CB12E8A-25FF-456C-9092-49FF13886B69}" name="Column6891" dataDxfId="9495"/>
    <tableColumn id="6912" xr3:uid="{B22F4356-5369-444D-9798-A09549944339}" name="Column6892" dataDxfId="9494"/>
    <tableColumn id="6913" xr3:uid="{2A27AE29-225A-4436-83E8-D4E5F9097282}" name="Column6893" dataDxfId="9493"/>
    <tableColumn id="6914" xr3:uid="{377F2B67-0A51-43F0-B70E-40107A1BCD2D}" name="Column6894" dataDxfId="9492"/>
    <tableColumn id="6915" xr3:uid="{340AEA36-1BFF-493E-A405-CE2E8C648BDD}" name="Column6895" dataDxfId="9491"/>
    <tableColumn id="6916" xr3:uid="{FD89D57D-FF04-4AF2-8622-DC361944CA5B}" name="Column6896" dataDxfId="9490"/>
    <tableColumn id="6917" xr3:uid="{D43A7AA4-6A02-463A-80B2-7F0518A0284D}" name="Column6897" dataDxfId="9489"/>
    <tableColumn id="6918" xr3:uid="{E99D8814-3760-4C9D-BDF4-702110DB143C}" name="Column6898" dataDxfId="9488"/>
    <tableColumn id="6919" xr3:uid="{AEEB4BF5-7E5D-4E1B-9F05-890B8EFE2845}" name="Column6899" dataDxfId="9487"/>
    <tableColumn id="6920" xr3:uid="{886C0475-9897-4D02-B6B5-253A895C2DAF}" name="Column6900" dataDxfId="9486"/>
    <tableColumn id="6921" xr3:uid="{E2FE149C-3E44-430F-A348-CE01CC7290C3}" name="Column6901" dataDxfId="9485"/>
    <tableColumn id="6922" xr3:uid="{8D0AA6D2-EE6C-4242-940C-1053AB809626}" name="Column6902" dataDxfId="9484"/>
    <tableColumn id="6923" xr3:uid="{B9CDB062-D5F4-4CAB-BCBD-3AEA290E6A96}" name="Column6903" dataDxfId="9483"/>
    <tableColumn id="6924" xr3:uid="{9AFB89E0-9D68-4BF7-B0DE-230E4E6F79E1}" name="Column6904" dataDxfId="9482"/>
    <tableColumn id="6925" xr3:uid="{72E1ECD3-168A-4BD3-BBD1-B401E5550540}" name="Column6905" dataDxfId="9481"/>
    <tableColumn id="6926" xr3:uid="{3E55D6E6-F5E5-4D89-B51A-6C8C6012F343}" name="Column6906" dataDxfId="9480"/>
    <tableColumn id="6927" xr3:uid="{6D67C625-B09F-4A44-9DF4-26DD2FC7FC69}" name="Column6907" dataDxfId="9479"/>
    <tableColumn id="6928" xr3:uid="{2BCA5F51-AFF0-46E6-92E6-2BCBAAE2E974}" name="Column6908" dataDxfId="9478"/>
    <tableColumn id="6929" xr3:uid="{C24697F0-DD06-4602-B1BB-D6779F219402}" name="Column6909" dataDxfId="9477"/>
    <tableColumn id="6930" xr3:uid="{67E6606E-094A-4E28-B83F-DC22C9A88ACA}" name="Column6910" dataDxfId="9476"/>
    <tableColumn id="6931" xr3:uid="{DA414B33-AFE7-4CE6-8D70-3066DA651716}" name="Column6911" dataDxfId="9475"/>
    <tableColumn id="6932" xr3:uid="{598159B9-9221-4B24-B691-8CFB37A4A30B}" name="Column6912" dataDxfId="9474"/>
    <tableColumn id="6933" xr3:uid="{A3282EDD-8E8D-4C4A-8C67-1E899C258635}" name="Column6913" dataDxfId="9473"/>
    <tableColumn id="6934" xr3:uid="{E50BF007-4885-4EAF-B578-E372AB4A6EC2}" name="Column6914" dataDxfId="9472"/>
    <tableColumn id="6935" xr3:uid="{568F23CF-C300-4833-AB84-BC61094E4933}" name="Column6915" dataDxfId="9471"/>
    <tableColumn id="6936" xr3:uid="{2028083D-0814-43EE-9F7D-6C3B50AE6077}" name="Column6916" dataDxfId="9470"/>
    <tableColumn id="6937" xr3:uid="{9107BAEC-B798-43F2-AEF0-52B621A7EA61}" name="Column6917" dataDxfId="9469"/>
    <tableColumn id="6938" xr3:uid="{B86404FA-F4EC-4495-8959-926C9F57415C}" name="Column6918" dataDxfId="9468"/>
    <tableColumn id="6939" xr3:uid="{51644281-5E8E-4D29-B0BE-77CE7173C30C}" name="Column6919" dataDxfId="9467"/>
    <tableColumn id="6940" xr3:uid="{B2F64F51-840C-49BF-B633-8715EE075022}" name="Column6920" dataDxfId="9466"/>
    <tableColumn id="6941" xr3:uid="{0906DEC5-0DB0-44EB-B25D-F94C04A23E1B}" name="Column6921" dataDxfId="9465"/>
    <tableColumn id="6942" xr3:uid="{EE0CA888-01C7-4779-AF6D-FEA6D2E2BDD0}" name="Column6922" dataDxfId="9464"/>
    <tableColumn id="6943" xr3:uid="{FFEE0ED2-306C-42A0-A376-56B8D97BB0BE}" name="Column6923" dataDxfId="9463"/>
    <tableColumn id="6944" xr3:uid="{92B5D48D-48C3-4B9A-8FEB-5CCAEC6F865D}" name="Column6924" dataDxfId="9462"/>
    <tableColumn id="6945" xr3:uid="{E7029A7D-0189-40BD-9739-622E575E5320}" name="Column6925" dataDxfId="9461"/>
    <tableColumn id="6946" xr3:uid="{0C37CF5F-73FF-484A-9037-6C6FDF2C8663}" name="Column6926" dataDxfId="9460"/>
    <tableColumn id="6947" xr3:uid="{D0FC9F4E-847C-454A-B06B-E41FCF79AAAE}" name="Column6927" dataDxfId="9459"/>
    <tableColumn id="6948" xr3:uid="{97BF96F4-51AA-43CC-8054-B611B230653E}" name="Column6928" dataDxfId="9458"/>
    <tableColumn id="6949" xr3:uid="{54A0029A-AA95-4C59-BDD2-3BDD494C52AC}" name="Column6929" dataDxfId="9457"/>
    <tableColumn id="6950" xr3:uid="{5A3FE786-D258-4F35-BAA5-BF876DA6C85F}" name="Column6930" dataDxfId="9456"/>
    <tableColumn id="6951" xr3:uid="{44CCCCF9-0AF7-401C-BE5D-0676AB1E812F}" name="Column6931" dataDxfId="9455"/>
    <tableColumn id="6952" xr3:uid="{7EBB3F1D-07D2-42AB-8CD4-4060B7FB3F7E}" name="Column6932" dataDxfId="9454"/>
    <tableColumn id="6953" xr3:uid="{A70760CA-A450-4B1A-9E58-C7E75A9A8228}" name="Column6933" dataDxfId="9453"/>
    <tableColumn id="6954" xr3:uid="{4A3DD3B1-016B-405B-BB09-107546ABC681}" name="Column6934" dataDxfId="9452"/>
    <tableColumn id="6955" xr3:uid="{DCD6168A-5225-42EC-9738-BCCF889F425E}" name="Column6935" dataDxfId="9451"/>
    <tableColumn id="6956" xr3:uid="{DCF9B7E9-0583-4C59-9781-5DB01C535D0D}" name="Column6936" dataDxfId="9450"/>
    <tableColumn id="6957" xr3:uid="{55D3433D-3225-4C2A-8B2B-38A56618EBF4}" name="Column6937" dataDxfId="9449"/>
    <tableColumn id="6958" xr3:uid="{7AD0A371-234E-4A15-ADF2-3E2EED0D1A73}" name="Column6938" dataDxfId="9448"/>
    <tableColumn id="6959" xr3:uid="{683A9FBE-F195-430F-B689-423DA0873B99}" name="Column6939" dataDxfId="9447"/>
    <tableColumn id="6960" xr3:uid="{0AA4D6A9-9E62-49F3-8BBA-90AAEEE59EB5}" name="Column6940" dataDxfId="9446"/>
    <tableColumn id="6961" xr3:uid="{597C5A91-F124-413D-AB93-DE2A8CB69E8B}" name="Column6941" dataDxfId="9445"/>
    <tableColumn id="6962" xr3:uid="{C0BF9FD3-2915-4435-9BA5-46DFCD5FC390}" name="Column6942" dataDxfId="9444"/>
    <tableColumn id="6963" xr3:uid="{FD392412-A46D-4CD9-8765-7FA2CEE0C17D}" name="Column6943" dataDxfId="9443"/>
    <tableColumn id="6964" xr3:uid="{9EC809CD-B3F4-4A53-B546-51DEBE1CB02D}" name="Column6944" dataDxfId="9442"/>
    <tableColumn id="6965" xr3:uid="{41A1D63C-A4C8-47CA-81E8-63B1F7CD1A9D}" name="Column6945" dataDxfId="9441"/>
    <tableColumn id="6966" xr3:uid="{35DE77C9-682B-4143-9844-703593E2FD9E}" name="Column6946" dataDxfId="9440"/>
    <tableColumn id="6967" xr3:uid="{150911BA-0E5D-41C9-BA37-2436FDBCABEC}" name="Column6947" dataDxfId="9439"/>
    <tableColumn id="6968" xr3:uid="{F138432A-C058-43B6-8E0A-3E0D6CF9B10A}" name="Column6948" dataDxfId="9438"/>
    <tableColumn id="6969" xr3:uid="{D5B6F175-8556-494E-A3A9-3FE3194881BA}" name="Column6949" dataDxfId="9437"/>
    <tableColumn id="6970" xr3:uid="{9C7D1B7B-E798-4315-B652-2E450AA50EFD}" name="Column6950" dataDxfId="9436"/>
    <tableColumn id="6971" xr3:uid="{8DD58703-E4EC-4B94-B32A-7B59AD112E1D}" name="Column6951" dataDxfId="9435"/>
    <tableColumn id="6972" xr3:uid="{FD5612A9-941F-4C79-8ACB-0FE420188133}" name="Column6952" dataDxfId="9434"/>
    <tableColumn id="6973" xr3:uid="{E76AD493-5BAF-4318-8A57-5BDB414A3F3D}" name="Column6953" dataDxfId="9433"/>
    <tableColumn id="6974" xr3:uid="{12288F88-29F4-47FD-AFC2-CFA0840CA505}" name="Column6954" dataDxfId="9432"/>
    <tableColumn id="6975" xr3:uid="{C96B2A32-2B7A-4114-BCDC-AE937582999A}" name="Column6955" dataDxfId="9431"/>
    <tableColumn id="6976" xr3:uid="{AE66FCDE-5FCA-43FF-B3E9-B707B6B03DB5}" name="Column6956" dataDxfId="9430"/>
    <tableColumn id="6977" xr3:uid="{FCDA9A2E-49FC-4C91-A2F6-4EEADAFA62A3}" name="Column6957" dataDxfId="9429"/>
    <tableColumn id="6978" xr3:uid="{F1D2967A-F271-4720-93C8-56D09719DFEC}" name="Column6958" dataDxfId="9428"/>
    <tableColumn id="6979" xr3:uid="{5EC54392-FBED-4432-8B90-50F011C8D45C}" name="Column6959" dataDxfId="9427"/>
    <tableColumn id="6980" xr3:uid="{EEA1C051-25FB-4C37-A10D-D40FCB61ED89}" name="Column6960" dataDxfId="9426"/>
    <tableColumn id="6981" xr3:uid="{58DA0BE9-FA8E-42F2-B28A-7F3C4AF8954D}" name="Column6961" dataDxfId="9425"/>
    <tableColumn id="6982" xr3:uid="{AF5F8A85-306D-409F-B414-5571D0F269E6}" name="Column6962" dataDxfId="9424"/>
    <tableColumn id="6983" xr3:uid="{5BA7F159-362C-4765-A140-265FF35D1635}" name="Column6963" dataDxfId="9423"/>
    <tableColumn id="6984" xr3:uid="{5F35CDC0-361D-4DF2-9DD0-271E614886B8}" name="Column6964" dataDxfId="9422"/>
    <tableColumn id="6985" xr3:uid="{3D80FF3C-DC3B-44C4-B1AC-3A82F0940C4E}" name="Column6965" dataDxfId="9421"/>
    <tableColumn id="6986" xr3:uid="{6721BDB8-5785-45DF-9C79-66CAF47A48A3}" name="Column6966" dataDxfId="9420"/>
    <tableColumn id="6987" xr3:uid="{B5D3BC85-8B39-4D2C-8A21-27D49C45118A}" name="Column6967" dataDxfId="9419"/>
    <tableColumn id="6988" xr3:uid="{3E86A509-C759-410C-949F-9DAE2C457B56}" name="Column6968" dataDxfId="9418"/>
    <tableColumn id="6989" xr3:uid="{E31146DB-679A-44A4-A6FB-D4C3F3853EE4}" name="Column6969" dataDxfId="9417"/>
    <tableColumn id="6990" xr3:uid="{67AF6969-22E0-450F-BA74-B44F065C61FE}" name="Column6970" dataDxfId="9416"/>
    <tableColumn id="6991" xr3:uid="{668C7F3A-6514-429B-B825-0EEEAE943ED4}" name="Column6971" dataDxfId="9415"/>
    <tableColumn id="6992" xr3:uid="{B4259AA3-6D46-494E-8494-FFAFD1045758}" name="Column6972" dataDxfId="9414"/>
    <tableColumn id="6993" xr3:uid="{18BDDC19-78F8-4278-B00B-C7C184F4A349}" name="Column6973" dataDxfId="9413"/>
    <tableColumn id="6994" xr3:uid="{D4960175-D25F-4E01-9F36-E6525CB4D8E3}" name="Column6974" dataDxfId="9412"/>
    <tableColumn id="6995" xr3:uid="{58D40A8D-0279-4F6B-A565-02C29AA416F7}" name="Column6975" dataDxfId="9411"/>
    <tableColumn id="6996" xr3:uid="{03D43146-49CA-4B16-8B9A-F2156BC1A2C5}" name="Column6976" dataDxfId="9410"/>
    <tableColumn id="6997" xr3:uid="{7BD2B6E9-8D15-40A0-8D28-9A9D04BC8880}" name="Column6977" dataDxfId="9409"/>
    <tableColumn id="6998" xr3:uid="{27C896E4-6FE2-4E84-BA06-2783DCA1FC9F}" name="Column6978" dataDxfId="9408"/>
    <tableColumn id="6999" xr3:uid="{60202A76-F96A-4EF2-9FBC-2AC8705126AF}" name="Column6979" dataDxfId="9407"/>
    <tableColumn id="7000" xr3:uid="{EE396348-8177-4C7D-AD4A-AFABCD32CE0C}" name="Column6980" dataDxfId="9406"/>
    <tableColumn id="7001" xr3:uid="{735D15A9-3DA3-463D-B71C-157C9A2FAF12}" name="Column6981" dataDxfId="9405"/>
    <tableColumn id="7002" xr3:uid="{5A323EB5-8271-426F-80C0-3EBBF31CCB8D}" name="Column6982" dataDxfId="9404"/>
    <tableColumn id="7003" xr3:uid="{41276C1B-7FAB-4227-8C92-634C8BE37C68}" name="Column6983" dataDxfId="9403"/>
    <tableColumn id="7004" xr3:uid="{AE4E1EFE-F299-4218-AC8C-6535690150CF}" name="Column6984" dataDxfId="9402"/>
    <tableColumn id="7005" xr3:uid="{3CEF8E5A-13C5-421E-93CC-1BFFE83F75CC}" name="Column6985" dataDxfId="9401"/>
    <tableColumn id="7006" xr3:uid="{2CEB26D7-4C3D-410A-A783-9D4F5CB16721}" name="Column6986" dataDxfId="9400"/>
    <tableColumn id="7007" xr3:uid="{3673BC9A-475B-436F-B251-0E58078522BD}" name="Column6987" dataDxfId="9399"/>
    <tableColumn id="7008" xr3:uid="{1717B529-43DE-4F8C-9FBF-261FE2417DAB}" name="Column6988" dataDxfId="9398"/>
    <tableColumn id="7009" xr3:uid="{7097CEBE-7650-41FE-9DA8-0E092DF83FF6}" name="Column6989" dataDxfId="9397"/>
    <tableColumn id="7010" xr3:uid="{83A3675C-EAA6-42CF-A741-F8678D80105F}" name="Column6990" dataDxfId="9396"/>
    <tableColumn id="7011" xr3:uid="{5ED37E71-13BF-4A58-9C74-A614EE773665}" name="Column6991" dataDxfId="9395"/>
    <tableColumn id="7012" xr3:uid="{75007AB9-AD6C-48F3-AB6C-562017CF9829}" name="Column6992" dataDxfId="9394"/>
    <tableColumn id="7013" xr3:uid="{EF289F4E-4129-4C89-AFE0-460F9DE86BE1}" name="Column6993" dataDxfId="9393"/>
    <tableColumn id="7014" xr3:uid="{73F4D088-C219-4F90-A4B3-24A668DD81DC}" name="Column6994" dataDxfId="9392"/>
    <tableColumn id="7015" xr3:uid="{73AFC98D-FDE8-4BB0-AD91-02ECA9DE039E}" name="Column6995" dataDxfId="9391"/>
    <tableColumn id="7016" xr3:uid="{7C340FD5-4518-492E-9C2C-C58EA0F06048}" name="Column6996" dataDxfId="9390"/>
    <tableColumn id="7017" xr3:uid="{F92A9950-C29A-4FEE-9812-1DB1B1EEC1CB}" name="Column6997" dataDxfId="9389"/>
    <tableColumn id="7018" xr3:uid="{64A398B2-6AAF-4E95-A93B-24CD4A72F21A}" name="Column6998" dataDxfId="9388"/>
    <tableColumn id="7019" xr3:uid="{FFC07F74-0AC1-486B-8D7F-73C2925D0A24}" name="Column6999" dataDxfId="9387"/>
    <tableColumn id="7020" xr3:uid="{ECD70A44-2050-4ACC-8057-4222ABED8087}" name="Column7000" dataDxfId="9386"/>
    <tableColumn id="7021" xr3:uid="{3BBEEDD1-6637-4DA8-BE5A-06A8AC60B143}" name="Column7001" dataDxfId="9385"/>
    <tableColumn id="7022" xr3:uid="{088D0183-D538-4ED3-8CDE-AA4425E046C9}" name="Column7002" dataDxfId="9384"/>
    <tableColumn id="7023" xr3:uid="{D194A356-0662-443C-930B-4E36B2561AFE}" name="Column7003" dataDxfId="9383"/>
    <tableColumn id="7024" xr3:uid="{18C9CB6D-4994-423D-BE0C-D9F31C6F5D6A}" name="Column7004" dataDxfId="9382"/>
    <tableColumn id="7025" xr3:uid="{41DEC2C4-49DC-4055-9418-8299C21A0159}" name="Column7005" dataDxfId="9381"/>
    <tableColumn id="7026" xr3:uid="{880259B4-3E98-4D7D-8FC4-9E2FB8DCC895}" name="Column7006" dataDxfId="9380"/>
    <tableColumn id="7027" xr3:uid="{9467F81D-2B2E-4E94-AEB5-D3E48B0CEB25}" name="Column7007" dataDxfId="9379"/>
    <tableColumn id="7028" xr3:uid="{1EC75C72-B208-4D6F-AB42-0D51EDC6A482}" name="Column7008" dataDxfId="9378"/>
    <tableColumn id="7029" xr3:uid="{CF2E1157-5B43-4922-A1B9-52C40DCEF9F6}" name="Column7009" dataDxfId="9377"/>
    <tableColumn id="7030" xr3:uid="{0211FBDC-E060-415C-8505-37EC5768405A}" name="Column7010" dataDxfId="9376"/>
    <tableColumn id="7031" xr3:uid="{9819B141-EA5A-4CCB-8112-88D482A0492D}" name="Column7011" dataDxfId="9375"/>
    <tableColumn id="7032" xr3:uid="{9E7B8357-CB03-4274-A090-8E19FF320A05}" name="Column7012" dataDxfId="9374"/>
    <tableColumn id="7033" xr3:uid="{2F6E8E27-0D61-4E49-9910-A64E09873A0A}" name="Column7013" dataDxfId="9373"/>
    <tableColumn id="7034" xr3:uid="{E7673DE7-8EB0-410D-B8CF-0971DA8E99BF}" name="Column7014" dataDxfId="9372"/>
    <tableColumn id="7035" xr3:uid="{715B2AE3-0801-4E98-9EA2-F061A8486451}" name="Column7015" dataDxfId="9371"/>
    <tableColumn id="7036" xr3:uid="{9F7A9406-2F54-44FC-8FF0-D57AF0255828}" name="Column7016" dataDxfId="9370"/>
    <tableColumn id="7037" xr3:uid="{E613ECDB-3E4E-43A9-BA7C-3F161E471DC8}" name="Column7017" dataDxfId="9369"/>
    <tableColumn id="7038" xr3:uid="{7DD97166-9608-4307-A642-DA9D60D9DE8A}" name="Column7018" dataDxfId="9368"/>
    <tableColumn id="7039" xr3:uid="{2EF04AE0-390E-4B7B-B979-2F6C04626109}" name="Column7019" dataDxfId="9367"/>
    <tableColumn id="7040" xr3:uid="{616DE8AC-A06B-49E1-88D3-B85DD77A8BE6}" name="Column7020" dataDxfId="9366"/>
    <tableColumn id="7041" xr3:uid="{0458C1D5-2567-4432-ABE0-855C56A8DE51}" name="Column7021" dataDxfId="9365"/>
    <tableColumn id="7042" xr3:uid="{8F3B5041-EF51-4622-8A68-F3C37F2A6B73}" name="Column7022" dataDxfId="9364"/>
    <tableColumn id="7043" xr3:uid="{74DDCD62-4EB0-4F66-AEDC-C3478CEDBEC4}" name="Column7023" dataDxfId="9363"/>
    <tableColumn id="7044" xr3:uid="{B3CA94F1-BAD4-4147-8544-B8BE107C0951}" name="Column7024" dataDxfId="9362"/>
    <tableColumn id="7045" xr3:uid="{078836F1-9D05-4A3A-A822-3F6D4D1D2D92}" name="Column7025" dataDxfId="9361"/>
    <tableColumn id="7046" xr3:uid="{C450457A-0960-4887-ABF5-10FDCBC5CDF7}" name="Column7026" dataDxfId="9360"/>
    <tableColumn id="7047" xr3:uid="{548C0CBC-AB2B-488B-A2CE-0934A21F4CEA}" name="Column7027" dataDxfId="9359"/>
    <tableColumn id="7048" xr3:uid="{43927A40-8141-4971-9BE1-8508BE5CF3E9}" name="Column7028" dataDxfId="9358"/>
    <tableColumn id="7049" xr3:uid="{E45E8BF9-D0D4-4F4A-B9E0-C7F65FE72EDA}" name="Column7029" dataDxfId="9357"/>
    <tableColumn id="7050" xr3:uid="{154A4058-F865-4DD3-A0D1-5E02268C564D}" name="Column7030" dataDxfId="9356"/>
    <tableColumn id="7051" xr3:uid="{7299EF83-1384-462B-AE80-8FE752834D9C}" name="Column7031" dataDxfId="9355"/>
    <tableColumn id="7052" xr3:uid="{9ADEE4F5-9ABE-486E-968F-71BCB6D0E6E1}" name="Column7032" dataDxfId="9354"/>
    <tableColumn id="7053" xr3:uid="{C14EA8AE-27E9-49F8-87F7-1FE0302CF1D5}" name="Column7033" dataDxfId="9353"/>
    <tableColumn id="7054" xr3:uid="{713DE797-02C5-4CA7-B121-41F19CB5938E}" name="Column7034" dataDxfId="9352"/>
    <tableColumn id="7055" xr3:uid="{3D01B034-7F7C-4551-8DBE-62B374B33C17}" name="Column7035" dataDxfId="9351"/>
    <tableColumn id="7056" xr3:uid="{7CB6C6E7-E784-4540-9F7D-F35E27B073CA}" name="Column7036" dataDxfId="9350"/>
    <tableColumn id="7057" xr3:uid="{B19F3A45-8117-469E-A7EE-CC6A91E9CC93}" name="Column7037" dataDxfId="9349"/>
    <tableColumn id="7058" xr3:uid="{677B2E21-62B5-4C9C-B991-0773F37C7683}" name="Column7038" dataDxfId="9348"/>
    <tableColumn id="7059" xr3:uid="{39094DA4-0521-4DCA-87A1-E296F1A94134}" name="Column7039" dataDxfId="9347"/>
    <tableColumn id="7060" xr3:uid="{6A736961-393C-4384-B2CF-71D171E13A87}" name="Column7040" dataDxfId="9346"/>
    <tableColumn id="7061" xr3:uid="{3BE644E3-1AC3-4F6E-BD7D-0068E02942BF}" name="Column7041" dataDxfId="9345"/>
    <tableColumn id="7062" xr3:uid="{B7FEE5BD-5B50-4DA5-8D65-62E96A6DBCDE}" name="Column7042" dataDxfId="9344"/>
    <tableColumn id="7063" xr3:uid="{E8BD377C-DCC5-4DC0-9463-7AF7DF28EE35}" name="Column7043" dataDxfId="9343"/>
    <tableColumn id="7064" xr3:uid="{64A7D40C-336C-46E7-8D45-D96A5838397D}" name="Column7044" dataDxfId="9342"/>
    <tableColumn id="7065" xr3:uid="{C384C8FB-C6DA-47F6-B963-14130A628DFA}" name="Column7045" dataDxfId="9341"/>
    <tableColumn id="7066" xr3:uid="{A7D9913F-808C-4099-8190-2B43A135883F}" name="Column7046" dataDxfId="9340"/>
    <tableColumn id="7067" xr3:uid="{39B3BABC-43B2-4783-9329-F916CF52CE35}" name="Column7047" dataDxfId="9339"/>
    <tableColumn id="7068" xr3:uid="{9559FF6A-F489-4BB4-B51F-6E776E82CE4F}" name="Column7048" dataDxfId="9338"/>
    <tableColumn id="7069" xr3:uid="{86B90156-7A11-42C4-A3AA-61857C436D4E}" name="Column7049" dataDxfId="9337"/>
    <tableColumn id="7070" xr3:uid="{DECE9CE1-56F0-458C-B8B6-CE120DE3D6AF}" name="Column7050" dataDxfId="9336"/>
    <tableColumn id="7071" xr3:uid="{72AA4AB5-390A-4187-959B-C7C1444B3539}" name="Column7051" dataDxfId="9335"/>
    <tableColumn id="7072" xr3:uid="{4B823C03-CE3B-49FF-B078-BF589A488D86}" name="Column7052" dataDxfId="9334"/>
    <tableColumn id="7073" xr3:uid="{34799464-D460-4283-82A9-1F48773FF727}" name="Column7053" dataDxfId="9333"/>
    <tableColumn id="7074" xr3:uid="{E17669F6-F477-449F-B4D4-62832DBDDBC5}" name="Column7054" dataDxfId="9332"/>
    <tableColumn id="7075" xr3:uid="{6A787C71-7D36-4BCB-9F12-07A22E33ACFB}" name="Column7055" dataDxfId="9331"/>
    <tableColumn id="7076" xr3:uid="{B93F4EC4-3274-4B97-B07E-341ADA815434}" name="Column7056" dataDxfId="9330"/>
    <tableColumn id="7077" xr3:uid="{C1F84C08-00E2-4C30-A92D-0BF021E60CB6}" name="Column7057" dataDxfId="9329"/>
    <tableColumn id="7078" xr3:uid="{1BDE36D8-E63E-472E-97C2-1246D9D8FAC4}" name="Column7058" dataDxfId="9328"/>
    <tableColumn id="7079" xr3:uid="{2F25D6D5-BAEC-40DF-A345-2CC49AABF204}" name="Column7059" dataDxfId="9327"/>
    <tableColumn id="7080" xr3:uid="{6D14CE37-249E-41E0-849D-36C23D95E484}" name="Column7060" dataDxfId="9326"/>
    <tableColumn id="7081" xr3:uid="{CE6A5146-55CE-48D0-BA8A-A65B07813644}" name="Column7061" dataDxfId="9325"/>
    <tableColumn id="7082" xr3:uid="{328AE4FE-DDF2-40D5-8B60-0780B8764245}" name="Column7062" dataDxfId="9324"/>
    <tableColumn id="7083" xr3:uid="{68868A5E-D7EA-4B69-9558-EEA020F6C801}" name="Column7063" dataDxfId="9323"/>
    <tableColumn id="7084" xr3:uid="{7982D7B8-18A4-41C6-A4AC-83C592736FE2}" name="Column7064" dataDxfId="9322"/>
    <tableColumn id="7085" xr3:uid="{1AC1CF3A-75FB-4133-8AD7-15E5BAADA113}" name="Column7065" dataDxfId="9321"/>
    <tableColumn id="7086" xr3:uid="{87C9BDD9-9BB0-4C74-BB80-38A206C6FC7E}" name="Column7066" dataDxfId="9320"/>
    <tableColumn id="7087" xr3:uid="{0D9A699E-5DE1-4E56-B4CB-5C5EEB3838DC}" name="Column7067" dataDxfId="9319"/>
    <tableColumn id="7088" xr3:uid="{DC1D09BF-5CA1-4A13-A732-97049D180377}" name="Column7068" dataDxfId="9318"/>
    <tableColumn id="7089" xr3:uid="{4BB55A2C-BA59-4A7C-9CAD-D2ED791CB890}" name="Column7069" dataDxfId="9317"/>
    <tableColumn id="7090" xr3:uid="{4C4B92CC-24DE-4C29-B00B-8E3A3D89C749}" name="Column7070" dataDxfId="9316"/>
    <tableColumn id="7091" xr3:uid="{566B192D-4C45-4A25-84D5-521BF10B1D87}" name="Column7071" dataDxfId="9315"/>
    <tableColumn id="7092" xr3:uid="{100E3B27-7165-42DA-8679-A55880DD8351}" name="Column7072" dataDxfId="9314"/>
    <tableColumn id="7093" xr3:uid="{D31C3D02-530A-46EE-8CB5-AF03E1F47E47}" name="Column7073" dataDxfId="9313"/>
    <tableColumn id="7094" xr3:uid="{26BC1773-5885-495F-B371-1DABB36FF487}" name="Column7074" dataDxfId="9312"/>
    <tableColumn id="7095" xr3:uid="{192B1C1F-C7BF-4965-80CC-85C5F6CBAC8D}" name="Column7075" dataDxfId="9311"/>
    <tableColumn id="7096" xr3:uid="{3D84163A-B6D7-452C-9AB2-3539EFDD8D79}" name="Column7076" dataDxfId="9310"/>
    <tableColumn id="7097" xr3:uid="{F8877A51-3269-4216-85F1-C7005DE517A4}" name="Column7077" dataDxfId="9309"/>
    <tableColumn id="7098" xr3:uid="{E3E85C55-6E9F-4996-8AA7-5B4569D66252}" name="Column7078" dataDxfId="9308"/>
    <tableColumn id="7099" xr3:uid="{03142506-ED06-4423-AA05-72B268E93496}" name="Column7079" dataDxfId="9307"/>
    <tableColumn id="7100" xr3:uid="{DEEE6482-487B-4B68-9FCB-5CF309FA9ED4}" name="Column7080" dataDxfId="9306"/>
    <tableColumn id="7101" xr3:uid="{FBC0C823-A6F0-44DE-B4D7-D61D8E63983E}" name="Column7081" dataDxfId="9305"/>
    <tableColumn id="7102" xr3:uid="{B170FD3F-629A-4029-B0D1-A8C0AC0E496C}" name="Column7082" dataDxfId="9304"/>
    <tableColumn id="7103" xr3:uid="{CF1B0ABE-0EEB-448D-AD1F-7627E4AF5CEE}" name="Column7083" dataDxfId="9303"/>
    <tableColumn id="7104" xr3:uid="{E282BD44-66A1-44FC-A28B-BA3A8622465C}" name="Column7084" dataDxfId="9302"/>
    <tableColumn id="7105" xr3:uid="{AF0AA4EB-017F-4B78-8819-6B1E60E7CBFB}" name="Column7085" dataDxfId="9301"/>
    <tableColumn id="7106" xr3:uid="{B9C116EC-E7CA-42DB-A7BB-E565BAEEA91B}" name="Column7086" dataDxfId="9300"/>
    <tableColumn id="7107" xr3:uid="{F77D0F0C-AA58-49D8-9185-A00990E23632}" name="Column7087" dataDxfId="9299"/>
    <tableColumn id="7108" xr3:uid="{389613B1-72F7-4122-9084-D81AEAAF53E8}" name="Column7088" dataDxfId="9298"/>
    <tableColumn id="7109" xr3:uid="{1A96480B-0F06-423C-8316-4CB09F3D7B33}" name="Column7089" dataDxfId="9297"/>
    <tableColumn id="7110" xr3:uid="{5F5322EF-AC31-4ED6-AF45-8DC2B9A92526}" name="Column7090" dataDxfId="9296"/>
    <tableColumn id="7111" xr3:uid="{1E94FFE3-0756-4F42-9665-D90E8B2F5974}" name="Column7091" dataDxfId="9295"/>
    <tableColumn id="7112" xr3:uid="{411C2C5A-AE24-477D-B829-A8181DE96E22}" name="Column7092" dataDxfId="9294"/>
    <tableColumn id="7113" xr3:uid="{8A26FFE8-4C92-4A5C-91E1-F1F77A354BCB}" name="Column7093" dataDxfId="9293"/>
    <tableColumn id="7114" xr3:uid="{0122F97C-53E7-471E-BB68-7367BDA666CD}" name="Column7094" dataDxfId="9292"/>
    <tableColumn id="7115" xr3:uid="{84E6EE64-23AB-4A92-93D4-1201230CF0CE}" name="Column7095" dataDxfId="9291"/>
    <tableColumn id="7116" xr3:uid="{15C9D784-2EC0-40D7-83B9-2D0BE32FAB06}" name="Column7096" dataDxfId="9290"/>
    <tableColumn id="7117" xr3:uid="{C26D67C3-2AFC-49D3-BC3B-B766E9A1F995}" name="Column7097" dataDxfId="9289"/>
    <tableColumn id="7118" xr3:uid="{9DB37E59-0A2F-42DE-9CBB-D31600856FD8}" name="Column7098" dataDxfId="9288"/>
    <tableColumn id="7119" xr3:uid="{4FAEF27A-87C6-4347-B89D-35D7C9C01651}" name="Column7099" dataDxfId="9287"/>
    <tableColumn id="7120" xr3:uid="{9DAC239E-D30B-4387-9272-4DC797704A87}" name="Column7100" dataDxfId="9286"/>
    <tableColumn id="7121" xr3:uid="{9EABB9C2-57E9-4627-8095-19FAA2B627C4}" name="Column7101" dataDxfId="9285"/>
    <tableColumn id="7122" xr3:uid="{5AB32D4A-41DA-4ABE-9BD1-4E2D815EEB9F}" name="Column7102" dataDxfId="9284"/>
    <tableColumn id="7123" xr3:uid="{98E0A820-D7E4-44CB-B37C-92895BCD7E8F}" name="Column7103" dataDxfId="9283"/>
    <tableColumn id="7124" xr3:uid="{AFB4A8F5-B387-491B-831D-3FF087B696A5}" name="Column7104" dataDxfId="9282"/>
    <tableColumn id="7125" xr3:uid="{712C2320-E827-455C-91BD-F9AA9D335D95}" name="Column7105" dataDxfId="9281"/>
    <tableColumn id="7126" xr3:uid="{22163C1C-68AB-4C5B-B998-6132DC5E183D}" name="Column7106" dataDxfId="9280"/>
    <tableColumn id="7127" xr3:uid="{3CA20623-3FFA-4463-A62B-706D72007395}" name="Column7107" dataDxfId="9279"/>
    <tableColumn id="7128" xr3:uid="{F7B5B6F6-1DF4-4063-AFB6-002EEDE2304B}" name="Column7108" dataDxfId="9278"/>
    <tableColumn id="7129" xr3:uid="{93DD1553-5C62-4C9D-82F0-26F6E96DCD68}" name="Column7109" dataDxfId="9277"/>
    <tableColumn id="7130" xr3:uid="{F01DD4B5-742A-47DC-8542-096494E2EB1F}" name="Column7110" dataDxfId="9276"/>
    <tableColumn id="7131" xr3:uid="{5ADFB019-C473-44F1-91C0-335E90899175}" name="Column7111" dataDxfId="9275"/>
    <tableColumn id="7132" xr3:uid="{BBF4746F-323E-4B94-81FB-63EB1B9F6749}" name="Column7112" dataDxfId="9274"/>
    <tableColumn id="7133" xr3:uid="{3DD47113-A171-4E3B-A7DF-7D08C7B14459}" name="Column7113" dataDxfId="9273"/>
    <tableColumn id="7134" xr3:uid="{10FD13E7-1246-4654-B8DF-E623A01DA181}" name="Column7114" dataDxfId="9272"/>
    <tableColumn id="7135" xr3:uid="{B40E4A68-00C4-4F9E-A4EE-AC998FA66334}" name="Column7115" dataDxfId="9271"/>
    <tableColumn id="7136" xr3:uid="{E0153841-6F2E-41F6-8D96-2F4919790B94}" name="Column7116" dataDxfId="9270"/>
    <tableColumn id="7137" xr3:uid="{5B71E01D-2C62-4920-81FA-6721B58B8CF8}" name="Column7117" dataDxfId="9269"/>
    <tableColumn id="7138" xr3:uid="{FC92052B-DA0C-4600-BE0B-805013E5F5BD}" name="Column7118" dataDxfId="9268"/>
    <tableColumn id="7139" xr3:uid="{3435FC26-F8C4-48BE-8433-299919347201}" name="Column7119" dataDxfId="9267"/>
    <tableColumn id="7140" xr3:uid="{C040C7A1-94E6-4380-ABA5-6186F3B62C6D}" name="Column7120" dataDxfId="9266"/>
    <tableColumn id="7141" xr3:uid="{8470905F-9502-4BC2-A3D9-DF0783C0F06E}" name="Column7121" dataDxfId="9265"/>
    <tableColumn id="7142" xr3:uid="{2F6553B2-58F4-4356-9DE3-89E61693421E}" name="Column7122" dataDxfId="9264"/>
    <tableColumn id="7143" xr3:uid="{CB90C3E9-EB4A-4A60-99EF-30F241C7F215}" name="Column7123" dataDxfId="9263"/>
    <tableColumn id="7144" xr3:uid="{F57B03A2-BF81-4A9C-8125-FE639F962BFB}" name="Column7124" dataDxfId="9262"/>
    <tableColumn id="7145" xr3:uid="{00D78DF6-B24C-41DF-854D-0CB6FDF52490}" name="Column7125" dataDxfId="9261"/>
    <tableColumn id="7146" xr3:uid="{C10C77A9-4E67-45D6-BCA5-718C3A85A701}" name="Column7126" dataDxfId="9260"/>
    <tableColumn id="7147" xr3:uid="{F4187CAD-41DF-4D59-92F3-86D5C31C4386}" name="Column7127" dataDxfId="9259"/>
    <tableColumn id="7148" xr3:uid="{7BA76A2E-0D6A-4447-8CF7-4955831A616B}" name="Column7128" dataDxfId="9258"/>
    <tableColumn id="7149" xr3:uid="{05B02C92-CB06-4B16-9FD5-B2AC1A31EA1F}" name="Column7129" dataDxfId="9257"/>
    <tableColumn id="7150" xr3:uid="{367B4FC8-5771-4A87-BF88-8536227C5544}" name="Column7130" dataDxfId="9256"/>
    <tableColumn id="7151" xr3:uid="{65154284-7B58-42B4-894D-45BCD12B62CF}" name="Column7131" dataDxfId="9255"/>
    <tableColumn id="7152" xr3:uid="{D238FC73-2D4F-4824-AAA7-45DDC78C773D}" name="Column7132" dataDxfId="9254"/>
    <tableColumn id="7153" xr3:uid="{360949BB-D4B2-48F7-91D9-138FBCEB1B36}" name="Column7133" dataDxfId="9253"/>
    <tableColumn id="7154" xr3:uid="{8BE55C98-D952-4F73-89EF-5008F077AEE0}" name="Column7134" dataDxfId="9252"/>
    <tableColumn id="7155" xr3:uid="{BAB19BBE-BAA7-4266-9ADC-FFB7795A9EF4}" name="Column7135" dataDxfId="9251"/>
    <tableColumn id="7156" xr3:uid="{B62B17A8-8CCA-47F1-9681-6D584A68B13A}" name="Column7136" dataDxfId="9250"/>
    <tableColumn id="7157" xr3:uid="{C0C59EB2-F6A2-4E34-AFBB-2F11A918E504}" name="Column7137" dataDxfId="9249"/>
    <tableColumn id="7158" xr3:uid="{9DD3A8EE-91AF-4B21-84E5-9EB8E7C0F2E4}" name="Column7138" dataDxfId="9248"/>
    <tableColumn id="7159" xr3:uid="{3CD009AE-FD7D-4340-9D19-6AE5FE327AFD}" name="Column7139" dataDxfId="9247"/>
    <tableColumn id="7160" xr3:uid="{94336838-B3BE-4F33-85FB-F602CA371084}" name="Column7140" dataDxfId="9246"/>
    <tableColumn id="7161" xr3:uid="{81520D93-F76D-4B1E-9460-3736AC2269C7}" name="Column7141" dataDxfId="9245"/>
    <tableColumn id="7162" xr3:uid="{AF751967-C901-4AED-B2A8-51649E633EAB}" name="Column7142" dataDxfId="9244"/>
    <tableColumn id="7163" xr3:uid="{F152DD70-7DFA-4AC4-BC79-E5FBE830E7B5}" name="Column7143" dataDxfId="9243"/>
    <tableColumn id="7164" xr3:uid="{BD10B93F-7936-449B-9C98-E6BC2E3EBD6C}" name="Column7144" dataDxfId="9242"/>
    <tableColumn id="7165" xr3:uid="{6173FE72-FC7A-4AEE-BBBA-D063D6923D43}" name="Column7145" dataDxfId="9241"/>
    <tableColumn id="7166" xr3:uid="{A53CC402-330E-4C86-87E1-14A3253AE7FC}" name="Column7146" dataDxfId="9240"/>
    <tableColumn id="7167" xr3:uid="{84A4A569-CFE2-420D-9A9D-A636D82B93D1}" name="Column7147" dataDxfId="9239"/>
    <tableColumn id="7168" xr3:uid="{7D6367E9-1DB3-46FF-8EFF-2D4947CDE4D1}" name="Column7148" dataDxfId="9238"/>
    <tableColumn id="7169" xr3:uid="{01B5152F-FDD6-4BBF-AD46-AE74B3255685}" name="Column7149" dataDxfId="9237"/>
    <tableColumn id="7170" xr3:uid="{18CF8E89-A1C5-4234-BF1F-8D792D4DB12F}" name="Column7150" dataDxfId="9236"/>
    <tableColumn id="7171" xr3:uid="{3BC080E8-C7C1-42DC-AA94-ECAA1133398C}" name="Column7151" dataDxfId="9235"/>
    <tableColumn id="7172" xr3:uid="{C51234B9-30F3-4D82-92B0-C83152F89AEF}" name="Column7152" dataDxfId="9234"/>
    <tableColumn id="7173" xr3:uid="{9135AC6C-3283-4382-A269-587A1A49640F}" name="Column7153" dataDxfId="9233"/>
    <tableColumn id="7174" xr3:uid="{917179A2-B39B-471D-A457-0677F3B9A030}" name="Column7154" dataDxfId="9232"/>
    <tableColumn id="7175" xr3:uid="{7D60F2EE-CE3F-4A64-8949-A9FBE156E54F}" name="Column7155" dataDxfId="9231"/>
    <tableColumn id="7176" xr3:uid="{C69864EB-710C-45B4-8655-412E7237B1C8}" name="Column7156" dataDxfId="9230"/>
    <tableColumn id="7177" xr3:uid="{9E23103A-5BE9-4904-A332-F50F23A7022C}" name="Column7157" dataDxfId="9229"/>
    <tableColumn id="7178" xr3:uid="{602A05AD-58E5-4E6F-B7F3-7F6639437BF4}" name="Column7158" dataDxfId="9228"/>
    <tableColumn id="7179" xr3:uid="{C5AB67A8-9A19-43F4-BA96-CB86CCDE636A}" name="Column7159" dataDxfId="9227"/>
    <tableColumn id="7180" xr3:uid="{3355C37A-60C1-4704-99D4-BA58357953AB}" name="Column7160" dataDxfId="9226"/>
    <tableColumn id="7181" xr3:uid="{42A48CF6-1D01-4443-A38B-097F1B23F509}" name="Column7161" dataDxfId="9225"/>
    <tableColumn id="7182" xr3:uid="{21484D62-268C-4B90-AC88-39402A285D69}" name="Column7162" dataDxfId="9224"/>
    <tableColumn id="7183" xr3:uid="{6654C080-9DBD-4088-92DC-4498D6E34C0A}" name="Column7163" dataDxfId="9223"/>
    <tableColumn id="7184" xr3:uid="{7BFFAA8C-BE06-402D-8C76-A444E235E7B1}" name="Column7164" dataDxfId="9222"/>
    <tableColumn id="7185" xr3:uid="{8DCB34BE-89FD-4366-86C2-14BE808D7E72}" name="Column7165" dataDxfId="9221"/>
    <tableColumn id="7186" xr3:uid="{C92DA766-CD02-4522-B67D-9136C629059A}" name="Column7166" dataDxfId="9220"/>
    <tableColumn id="7187" xr3:uid="{E02A1898-F89F-43BC-A588-9C326AB639A9}" name="Column7167" dataDxfId="9219"/>
    <tableColumn id="7188" xr3:uid="{49596D14-76C4-449D-AF43-DCAE74D6E858}" name="Column7168" dataDxfId="9218"/>
    <tableColumn id="7189" xr3:uid="{BDE8A5C1-B8B3-4BEC-9B1F-18FBDAC6EEE1}" name="Column7169" dataDxfId="9217"/>
    <tableColumn id="7190" xr3:uid="{455E4887-AEBB-4F2F-83F5-5A2969673A51}" name="Column7170" dataDxfId="9216"/>
    <tableColumn id="7191" xr3:uid="{B0EEFAAA-5D8C-4FF3-9C16-F64B8532E3E4}" name="Column7171" dataDxfId="9215"/>
    <tableColumn id="7192" xr3:uid="{86BB83AB-A294-4A0C-85CD-AB4115BDBDBA}" name="Column7172" dataDxfId="9214"/>
    <tableColumn id="7193" xr3:uid="{BE61E0B9-1CA2-496F-81F2-3BE8369D8C79}" name="Column7173" dataDxfId="9213"/>
    <tableColumn id="7194" xr3:uid="{F9BDC89F-2A04-4E5E-A354-EF52BB5F4F60}" name="Column7174" dataDxfId="9212"/>
    <tableColumn id="7195" xr3:uid="{CECD2B85-6081-4771-8A29-E5048A74AFCE}" name="Column7175" dataDxfId="9211"/>
    <tableColumn id="7196" xr3:uid="{C8A4E9F8-0E2F-4A58-BB95-29A85DEEAED7}" name="Column7176" dataDxfId="9210"/>
    <tableColumn id="7197" xr3:uid="{1B7FB190-43B0-43A7-87AA-D8065EA56B65}" name="Column7177" dataDxfId="9209"/>
    <tableColumn id="7198" xr3:uid="{B3BAD72E-7E89-48D0-B98D-D3BB2F165472}" name="Column7178" dataDxfId="9208"/>
    <tableColumn id="7199" xr3:uid="{C40A56C1-66EF-4FCF-9D78-4CFB9D0E9DDC}" name="Column7179" dataDxfId="9207"/>
    <tableColumn id="7200" xr3:uid="{E2987E98-75FD-4DC6-B79F-5F7CBD58668D}" name="Column7180" dataDxfId="9206"/>
    <tableColumn id="7201" xr3:uid="{3F031743-2A2F-484B-A2FC-7719DC93B297}" name="Column7181" dataDxfId="9205"/>
    <tableColumn id="7202" xr3:uid="{8AD07C8C-E50C-4300-909F-1BD767B7C39E}" name="Column7182" dataDxfId="9204"/>
    <tableColumn id="7203" xr3:uid="{392C38FA-599C-438D-9BD2-AC8AB66CED04}" name="Column7183" dataDxfId="9203"/>
    <tableColumn id="7204" xr3:uid="{6ED197E5-AD21-4462-956D-A9ABA6AE8EFD}" name="Column7184" dataDxfId="9202"/>
    <tableColumn id="7205" xr3:uid="{A64344B2-F256-46C7-8505-BD6C5B933A62}" name="Column7185" dataDxfId="9201"/>
    <tableColumn id="7206" xr3:uid="{F25B24B6-19EC-4641-842B-42B59643A79E}" name="Column7186" dataDxfId="9200"/>
    <tableColumn id="7207" xr3:uid="{578F94B2-A4D5-49E8-93EE-9D15D5A2F992}" name="Column7187" dataDxfId="9199"/>
    <tableColumn id="7208" xr3:uid="{B8CD58CA-FD10-4C51-A1A8-08300F090BA3}" name="Column7188" dataDxfId="9198"/>
    <tableColumn id="7209" xr3:uid="{4CF35965-92FB-4C2B-AA75-7883CCB90D6F}" name="Column7189" dataDxfId="9197"/>
    <tableColumn id="7210" xr3:uid="{E6EA9223-10E1-4807-9DE3-EA3261D272EF}" name="Column7190" dataDxfId="9196"/>
    <tableColumn id="7211" xr3:uid="{066CCFED-EC72-47B0-BE55-726842A58C80}" name="Column7191" dataDxfId="9195"/>
    <tableColumn id="7212" xr3:uid="{B1F17942-A8E2-4DD8-961C-F4E1304323DE}" name="Column7192" dataDxfId="9194"/>
    <tableColumn id="7213" xr3:uid="{ACAD8A76-AB5D-4454-867C-0D2D6C864BAA}" name="Column7193" dataDxfId="9193"/>
    <tableColumn id="7214" xr3:uid="{00394B12-A015-4614-9829-A8C7ED1104F7}" name="Column7194" dataDxfId="9192"/>
    <tableColumn id="7215" xr3:uid="{23A8B864-F634-4E92-A39D-36AA668E273C}" name="Column7195" dataDxfId="9191"/>
    <tableColumn id="7216" xr3:uid="{E5A095A7-782D-44D6-9A01-7FCC88F4A02F}" name="Column7196" dataDxfId="9190"/>
    <tableColumn id="7217" xr3:uid="{84A96C78-1071-4F83-86B8-6D46084EB9B8}" name="Column7197" dataDxfId="9189"/>
    <tableColumn id="7218" xr3:uid="{E44095DC-9EA0-4D65-B363-195D24C826C6}" name="Column7198" dataDxfId="9188"/>
    <tableColumn id="7219" xr3:uid="{52E22F53-B394-4791-85F9-8C9575264915}" name="Column7199" dataDxfId="9187"/>
    <tableColumn id="7220" xr3:uid="{257B4532-D702-47CD-B233-A24841C8B36B}" name="Column7200" dataDxfId="9186"/>
    <tableColumn id="7221" xr3:uid="{40322353-ED04-4762-8039-4F520850CC87}" name="Column7201" dataDxfId="9185"/>
    <tableColumn id="7222" xr3:uid="{2E226E97-B6AE-4D6D-8FC8-B60985A37D1A}" name="Column7202" dataDxfId="9184"/>
    <tableColumn id="7223" xr3:uid="{B7A3FA2B-44BE-4634-8347-24D8E6023B05}" name="Column7203" dataDxfId="9183"/>
    <tableColumn id="7224" xr3:uid="{AA77AC69-5C2F-4615-BB08-7FA5899E46AA}" name="Column7204" dataDxfId="9182"/>
    <tableColumn id="7225" xr3:uid="{4745D3ED-11D2-4957-B6B5-EC1979C5D19B}" name="Column7205" dataDxfId="9181"/>
    <tableColumn id="7226" xr3:uid="{5B4A3FEC-94ED-47FA-9A46-68C8B1B7C4E7}" name="Column7206" dataDxfId="9180"/>
    <tableColumn id="7227" xr3:uid="{19A65944-DE9A-4DAA-8BF9-4459A0FC2929}" name="Column7207" dataDxfId="9179"/>
    <tableColumn id="7228" xr3:uid="{AE4F5923-F8C2-4927-9A57-BB46387FA917}" name="Column7208" dataDxfId="9178"/>
    <tableColumn id="7229" xr3:uid="{2FFA632A-81AA-47B6-A1E0-C3378DBBB750}" name="Column7209" dataDxfId="9177"/>
    <tableColumn id="7230" xr3:uid="{B6DC2232-4D90-4730-94AF-7D2953D6CFED}" name="Column7210" dataDxfId="9176"/>
    <tableColumn id="7231" xr3:uid="{A64C53B0-FC1D-40AF-8E9B-8215E5925F35}" name="Column7211" dataDxfId="9175"/>
    <tableColumn id="7232" xr3:uid="{0BE77A2E-1F70-406B-9435-23DCB52D699C}" name="Column7212" dataDxfId="9174"/>
    <tableColumn id="7233" xr3:uid="{7C4D07C4-8217-42C8-9F33-7C3AEA3FE991}" name="Column7213" dataDxfId="9173"/>
    <tableColumn id="7234" xr3:uid="{6D89FB39-2980-4F4E-946A-D1AE8B749120}" name="Column7214" dataDxfId="9172"/>
    <tableColumn id="7235" xr3:uid="{043347FB-4BAD-4B1C-A05B-CE9343446F75}" name="Column7215" dataDxfId="9171"/>
    <tableColumn id="7236" xr3:uid="{9AA97917-579D-461A-87BD-1B13E90A5127}" name="Column7216" dataDxfId="9170"/>
    <tableColumn id="7237" xr3:uid="{137FD387-830C-464E-8FEA-5A2D33C98C29}" name="Column7217" dataDxfId="9169"/>
    <tableColumn id="7238" xr3:uid="{72B84833-29B3-4AE5-AA51-D5D12A9882BF}" name="Column7218" dataDxfId="9168"/>
    <tableColumn id="7239" xr3:uid="{435043BB-A68B-416F-B4D0-C246AF56C837}" name="Column7219" dataDxfId="9167"/>
    <tableColumn id="7240" xr3:uid="{BBE6BD48-9222-4AE0-83F0-F2AF1B85CE87}" name="Column7220" dataDxfId="9166"/>
    <tableColumn id="7241" xr3:uid="{2A1174EB-5215-498B-A3FC-76520C6E9766}" name="Column7221" dataDxfId="9165"/>
    <tableColumn id="7242" xr3:uid="{06BE53F7-589F-4505-8CCF-0508E3C016CA}" name="Column7222" dataDxfId="9164"/>
    <tableColumn id="7243" xr3:uid="{1BBFEBE6-9FD1-4780-AEE7-C9278CDD770B}" name="Column7223" dataDxfId="9163"/>
    <tableColumn id="7244" xr3:uid="{1AEA7CE6-4746-43E9-8650-93A74350533A}" name="Column7224" dataDxfId="9162"/>
    <tableColumn id="7245" xr3:uid="{586DC5A6-921C-42B4-B355-4805044F89EA}" name="Column7225" dataDxfId="9161"/>
    <tableColumn id="7246" xr3:uid="{76555904-C058-49BA-A389-C555DB762EBC}" name="Column7226" dataDxfId="9160"/>
    <tableColumn id="7247" xr3:uid="{ABA0AEAA-2177-47AF-A88D-7A65B0AEB170}" name="Column7227" dataDxfId="9159"/>
    <tableColumn id="7248" xr3:uid="{CC1492F2-D961-4095-ABF2-69B8FF92AF7B}" name="Column7228" dataDxfId="9158"/>
    <tableColumn id="7249" xr3:uid="{5B31DDBE-C01A-46C4-989F-7A2775B60AA1}" name="Column7229" dataDxfId="9157"/>
    <tableColumn id="7250" xr3:uid="{87F49C83-1424-47DE-9963-20262152AC72}" name="Column7230" dataDxfId="9156"/>
    <tableColumn id="7251" xr3:uid="{E32E335C-CD07-4875-8FCB-2C166981114D}" name="Column7231" dataDxfId="9155"/>
    <tableColumn id="7252" xr3:uid="{CD4A049F-AFA6-4868-9074-25A432E8AF72}" name="Column7232" dataDxfId="9154"/>
    <tableColumn id="7253" xr3:uid="{4894F808-7452-4CD3-B8D8-BF19BB5FD3DF}" name="Column7233" dataDxfId="9153"/>
    <tableColumn id="7254" xr3:uid="{6C56313D-0E18-49D4-B86B-437B4CB363B2}" name="Column7234" dataDxfId="9152"/>
    <tableColumn id="7255" xr3:uid="{3FA161B4-C97D-4DB4-A94E-C2F08F219FBB}" name="Column7235" dataDxfId="9151"/>
    <tableColumn id="7256" xr3:uid="{909C2391-3101-4319-BC67-F2ADE1832854}" name="Column7236" dataDxfId="9150"/>
    <tableColumn id="7257" xr3:uid="{E50FCA21-7192-40D0-80CF-4C723A1BB287}" name="Column7237" dataDxfId="9149"/>
    <tableColumn id="7258" xr3:uid="{2F5DC1BD-A2BE-4886-ACF0-2E4A341D7BD0}" name="Column7238" dataDxfId="9148"/>
    <tableColumn id="7259" xr3:uid="{6325A31A-641D-469B-A98C-7B00A563BDEF}" name="Column7239" dataDxfId="9147"/>
    <tableColumn id="7260" xr3:uid="{4AA57AC3-C7BE-4674-9825-23B0C66BAA71}" name="Column7240" dataDxfId="9146"/>
    <tableColumn id="7261" xr3:uid="{05D7D49C-D669-42DE-9F82-052FB912548B}" name="Column7241" dataDxfId="9145"/>
    <tableColumn id="7262" xr3:uid="{209F0EC8-383E-4618-8FA1-95CB8BE9759C}" name="Column7242" dataDxfId="9144"/>
    <tableColumn id="7263" xr3:uid="{F2C89AA4-68E1-460D-AA75-B700156C1C24}" name="Column7243" dataDxfId="9143"/>
    <tableColumn id="7264" xr3:uid="{E2B74593-A55E-4368-85DB-7D98642F41BB}" name="Column7244" dataDxfId="9142"/>
    <tableColumn id="7265" xr3:uid="{BB8F2DAD-C105-4692-9605-C2329C9E42AA}" name="Column7245" dataDxfId="9141"/>
    <tableColumn id="7266" xr3:uid="{856F7F1B-2AFB-4253-8915-AF6D346BA240}" name="Column7246" dataDxfId="9140"/>
    <tableColumn id="7267" xr3:uid="{80E0825B-470B-4AD6-A237-5649A6F15DBF}" name="Column7247" dataDxfId="9139"/>
    <tableColumn id="7268" xr3:uid="{21836152-4E73-41CD-B92C-0CC0B397F51E}" name="Column7248" dataDxfId="9138"/>
    <tableColumn id="7269" xr3:uid="{FECEEC43-2787-48F5-AA9B-8E73A56A482C}" name="Column7249" dataDxfId="9137"/>
    <tableColumn id="7270" xr3:uid="{BBD9A295-A4C6-4AD4-9DCA-575BB2FBD583}" name="Column7250" dataDxfId="9136"/>
    <tableColumn id="7271" xr3:uid="{451F29AE-94B0-4D78-93FF-84CEB5DD4B40}" name="Column7251" dataDxfId="9135"/>
    <tableColumn id="7272" xr3:uid="{9466E1CD-5568-49F9-9DA2-530FCE0E4B70}" name="Column7252" dataDxfId="9134"/>
    <tableColumn id="7273" xr3:uid="{98E65410-CF8F-4285-86EE-C63927E1B39E}" name="Column7253" dataDxfId="9133"/>
    <tableColumn id="7274" xr3:uid="{6692843E-D773-435A-998A-244136774A86}" name="Column7254" dataDxfId="9132"/>
    <tableColumn id="7275" xr3:uid="{C3599723-272B-46B6-BE49-C59A4FFEF9E5}" name="Column7255" dataDxfId="9131"/>
    <tableColumn id="7276" xr3:uid="{B0846778-70E3-433E-807B-EA03EB512452}" name="Column7256" dataDxfId="9130"/>
    <tableColumn id="7277" xr3:uid="{DB3960A5-B9CE-43BC-AD3D-52CA46EEC504}" name="Column7257" dataDxfId="9129"/>
    <tableColumn id="7278" xr3:uid="{B4667665-0DCD-4904-82CA-849CA2E686C8}" name="Column7258" dataDxfId="9128"/>
    <tableColumn id="7279" xr3:uid="{EBDBFACE-1798-448B-AFE1-3E6C22A9D528}" name="Column7259" dataDxfId="9127"/>
    <tableColumn id="7280" xr3:uid="{F7C6708C-E478-4D3C-BE9D-77DD5CA48E1D}" name="Column7260" dataDxfId="9126"/>
    <tableColumn id="7281" xr3:uid="{C6B78BC3-329B-4135-BE3B-EAB9A6786691}" name="Column7261" dataDxfId="9125"/>
    <tableColumn id="7282" xr3:uid="{12B9DE51-FDD2-422C-A04C-FCF2EBE29512}" name="Column7262" dataDxfId="9124"/>
    <tableColumn id="7283" xr3:uid="{C520C596-069B-4CE3-A8D9-8DFFF855EBE6}" name="Column7263" dataDxfId="9123"/>
    <tableColumn id="7284" xr3:uid="{9FFC26AA-9E15-4E77-8A05-EEB120AECB35}" name="Column7264" dataDxfId="9122"/>
    <tableColumn id="7285" xr3:uid="{7588F385-1152-4A72-BD38-BF90F6E579BF}" name="Column7265" dataDxfId="9121"/>
    <tableColumn id="7286" xr3:uid="{2E137306-02C3-423E-A592-7F819B75874B}" name="Column7266" dataDxfId="9120"/>
    <tableColumn id="7287" xr3:uid="{65A185F8-CC18-40CF-9F91-1671EADEC8C7}" name="Column7267" dataDxfId="9119"/>
    <tableColumn id="7288" xr3:uid="{8471647C-BB7F-4545-B868-436676BED3D5}" name="Column7268" dataDxfId="9118"/>
    <tableColumn id="7289" xr3:uid="{A7461513-5E01-4A76-B185-B3F4F4955CBC}" name="Column7269" dataDxfId="9117"/>
    <tableColumn id="7290" xr3:uid="{916D1C53-4599-4BAB-A203-4302DFD85912}" name="Column7270" dataDxfId="9116"/>
    <tableColumn id="7291" xr3:uid="{7A606B81-1DE1-4958-B3F5-E9DE55096BA6}" name="Column7271" dataDxfId="9115"/>
    <tableColumn id="7292" xr3:uid="{8D8A213F-2E92-4D9F-BF0F-AD452C4DB073}" name="Column7272" dataDxfId="9114"/>
    <tableColumn id="7293" xr3:uid="{FB79877C-08B5-412F-AFE8-F6DF575FD44A}" name="Column7273" dataDxfId="9113"/>
    <tableColumn id="7294" xr3:uid="{17DA3F3D-23A7-45CF-B5C0-F5767F99C1AE}" name="Column7274" dataDxfId="9112"/>
    <tableColumn id="7295" xr3:uid="{24431C60-3405-499D-B205-D56332C2C7B0}" name="Column7275" dataDxfId="9111"/>
    <tableColumn id="7296" xr3:uid="{33A2B117-30B1-40D9-926F-0D6E67056CF0}" name="Column7276" dataDxfId="9110"/>
    <tableColumn id="7297" xr3:uid="{C9DFA86B-3847-45E8-9FCA-92685FAEAFC3}" name="Column7277" dataDxfId="9109"/>
    <tableColumn id="7298" xr3:uid="{B8CCCD02-7885-470C-9E8C-FC9861A792C4}" name="Column7278" dataDxfId="9108"/>
    <tableColumn id="7299" xr3:uid="{04019EEF-843D-4BC2-B826-FC26775E7236}" name="Column7279" dataDxfId="9107"/>
    <tableColumn id="7300" xr3:uid="{C0C4A654-6354-44F7-932D-6DB03D0C79F3}" name="Column7280" dataDxfId="9106"/>
    <tableColumn id="7301" xr3:uid="{D873B6F2-78D7-456C-AF7E-692A6F7C590B}" name="Column7281" dataDxfId="9105"/>
    <tableColumn id="7302" xr3:uid="{BCCF1A17-486D-46CD-A0D7-76B86BE08526}" name="Column7282" dataDxfId="9104"/>
    <tableColumn id="7303" xr3:uid="{6BD4BFFB-E784-4DB9-94AB-26E5DC9519D6}" name="Column7283" dataDxfId="9103"/>
    <tableColumn id="7304" xr3:uid="{BD72ABCC-A179-4AB6-A8FF-3FF47F3C0FDA}" name="Column7284" dataDxfId="9102"/>
    <tableColumn id="7305" xr3:uid="{03F961FA-054D-42E0-919F-EDFD6D282265}" name="Column7285" dataDxfId="9101"/>
    <tableColumn id="7306" xr3:uid="{0B24B525-FEDC-4BB2-99B2-BD09DD235531}" name="Column7286" dataDxfId="9100"/>
    <tableColumn id="7307" xr3:uid="{5A54508D-FB02-4044-9FDA-38878414EEA6}" name="Column7287" dataDxfId="9099"/>
    <tableColumn id="7308" xr3:uid="{E5CA5A18-5047-45CF-938D-6D7BBE6C8266}" name="Column7288" dataDxfId="9098"/>
    <tableColumn id="7309" xr3:uid="{EEBCB77A-603E-4B5F-92C5-E17220495158}" name="Column7289" dataDxfId="9097"/>
    <tableColumn id="7310" xr3:uid="{276F4220-95E9-4C2D-9099-C100F14C4F79}" name="Column7290" dataDxfId="9096"/>
    <tableColumn id="7311" xr3:uid="{499E2E9D-EC5E-47BF-B088-DF24CD26ECF7}" name="Column7291" dataDxfId="9095"/>
    <tableColumn id="7312" xr3:uid="{938A84E6-B950-4059-9B0C-0EBB4CBDF879}" name="Column7292" dataDxfId="9094"/>
    <tableColumn id="7313" xr3:uid="{9E932FE7-D98C-49A8-BE9A-C66E32C63A4E}" name="Column7293" dataDxfId="9093"/>
    <tableColumn id="7314" xr3:uid="{3AF1A4AD-1469-4F2B-B9FD-9ACE957583C2}" name="Column7294" dataDxfId="9092"/>
    <tableColumn id="7315" xr3:uid="{B5F9C70D-C526-4698-A1B9-4DC6ACF4D79A}" name="Column7295" dataDxfId="9091"/>
    <tableColumn id="7316" xr3:uid="{717D9C22-7D76-44B0-BDDB-6A2B692B0D62}" name="Column7296" dataDxfId="9090"/>
    <tableColumn id="7317" xr3:uid="{2093AFE0-FCA4-485A-A7C3-F9E4AE68EC28}" name="Column7297" dataDxfId="9089"/>
    <tableColumn id="7318" xr3:uid="{BA25B616-6FAE-4F3B-8886-53C7209AE903}" name="Column7298" dataDxfId="9088"/>
    <tableColumn id="7319" xr3:uid="{0ACA9B90-6618-4B6C-B96E-56856CFF3911}" name="Column7299" dataDxfId="9087"/>
    <tableColumn id="7320" xr3:uid="{5515A364-66EF-4B91-A46C-63E0765C2614}" name="Column7300" dataDxfId="9086"/>
    <tableColumn id="7321" xr3:uid="{C6248662-92C3-422A-B1C4-79EB76A8825D}" name="Column7301" dataDxfId="9085"/>
    <tableColumn id="7322" xr3:uid="{92483E5F-A098-4BA5-992E-B6BCB1CFCEF6}" name="Column7302" dataDxfId="9084"/>
    <tableColumn id="7323" xr3:uid="{36190F1C-98BF-42C0-9970-5EA0C6D73C92}" name="Column7303" dataDxfId="9083"/>
    <tableColumn id="7324" xr3:uid="{015BD324-AEE2-4BEF-9ABD-A2E977116883}" name="Column7304" dataDxfId="9082"/>
    <tableColumn id="7325" xr3:uid="{6157A023-5E96-4B65-B513-2B6AE263594E}" name="Column7305" dataDxfId="9081"/>
    <tableColumn id="7326" xr3:uid="{34567688-B6E0-466B-BB4B-AB5B608536FC}" name="Column7306" dataDxfId="9080"/>
    <tableColumn id="7327" xr3:uid="{E90DCBD5-2CEB-44D4-8739-6EFA8D7156A2}" name="Column7307" dataDxfId="9079"/>
    <tableColumn id="7328" xr3:uid="{246394E4-E4A4-4FB4-8763-1D5E1E64ACFD}" name="Column7308" dataDxfId="9078"/>
    <tableColumn id="7329" xr3:uid="{6F111093-A415-4848-95EA-6587B2E8C93B}" name="Column7309" dataDxfId="9077"/>
    <tableColumn id="7330" xr3:uid="{AE489DFC-7958-4634-8778-391AC59AB9C7}" name="Column7310" dataDxfId="9076"/>
    <tableColumn id="7331" xr3:uid="{E45B61C7-7295-4C3F-B85B-5EC3A06A5503}" name="Column7311" dataDxfId="9075"/>
    <tableColumn id="7332" xr3:uid="{74BE3872-6F9B-4AB5-9844-6697FD517639}" name="Column7312" dataDxfId="9074"/>
    <tableColumn id="7333" xr3:uid="{1CFEE33C-1567-41B9-AF91-522B6C3EAE1A}" name="Column7313" dataDxfId="9073"/>
    <tableColumn id="7334" xr3:uid="{09D96356-6671-416F-9AE4-2FC94D764B95}" name="Column7314" dataDxfId="9072"/>
    <tableColumn id="7335" xr3:uid="{5A98C19C-F30B-4A76-9472-1BBAB411B9E0}" name="Column7315" dataDxfId="9071"/>
    <tableColumn id="7336" xr3:uid="{B63B461F-DDB1-47B2-8DA9-368198232413}" name="Column7316" dataDxfId="9070"/>
    <tableColumn id="7337" xr3:uid="{5BDFF2DA-667E-49EB-945F-298971A75BB4}" name="Column7317" dataDxfId="9069"/>
    <tableColumn id="7338" xr3:uid="{3745BFF3-2F69-46AE-90DF-27FB44FF9B8E}" name="Column7318" dataDxfId="9068"/>
    <tableColumn id="7339" xr3:uid="{E44658E8-5E63-45FC-BD16-4CE9BBF7F8E2}" name="Column7319" dataDxfId="9067"/>
    <tableColumn id="7340" xr3:uid="{C31E34D9-9E6D-4700-8AC4-29B14B8C7ACB}" name="Column7320" dataDxfId="9066"/>
    <tableColumn id="7341" xr3:uid="{EB47B658-A872-4F7D-A185-17C66277F37D}" name="Column7321" dataDxfId="9065"/>
    <tableColumn id="7342" xr3:uid="{67C231E5-FC1A-4679-A338-746F44E48D89}" name="Column7322" dataDxfId="9064"/>
    <tableColumn id="7343" xr3:uid="{584609ED-C2A4-44F5-98DF-89A71DA5A16F}" name="Column7323" dataDxfId="9063"/>
    <tableColumn id="7344" xr3:uid="{2159A045-EF57-478B-B50C-27729AAB304F}" name="Column7324" dataDxfId="9062"/>
    <tableColumn id="7345" xr3:uid="{4F6C8ECF-177E-4F32-97E8-D7D68D9DE3AB}" name="Column7325" dataDxfId="9061"/>
    <tableColumn id="7346" xr3:uid="{258D6012-C919-4FB9-952F-D6237963CAEE}" name="Column7326" dataDxfId="9060"/>
    <tableColumn id="7347" xr3:uid="{E2503E7F-895F-44CA-9AA2-233A26D0B8E2}" name="Column7327" dataDxfId="9059"/>
    <tableColumn id="7348" xr3:uid="{3AC754BC-8471-4EA4-82E6-FBA2FE03217D}" name="Column7328" dataDxfId="9058"/>
    <tableColumn id="7349" xr3:uid="{D16597FA-AF17-4687-9B77-3597C8C901AC}" name="Column7329" dataDxfId="9057"/>
    <tableColumn id="7350" xr3:uid="{72AA2BD7-E9E9-499D-A5A7-6B084EC8C94B}" name="Column7330" dataDxfId="9056"/>
    <tableColumn id="7351" xr3:uid="{CE78C0EF-89B0-4AF0-A5C5-A53E62DA23E6}" name="Column7331" dataDxfId="9055"/>
    <tableColumn id="7352" xr3:uid="{5C533142-9B3B-4245-989F-15A5A328564C}" name="Column7332" dataDxfId="9054"/>
    <tableColumn id="7353" xr3:uid="{743ED992-881D-4276-B4BA-0606A58A536E}" name="Column7333" dataDxfId="9053"/>
    <tableColumn id="7354" xr3:uid="{B200B2D1-A335-490E-BF9F-A0C960105E76}" name="Column7334" dataDxfId="9052"/>
    <tableColumn id="7355" xr3:uid="{1C3D33A9-74DD-4B58-8585-3E2436881B59}" name="Column7335" dataDxfId="9051"/>
    <tableColumn id="7356" xr3:uid="{CC351BF9-F6F7-4088-8C19-C3E4A08853C9}" name="Column7336" dataDxfId="9050"/>
    <tableColumn id="7357" xr3:uid="{3E2FF804-B3B0-4EAA-8438-3A523BFE2CDE}" name="Column7337" dataDxfId="9049"/>
    <tableColumn id="7358" xr3:uid="{4042C9FB-4B6D-49BB-9900-7362EBBDECCA}" name="Column7338" dataDxfId="9048"/>
    <tableColumn id="7359" xr3:uid="{802ABC49-EDD3-4AD5-9963-78E61C898510}" name="Column7339" dataDxfId="9047"/>
    <tableColumn id="7360" xr3:uid="{91D183B1-1CA6-4F86-A462-470CD52D1D2F}" name="Column7340" dataDxfId="9046"/>
    <tableColumn id="7361" xr3:uid="{20CCC7A5-FC8C-4CB3-872E-D401C3D37CD4}" name="Column7341" dataDxfId="9045"/>
    <tableColumn id="7362" xr3:uid="{1B63BD55-1D07-481F-AB0A-27AF6186F5CD}" name="Column7342" dataDxfId="9044"/>
    <tableColumn id="7363" xr3:uid="{6FDF93A8-D6A2-41B5-98AC-D7E8C1982135}" name="Column7343" dataDxfId="9043"/>
    <tableColumn id="7364" xr3:uid="{25ED7DCD-3623-4495-9E1A-B067821A5079}" name="Column7344" dataDxfId="9042"/>
    <tableColumn id="7365" xr3:uid="{1CCCCDB9-77D9-443D-88D2-269E975C96BF}" name="Column7345" dataDxfId="9041"/>
    <tableColumn id="7366" xr3:uid="{B7B7296A-071E-450E-B588-8C7891E7253E}" name="Column7346" dataDxfId="9040"/>
    <tableColumn id="7367" xr3:uid="{E28CF181-33BA-42CE-A487-AF60A80560FB}" name="Column7347" dataDxfId="9039"/>
    <tableColumn id="7368" xr3:uid="{31CC733B-C7AF-46B0-A10B-8ACB0AC0C2EE}" name="Column7348" dataDxfId="9038"/>
    <tableColumn id="7369" xr3:uid="{AF2E21A1-7562-4981-B349-566F715D7D58}" name="Column7349" dataDxfId="9037"/>
    <tableColumn id="7370" xr3:uid="{789534B0-6FC3-4630-82D4-68DD344DD7D0}" name="Column7350" dataDxfId="9036"/>
    <tableColumn id="7371" xr3:uid="{3C48524A-970B-4D00-8185-AED8549054FE}" name="Column7351" dataDxfId="9035"/>
    <tableColumn id="7372" xr3:uid="{83B06AE2-7141-46BB-BFBF-80CD04FB71BE}" name="Column7352" dataDxfId="9034"/>
    <tableColumn id="7373" xr3:uid="{4142D7AF-8531-49AA-933D-48D9E0D70A26}" name="Column7353" dataDxfId="9033"/>
    <tableColumn id="7374" xr3:uid="{AC1596C5-8660-4531-A70B-86BB76278D72}" name="Column7354" dataDxfId="9032"/>
    <tableColumn id="7375" xr3:uid="{55ECC4D7-E946-4EB4-9475-4AE3ACF90D5A}" name="Column7355" dataDxfId="9031"/>
    <tableColumn id="7376" xr3:uid="{E027EDC4-CFA3-4813-A7D0-113E2591F779}" name="Column7356" dataDxfId="9030"/>
    <tableColumn id="7377" xr3:uid="{9EF7F26F-4B90-4F1D-B754-79311D343728}" name="Column7357" dataDxfId="9029"/>
    <tableColumn id="7378" xr3:uid="{0F2FA606-87E4-4E76-B9C5-98CF8F68A86B}" name="Column7358" dataDxfId="9028"/>
    <tableColumn id="7379" xr3:uid="{9AB1DF21-C143-4072-9923-9A689DE5264C}" name="Column7359" dataDxfId="9027"/>
    <tableColumn id="7380" xr3:uid="{B71F1399-DC49-47FE-89C3-ABBEC54E5796}" name="Column7360" dataDxfId="9026"/>
    <tableColumn id="7381" xr3:uid="{B41F2FBE-10E0-4171-A14E-F0AC878881C1}" name="Column7361" dataDxfId="9025"/>
    <tableColumn id="7382" xr3:uid="{1B4D8621-E13C-42D7-B808-CC68A9F0BF52}" name="Column7362" dataDxfId="9024"/>
    <tableColumn id="7383" xr3:uid="{840D9D5F-9382-4F82-AD47-7E74E5B5DF54}" name="Column7363" dataDxfId="9023"/>
    <tableColumn id="7384" xr3:uid="{5964430C-31D4-48AD-8AF0-5C7352A5C932}" name="Column7364" dataDxfId="9022"/>
    <tableColumn id="7385" xr3:uid="{31424979-174F-4688-976D-BE510BB0939B}" name="Column7365" dataDxfId="9021"/>
    <tableColumn id="7386" xr3:uid="{ED1F4F1F-9A26-4AFC-AB4A-CC11DBE577A3}" name="Column7366" dataDxfId="9020"/>
    <tableColumn id="7387" xr3:uid="{41C914B5-E8D8-4A24-988E-45A2CCD9F216}" name="Column7367" dataDxfId="9019"/>
    <tableColumn id="7388" xr3:uid="{4AF870E9-8CCB-4779-ACE7-1FF3BA11E16A}" name="Column7368" dataDxfId="9018"/>
    <tableColumn id="7389" xr3:uid="{1D7F3892-9354-41A4-8618-284C77DC2F68}" name="Column7369" dataDxfId="9017"/>
    <tableColumn id="7390" xr3:uid="{62D603A4-1DD7-4BA9-B92A-48DCA1BB7B4A}" name="Column7370" dataDxfId="9016"/>
    <tableColumn id="7391" xr3:uid="{D25964D1-4E81-4251-9EBD-4776333F2290}" name="Column7371" dataDxfId="9015"/>
    <tableColumn id="7392" xr3:uid="{94B64F86-5DE9-44E5-84B1-EF6A3D83DF90}" name="Column7372" dataDxfId="9014"/>
    <tableColumn id="7393" xr3:uid="{7FBE9D20-56BE-4821-BC76-DEDF584F7371}" name="Column7373" dataDxfId="9013"/>
    <tableColumn id="7394" xr3:uid="{3A1610A1-F9AE-4C93-B6CE-8C902ABBB50B}" name="Column7374" dataDxfId="9012"/>
    <tableColumn id="7395" xr3:uid="{40788FC3-A0E2-4EEB-9875-9B42C845FC29}" name="Column7375" dataDxfId="9011"/>
    <tableColumn id="7396" xr3:uid="{23085DA2-3816-4D84-9DDF-9FDC6AC49C04}" name="Column7376" dataDxfId="9010"/>
    <tableColumn id="7397" xr3:uid="{F28FC29D-22AA-4098-B693-61DB30A964B5}" name="Column7377" dataDxfId="9009"/>
    <tableColumn id="7398" xr3:uid="{32DB4ACB-72A8-4209-ACA1-0D62F12BD774}" name="Column7378" dataDxfId="9008"/>
    <tableColumn id="7399" xr3:uid="{013BD68C-824C-49DA-9B51-E8BBC504B644}" name="Column7379" dataDxfId="9007"/>
    <tableColumn id="7400" xr3:uid="{794C639C-52A5-4E95-AE63-A01E6E9A8F70}" name="Column7380" dataDxfId="9006"/>
    <tableColumn id="7401" xr3:uid="{257BB440-EC16-41B3-A089-8B0BECAB3627}" name="Column7381" dataDxfId="9005"/>
    <tableColumn id="7402" xr3:uid="{82FC2DBC-1345-4DA0-BA8E-5AC584C4C23A}" name="Column7382" dataDxfId="9004"/>
    <tableColumn id="7403" xr3:uid="{5BCAFD32-D216-4FF2-A979-0A65FAB909D3}" name="Column7383" dataDxfId="9003"/>
    <tableColumn id="7404" xr3:uid="{2AD543DA-71C8-4DD7-AC58-886EB6D9A715}" name="Column7384" dataDxfId="9002"/>
    <tableColumn id="7405" xr3:uid="{CE0EA5E1-C02F-4C2E-803F-43C8408DF556}" name="Column7385" dataDxfId="9001"/>
    <tableColumn id="7406" xr3:uid="{677C7B95-CE79-49EA-966C-7AB6711E58E2}" name="Column7386" dataDxfId="9000"/>
    <tableColumn id="7407" xr3:uid="{5D78BF23-EFB5-4789-B5EB-786F212E117F}" name="Column7387" dataDxfId="8999"/>
    <tableColumn id="7408" xr3:uid="{CFBF01A6-594A-4E2E-AE4D-F3D2288E19EF}" name="Column7388" dataDxfId="8998"/>
    <tableColumn id="7409" xr3:uid="{3BD4C5CC-AEE4-4211-B863-62F04238B477}" name="Column7389" dataDxfId="8997"/>
    <tableColumn id="7410" xr3:uid="{5FC6859F-F6F3-40F3-810E-DD8D574026F6}" name="Column7390" dataDxfId="8996"/>
    <tableColumn id="7411" xr3:uid="{90228103-3A08-46DD-B71B-801295137E50}" name="Column7391" dataDxfId="8995"/>
    <tableColumn id="7412" xr3:uid="{3E8AE753-3E2D-4DA4-932E-D38970EA1CF6}" name="Column7392" dataDxfId="8994"/>
    <tableColumn id="7413" xr3:uid="{338DD0FF-9FC9-4FB8-AB91-8A06DDFA5B71}" name="Column7393" dataDxfId="8993"/>
    <tableColumn id="7414" xr3:uid="{6EBD0239-520F-4E68-9D3F-4AAC6961AF8B}" name="Column7394" dataDxfId="8992"/>
    <tableColumn id="7415" xr3:uid="{9F14367A-AFAA-4381-830C-DC7E88242EC2}" name="Column7395" dataDxfId="8991"/>
    <tableColumn id="7416" xr3:uid="{091ED386-63FD-422F-98F8-7EF42E9E0304}" name="Column7396" dataDxfId="8990"/>
    <tableColumn id="7417" xr3:uid="{7003D0C6-E38D-475E-A7FD-6AAB7AD7516A}" name="Column7397" dataDxfId="8989"/>
    <tableColumn id="7418" xr3:uid="{454FACE2-02C6-4A3F-8B75-17621193C405}" name="Column7398" dataDxfId="8988"/>
    <tableColumn id="7419" xr3:uid="{874B70F6-C1E7-47AB-9D00-FB3152200162}" name="Column7399" dataDxfId="8987"/>
    <tableColumn id="7420" xr3:uid="{75D29FAE-CE2F-4554-8B4C-CD194A9F1AC4}" name="Column7400" dataDxfId="8986"/>
    <tableColumn id="7421" xr3:uid="{19CF672E-36F3-47D1-AFD0-B3576DFC42BA}" name="Column7401" dataDxfId="8985"/>
    <tableColumn id="7422" xr3:uid="{CE04FC12-F032-40A0-9B1B-74334A8D9FC6}" name="Column7402" dataDxfId="8984"/>
    <tableColumn id="7423" xr3:uid="{674F05DE-A6A0-41D8-97A6-D1A17CE5F023}" name="Column7403" dataDxfId="8983"/>
    <tableColumn id="7424" xr3:uid="{8302FAA0-9EC1-4E41-8FC5-59DCB3A942D4}" name="Column7404" dataDxfId="8982"/>
    <tableColumn id="7425" xr3:uid="{30A1D167-4D02-40B2-93C1-2A9600326DCB}" name="Column7405" dataDxfId="8981"/>
    <tableColumn id="7426" xr3:uid="{B1D1493B-220C-4C4B-AC58-9D0844E1C592}" name="Column7406" dataDxfId="8980"/>
    <tableColumn id="7427" xr3:uid="{94E6D4FE-A72C-4766-9B0E-D99A1E4E771C}" name="Column7407" dataDxfId="8979"/>
    <tableColumn id="7428" xr3:uid="{CB447F82-F3A6-40B4-AFFF-86565637B37B}" name="Column7408" dataDxfId="8978"/>
    <tableColumn id="7429" xr3:uid="{067E1B94-C4E1-4DAD-B210-DDFBCA10E726}" name="Column7409" dataDxfId="8977"/>
    <tableColumn id="7430" xr3:uid="{AFF93E52-6081-4F69-A2D8-E648C32FC476}" name="Column7410" dataDxfId="8976"/>
    <tableColumn id="7431" xr3:uid="{35491040-257E-4616-B1ED-A8774E9B12BC}" name="Column7411" dataDxfId="8975"/>
    <tableColumn id="7432" xr3:uid="{3AED4244-9C7D-49F6-A830-4564E7D00DDD}" name="Column7412" dataDxfId="8974"/>
    <tableColumn id="7433" xr3:uid="{AFD21C2C-3A68-4ABC-8868-36236FFF3C03}" name="Column7413" dataDxfId="8973"/>
    <tableColumn id="7434" xr3:uid="{B0578052-1F1A-4FEC-89CE-5BD05FB68617}" name="Column7414" dataDxfId="8972"/>
    <tableColumn id="7435" xr3:uid="{43507C94-5ABE-4EBC-998B-04AB4E878130}" name="Column7415" dataDxfId="8971"/>
    <tableColumn id="7436" xr3:uid="{DF0FC136-B560-4D30-8E99-9AFEB3A7077C}" name="Column7416" dataDxfId="8970"/>
    <tableColumn id="7437" xr3:uid="{AD931332-BABA-4A69-8859-1167B241B5BC}" name="Column7417" dataDxfId="8969"/>
    <tableColumn id="7438" xr3:uid="{F363D0CC-D6DB-4040-9EE7-9FEA86360644}" name="Column7418" dataDxfId="8968"/>
    <tableColumn id="7439" xr3:uid="{2E0177E9-C9D5-4892-9E1F-D6E269B97760}" name="Column7419" dataDxfId="8967"/>
    <tableColumn id="7440" xr3:uid="{48C82F0C-3172-444F-B02F-0898C7DEF815}" name="Column7420" dataDxfId="8966"/>
    <tableColumn id="7441" xr3:uid="{22146658-8BE6-4F97-BE71-6E506D952CEB}" name="Column7421" dataDxfId="8965"/>
    <tableColumn id="7442" xr3:uid="{12D1DD38-AC5C-4C1F-9191-064388E387E8}" name="Column7422" dataDxfId="8964"/>
    <tableColumn id="7443" xr3:uid="{C88C3EFA-A31B-44E9-B100-2DD64C81CB47}" name="Column7423" dataDxfId="8963"/>
    <tableColumn id="7444" xr3:uid="{3281EC64-B45E-4857-814F-14734E3107EB}" name="Column7424" dataDxfId="8962"/>
    <tableColumn id="7445" xr3:uid="{AAE17542-6532-457A-B640-E705B3C7C3F1}" name="Column7425" dataDxfId="8961"/>
    <tableColumn id="7446" xr3:uid="{6410A8AD-98E9-4826-B377-BAA89FB25434}" name="Column7426" dataDxfId="8960"/>
    <tableColumn id="7447" xr3:uid="{141BBCE7-4CB9-418C-B78A-1B309B00B90C}" name="Column7427" dataDxfId="8959"/>
    <tableColumn id="7448" xr3:uid="{462F95CD-D325-4010-AB9F-DE7DABC51D0E}" name="Column7428" dataDxfId="8958"/>
    <tableColumn id="7449" xr3:uid="{3E9D612D-023E-4A35-938B-15B1AB5D9165}" name="Column7429" dataDxfId="8957"/>
    <tableColumn id="7450" xr3:uid="{4A7AD169-0855-4615-9553-702FA90B358D}" name="Column7430" dataDxfId="8956"/>
    <tableColumn id="7451" xr3:uid="{BA48D2F0-586E-448B-9A6E-2234039E44C2}" name="Column7431" dataDxfId="8955"/>
    <tableColumn id="7452" xr3:uid="{553FD5D5-D62B-4E1D-9E9F-2B68C3C4F0D8}" name="Column7432" dataDxfId="8954"/>
    <tableColumn id="7453" xr3:uid="{05472948-5F20-4DF8-B02B-522322476DFD}" name="Column7433" dataDxfId="8953"/>
    <tableColumn id="7454" xr3:uid="{7DFE9131-130B-4149-B322-EBA419247F15}" name="Column7434" dataDxfId="8952"/>
    <tableColumn id="7455" xr3:uid="{2B34A545-F414-4834-8322-776923C48D44}" name="Column7435" dataDxfId="8951"/>
    <tableColumn id="7456" xr3:uid="{A5B84C0A-A362-41BA-A639-660D1C7A0B15}" name="Column7436" dataDxfId="8950"/>
    <tableColumn id="7457" xr3:uid="{2EB96B74-D1D4-49F6-BE71-50F55CE19EF4}" name="Column7437" dataDxfId="8949"/>
    <tableColumn id="7458" xr3:uid="{76114332-161D-4438-A5F4-C285556534A6}" name="Column7438" dataDxfId="8948"/>
    <tableColumn id="7459" xr3:uid="{D2453473-1601-42D6-8ED5-18FC4AC0A5F0}" name="Column7439" dataDxfId="8947"/>
    <tableColumn id="7460" xr3:uid="{FFC981F4-652F-44B1-A4A2-A77B6C38E19C}" name="Column7440" dataDxfId="8946"/>
    <tableColumn id="7461" xr3:uid="{F03A7B00-1E3C-4DC4-A4C4-078E94EEF88E}" name="Column7441" dataDxfId="8945"/>
    <tableColumn id="7462" xr3:uid="{D19E26F4-1229-4ACD-9DE1-13D9D141214F}" name="Column7442" dataDxfId="8944"/>
    <tableColumn id="7463" xr3:uid="{4E863CB6-41A2-4628-BDA6-719D6E1590DA}" name="Column7443" dataDxfId="8943"/>
    <tableColumn id="7464" xr3:uid="{370E5383-1827-4884-B542-7DD7F86971D5}" name="Column7444" dataDxfId="8942"/>
    <tableColumn id="7465" xr3:uid="{6DD9B6C4-9323-4983-B7E3-65C8B440D818}" name="Column7445" dataDxfId="8941"/>
    <tableColumn id="7466" xr3:uid="{6478FDBB-E0A8-4BA0-9DF7-6664EDDA415A}" name="Column7446" dataDxfId="8940"/>
    <tableColumn id="7467" xr3:uid="{23B2287E-EB62-4CE1-93B4-E51F1BC37A38}" name="Column7447" dataDxfId="8939"/>
    <tableColumn id="7468" xr3:uid="{6FAC9DAF-1D45-4D30-8A8B-819A50A50A10}" name="Column7448" dataDxfId="8938"/>
    <tableColumn id="7469" xr3:uid="{C915155D-F933-497D-AACC-A83AA576CB44}" name="Column7449" dataDxfId="8937"/>
    <tableColumn id="7470" xr3:uid="{E43E2AF9-1EC1-487F-BD42-960795CA76BA}" name="Column7450" dataDxfId="8936"/>
    <tableColumn id="7471" xr3:uid="{B66822CC-DADD-42FA-AED5-60D36430A566}" name="Column7451" dataDxfId="8935"/>
    <tableColumn id="7472" xr3:uid="{662BFEA5-ADC7-4AD4-8190-4840B5384514}" name="Column7452" dataDxfId="8934"/>
    <tableColumn id="7473" xr3:uid="{570049F6-E40A-4297-9ADE-30C0DD0C9394}" name="Column7453" dataDxfId="8933"/>
    <tableColumn id="7474" xr3:uid="{F8688649-A4D9-45B8-B6E2-9E69A99259B0}" name="Column7454" dataDxfId="8932"/>
    <tableColumn id="7475" xr3:uid="{ED2414C3-7A46-4149-B51C-F409D831F5EF}" name="Column7455" dataDxfId="8931"/>
    <tableColumn id="7476" xr3:uid="{7E623FEB-2D04-499E-8D22-087E15A4E8E4}" name="Column7456" dataDxfId="8930"/>
    <tableColumn id="7477" xr3:uid="{D50BA4BF-F272-461B-90BA-1752F84C3C2D}" name="Column7457" dataDxfId="8929"/>
    <tableColumn id="7478" xr3:uid="{A8B1032F-7615-4A7B-8D27-CD3FF9953B8B}" name="Column7458" dataDxfId="8928"/>
    <tableColumn id="7479" xr3:uid="{11B2E97E-29E2-46D4-A764-978DFCA24868}" name="Column7459" dataDxfId="8927"/>
    <tableColumn id="7480" xr3:uid="{2AC3DDA6-B62D-44AE-BACB-5BE9885FC411}" name="Column7460" dataDxfId="8926"/>
    <tableColumn id="7481" xr3:uid="{B313E668-F4F4-4941-83EE-20C2EC31947B}" name="Column7461" dataDxfId="8925"/>
    <tableColumn id="7482" xr3:uid="{4F755086-6AF3-41EA-8FD0-92C0B3E65C48}" name="Column7462" dataDxfId="8924"/>
    <tableColumn id="7483" xr3:uid="{7A0B13E3-CFF4-4C91-B629-E4B05F326661}" name="Column7463" dataDxfId="8923"/>
    <tableColumn id="7484" xr3:uid="{E1129C30-C9FE-4975-BE26-0B8F6DC57037}" name="Column7464" dataDxfId="8922"/>
    <tableColumn id="7485" xr3:uid="{4CF779EE-FEA5-4247-9805-FDC3DFCAA9CB}" name="Column7465" dataDxfId="8921"/>
    <tableColumn id="7486" xr3:uid="{11C1CADE-707C-4FAE-A6DB-1FCA936C2016}" name="Column7466" dataDxfId="8920"/>
    <tableColumn id="7487" xr3:uid="{4365BD40-64C9-4819-A07F-64F83F31696C}" name="Column7467" dataDxfId="8919"/>
    <tableColumn id="7488" xr3:uid="{5BD342DC-3FC6-40F5-B994-D53946740FE9}" name="Column7468" dataDxfId="8918"/>
    <tableColumn id="7489" xr3:uid="{728600B9-8BBD-4DBB-AA7E-5BB74F2EC67A}" name="Column7469" dataDxfId="8917"/>
    <tableColumn id="7490" xr3:uid="{82E31C08-4132-45B1-BEBB-894FB8ACD1B6}" name="Column7470" dataDxfId="8916"/>
    <tableColumn id="7491" xr3:uid="{52CE311F-A3EE-496A-9706-A51B218923C2}" name="Column7471" dataDxfId="8915"/>
    <tableColumn id="7492" xr3:uid="{1E8E58E9-8625-4850-8CC5-D572797E0D11}" name="Column7472" dataDxfId="8914"/>
    <tableColumn id="7493" xr3:uid="{7BE35AA1-5D2D-433F-B0AB-67C3245371EA}" name="Column7473" dataDxfId="8913"/>
    <tableColumn id="7494" xr3:uid="{2272E2E8-5BDB-4F10-AB8D-85B8836C0F25}" name="Column7474" dataDxfId="8912"/>
    <tableColumn id="7495" xr3:uid="{323737BE-B829-4A59-9253-EB3FD2913809}" name="Column7475" dataDxfId="8911"/>
    <tableColumn id="7496" xr3:uid="{2CE8B777-B246-4FB6-86BC-72251B91BE0C}" name="Column7476" dataDxfId="8910"/>
    <tableColumn id="7497" xr3:uid="{53971B87-12F6-4343-BFAD-329C5A3E87C5}" name="Column7477" dataDxfId="8909"/>
    <tableColumn id="7498" xr3:uid="{385E6F96-D109-4AA6-8690-87A4FF874C4E}" name="Column7478" dataDxfId="8908"/>
    <tableColumn id="7499" xr3:uid="{AC757350-AD34-4868-BCDD-AA47256D4AD9}" name="Column7479" dataDxfId="8907"/>
    <tableColumn id="7500" xr3:uid="{15DD8329-1C19-45CC-9EF4-10248AC2C9AD}" name="Column7480" dataDxfId="8906"/>
    <tableColumn id="7501" xr3:uid="{451A1627-CCD6-4699-BAC3-9B87FFF00516}" name="Column7481" dataDxfId="8905"/>
    <tableColumn id="7502" xr3:uid="{91F9DB61-AEB3-4336-A8B6-3EBF057994B2}" name="Column7482" dataDxfId="8904"/>
    <tableColumn id="7503" xr3:uid="{539A5260-962E-46B8-98FA-EE6E89A27122}" name="Column7483" dataDxfId="8903"/>
    <tableColumn id="7504" xr3:uid="{1C5CDF3B-BB71-445E-84DA-0A1CB29FECFD}" name="Column7484" dataDxfId="8902"/>
    <tableColumn id="7505" xr3:uid="{FE8677A1-9B8F-42E3-8C18-BAAFA81DEE7F}" name="Column7485" dataDxfId="8901"/>
    <tableColumn id="7506" xr3:uid="{711961FC-248A-499B-9A07-CF467644D5B5}" name="Column7486" dataDxfId="8900"/>
    <tableColumn id="7507" xr3:uid="{934C82DC-A46E-4572-8934-1C191F0E7CD4}" name="Column7487" dataDxfId="8899"/>
    <tableColumn id="7508" xr3:uid="{3B4DC46C-36F1-4F56-A22C-297A2F68DAC6}" name="Column7488" dataDxfId="8898"/>
    <tableColumn id="7509" xr3:uid="{4980CFC0-064D-49BE-87F9-6F87CE55764E}" name="Column7489" dataDxfId="8897"/>
    <tableColumn id="7510" xr3:uid="{BE2A8DEA-CE5D-4D9D-BDFB-0A6FC486951F}" name="Column7490" dataDxfId="8896"/>
    <tableColumn id="7511" xr3:uid="{5AA38682-3A5B-4587-BAD6-B74DD9BCFB4A}" name="Column7491" dataDxfId="8895"/>
    <tableColumn id="7512" xr3:uid="{E833ED7E-D47D-4795-926C-19AA9B3C3652}" name="Column7492" dataDxfId="8894"/>
    <tableColumn id="7513" xr3:uid="{DDCDD44C-EE2D-43F1-98A1-4CB50D6A09E0}" name="Column7493" dataDxfId="8893"/>
    <tableColumn id="7514" xr3:uid="{B0495231-BDE7-42CB-9150-7216459D6569}" name="Column7494" dataDxfId="8892"/>
    <tableColumn id="7515" xr3:uid="{BC87298A-C08E-4E0C-87CB-1F8DEB9DF1CC}" name="Column7495" dataDxfId="8891"/>
    <tableColumn id="7516" xr3:uid="{059F1A0C-DE75-4977-8CC5-D86A4B366751}" name="Column7496" dataDxfId="8890"/>
    <tableColumn id="7517" xr3:uid="{CD9293FB-438E-482E-A7C4-D2D57DB21FE7}" name="Column7497" dataDxfId="8889"/>
    <tableColumn id="7518" xr3:uid="{976D8A52-AEC7-414F-9754-568F55BFEA85}" name="Column7498" dataDxfId="8888"/>
    <tableColumn id="7519" xr3:uid="{C6D2BF2D-F469-4ED0-B93D-514318F00C9A}" name="Column7499" dataDxfId="8887"/>
    <tableColumn id="7520" xr3:uid="{E0CEFE24-99C3-4A87-A45D-597B2F0EE568}" name="Column7500" dataDxfId="8886"/>
    <tableColumn id="7521" xr3:uid="{E1587732-A47D-44CF-B61A-280F004F7599}" name="Column7501" dataDxfId="8885"/>
    <tableColumn id="7522" xr3:uid="{A65F52AD-2164-4791-AC60-FFC2BD592847}" name="Column7502" dataDxfId="8884"/>
    <tableColumn id="7523" xr3:uid="{CF10E983-3368-47DE-80C7-D09DFCDDC61C}" name="Column7503" dataDxfId="8883"/>
    <tableColumn id="7524" xr3:uid="{A17C3E50-1FC8-4618-8ABB-1BF15C624EFE}" name="Column7504" dataDxfId="8882"/>
    <tableColumn id="7525" xr3:uid="{CDA8481C-AA61-414A-8F16-3C46B03A3E8C}" name="Column7505" dataDxfId="8881"/>
    <tableColumn id="7526" xr3:uid="{55562DEC-D0AF-4E78-A77D-14B30FDF6942}" name="Column7506" dataDxfId="8880"/>
    <tableColumn id="7527" xr3:uid="{C3117571-8F12-48A9-82B6-0A0D7AD7DC3F}" name="Column7507" dataDxfId="8879"/>
    <tableColumn id="7528" xr3:uid="{A52960E2-01C2-4EEB-BC79-06CFDC2C6BF6}" name="Column7508" dataDxfId="8878"/>
    <tableColumn id="7529" xr3:uid="{A4F29726-AB90-4C47-9CAA-44368D45D18B}" name="Column7509" dataDxfId="8877"/>
    <tableColumn id="7530" xr3:uid="{628D993C-D8F4-4ED3-8F18-8C4F7F2C0C71}" name="Column7510" dataDxfId="8876"/>
    <tableColumn id="7531" xr3:uid="{E48AF73E-576B-41AC-81BC-FE95B8E97364}" name="Column7511" dataDxfId="8875"/>
    <tableColumn id="7532" xr3:uid="{1D109A7B-FA92-4694-A2BA-3E6E5DE17DB7}" name="Column7512" dataDxfId="8874"/>
    <tableColumn id="7533" xr3:uid="{DDF4EE60-C0E9-4AE4-84D5-DD736E4D44D2}" name="Column7513" dataDxfId="8873"/>
    <tableColumn id="7534" xr3:uid="{EB7208A2-0AD7-4704-8FE3-E1AE8D7C764D}" name="Column7514" dataDxfId="8872"/>
    <tableColumn id="7535" xr3:uid="{5532A625-6B57-4752-B901-2D37F50EE3CE}" name="Column7515" dataDxfId="8871"/>
    <tableColumn id="7536" xr3:uid="{6A1C38B0-C230-4DAC-A5DB-3E393145D63E}" name="Column7516" dataDxfId="8870"/>
    <tableColumn id="7537" xr3:uid="{6C343E0E-0BA2-4365-8BDB-D5C53323589E}" name="Column7517" dataDxfId="8869"/>
    <tableColumn id="7538" xr3:uid="{7349AF78-B90B-4929-B129-097069BC3593}" name="Column7518" dataDxfId="8868"/>
    <tableColumn id="7539" xr3:uid="{1C68095F-A0CD-4965-B647-453F7F96C934}" name="Column7519" dataDxfId="8867"/>
    <tableColumn id="7540" xr3:uid="{3BCBA97F-F5DB-4322-A92D-2DF109239178}" name="Column7520" dataDxfId="8866"/>
    <tableColumn id="7541" xr3:uid="{D4252847-A023-4EA4-B02C-F73E2C69F35D}" name="Column7521" dataDxfId="8865"/>
    <tableColumn id="7542" xr3:uid="{08DB27B4-65E6-47E4-8242-F21CC6B6763A}" name="Column7522" dataDxfId="8864"/>
    <tableColumn id="7543" xr3:uid="{CBCAF3D4-690B-42CC-AAD0-08AC343178C7}" name="Column7523" dataDxfId="8863"/>
    <tableColumn id="7544" xr3:uid="{13D4B6AC-55A0-4A08-9FBC-2253F0A4C7A1}" name="Column7524" dataDxfId="8862"/>
    <tableColumn id="7545" xr3:uid="{50B7E775-9110-422D-BA85-ACD6BAAA3907}" name="Column7525" dataDxfId="8861"/>
    <tableColumn id="7546" xr3:uid="{2FFC8146-27FA-405F-9B28-C80696F4BDB7}" name="Column7526" dataDxfId="8860"/>
    <tableColumn id="7547" xr3:uid="{0CB3B27C-5136-40A6-83E6-3EBC7F7EA226}" name="Column7527" dataDxfId="8859"/>
    <tableColumn id="7548" xr3:uid="{73A3A7D7-A768-4FC1-9FB9-2A01B1AA1523}" name="Column7528" dataDxfId="8858"/>
    <tableColumn id="7549" xr3:uid="{98DAAA3D-4F2F-45F7-A912-1DA07EA70D83}" name="Column7529" dataDxfId="8857"/>
    <tableColumn id="7550" xr3:uid="{110CBFF1-2977-4B36-AB1D-E4C5609C2D73}" name="Column7530" dataDxfId="8856"/>
    <tableColumn id="7551" xr3:uid="{2BE0C61C-C1F0-4612-AFDF-8FC351907FD3}" name="Column7531" dataDxfId="8855"/>
    <tableColumn id="7552" xr3:uid="{ECA977F5-3635-463B-BB72-3542C39D4060}" name="Column7532" dataDxfId="8854"/>
    <tableColumn id="7553" xr3:uid="{A90BA71D-2432-4977-8905-10BFF8260F40}" name="Column7533" dataDxfId="8853"/>
    <tableColumn id="7554" xr3:uid="{769A0BFF-1708-43E7-AFBF-6925EF423351}" name="Column7534" dataDxfId="8852"/>
    <tableColumn id="7555" xr3:uid="{BCEB3B70-ABBA-4979-9DEB-1A068875DE08}" name="Column7535" dataDxfId="8851"/>
    <tableColumn id="7556" xr3:uid="{B6D17564-348A-4091-A0C7-4C34916EA80D}" name="Column7536" dataDxfId="8850"/>
    <tableColumn id="7557" xr3:uid="{5F02D29B-3B43-4AD8-B145-34C9D5BD912C}" name="Column7537" dataDxfId="8849"/>
    <tableColumn id="7558" xr3:uid="{E5271438-5301-4E35-AB00-DB5742FDEDAD}" name="Column7538" dataDxfId="8848"/>
    <tableColumn id="7559" xr3:uid="{BBCBB882-A734-484B-B45F-97382DF838E9}" name="Column7539" dataDxfId="8847"/>
    <tableColumn id="7560" xr3:uid="{ECA6D9DE-1AD3-4B24-B5CC-9248783DFC72}" name="Column7540" dataDxfId="8846"/>
    <tableColumn id="7561" xr3:uid="{66B1E4AC-9AC3-4060-A58B-B74BDEDDDD1A}" name="Column7541" dataDxfId="8845"/>
    <tableColumn id="7562" xr3:uid="{C75C9179-4DA3-4954-9DB7-A941D3F33EEF}" name="Column7542" dataDxfId="8844"/>
    <tableColumn id="7563" xr3:uid="{4C2055BA-2EF5-42B1-B6C3-D88374263CAC}" name="Column7543" dataDxfId="8843"/>
    <tableColumn id="7564" xr3:uid="{EA13C43A-BF56-4F19-85FD-577CDCB621B0}" name="Column7544" dataDxfId="8842"/>
    <tableColumn id="7565" xr3:uid="{5DBEDF88-937A-4797-B20F-CD26D4E7CE6E}" name="Column7545" dataDxfId="8841"/>
    <tableColumn id="7566" xr3:uid="{CD824FD6-1D74-45D4-B61D-411E5AD5DF03}" name="Column7546" dataDxfId="8840"/>
    <tableColumn id="7567" xr3:uid="{6ECD4DAD-C0AB-4B55-99FC-D2C2EED3505D}" name="Column7547" dataDxfId="8839"/>
    <tableColumn id="7568" xr3:uid="{0416A298-5A41-4229-ACD2-0C017A8253F1}" name="Column7548" dataDxfId="8838"/>
    <tableColumn id="7569" xr3:uid="{58FC96B5-CD91-4913-834C-D7BE014BCA86}" name="Column7549" dataDxfId="8837"/>
    <tableColumn id="7570" xr3:uid="{304F2268-701B-4AC2-84CD-196F36D988EA}" name="Column7550" dataDxfId="8836"/>
    <tableColumn id="7571" xr3:uid="{A6260C0C-7EF0-469F-A0F3-7ED49A68B7CF}" name="Column7551" dataDxfId="8835"/>
    <tableColumn id="7572" xr3:uid="{759A4B01-B1C0-4848-837F-5C9702158745}" name="Column7552" dataDxfId="8834"/>
    <tableColumn id="7573" xr3:uid="{61A376F8-F06C-47A0-8BEA-62ED30230720}" name="Column7553" dataDxfId="8833"/>
    <tableColumn id="7574" xr3:uid="{9B928DBC-2634-4EAF-A4B7-234F77FE8747}" name="Column7554" dataDxfId="8832"/>
    <tableColumn id="7575" xr3:uid="{1360EA5D-C620-43AD-B6B3-A681678F9BC2}" name="Column7555" dataDxfId="8831"/>
    <tableColumn id="7576" xr3:uid="{A0302671-7D56-4E47-A24A-AFBB73FDCDD5}" name="Column7556" dataDxfId="8830"/>
    <tableColumn id="7577" xr3:uid="{F23D51FE-BC64-4A93-AA3F-DB7B5A77F1C9}" name="Column7557" dataDxfId="8829"/>
    <tableColumn id="7578" xr3:uid="{6A5682B3-E07A-491B-8F9A-03A2B63F8BF2}" name="Column7558" dataDxfId="8828"/>
    <tableColumn id="7579" xr3:uid="{53DD4EDC-1A4C-4D8C-822F-9AC404F1E478}" name="Column7559" dataDxfId="8827"/>
    <tableColumn id="7580" xr3:uid="{343C4FC5-2E7D-4F78-BD92-0710524A1697}" name="Column7560" dataDxfId="8826"/>
    <tableColumn id="7581" xr3:uid="{A1CE0DC8-3395-4F5E-96FD-DBA8A6ED8473}" name="Column7561" dataDxfId="8825"/>
    <tableColumn id="7582" xr3:uid="{BF706B5E-563C-433E-9B9C-E9BCF9B0CF26}" name="Column7562" dataDxfId="8824"/>
    <tableColumn id="7583" xr3:uid="{25A8C985-6055-42A6-82C9-26148BCBC60E}" name="Column7563" dataDxfId="8823"/>
    <tableColumn id="7584" xr3:uid="{92586176-368E-4855-AEFA-54782846FAFA}" name="Column7564" dataDxfId="8822"/>
    <tableColumn id="7585" xr3:uid="{9F063D54-1210-4141-B0FD-9F96B2256169}" name="Column7565" dataDxfId="8821"/>
    <tableColumn id="7586" xr3:uid="{CC4733E7-8192-4420-A64C-596F1D485723}" name="Column7566" dataDxfId="8820"/>
    <tableColumn id="7587" xr3:uid="{D23ED499-42EB-474A-952D-705018935571}" name="Column7567" dataDxfId="8819"/>
    <tableColumn id="7588" xr3:uid="{3AF55C7D-4443-47BC-AE2F-D0F322B151D7}" name="Column7568" dataDxfId="8818"/>
    <tableColumn id="7589" xr3:uid="{C9A676E0-ACA4-48B0-9299-2925DB7B7268}" name="Column7569" dataDxfId="8817"/>
    <tableColumn id="7590" xr3:uid="{88B23A88-664A-45D6-8693-901B36A230E7}" name="Column7570" dataDxfId="8816"/>
    <tableColumn id="7591" xr3:uid="{B8503052-87F2-47D0-B393-7198374162C4}" name="Column7571" dataDxfId="8815"/>
    <tableColumn id="7592" xr3:uid="{C9357148-D6B3-4C9C-AA75-772F17DE119C}" name="Column7572" dataDxfId="8814"/>
    <tableColumn id="7593" xr3:uid="{DE759958-E5E8-45DF-BA1E-425C50861E6A}" name="Column7573" dataDxfId="8813"/>
    <tableColumn id="7594" xr3:uid="{1D0A9E88-5A2E-48F7-88AB-6BB1AEB54DA7}" name="Column7574" dataDxfId="8812"/>
    <tableColumn id="7595" xr3:uid="{0F84A761-96C2-4722-A345-634D115580C9}" name="Column7575" dataDxfId="8811"/>
    <tableColumn id="7596" xr3:uid="{D5A2DBA9-3A9E-4BD0-B53D-652F0B7D9C4D}" name="Column7576" dataDxfId="8810"/>
    <tableColumn id="7597" xr3:uid="{5283132B-B935-443B-B723-39D386B92C6B}" name="Column7577" dataDxfId="8809"/>
    <tableColumn id="7598" xr3:uid="{73C472FD-3A15-4754-B803-8ADF1A85551C}" name="Column7578" dataDxfId="8808"/>
    <tableColumn id="7599" xr3:uid="{C0A9D291-655B-493D-A752-78291CCDF9D7}" name="Column7579" dataDxfId="8807"/>
    <tableColumn id="7600" xr3:uid="{C881B823-6439-4291-AA72-49827F906DD4}" name="Column7580" dataDxfId="8806"/>
    <tableColumn id="7601" xr3:uid="{7746BF59-296C-4374-B775-7B5D9AB83661}" name="Column7581" dataDxfId="8805"/>
    <tableColumn id="7602" xr3:uid="{8BC035F4-A9A3-4A92-8FF4-C471D9631ABA}" name="Column7582" dataDxfId="8804"/>
    <tableColumn id="7603" xr3:uid="{1126E865-9CDB-47A0-AFE0-F89D70AF47D0}" name="Column7583" dataDxfId="8803"/>
    <tableColumn id="7604" xr3:uid="{9E551540-7906-4DE8-A149-A5C8DDF0D480}" name="Column7584" dataDxfId="8802"/>
    <tableColumn id="7605" xr3:uid="{72D15788-3492-4096-8571-2AC6E4849FD8}" name="Column7585" dataDxfId="8801"/>
    <tableColumn id="7606" xr3:uid="{282A2F27-B4AC-4E03-8CCC-14EDE9DAEF84}" name="Column7586" dataDxfId="8800"/>
    <tableColumn id="7607" xr3:uid="{9676CD46-0D23-4261-BCD9-89229259FBFF}" name="Column7587" dataDxfId="8799"/>
    <tableColumn id="7608" xr3:uid="{DB3DFEE8-82AE-4D2A-8688-B571270B1106}" name="Column7588" dataDxfId="8798"/>
    <tableColumn id="7609" xr3:uid="{54101C82-F2AF-435F-88AE-D6C14A6CFE5A}" name="Column7589" dataDxfId="8797"/>
    <tableColumn id="7610" xr3:uid="{51D5EA39-679E-40CA-A65C-3921505FB4D3}" name="Column7590" dataDxfId="8796"/>
    <tableColumn id="7611" xr3:uid="{AB088814-8D2A-4F75-8B86-B655016B34FC}" name="Column7591" dataDxfId="8795"/>
    <tableColumn id="7612" xr3:uid="{05E37043-F9FB-4CD1-9759-32BF16DC286E}" name="Column7592" dataDxfId="8794"/>
    <tableColumn id="7613" xr3:uid="{AA2C05C3-A6D3-4F62-A4D6-7D433D6E82B1}" name="Column7593" dataDxfId="8793"/>
    <tableColumn id="7614" xr3:uid="{BA5BCF47-9772-4B12-A2E6-BB88763C6D35}" name="Column7594" dataDxfId="8792"/>
    <tableColumn id="7615" xr3:uid="{7B3D31B8-75B5-4F07-A4CC-E5631FA06363}" name="Column7595" dataDxfId="8791"/>
    <tableColumn id="7616" xr3:uid="{E9561562-68D4-4754-B9B0-D5BFACE609E5}" name="Column7596" dataDxfId="8790"/>
    <tableColumn id="7617" xr3:uid="{9DD1139D-AF9B-4935-863C-398B863D34E0}" name="Column7597" dataDxfId="8789"/>
    <tableColumn id="7618" xr3:uid="{DB4CE71F-53DF-4F70-8195-46E74F459012}" name="Column7598" dataDxfId="8788"/>
    <tableColumn id="7619" xr3:uid="{C4EB4699-693F-40A2-B825-092EC9948D8B}" name="Column7599" dataDxfId="8787"/>
    <tableColumn id="7620" xr3:uid="{54092E3C-CDC7-4B6A-9C2F-431A7601D130}" name="Column7600" dataDxfId="8786"/>
    <tableColumn id="7621" xr3:uid="{6303D033-4312-49F9-995A-F466A2B37900}" name="Column7601" dataDxfId="8785"/>
    <tableColumn id="7622" xr3:uid="{54D1B9AC-60F0-4DDF-9F45-3D05FE33C826}" name="Column7602" dataDxfId="8784"/>
    <tableColumn id="7623" xr3:uid="{9744A156-295E-41B5-9DDA-C739804A1BB0}" name="Column7603" dataDxfId="8783"/>
    <tableColumn id="7624" xr3:uid="{9AC4F1B5-2A31-4A04-BE2E-A7088AFBB9C3}" name="Column7604" dataDxfId="8782"/>
    <tableColumn id="7625" xr3:uid="{F5FB0DA5-B83F-4A3A-ADCC-5E9B071A2273}" name="Column7605" dataDxfId="8781"/>
    <tableColumn id="7626" xr3:uid="{0ABDAB38-146B-4C25-8C87-F02596A53FE5}" name="Column7606" dataDxfId="8780"/>
    <tableColumn id="7627" xr3:uid="{70BEB93B-E697-4DC0-A77C-BB72044833A1}" name="Column7607" dataDxfId="8779"/>
    <tableColumn id="7628" xr3:uid="{C90605FA-06F4-40D2-8DC7-E70189EDFC4A}" name="Column7608" dataDxfId="8778"/>
    <tableColumn id="7629" xr3:uid="{48AB32B9-4FA5-4E5D-8195-83A67BCF55F3}" name="Column7609" dataDxfId="8777"/>
    <tableColumn id="7630" xr3:uid="{CDE7A17D-D80E-48AA-9EBA-21730220587C}" name="Column7610" dataDxfId="8776"/>
    <tableColumn id="7631" xr3:uid="{1A643EBF-0C3E-4AB6-990B-EA8055FA5204}" name="Column7611" dataDxfId="8775"/>
    <tableColumn id="7632" xr3:uid="{93750D80-59E3-4ACC-8369-EA909FFBF1A1}" name="Column7612" dataDxfId="8774"/>
    <tableColumn id="7633" xr3:uid="{9A577BD0-1A82-4402-8801-F15F33DE53CB}" name="Column7613" dataDxfId="8773"/>
    <tableColumn id="7634" xr3:uid="{EE2B5E34-33C8-46BE-8A12-6040A868E563}" name="Column7614" dataDxfId="8772"/>
    <tableColumn id="7635" xr3:uid="{F8CFD1B5-1301-4C34-A399-28891F20C577}" name="Column7615" dataDxfId="8771"/>
    <tableColumn id="7636" xr3:uid="{B7CAE401-A8C5-436A-9002-57A5C1F43064}" name="Column7616" dataDxfId="8770"/>
    <tableColumn id="7637" xr3:uid="{65B0256C-C816-45DC-A2B9-ABE2E818DBDA}" name="Column7617" dataDxfId="8769"/>
    <tableColumn id="7638" xr3:uid="{E7DF6316-1891-4BD8-BF94-19E120290FB9}" name="Column7618" dataDxfId="8768"/>
    <tableColumn id="7639" xr3:uid="{0EAC4CA7-CA35-49F3-A1DA-46771EDF85DF}" name="Column7619" dataDxfId="8767"/>
    <tableColumn id="7640" xr3:uid="{3D62AE90-53A2-423A-A19D-15AE743C4CAE}" name="Column7620" dataDxfId="8766"/>
    <tableColumn id="7641" xr3:uid="{2603314E-DF2B-447B-9CC6-BDBFD0E150B2}" name="Column7621" dataDxfId="8765"/>
    <tableColumn id="7642" xr3:uid="{00FBF72A-A0EE-4F35-A815-324713F65728}" name="Column7622" dataDxfId="8764"/>
    <tableColumn id="7643" xr3:uid="{02CA4FAC-B4A6-4E9C-A739-36E66531C8C6}" name="Column7623" dataDxfId="8763"/>
    <tableColumn id="7644" xr3:uid="{1DD5666B-4D84-4C02-806B-F78E39219A58}" name="Column7624" dataDxfId="8762"/>
    <tableColumn id="7645" xr3:uid="{3CF4A6A8-FABA-4F0C-852B-43CBAC679F96}" name="Column7625" dataDxfId="8761"/>
    <tableColumn id="7646" xr3:uid="{6F1E814A-E662-4C40-B129-787548FCAB45}" name="Column7626" dataDxfId="8760"/>
    <tableColumn id="7647" xr3:uid="{97D4465D-EF44-4858-97A8-5E47D03BB894}" name="Column7627" dataDxfId="8759"/>
    <tableColumn id="7648" xr3:uid="{C2F747FC-0EA6-4B31-BB02-9DDDD6ACAB4A}" name="Column7628" dataDxfId="8758"/>
    <tableColumn id="7649" xr3:uid="{6726FE61-244F-4067-842D-C6DB191BD225}" name="Column7629" dataDxfId="8757"/>
    <tableColumn id="7650" xr3:uid="{DA4DF0BB-83A5-42D9-8D73-E95003F63A0A}" name="Column7630" dataDxfId="8756"/>
    <tableColumn id="7651" xr3:uid="{75D7B50A-5E77-426C-AB75-81BA69F4D727}" name="Column7631" dataDxfId="8755"/>
    <tableColumn id="7652" xr3:uid="{DFC29C4E-D348-404F-9A04-1F10FF858ACE}" name="Column7632" dataDxfId="8754"/>
    <tableColumn id="7653" xr3:uid="{E883115C-01B1-438E-90EE-16206F2C3F24}" name="Column7633" dataDxfId="8753"/>
    <tableColumn id="7654" xr3:uid="{EF0077C9-1925-48C9-9059-1A8DCA2D9DAD}" name="Column7634" dataDxfId="8752"/>
    <tableColumn id="7655" xr3:uid="{51EC6136-54FA-47DA-9118-8C154F8AF505}" name="Column7635" dataDxfId="8751"/>
    <tableColumn id="7656" xr3:uid="{F33041FD-A20F-46B3-95CF-FC7C5B38A140}" name="Column7636" dataDxfId="8750"/>
    <tableColumn id="7657" xr3:uid="{F067F45F-1B34-4EB0-8E1F-883322C4F7F9}" name="Column7637" dataDxfId="8749"/>
    <tableColumn id="7658" xr3:uid="{40B4412E-627A-448F-AFA7-544E553BBA4E}" name="Column7638" dataDxfId="8748"/>
    <tableColumn id="7659" xr3:uid="{F6C96DC3-304C-423D-A7BE-09BA44F3DE54}" name="Column7639" dataDxfId="8747"/>
    <tableColumn id="7660" xr3:uid="{27DA8316-954B-4D80-A033-74ED2B494677}" name="Column7640" dataDxfId="8746"/>
    <tableColumn id="7661" xr3:uid="{BBF42B61-6618-4C07-982C-73F1411C9F7D}" name="Column7641" dataDxfId="8745"/>
    <tableColumn id="7662" xr3:uid="{071F949B-8D3A-4693-90AB-208E159776A4}" name="Column7642" dataDxfId="8744"/>
    <tableColumn id="7663" xr3:uid="{ADF240E8-BB88-435B-8803-E74E1A4455EB}" name="Column7643" dataDxfId="8743"/>
    <tableColumn id="7664" xr3:uid="{0433255A-4AE2-49AF-82B9-9040DBD3A826}" name="Column7644" dataDxfId="8742"/>
    <tableColumn id="7665" xr3:uid="{36603CA9-45E1-4036-8046-108767B43C6C}" name="Column7645" dataDxfId="8741"/>
    <tableColumn id="7666" xr3:uid="{3B633425-C892-49FC-A439-FC8D8533229A}" name="Column7646" dataDxfId="8740"/>
    <tableColumn id="7667" xr3:uid="{3F3C3E77-5BA1-4B62-A3D4-E637D67CC3B8}" name="Column7647" dataDxfId="8739"/>
    <tableColumn id="7668" xr3:uid="{4D06B304-BC57-4FCA-8F5A-DD40DC7E2D72}" name="Column7648" dataDxfId="8738"/>
    <tableColumn id="7669" xr3:uid="{416B219B-C25E-46D9-B836-EB0771367235}" name="Column7649" dataDxfId="8737"/>
    <tableColumn id="7670" xr3:uid="{712FBB0D-2779-4D81-BD90-BE133616AB8A}" name="Column7650" dataDxfId="8736"/>
    <tableColumn id="7671" xr3:uid="{30C64231-F156-4E46-8E8C-C46CF307B433}" name="Column7651" dataDxfId="8735"/>
    <tableColumn id="7672" xr3:uid="{2F90C7E0-DFE1-4CA2-96C1-2C0558BB5A33}" name="Column7652" dataDxfId="8734"/>
    <tableColumn id="7673" xr3:uid="{0BA823D8-857A-4C0E-A946-C570C9DB13E9}" name="Column7653" dataDxfId="8733"/>
    <tableColumn id="7674" xr3:uid="{4E0629C6-79B3-4E70-ADCF-FBCEC537118C}" name="Column7654" dataDxfId="8732"/>
    <tableColumn id="7675" xr3:uid="{74B615FB-9813-41E3-980E-C406B3FD8878}" name="Column7655" dataDxfId="8731"/>
    <tableColumn id="7676" xr3:uid="{C9881DB8-1859-4DB0-ABA7-AAD082A48F41}" name="Column7656" dataDxfId="8730"/>
    <tableColumn id="7677" xr3:uid="{71744ADD-AF52-4976-B2B7-ED1645BA4419}" name="Column7657" dataDxfId="8729"/>
    <tableColumn id="7678" xr3:uid="{218DE52A-EBCE-4750-92EB-A0F3D38FA82D}" name="Column7658" dataDxfId="8728"/>
    <tableColumn id="7679" xr3:uid="{989EB36E-015D-40EE-94EF-6E383D5511A5}" name="Column7659" dataDxfId="8727"/>
    <tableColumn id="7680" xr3:uid="{BAF42F73-AEA5-44CE-B40D-A73DE3332A6F}" name="Column7660" dataDxfId="8726"/>
    <tableColumn id="7681" xr3:uid="{60E17D07-1242-4FEC-8578-DD272E203BD0}" name="Column7661" dataDxfId="8725"/>
    <tableColumn id="7682" xr3:uid="{078FBD95-DBB5-4CE8-8ED4-137E58A39AB5}" name="Column7662" dataDxfId="8724"/>
    <tableColumn id="7683" xr3:uid="{685ED02C-A395-4056-9960-56E20A9D7909}" name="Column7663" dataDxfId="8723"/>
    <tableColumn id="7684" xr3:uid="{F34F8B24-560C-4C9D-9D0D-2EB275E22BC2}" name="Column7664" dataDxfId="8722"/>
    <tableColumn id="7685" xr3:uid="{72312EEA-F7BA-46BE-BC91-17E954E0198A}" name="Column7665" dataDxfId="8721"/>
    <tableColumn id="7686" xr3:uid="{E47CD8D6-043E-44D0-910F-9644A7B69CC3}" name="Column7666" dataDxfId="8720"/>
    <tableColumn id="7687" xr3:uid="{3B544666-E421-43E5-B62C-F8B2BC3220D5}" name="Column7667" dataDxfId="8719"/>
    <tableColumn id="7688" xr3:uid="{19C61F7B-E8C9-45D2-ACD8-1B841234809F}" name="Column7668" dataDxfId="8718"/>
    <tableColumn id="7689" xr3:uid="{9C8C12F6-59A1-4446-AAEF-C0316931EEA5}" name="Column7669" dataDxfId="8717"/>
    <tableColumn id="7690" xr3:uid="{2D672339-68C7-4E41-8D35-B8F8E5B6E181}" name="Column7670" dataDxfId="8716"/>
    <tableColumn id="7691" xr3:uid="{56A60771-2D67-427D-827D-061AF8461817}" name="Column7671" dataDxfId="8715"/>
    <tableColumn id="7692" xr3:uid="{C88757D2-F0F3-4A02-B0E0-3FD36F8B2BEB}" name="Column7672" dataDxfId="8714"/>
    <tableColumn id="7693" xr3:uid="{8BD05EEC-21F1-4EAB-9BE1-F33E68967B31}" name="Column7673" dataDxfId="8713"/>
    <tableColumn id="7694" xr3:uid="{9BEC3224-CE5E-4BAE-9A7C-6E199541C776}" name="Column7674" dataDxfId="8712"/>
    <tableColumn id="7695" xr3:uid="{1686E76A-CDE2-4585-9E09-1D3EA6F6BEC5}" name="Column7675" dataDxfId="8711"/>
    <tableColumn id="7696" xr3:uid="{EFF4C5CC-7572-42D9-886F-D0BED98A9078}" name="Column7676" dataDxfId="8710"/>
    <tableColumn id="7697" xr3:uid="{B155CF58-2CF9-4AC1-9052-7E4E395F16E4}" name="Column7677" dataDxfId="8709"/>
    <tableColumn id="7698" xr3:uid="{E190C8CA-EF6E-4600-AA9F-50E5EA816D9E}" name="Column7678" dataDxfId="8708"/>
    <tableColumn id="7699" xr3:uid="{481D9D82-A9FA-477D-8190-D12080FCC4D5}" name="Column7679" dataDxfId="8707"/>
    <tableColumn id="7700" xr3:uid="{C6149EDA-A50A-4C96-9C14-F83B0A05FB6D}" name="Column7680" dataDxfId="8706"/>
    <tableColumn id="7701" xr3:uid="{AD49B346-C526-4B27-AC88-C6960EBEB637}" name="Column7681" dataDxfId="8705"/>
    <tableColumn id="7702" xr3:uid="{6CF5D06A-43A0-4525-A379-82239E2C8F0A}" name="Column7682" dataDxfId="8704"/>
    <tableColumn id="7703" xr3:uid="{6982032A-AB7D-42D6-B57B-58348373CE6A}" name="Column7683" dataDxfId="8703"/>
    <tableColumn id="7704" xr3:uid="{697CE7C9-979E-4721-A2DF-F0D8666829DD}" name="Column7684" dataDxfId="8702"/>
    <tableColumn id="7705" xr3:uid="{05423213-15B7-4D9F-9B9B-160CC3FA68E6}" name="Column7685" dataDxfId="8701"/>
    <tableColumn id="7706" xr3:uid="{0493448A-D6D6-42F4-81B3-9224389E3F65}" name="Column7686" dataDxfId="8700"/>
    <tableColumn id="7707" xr3:uid="{15F02AFE-F0F4-413E-B1A3-CC7D765957F7}" name="Column7687" dataDxfId="8699"/>
    <tableColumn id="7708" xr3:uid="{57B3133C-6D39-4DD2-A8D8-FFB990D5A6DD}" name="Column7688" dataDxfId="8698"/>
    <tableColumn id="7709" xr3:uid="{E26F51A3-A882-4C62-8AE7-73F2E048544C}" name="Column7689" dataDxfId="8697"/>
    <tableColumn id="7710" xr3:uid="{51A90E2D-DE61-4BED-ADFB-93728ABB0CB5}" name="Column7690" dataDxfId="8696"/>
    <tableColumn id="7711" xr3:uid="{01A2CA36-BC8A-4CA9-A045-9F2D127ACEA8}" name="Column7691" dataDxfId="8695"/>
    <tableColumn id="7712" xr3:uid="{AB84D838-3B2C-4B4F-B42F-C55090DA5660}" name="Column7692" dataDxfId="8694"/>
    <tableColumn id="7713" xr3:uid="{1C776752-27D7-467F-80B6-84CC3D7DD0D5}" name="Column7693" dataDxfId="8693"/>
    <tableColumn id="7714" xr3:uid="{9060C92A-0F3B-42E5-BA49-045E3ECE65B0}" name="Column7694" dataDxfId="8692"/>
    <tableColumn id="7715" xr3:uid="{52123FEC-5F15-4AB1-BC4A-053837C546A2}" name="Column7695" dataDxfId="8691"/>
    <tableColumn id="7716" xr3:uid="{6FDF9812-A140-4521-AD99-907ECDF8A6B8}" name="Column7696" dataDxfId="8690"/>
    <tableColumn id="7717" xr3:uid="{162B92B6-A398-4174-B99A-B089F107DA53}" name="Column7697" dataDxfId="8689"/>
    <tableColumn id="7718" xr3:uid="{372EA997-BE0A-4711-8C2A-ED57DF14C975}" name="Column7698" dataDxfId="8688"/>
    <tableColumn id="7719" xr3:uid="{932762B1-A492-484E-93A4-4EF890B1F02C}" name="Column7699" dataDxfId="8687"/>
    <tableColumn id="7720" xr3:uid="{338BDB67-5780-44F4-A3B6-3E2DD68BB048}" name="Column7700" dataDxfId="8686"/>
    <tableColumn id="7721" xr3:uid="{79CFC55A-96C5-4EA9-8FBE-65A0DBA40511}" name="Column7701" dataDxfId="8685"/>
    <tableColumn id="7722" xr3:uid="{CF5987BB-33C0-46D3-8919-7B00772BE02C}" name="Column7702" dataDxfId="8684"/>
    <tableColumn id="7723" xr3:uid="{BA6FCCB7-865D-483A-8A05-BF36282D2A28}" name="Column7703" dataDxfId="8683"/>
    <tableColumn id="7724" xr3:uid="{B2B63E57-F1B7-4730-ADE4-DE249F920CF9}" name="Column7704" dataDxfId="8682"/>
    <tableColumn id="7725" xr3:uid="{5B3C6456-BCF8-4767-B9F8-BD6CEFA16D6E}" name="Column7705" dataDxfId="8681"/>
    <tableColumn id="7726" xr3:uid="{A34BFA2A-3E20-4123-A4BA-9AF21B0FFDF5}" name="Column7706" dataDxfId="8680"/>
    <tableColumn id="7727" xr3:uid="{D302829E-64FB-4BA9-8241-83FC238DA27C}" name="Column7707" dataDxfId="8679"/>
    <tableColumn id="7728" xr3:uid="{E3669792-0BB7-4693-BCFE-FFDD76899031}" name="Column7708" dataDxfId="8678"/>
    <tableColumn id="7729" xr3:uid="{9104AA7A-3679-488E-9E08-1C9245A2F770}" name="Column7709" dataDxfId="8677"/>
    <tableColumn id="7730" xr3:uid="{CC6C4C30-A041-43A5-9A53-E242E801BB43}" name="Column7710" dataDxfId="8676"/>
    <tableColumn id="7731" xr3:uid="{D46F0288-97AB-476B-BA86-0916940B2746}" name="Column7711" dataDxfId="8675"/>
    <tableColumn id="7732" xr3:uid="{45BB064B-EB8A-4B49-A697-4FDF25B19725}" name="Column7712" dataDxfId="8674"/>
    <tableColumn id="7733" xr3:uid="{C08502FF-67E9-44BE-BD4C-91635EDA3D87}" name="Column7713" dataDxfId="8673"/>
    <tableColumn id="7734" xr3:uid="{F92C39A9-63F0-41F4-99FE-AF2D8676C741}" name="Column7714" dataDxfId="8672"/>
    <tableColumn id="7735" xr3:uid="{9EE589E4-0C19-4313-9F6C-D7CCFCA1D513}" name="Column7715" dataDxfId="8671"/>
    <tableColumn id="7736" xr3:uid="{6226A83A-7433-4313-BDE9-F90654076EBC}" name="Column7716" dataDxfId="8670"/>
    <tableColumn id="7737" xr3:uid="{DF5C6480-67ED-4AD9-8B6F-D1D6994F7CBA}" name="Column7717" dataDxfId="8669"/>
    <tableColumn id="7738" xr3:uid="{9552C873-36DA-49E9-8071-C0542D1C6328}" name="Column7718" dataDxfId="8668"/>
    <tableColumn id="7739" xr3:uid="{487B4EE8-6F07-4892-889F-58BA6CE92849}" name="Column7719" dataDxfId="8667"/>
    <tableColumn id="7740" xr3:uid="{6B660F82-BCD7-4AEF-BA3A-47DF8B887BD6}" name="Column7720" dataDxfId="8666"/>
    <tableColumn id="7741" xr3:uid="{DE128367-F597-4B48-8190-C631B7009898}" name="Column7721" dataDxfId="8665"/>
    <tableColumn id="7742" xr3:uid="{F8D6B853-255B-4A9F-8182-FDF54657D89C}" name="Column7722" dataDxfId="8664"/>
    <tableColumn id="7743" xr3:uid="{54974927-3344-47F5-8FB2-921D0FDD51E4}" name="Column7723" dataDxfId="8663"/>
    <tableColumn id="7744" xr3:uid="{D78EEE81-DB60-4B23-97DF-711D9EB2B321}" name="Column7724" dataDxfId="8662"/>
    <tableColumn id="7745" xr3:uid="{7CE865F8-6094-41B9-8627-7ABB9988F83C}" name="Column7725" dataDxfId="8661"/>
    <tableColumn id="7746" xr3:uid="{4F01975A-95C4-4B60-B7D4-4FFB3B34CA75}" name="Column7726" dataDxfId="8660"/>
    <tableColumn id="7747" xr3:uid="{7E26F939-4C10-432E-9A80-6D1E67053639}" name="Column7727" dataDxfId="8659"/>
    <tableColumn id="7748" xr3:uid="{199FBEA9-C797-46A9-B60E-E4A8DE0A6EFB}" name="Column7728" dataDxfId="8658"/>
    <tableColumn id="7749" xr3:uid="{83DE4CEC-4B85-4F33-80E2-DE59DA79D0B1}" name="Column7729" dataDxfId="8657"/>
    <tableColumn id="7750" xr3:uid="{96952304-4487-491A-BF13-EB07FE251FA1}" name="Column7730" dataDxfId="8656"/>
    <tableColumn id="7751" xr3:uid="{E417A84D-870F-4DE5-A6D6-80894DAB8455}" name="Column7731" dataDxfId="8655"/>
    <tableColumn id="7752" xr3:uid="{96DEB2DE-EC60-4529-BC51-8EA7EBDB0B2B}" name="Column7732" dataDxfId="8654"/>
    <tableColumn id="7753" xr3:uid="{78D29D82-EB97-4C7A-A591-52F9BC9E016C}" name="Column7733" dataDxfId="8653"/>
    <tableColumn id="7754" xr3:uid="{EC41C204-4CE8-4446-B0A6-306982D755A3}" name="Column7734" dataDxfId="8652"/>
    <tableColumn id="7755" xr3:uid="{FDF7ADC2-1AB4-4AB0-99AB-A9ACF8DBA72F}" name="Column7735" dataDxfId="8651"/>
    <tableColumn id="7756" xr3:uid="{9EA20B3B-5735-4087-8D95-6B99E77124EB}" name="Column7736" dataDxfId="8650"/>
    <tableColumn id="7757" xr3:uid="{9D70E7A3-75F3-4C68-86D7-6507E167AB9F}" name="Column7737" dataDxfId="8649"/>
    <tableColumn id="7758" xr3:uid="{C58F6A79-19D1-49D4-BCFB-A288C24C5579}" name="Column7738" dataDxfId="8648"/>
    <tableColumn id="7759" xr3:uid="{BDED596A-0236-4738-8E97-6259A2CC822C}" name="Column7739" dataDxfId="8647"/>
    <tableColumn id="7760" xr3:uid="{1E24988B-7B08-40D6-B384-085409E888B0}" name="Column7740" dataDxfId="8646"/>
    <tableColumn id="7761" xr3:uid="{1C54686A-2DC5-4F8D-8353-10C0C2270AF5}" name="Column7741" dataDxfId="8645"/>
    <tableColumn id="7762" xr3:uid="{52FF51DC-AC99-4197-9C1D-C1AFCAC96AA4}" name="Column7742" dataDxfId="8644"/>
    <tableColumn id="7763" xr3:uid="{E9277AE7-5C9E-41E1-A1C9-058D77E5EEC8}" name="Column7743" dataDxfId="8643"/>
    <tableColumn id="7764" xr3:uid="{BCC5C6B2-5BB1-4C2F-B241-8E81A5E66186}" name="Column7744" dataDxfId="8642"/>
    <tableColumn id="7765" xr3:uid="{6233F51B-613C-4764-854E-7F5B88FECAEB}" name="Column7745" dataDxfId="8641"/>
    <tableColumn id="7766" xr3:uid="{F61A7ADC-7881-4973-BC7E-3FD769C20624}" name="Column7746" dataDxfId="8640"/>
    <tableColumn id="7767" xr3:uid="{E900F286-975B-4010-95CD-66E018DD4F0E}" name="Column7747" dataDxfId="8639"/>
    <tableColumn id="7768" xr3:uid="{E7715A2F-1EAD-4548-AA3D-4CC21C63073C}" name="Column7748" dataDxfId="8638"/>
    <tableColumn id="7769" xr3:uid="{7AC0A30C-8EA2-4D84-B2A0-C3D3912990F3}" name="Column7749" dataDxfId="8637"/>
    <tableColumn id="7770" xr3:uid="{C1842910-FB3D-4AA9-A26B-BF23F9FEE11C}" name="Column7750" dataDxfId="8636"/>
    <tableColumn id="7771" xr3:uid="{84B85DE1-F4A3-46EF-8D44-CFD499866834}" name="Column7751" dataDxfId="8635"/>
    <tableColumn id="7772" xr3:uid="{BB152EF0-708F-4981-B131-6D24EC70F35B}" name="Column7752" dataDxfId="8634"/>
    <tableColumn id="7773" xr3:uid="{1CCAC6AC-6C52-4D54-B12C-2658C3A69328}" name="Column7753" dataDxfId="8633"/>
    <tableColumn id="7774" xr3:uid="{6B025D52-A3AE-44E6-8EEC-6B97D1D0807D}" name="Column7754" dataDxfId="8632"/>
    <tableColumn id="7775" xr3:uid="{C7158FF9-5197-4459-A03C-BAA35460724A}" name="Column7755" dataDxfId="8631"/>
    <tableColumn id="7776" xr3:uid="{3587B079-388D-46E9-A67C-E28702C775CB}" name="Column7756" dataDxfId="8630"/>
    <tableColumn id="7777" xr3:uid="{6C34EC71-6A97-41AE-9BE0-7BA031A5DB6E}" name="Column7757" dataDxfId="8629"/>
    <tableColumn id="7778" xr3:uid="{0FC2E9BC-0FF7-430B-9768-59AE471BF953}" name="Column7758" dataDxfId="8628"/>
    <tableColumn id="7779" xr3:uid="{0CF878FA-8051-4A1F-9274-AF3194487EB0}" name="Column7759" dataDxfId="8627"/>
    <tableColumn id="7780" xr3:uid="{BCE88DD9-F1B0-4022-9401-BEEEC324E625}" name="Column7760" dataDxfId="8626"/>
    <tableColumn id="7781" xr3:uid="{C85680CB-F84E-4F62-A490-50F17F982FFF}" name="Column7761" dataDxfId="8625"/>
    <tableColumn id="7782" xr3:uid="{A3069E2D-1492-4D71-ABC9-3162B30D0CA4}" name="Column7762" dataDxfId="8624"/>
    <tableColumn id="7783" xr3:uid="{3D394FC2-C958-412C-ADCF-59E78937B7C3}" name="Column7763" dataDxfId="8623"/>
    <tableColumn id="7784" xr3:uid="{A7FC972D-B93E-4183-9BC0-8399F0791CF9}" name="Column7764" dataDxfId="8622"/>
    <tableColumn id="7785" xr3:uid="{33208B46-926D-422E-A45F-C24DBB4A7851}" name="Column7765" dataDxfId="8621"/>
    <tableColumn id="7786" xr3:uid="{CF07FA80-058D-4DA5-8890-49B0B122E0E9}" name="Column7766" dataDxfId="8620"/>
    <tableColumn id="7787" xr3:uid="{5D3464E7-08CC-467E-BA03-A3C19F8D787C}" name="Column7767" dataDxfId="8619"/>
    <tableColumn id="7788" xr3:uid="{C77D4A2D-2ADD-4E82-85B8-B13F65061840}" name="Column7768" dataDxfId="8618"/>
    <tableColumn id="7789" xr3:uid="{43EA7357-4BFE-4E15-A420-79360731F770}" name="Column7769" dataDxfId="8617"/>
    <tableColumn id="7790" xr3:uid="{E2B914B1-D244-46D6-BB51-856DAF530C6E}" name="Column7770" dataDxfId="8616"/>
    <tableColumn id="7791" xr3:uid="{A63030C8-E4E1-4FE8-9762-63851394F797}" name="Column7771" dataDxfId="8615"/>
    <tableColumn id="7792" xr3:uid="{513B32C4-7736-476A-BBD2-3AC0D67380C9}" name="Column7772" dataDxfId="8614"/>
    <tableColumn id="7793" xr3:uid="{C5B4328B-E17F-42D9-ABC2-2636A4AAF5DC}" name="Column7773" dataDxfId="8613"/>
    <tableColumn id="7794" xr3:uid="{3C4F022C-4D08-468C-9900-0D607CCB52A3}" name="Column7774" dataDxfId="8612"/>
    <tableColumn id="7795" xr3:uid="{5B369281-F841-42DB-B71D-59F01FEF1852}" name="Column7775" dataDxfId="8611"/>
    <tableColumn id="7796" xr3:uid="{2B061973-6778-40E7-8D67-27812203C74C}" name="Column7776" dataDxfId="8610"/>
    <tableColumn id="7797" xr3:uid="{7F581A41-18C5-46A7-8E51-89F7B29A0615}" name="Column7777" dataDxfId="8609"/>
    <tableColumn id="7798" xr3:uid="{CAE90B7A-C81B-451A-A93C-9054B0368BD7}" name="Column7778" dataDxfId="8608"/>
    <tableColumn id="7799" xr3:uid="{CB926E1F-9944-417E-A19F-73D37A7E6094}" name="Column7779" dataDxfId="8607"/>
    <tableColumn id="7800" xr3:uid="{B24C88D4-452B-424B-8FCC-3D4D13682669}" name="Column7780" dataDxfId="8606"/>
    <tableColumn id="7801" xr3:uid="{67AD36E2-9036-4CE1-8016-F5AFC9527C55}" name="Column7781" dataDxfId="8605"/>
    <tableColumn id="7802" xr3:uid="{2BC6A9F5-F080-437B-81AB-BFB4395EEDFE}" name="Column7782" dataDxfId="8604"/>
    <tableColumn id="7803" xr3:uid="{FD1CB60D-81DF-4CC2-9424-0DAC6ED49A8B}" name="Column7783" dataDxfId="8603"/>
    <tableColumn id="7804" xr3:uid="{4C2205D4-9A3F-4A36-963F-CAFA71572018}" name="Column7784" dataDxfId="8602"/>
    <tableColumn id="7805" xr3:uid="{8D2CECF1-DA2B-4776-A3B1-57DB0AA6AD05}" name="Column7785" dataDxfId="8601"/>
    <tableColumn id="7806" xr3:uid="{9DED3D6A-24CC-4F40-951E-D3FB8C8D9431}" name="Column7786" dataDxfId="8600"/>
    <tableColumn id="7807" xr3:uid="{3791CB93-392D-4963-AA95-C8231DAAFF6C}" name="Column7787" dataDxfId="8599"/>
    <tableColumn id="7808" xr3:uid="{533AFD06-B409-45CB-8451-7837444DB0A4}" name="Column7788" dataDxfId="8598"/>
    <tableColumn id="7809" xr3:uid="{7D5F5C2A-BC20-4298-93A5-9CB507630EA8}" name="Column7789" dataDxfId="8597"/>
    <tableColumn id="7810" xr3:uid="{8E6EF7C8-E806-4975-AD9A-418D2C12AA02}" name="Column7790" dataDxfId="8596"/>
    <tableColumn id="7811" xr3:uid="{65274C2A-F084-4D0E-8E63-99B7CEC94853}" name="Column7791" dataDxfId="8595"/>
    <tableColumn id="7812" xr3:uid="{A92F6B4E-227F-4A05-9514-4DC8E831070C}" name="Column7792" dataDxfId="8594"/>
    <tableColumn id="7813" xr3:uid="{6B5E21C1-4F4A-4714-AA17-8DA97F1CCA97}" name="Column7793" dataDxfId="8593"/>
    <tableColumn id="7814" xr3:uid="{A7A91EEC-35C7-4041-8652-A8ECBE702B77}" name="Column7794" dataDxfId="8592"/>
    <tableColumn id="7815" xr3:uid="{585B689B-2198-4D78-889B-6668221A6003}" name="Column7795" dataDxfId="8591"/>
    <tableColumn id="7816" xr3:uid="{F33FD7BD-815C-4FBE-AFF0-C4B4A4B444E5}" name="Column7796" dataDxfId="8590"/>
    <tableColumn id="7817" xr3:uid="{FAAE1AB6-6312-4C11-9E03-B704D8847235}" name="Column7797" dataDxfId="8589"/>
    <tableColumn id="7818" xr3:uid="{C8CACF74-5ED4-4155-B767-544926F0B177}" name="Column7798" dataDxfId="8588"/>
    <tableColumn id="7819" xr3:uid="{FE97896F-FA63-4CBB-9F19-209E6F32A1BB}" name="Column7799" dataDxfId="8587"/>
    <tableColumn id="7820" xr3:uid="{5E460605-E92C-4111-A882-C2CC31D1915A}" name="Column7800" dataDxfId="8586"/>
    <tableColumn id="7821" xr3:uid="{06976733-A265-4EBD-A820-216FB601C7D4}" name="Column7801" dataDxfId="8585"/>
    <tableColumn id="7822" xr3:uid="{447FF6C5-4774-441B-B3B9-DC304314C1B5}" name="Column7802" dataDxfId="8584"/>
    <tableColumn id="7823" xr3:uid="{F5350642-CB8A-4C8B-BF48-0B980134F916}" name="Column7803" dataDxfId="8583"/>
    <tableColumn id="7824" xr3:uid="{0821547B-E814-4A44-BB62-F7F70524D00C}" name="Column7804" dataDxfId="8582"/>
    <tableColumn id="7825" xr3:uid="{FDBF2A92-FC23-4FBE-A49F-E4271ADCA019}" name="Column7805" dataDxfId="8581"/>
    <tableColumn id="7826" xr3:uid="{65440E4E-048B-4ACC-A05B-D3973050C6CC}" name="Column7806" dataDxfId="8580"/>
    <tableColumn id="7827" xr3:uid="{C683DF92-CA7D-4B9F-9B9F-BA89B4198946}" name="Column7807" dataDxfId="8579"/>
    <tableColumn id="7828" xr3:uid="{74D948F5-8F12-4EFC-8236-BB8541A1B210}" name="Column7808" dataDxfId="8578"/>
    <tableColumn id="7829" xr3:uid="{93D21246-33BA-45BE-83A7-41C736DE8778}" name="Column7809" dataDxfId="8577"/>
    <tableColumn id="7830" xr3:uid="{A5709E68-EC82-4113-98EC-940F9EFA0712}" name="Column7810" dataDxfId="8576"/>
    <tableColumn id="7831" xr3:uid="{E8088B51-2335-4AD4-9E27-1533A26AB584}" name="Column7811" dataDxfId="8575"/>
    <tableColumn id="7832" xr3:uid="{C9E421B5-6207-4ECE-A5E0-B19B86BDE470}" name="Column7812" dataDxfId="8574"/>
    <tableColumn id="7833" xr3:uid="{A0A22A36-5599-4D9C-AA8C-D92DC1CE18BE}" name="Column7813" dataDxfId="8573"/>
    <tableColumn id="7834" xr3:uid="{8CF810CF-1C13-4C28-BCA1-8FF422AD0AFA}" name="Column7814" dataDxfId="8572"/>
    <tableColumn id="7835" xr3:uid="{9FE32186-8200-4DE2-B72E-F157A4954424}" name="Column7815" dataDxfId="8571"/>
    <tableColumn id="7836" xr3:uid="{3F7B2137-14A9-4ADD-9890-A373955CCA50}" name="Column7816" dataDxfId="8570"/>
    <tableColumn id="7837" xr3:uid="{3AAA2FA5-7EFE-4B10-94CB-70DF23089B65}" name="Column7817" dataDxfId="8569"/>
    <tableColumn id="7838" xr3:uid="{190F6316-135E-43D3-8741-CC33B1EC4CD0}" name="Column7818" dataDxfId="8568"/>
    <tableColumn id="7839" xr3:uid="{70CD9A45-2CF3-4514-B368-80A846EC1461}" name="Column7819" dataDxfId="8567"/>
    <tableColumn id="7840" xr3:uid="{5F1983C7-D64B-4C18-87FA-988F0EC73FC8}" name="Column7820" dataDxfId="8566"/>
    <tableColumn id="7841" xr3:uid="{02D33EF8-1B2D-47C9-B019-C2AA3AB4ED89}" name="Column7821" dataDxfId="8565"/>
    <tableColumn id="7842" xr3:uid="{927A1CE7-2145-4400-B7A3-8B03F2A55D5D}" name="Column7822" dataDxfId="8564"/>
    <tableColumn id="7843" xr3:uid="{2BFFDFD5-3580-45E1-92E6-EA6F0886078F}" name="Column7823" dataDxfId="8563"/>
    <tableColumn id="7844" xr3:uid="{BBCA04E2-624A-4977-9EBA-38F0EA90E920}" name="Column7824" dataDxfId="8562"/>
    <tableColumn id="7845" xr3:uid="{ACD3A32C-8386-47CF-8098-3255FAE174F5}" name="Column7825" dataDxfId="8561"/>
    <tableColumn id="7846" xr3:uid="{00FE1424-4DA2-407B-9557-1B175D1371B9}" name="Column7826" dataDxfId="8560"/>
    <tableColumn id="7847" xr3:uid="{E07FA957-611C-4381-B258-451AFE9DF695}" name="Column7827" dataDxfId="8559"/>
    <tableColumn id="7848" xr3:uid="{470F461C-B97E-4FC0-A85D-70B4EB80B2BC}" name="Column7828" dataDxfId="8558"/>
    <tableColumn id="7849" xr3:uid="{878AABE7-B0CE-4CBD-A605-7BD3F19681E0}" name="Column7829" dataDxfId="8557"/>
    <tableColumn id="7850" xr3:uid="{0481E7EE-7ED6-48BC-BE25-4B56FCC9013F}" name="Column7830" dataDxfId="8556"/>
    <tableColumn id="7851" xr3:uid="{5B2BEAC0-86A2-443C-8A90-1FB43269F5A6}" name="Column7831" dataDxfId="8555"/>
    <tableColumn id="7852" xr3:uid="{393FAEE9-8EAE-4F18-B30E-6BB2E20C371E}" name="Column7832" dataDxfId="8554"/>
    <tableColumn id="7853" xr3:uid="{0C87B517-2D45-4135-9251-A58C024307DA}" name="Column7833" dataDxfId="8553"/>
    <tableColumn id="7854" xr3:uid="{97A21985-87CB-4C91-9DF4-AF2CED83B8CB}" name="Column7834" dataDxfId="8552"/>
    <tableColumn id="7855" xr3:uid="{B406B64D-1366-4F7B-984D-B4EF6B1EE5A6}" name="Column7835" dataDxfId="8551"/>
    <tableColumn id="7856" xr3:uid="{D1DD3B18-45B0-468C-8E7C-3010058D709C}" name="Column7836" dataDxfId="8550"/>
    <tableColumn id="7857" xr3:uid="{73963864-D46D-4308-BB16-B89B6F18786B}" name="Column7837" dataDxfId="8549"/>
    <tableColumn id="7858" xr3:uid="{152CE1C1-504D-40F3-A352-111A28BC156C}" name="Column7838" dataDxfId="8548"/>
    <tableColumn id="7859" xr3:uid="{E9988C7E-F3CA-4A9B-A0AD-FAFAD63F4489}" name="Column7839" dataDxfId="8547"/>
    <tableColumn id="7860" xr3:uid="{A5AC1175-3523-4C80-93C9-C2479EC4C77E}" name="Column7840" dataDxfId="8546"/>
    <tableColumn id="7861" xr3:uid="{9C5EF68D-884F-4413-A206-6E754EF7C6E7}" name="Column7841" dataDxfId="8545"/>
    <tableColumn id="7862" xr3:uid="{1D56E35E-58A4-4C65-9B99-D1FA7C702068}" name="Column7842" dataDxfId="8544"/>
    <tableColumn id="7863" xr3:uid="{EF613147-84F9-4341-9221-05C5C284B631}" name="Column7843" dataDxfId="8543"/>
    <tableColumn id="7864" xr3:uid="{63AD609E-B84B-457B-A807-2A8FF27B669F}" name="Column7844" dataDxfId="8542"/>
    <tableColumn id="7865" xr3:uid="{7808D378-C4F7-4EFE-9328-7B1515F4C334}" name="Column7845" dataDxfId="8541"/>
    <tableColumn id="7866" xr3:uid="{9BE13711-6314-4C18-8D3B-954EF935C776}" name="Column7846" dataDxfId="8540"/>
    <tableColumn id="7867" xr3:uid="{D427043F-C0DD-4C1C-98E8-1EC7192CDAED}" name="Column7847" dataDxfId="8539"/>
    <tableColumn id="7868" xr3:uid="{B8F54B37-734B-45F1-B9F3-6A74D8FF33AA}" name="Column7848" dataDxfId="8538"/>
    <tableColumn id="7869" xr3:uid="{11DB77E7-FEE9-46A7-B610-72C94396636F}" name="Column7849" dataDxfId="8537"/>
    <tableColumn id="7870" xr3:uid="{4DA82C0C-54E4-4C8A-86CB-FD7E779CB2A8}" name="Column7850" dataDxfId="8536"/>
    <tableColumn id="7871" xr3:uid="{E0CE3EE7-9407-420E-878E-215929BA4231}" name="Column7851" dataDxfId="8535"/>
    <tableColumn id="7872" xr3:uid="{784C2246-DEC3-482D-A7EA-3A5ACC985944}" name="Column7852" dataDxfId="8534"/>
    <tableColumn id="7873" xr3:uid="{826C840C-868F-4544-8FD3-0EAD418E4AA5}" name="Column7853" dataDxfId="8533"/>
    <tableColumn id="7874" xr3:uid="{6EB918E5-0444-49A3-BE93-7F1E720B9404}" name="Column7854" dataDxfId="8532"/>
    <tableColumn id="7875" xr3:uid="{F0C5EF1C-A822-4CD8-8899-9955A2A5C514}" name="Column7855" dataDxfId="8531"/>
    <tableColumn id="7876" xr3:uid="{2392045D-0F30-46D2-98DA-DC4E28ECFE69}" name="Column7856" dataDxfId="8530"/>
    <tableColumn id="7877" xr3:uid="{6593AA09-5550-4EB4-89FF-4BB482DD2234}" name="Column7857" dataDxfId="8529"/>
    <tableColumn id="7878" xr3:uid="{0D11E7FA-5511-4CA4-85DB-726C5D7D0D94}" name="Column7858" dataDxfId="8528"/>
    <tableColumn id="7879" xr3:uid="{E7B5193F-8291-4061-8FE8-FBDEA1DA6A53}" name="Column7859" dataDxfId="8527"/>
    <tableColumn id="7880" xr3:uid="{E4E24B63-26CF-4A53-BAE1-156ACA7E5684}" name="Column7860" dataDxfId="8526"/>
    <tableColumn id="7881" xr3:uid="{D7550800-9A58-4B1C-848B-6136C1AA091C}" name="Column7861" dataDxfId="8525"/>
    <tableColumn id="7882" xr3:uid="{9FAE1DF4-527C-4BE8-A741-D308B3BE6ABF}" name="Column7862" dataDxfId="8524"/>
    <tableColumn id="7883" xr3:uid="{5B0FF973-F921-4BC8-8E13-CC669F259234}" name="Column7863" dataDxfId="8523"/>
    <tableColumn id="7884" xr3:uid="{55D0E0B1-D790-4CE5-941B-24373F6896FE}" name="Column7864" dataDxfId="8522"/>
    <tableColumn id="7885" xr3:uid="{6B06BECD-DEB0-4502-AB44-0EB2A4BF14EA}" name="Column7865" dataDxfId="8521"/>
    <tableColumn id="7886" xr3:uid="{4378BE99-E75A-420B-9802-043DF12F058E}" name="Column7866" dataDxfId="8520"/>
    <tableColumn id="7887" xr3:uid="{7C7F9D42-08B7-439C-BDA5-4B4405555773}" name="Column7867" dataDxfId="8519"/>
    <tableColumn id="7888" xr3:uid="{2F9B78B5-B38C-4606-91F5-21582754B2A4}" name="Column7868" dataDxfId="8518"/>
    <tableColumn id="7889" xr3:uid="{96B82B72-8151-4E39-8F0E-4D57DB2C67EC}" name="Column7869" dataDxfId="8517"/>
    <tableColumn id="7890" xr3:uid="{84BC6B1B-47D9-4480-AD58-7791317555A9}" name="Column7870" dataDxfId="8516"/>
    <tableColumn id="7891" xr3:uid="{3FE16EF1-E55D-47E8-8722-267DB4034914}" name="Column7871" dataDxfId="8515"/>
    <tableColumn id="7892" xr3:uid="{B32D3163-85E9-4318-AE76-58DAC74DFCC9}" name="Column7872" dataDxfId="8514"/>
    <tableColumn id="7893" xr3:uid="{3A0E931A-B47C-4EA7-AD67-7818705C8462}" name="Column7873" dataDxfId="8513"/>
    <tableColumn id="7894" xr3:uid="{FB519DF1-F033-4032-96B2-4D7CD41F5C02}" name="Column7874" dataDxfId="8512"/>
    <tableColumn id="7895" xr3:uid="{B287EDD9-A3C7-4FA5-A5D7-342A65B5835B}" name="Column7875" dataDxfId="8511"/>
    <tableColumn id="7896" xr3:uid="{8FC8B331-59F1-42FF-AD61-6C339DD2A325}" name="Column7876" dataDxfId="8510"/>
    <tableColumn id="7897" xr3:uid="{9B0B42F3-07F1-4A48-A295-72FE9F7E7E9A}" name="Column7877" dataDxfId="8509"/>
    <tableColumn id="7898" xr3:uid="{DD6C0526-4437-4141-B0EF-A87E5DCED4A9}" name="Column7878" dataDxfId="8508"/>
    <tableColumn id="7899" xr3:uid="{B092A3AD-2E40-4622-A776-A6669B1E6C48}" name="Column7879" dataDxfId="8507"/>
    <tableColumn id="7900" xr3:uid="{AB43DBD2-EFC4-4CE0-867D-EA02E24BFD6E}" name="Column7880" dataDxfId="8506"/>
    <tableColumn id="7901" xr3:uid="{F0D6A90B-71DC-4B08-B9E4-38D7DA7C9BE4}" name="Column7881" dataDxfId="8505"/>
    <tableColumn id="7902" xr3:uid="{6FE738D0-5546-46F9-82B5-92C19D7FFE82}" name="Column7882" dataDxfId="8504"/>
    <tableColumn id="7903" xr3:uid="{D13BF6D8-6744-458A-AACE-00E1216F9AF4}" name="Column7883" dataDxfId="8503"/>
    <tableColumn id="7904" xr3:uid="{A18EC29D-7B36-4574-935E-B321BC531AD4}" name="Column7884" dataDxfId="8502"/>
    <tableColumn id="7905" xr3:uid="{E2B57A0A-6F64-4E80-95FA-2D8764B2DA0D}" name="Column7885" dataDxfId="8501"/>
    <tableColumn id="7906" xr3:uid="{49C73ED7-B953-425A-9E14-CB7F7E7B0743}" name="Column7886" dataDxfId="8500"/>
    <tableColumn id="7907" xr3:uid="{09101193-964C-4F00-9F75-46235C15627E}" name="Column7887" dataDxfId="8499"/>
    <tableColumn id="7908" xr3:uid="{82F499E5-8811-4AB0-ABDF-6306D028FB48}" name="Column7888" dataDxfId="8498"/>
    <tableColumn id="7909" xr3:uid="{F22CCB8D-E264-449C-AFCA-B19B7C45C3DC}" name="Column7889" dataDxfId="8497"/>
    <tableColumn id="7910" xr3:uid="{D4B88AEB-B841-4300-8095-DE7EE46F91D1}" name="Column7890" dataDxfId="8496"/>
    <tableColumn id="7911" xr3:uid="{A625E01C-1CA0-4925-9CEC-45945D148EFF}" name="Column7891" dataDxfId="8495"/>
    <tableColumn id="7912" xr3:uid="{8E11F2BE-D49D-4441-B5ED-A5AE1C5BD4BD}" name="Column7892" dataDxfId="8494"/>
    <tableColumn id="7913" xr3:uid="{66E9C814-5A42-40B8-BF1C-13EB3AEF2193}" name="Column7893" dataDxfId="8493"/>
    <tableColumn id="7914" xr3:uid="{A8B5B06E-C1B0-43C1-BCFC-4A3954DC3E8D}" name="Column7894" dataDxfId="8492"/>
    <tableColumn id="7915" xr3:uid="{F285B000-0437-4D95-B092-9AA05F50F20D}" name="Column7895" dataDxfId="8491"/>
    <tableColumn id="7916" xr3:uid="{87A5C6F4-D319-447B-80B1-F357DB2168C5}" name="Column7896" dataDxfId="8490"/>
    <tableColumn id="7917" xr3:uid="{5BC27FBD-8E31-41E9-952F-EDCDD5DD61CF}" name="Column7897" dataDxfId="8489"/>
    <tableColumn id="7918" xr3:uid="{AE843D91-D2CC-498F-A58D-06900DFEC3E7}" name="Column7898" dataDxfId="8488"/>
    <tableColumn id="7919" xr3:uid="{EB439FCB-ADD2-49CC-8C47-EA32712BB24C}" name="Column7899" dataDxfId="8487"/>
    <tableColumn id="7920" xr3:uid="{FDD21EE1-8082-4933-B2C4-6451D3C38BB6}" name="Column7900" dataDxfId="8486"/>
    <tableColumn id="7921" xr3:uid="{E0A3D2AD-3783-46B5-A35C-1B93DBFC2D20}" name="Column7901" dataDxfId="8485"/>
    <tableColumn id="7922" xr3:uid="{A0796534-CF88-4CD1-90B2-92FAD1D7B63B}" name="Column7902" dataDxfId="8484"/>
    <tableColumn id="7923" xr3:uid="{E300D03E-938A-4421-BC0D-62AE1105E15A}" name="Column7903" dataDxfId="8483"/>
    <tableColumn id="7924" xr3:uid="{E8C1CFDD-0C13-4F6E-822F-00BF12D518BC}" name="Column7904" dataDxfId="8482"/>
    <tableColumn id="7925" xr3:uid="{8253FB9D-0286-415E-B9B4-EED6F16823B0}" name="Column7905" dataDxfId="8481"/>
    <tableColumn id="7926" xr3:uid="{EE88ECCC-7B6F-461B-90D0-0337E4B312FD}" name="Column7906" dataDxfId="8480"/>
    <tableColumn id="7927" xr3:uid="{017274B3-D7F8-4420-BC99-72D658B462F9}" name="Column7907" dataDxfId="8479"/>
    <tableColumn id="7928" xr3:uid="{306D4F56-B3E6-4739-A8A0-39AAC0D7BAC8}" name="Column7908" dataDxfId="8478"/>
    <tableColumn id="7929" xr3:uid="{EF7CF175-512E-4D76-BFBC-82423B0FCB02}" name="Column7909" dataDxfId="8477"/>
    <tableColumn id="7930" xr3:uid="{175970ED-B2AD-4361-A969-A92BFEB4F9F3}" name="Column7910" dataDxfId="8476"/>
    <tableColumn id="7931" xr3:uid="{E8A47688-1FFF-45CC-8360-00D62FB78E7B}" name="Column7911" dataDxfId="8475"/>
    <tableColumn id="7932" xr3:uid="{1960538B-1EF3-4814-B18E-A189B7A83395}" name="Column7912" dataDxfId="8474"/>
    <tableColumn id="7933" xr3:uid="{82CBC8CE-EB0C-4391-A403-55CFE7429F13}" name="Column7913" dataDxfId="8473"/>
    <tableColumn id="7934" xr3:uid="{87F5EE9E-D053-4A46-BE30-3F88569EB0B9}" name="Column7914" dataDxfId="8472"/>
    <tableColumn id="7935" xr3:uid="{EC577A79-AE6C-46F8-9EC7-1702B826C7D5}" name="Column7915" dataDxfId="8471"/>
    <tableColumn id="7936" xr3:uid="{4B92F241-528E-4ED7-B9A5-1838FA59A8B9}" name="Column7916" dataDxfId="8470"/>
    <tableColumn id="7937" xr3:uid="{B7F6384C-4FF3-4ADD-8603-145341E3178C}" name="Column7917" dataDxfId="8469"/>
    <tableColumn id="7938" xr3:uid="{C3816D6F-BF12-4F62-9EC1-8B16EE42A97C}" name="Column7918" dataDxfId="8468"/>
    <tableColumn id="7939" xr3:uid="{8410902D-694D-4782-A96A-47AEA261688B}" name="Column7919" dataDxfId="8467"/>
    <tableColumn id="7940" xr3:uid="{9EFBE057-DDA3-4CC3-B1D0-649CC67CCF35}" name="Column7920" dataDxfId="8466"/>
    <tableColumn id="7941" xr3:uid="{C057A958-AE78-4121-9A25-B303A5BF70F1}" name="Column7921" dataDxfId="8465"/>
    <tableColumn id="7942" xr3:uid="{5E1C68AC-0E9A-4B54-9B2D-C43663E12EA9}" name="Column7922" dataDxfId="8464"/>
    <tableColumn id="7943" xr3:uid="{D697E49B-DB34-403B-9094-71C81ECB4881}" name="Column7923" dataDxfId="8463"/>
    <tableColumn id="7944" xr3:uid="{FCC19398-6922-4F08-9F1C-3199D4A630C1}" name="Column7924" dataDxfId="8462"/>
    <tableColumn id="7945" xr3:uid="{F2201A5C-D70F-470C-A363-5438893BBBDD}" name="Column7925" dataDxfId="8461"/>
    <tableColumn id="7946" xr3:uid="{14AE1BCF-1E21-452E-ACF6-F96DCA535F58}" name="Column7926" dataDxfId="8460"/>
    <tableColumn id="7947" xr3:uid="{0AA78847-1EF9-4AE2-9A1D-32506E4BA72E}" name="Column7927" dataDxfId="8459"/>
    <tableColumn id="7948" xr3:uid="{9AD50D18-3C00-40D7-83F3-9E6D3DF4D8CC}" name="Column7928" dataDxfId="8458"/>
    <tableColumn id="7949" xr3:uid="{9F9E351F-F112-4FDC-AB66-679C9BF8E918}" name="Column7929" dataDxfId="8457"/>
    <tableColumn id="7950" xr3:uid="{B0C27A56-AFB6-4EC5-A17A-D03D19FEC49F}" name="Column7930" dataDxfId="8456"/>
    <tableColumn id="7951" xr3:uid="{655A2AC5-7B1E-45E9-AE71-59509D7E4078}" name="Column7931" dataDxfId="8455"/>
    <tableColumn id="7952" xr3:uid="{21033F62-91B6-4D5E-ADCC-EAC62D6355B9}" name="Column7932" dataDxfId="8454"/>
    <tableColumn id="7953" xr3:uid="{18DE4AF9-FD3F-49CA-B9EA-D9B5B91180F4}" name="Column7933" dataDxfId="8453"/>
    <tableColumn id="7954" xr3:uid="{0F23C7CB-07F4-4DED-9A76-1E389D66F717}" name="Column7934" dataDxfId="8452"/>
    <tableColumn id="7955" xr3:uid="{BEB46A31-9B4F-4074-B305-29D0B0F86431}" name="Column7935" dataDxfId="8451"/>
    <tableColumn id="7956" xr3:uid="{BD744E64-A950-4BFF-81AB-3B4429DB9F83}" name="Column7936" dataDxfId="8450"/>
    <tableColumn id="7957" xr3:uid="{BD6C2BA3-1662-4BE4-AF36-A77E962DE3DD}" name="Column7937" dataDxfId="8449"/>
    <tableColumn id="7958" xr3:uid="{2294E8CC-66C5-44F4-B609-BE957DF41245}" name="Column7938" dataDxfId="8448"/>
    <tableColumn id="7959" xr3:uid="{791592CA-1D0C-43C2-A25B-04CA665F0432}" name="Column7939" dataDxfId="8447"/>
    <tableColumn id="7960" xr3:uid="{81DDB2A7-B992-428B-850E-DF486EA77906}" name="Column7940" dataDxfId="8446"/>
    <tableColumn id="7961" xr3:uid="{E25652D5-A313-43B2-823C-18651CAE8E4F}" name="Column7941" dataDxfId="8445"/>
    <tableColumn id="7962" xr3:uid="{558A48D4-C933-4BD8-90AA-FC59993FEF53}" name="Column7942" dataDxfId="8444"/>
    <tableColumn id="7963" xr3:uid="{E274059E-523A-421F-97A7-E9832463578A}" name="Column7943" dataDxfId="8443"/>
    <tableColumn id="7964" xr3:uid="{6932D29B-3A15-4183-8EBD-6A1B93BE1A34}" name="Column7944" dataDxfId="8442"/>
    <tableColumn id="7965" xr3:uid="{6DA1E2EF-B337-4B77-B933-95EA7F7DE162}" name="Column7945" dataDxfId="8441"/>
    <tableColumn id="7966" xr3:uid="{4305420B-0C3F-4341-BA05-621C2F1CCF85}" name="Column7946" dataDxfId="8440"/>
    <tableColumn id="7967" xr3:uid="{7567A318-ABE7-46FE-9479-9FAAB046B9FB}" name="Column7947" dataDxfId="8439"/>
    <tableColumn id="7968" xr3:uid="{1D27FB01-0151-47F9-83BF-3615AF45E016}" name="Column7948" dataDxfId="8438"/>
    <tableColumn id="7969" xr3:uid="{0C6691F0-FBE7-4D6C-88EB-6233A14C934D}" name="Column7949" dataDxfId="8437"/>
    <tableColumn id="7970" xr3:uid="{21071322-1C05-4E4A-95BE-AD42A2927288}" name="Column7950" dataDxfId="8436"/>
    <tableColumn id="7971" xr3:uid="{EA8AA000-F87D-49D9-9923-E82BA7DAE07D}" name="Column7951" dataDxfId="8435"/>
    <tableColumn id="7972" xr3:uid="{6044C660-7612-4F1D-AF4A-7A16EC8EFF43}" name="Column7952" dataDxfId="8434"/>
    <tableColumn id="7973" xr3:uid="{9AE565E7-598C-4A82-9AC2-96D72C71331C}" name="Column7953" dataDxfId="8433"/>
    <tableColumn id="7974" xr3:uid="{3A3145BE-6C92-4136-87D0-39F5D0F373F0}" name="Column7954" dataDxfId="8432"/>
    <tableColumn id="7975" xr3:uid="{8163DBF6-BF40-4123-88DA-7079792AA65F}" name="Column7955" dataDxfId="8431"/>
    <tableColumn id="7976" xr3:uid="{1D1C58C3-FA5A-4FB4-A0E3-0FFBDB9A517B}" name="Column7956" dataDxfId="8430"/>
    <tableColumn id="7977" xr3:uid="{D1BE0E81-579A-456B-80CC-70E2AD42918D}" name="Column7957" dataDxfId="8429"/>
    <tableColumn id="7978" xr3:uid="{D2A8DA80-329E-4FCB-81D8-88D44DC850F3}" name="Column7958" dataDxfId="8428"/>
    <tableColumn id="7979" xr3:uid="{C8D85651-F9CD-4167-AD7C-B329DC1E6F4C}" name="Column7959" dataDxfId="8427"/>
    <tableColumn id="7980" xr3:uid="{32F07887-1B6E-4BF8-ACA0-78DA4ED1C2C8}" name="Column7960" dataDxfId="8426"/>
    <tableColumn id="7981" xr3:uid="{D09CFA5F-4EC8-4174-A8B2-A09C8C3DB872}" name="Column7961" dataDxfId="8425"/>
    <tableColumn id="7982" xr3:uid="{EEE51DBB-2A85-45E6-85AF-B5CBC2168F0E}" name="Column7962" dataDxfId="8424"/>
    <tableColumn id="7983" xr3:uid="{2B25B62F-5129-48B3-BA37-786701425816}" name="Column7963" dataDxfId="8423"/>
    <tableColumn id="7984" xr3:uid="{6617D188-64AC-40BB-9B3F-59776445FB3F}" name="Column7964" dataDxfId="8422"/>
    <tableColumn id="7985" xr3:uid="{4C4205FB-C7EB-45BD-ABF8-3B814D530FD8}" name="Column7965" dataDxfId="8421"/>
    <tableColumn id="7986" xr3:uid="{ECFACA79-98C4-4356-8DED-3CA6D7671053}" name="Column7966" dataDxfId="8420"/>
    <tableColumn id="7987" xr3:uid="{3CA14B62-AB0D-4AEF-A139-A7CBD9229B86}" name="Column7967" dataDxfId="8419"/>
    <tableColumn id="7988" xr3:uid="{3F23FB21-43A5-46FA-B3D7-14E9DF0B0A96}" name="Column7968" dataDxfId="8418"/>
    <tableColumn id="7989" xr3:uid="{E86C9B3D-3A33-4B9C-A660-1BBF2E42F985}" name="Column7969" dataDxfId="8417"/>
    <tableColumn id="7990" xr3:uid="{00BE6D07-977B-4706-8352-0E0566B359ED}" name="Column7970" dataDxfId="8416"/>
    <tableColumn id="7991" xr3:uid="{21E53A1D-1913-491A-A3F7-7FFDE3314C57}" name="Column7971" dataDxfId="8415"/>
    <tableColumn id="7992" xr3:uid="{6DD64291-A9B6-47E8-82C6-38054FD1F056}" name="Column7972" dataDxfId="8414"/>
    <tableColumn id="7993" xr3:uid="{CCF8E7F0-937B-467C-A504-411D4FF31D10}" name="Column7973" dataDxfId="8413"/>
    <tableColumn id="7994" xr3:uid="{9B8E318C-69FB-4105-A7B9-C5A6E6958375}" name="Column7974" dataDxfId="8412"/>
    <tableColumn id="7995" xr3:uid="{CEF121C4-F8CD-41EF-94D7-AF81C5C293A7}" name="Column7975" dataDxfId="8411"/>
    <tableColumn id="7996" xr3:uid="{9A16B4BA-7C35-489E-BE50-183793D21A56}" name="Column7976" dataDxfId="8410"/>
    <tableColumn id="7997" xr3:uid="{F8644C09-A636-467C-88A0-861873A881EB}" name="Column7977" dataDxfId="8409"/>
    <tableColumn id="7998" xr3:uid="{FB678454-2CFD-4C68-AA63-DB3797830702}" name="Column7978" dataDxfId="8408"/>
    <tableColumn id="7999" xr3:uid="{CC506868-60BD-4EF0-9966-C1E942F097C6}" name="Column7979" dataDxfId="8407"/>
    <tableColumn id="8000" xr3:uid="{E8746998-B07E-425A-A389-C63B04AA4D66}" name="Column7980" dataDxfId="8406"/>
    <tableColumn id="8001" xr3:uid="{BC270343-FC80-4371-B807-221FF4289B1A}" name="Column7981" dataDxfId="8405"/>
    <tableColumn id="8002" xr3:uid="{75DED857-8EF1-4DA2-9D9A-4F37A2AE9D02}" name="Column7982" dataDxfId="8404"/>
    <tableColumn id="8003" xr3:uid="{5FCABCAC-3341-46F5-B3AE-18B1B06E7A03}" name="Column7983" dataDxfId="8403"/>
    <tableColumn id="8004" xr3:uid="{BEC57C19-71C3-4F11-AB3B-79C3C1D63EFA}" name="Column7984" dataDxfId="8402"/>
    <tableColumn id="8005" xr3:uid="{21E44B8D-6332-4794-A4AA-D7567F4E3316}" name="Column7985" dataDxfId="8401"/>
    <tableColumn id="8006" xr3:uid="{F5B3C771-2BE0-4F9B-AB60-C534B9B46662}" name="Column7986" dataDxfId="8400"/>
    <tableColumn id="8007" xr3:uid="{9B5609C8-3894-4102-AFAB-70E33709D932}" name="Column7987" dataDxfId="8399"/>
    <tableColumn id="8008" xr3:uid="{7160A9DB-0EDA-4D21-8463-F2FD921B4CC6}" name="Column7988" dataDxfId="8398"/>
    <tableColumn id="8009" xr3:uid="{3D61B848-6560-41CF-A747-CDD70DB317B3}" name="Column7989" dataDxfId="8397"/>
    <tableColumn id="8010" xr3:uid="{CD4EA526-AF46-46D2-AA07-1AD4E94265CF}" name="Column7990" dataDxfId="8396"/>
    <tableColumn id="8011" xr3:uid="{DBD7EC63-ECA4-41D0-854F-9C095545D546}" name="Column7991" dataDxfId="8395"/>
    <tableColumn id="8012" xr3:uid="{76A41269-97DE-4E9A-BB1E-0F576DE624A5}" name="Column7992" dataDxfId="8394"/>
    <tableColumn id="8013" xr3:uid="{9C437C9A-1013-4B9A-B6AB-2E078C4FB058}" name="Column7993" dataDxfId="8393"/>
    <tableColumn id="8014" xr3:uid="{BE691B6A-9858-473D-9CFD-BA7A2ED03B20}" name="Column7994" dataDxfId="8392"/>
    <tableColumn id="8015" xr3:uid="{ECEA6EBC-8A08-46B9-A215-F587CD80F557}" name="Column7995" dataDxfId="8391"/>
    <tableColumn id="8016" xr3:uid="{38023C8C-DF79-4325-BA97-3DCD8EEFEE9D}" name="Column7996" dataDxfId="8390"/>
    <tableColumn id="8017" xr3:uid="{2EC28861-B908-4377-B759-2A02BFB8099F}" name="Column7997" dataDxfId="8389"/>
    <tableColumn id="8018" xr3:uid="{515A3131-0333-41CB-816C-8FD587402630}" name="Column7998" dataDxfId="8388"/>
    <tableColumn id="8019" xr3:uid="{5D37C37F-77FD-481E-8A9D-CD17EF0EF864}" name="Column7999" dataDxfId="8387"/>
    <tableColumn id="8020" xr3:uid="{C6D6DB1F-328F-4C5A-8438-679F595A3AD5}" name="Column8000" dataDxfId="8386"/>
    <tableColumn id="8021" xr3:uid="{E8D9CB0A-AF2D-4704-BC2B-512C4C99AEA2}" name="Column8001" dataDxfId="8385"/>
    <tableColumn id="8022" xr3:uid="{2C834A14-83F9-4AEB-85F9-F9596D3B5A21}" name="Column8002" dataDxfId="8384"/>
    <tableColumn id="8023" xr3:uid="{B0744A36-0031-4AA0-ABCB-806E1C9DDA0E}" name="Column8003" dataDxfId="8383"/>
    <tableColumn id="8024" xr3:uid="{A84D4EB5-1061-45BD-A393-CEB056AA6BD2}" name="Column8004" dataDxfId="8382"/>
    <tableColumn id="8025" xr3:uid="{BCC45F43-FBAA-4FC9-BB7F-F3F83AA2C0D4}" name="Column8005" dataDxfId="8381"/>
    <tableColumn id="8026" xr3:uid="{F59B7F2B-00C8-4B27-A8A3-A9C8F9119184}" name="Column8006" dataDxfId="8380"/>
    <tableColumn id="8027" xr3:uid="{EFC96364-D534-4E1E-93C7-5081A83212DE}" name="Column8007" dataDxfId="8379"/>
    <tableColumn id="8028" xr3:uid="{CB368EF9-DCF1-4C52-8671-52692C5CA4CE}" name="Column8008" dataDxfId="8378"/>
    <tableColumn id="8029" xr3:uid="{6A521B91-9627-45BE-9510-45475DDFD323}" name="Column8009" dataDxfId="8377"/>
    <tableColumn id="8030" xr3:uid="{EA8B9D77-FE9E-4232-A2FC-FBDF0F01BBC4}" name="Column8010" dataDxfId="8376"/>
    <tableColumn id="8031" xr3:uid="{D8BE9354-85C8-4719-8C84-71FD54E1DA8A}" name="Column8011" dataDxfId="8375"/>
    <tableColumn id="8032" xr3:uid="{BA8A91F9-C869-44F1-83D3-0E743F00903B}" name="Column8012" dataDxfId="8374"/>
    <tableColumn id="8033" xr3:uid="{A09D162C-F594-4AB5-9C81-FAE154D560A9}" name="Column8013" dataDxfId="8373"/>
    <tableColumn id="8034" xr3:uid="{5070D3F0-841D-4E4C-8B41-5146A716F277}" name="Column8014" dataDxfId="8372"/>
    <tableColumn id="8035" xr3:uid="{C39D7AC1-2FD6-46AC-9151-2B7C9370D9F7}" name="Column8015" dataDxfId="8371"/>
    <tableColumn id="8036" xr3:uid="{B99DBC89-BD31-4FAB-A2D8-437E97B83B59}" name="Column8016" dataDxfId="8370"/>
    <tableColumn id="8037" xr3:uid="{250FAE95-5510-4BA3-B0E3-FB49473ED349}" name="Column8017" dataDxfId="8369"/>
    <tableColumn id="8038" xr3:uid="{68792250-72DA-4165-8FBE-951A69ECF3A8}" name="Column8018" dataDxfId="8368"/>
    <tableColumn id="8039" xr3:uid="{AA802F3E-FEB3-44E1-B5BA-8477DD0CB011}" name="Column8019" dataDxfId="8367"/>
    <tableColumn id="8040" xr3:uid="{AFEC3109-64D9-4985-888A-E4452CF7204C}" name="Column8020" dataDxfId="8366"/>
    <tableColumn id="8041" xr3:uid="{2BC9E0DC-6310-4B69-A9EB-9CE6AD60856B}" name="Column8021" dataDxfId="8365"/>
    <tableColumn id="8042" xr3:uid="{25583AB4-82BA-4960-9909-BA0752F0B74A}" name="Column8022" dataDxfId="8364"/>
    <tableColumn id="8043" xr3:uid="{6605915E-A06F-4461-B9C6-1F6B2D55E672}" name="Column8023" dataDxfId="8363"/>
    <tableColumn id="8044" xr3:uid="{CB3B9DC5-BB72-4D61-84D8-75283A3444B1}" name="Column8024" dataDxfId="8362"/>
    <tableColumn id="8045" xr3:uid="{16F78AEE-1AE1-4A9A-B259-AD01DF2383C5}" name="Column8025" dataDxfId="8361"/>
    <tableColumn id="8046" xr3:uid="{F3F0FFFE-B20C-4D43-896E-3D036B2B3836}" name="Column8026" dataDxfId="8360"/>
    <tableColumn id="8047" xr3:uid="{8B114DAC-D584-4463-9A32-80B9A28AB9F3}" name="Column8027" dataDxfId="8359"/>
    <tableColumn id="8048" xr3:uid="{D7EFAD59-56BA-4F2A-95A3-C7F8CF65B214}" name="Column8028" dataDxfId="8358"/>
    <tableColumn id="8049" xr3:uid="{94128ECA-2ABC-4F9D-AD22-62B6597DADAA}" name="Column8029" dataDxfId="8357"/>
    <tableColumn id="8050" xr3:uid="{4679DF53-FEF6-46BA-8D2A-8FBFB9BDB28A}" name="Column8030" dataDxfId="8356"/>
    <tableColumn id="8051" xr3:uid="{290126D5-0DBE-43E5-AC9E-26F7245F7CF5}" name="Column8031" dataDxfId="8355"/>
    <tableColumn id="8052" xr3:uid="{C88C3A31-09A4-41DF-91A3-14078F4FA66A}" name="Column8032" dataDxfId="8354"/>
    <tableColumn id="8053" xr3:uid="{7DA5D70E-E891-4AFC-9449-02ED5A1CF6A3}" name="Column8033" dataDxfId="8353"/>
    <tableColumn id="8054" xr3:uid="{13AE4D6C-6F51-4D05-83F5-4E4903AAF64D}" name="Column8034" dataDxfId="8352"/>
    <tableColumn id="8055" xr3:uid="{AE3B4C8E-1DD1-4B00-9632-95CBC6D0EF37}" name="Column8035" dataDxfId="8351"/>
    <tableColumn id="8056" xr3:uid="{AEAAEE69-A57E-4466-8832-B10276F2BE5D}" name="Column8036" dataDxfId="8350"/>
    <tableColumn id="8057" xr3:uid="{3969E1A4-8A9E-4278-979D-ECF1DE0A4137}" name="Column8037" dataDxfId="8349"/>
    <tableColumn id="8058" xr3:uid="{EC3218A9-094A-46F2-8431-0739FB508161}" name="Column8038" dataDxfId="8348"/>
    <tableColumn id="8059" xr3:uid="{0AE5689F-801B-47CE-AA9E-1AF06A6FE9DC}" name="Column8039" dataDxfId="8347"/>
    <tableColumn id="8060" xr3:uid="{8F8C9175-C27D-4EED-AD93-13D30DBC34EF}" name="Column8040" dataDxfId="8346"/>
    <tableColumn id="8061" xr3:uid="{92AAE316-EF5A-4DC7-B7CD-7AFCC65DB401}" name="Column8041" dataDxfId="8345"/>
    <tableColumn id="8062" xr3:uid="{467EAA59-B2B1-472B-A494-C45E63948E45}" name="Column8042" dataDxfId="8344"/>
    <tableColumn id="8063" xr3:uid="{8F1E191C-C643-46BB-9FF8-913433BFB230}" name="Column8043" dataDxfId="8343"/>
    <tableColumn id="8064" xr3:uid="{1E1BFA6F-A70C-49D3-8783-B18491179974}" name="Column8044" dataDxfId="8342"/>
    <tableColumn id="8065" xr3:uid="{2135F821-7DFA-44BD-97B3-800307A5757E}" name="Column8045" dataDxfId="8341"/>
    <tableColumn id="8066" xr3:uid="{D16B23A5-923A-4F96-9B27-86CAE0E6AE66}" name="Column8046" dataDxfId="8340"/>
    <tableColumn id="8067" xr3:uid="{AC3FEAF9-954A-49F1-876C-578C1D8C745D}" name="Column8047" dataDxfId="8339"/>
    <tableColumn id="8068" xr3:uid="{CE4A4F93-A636-4583-9F07-0F88E3458AE2}" name="Column8048" dataDxfId="8338"/>
    <tableColumn id="8069" xr3:uid="{81FC58A6-F969-4E61-A878-AA3A5BCA010B}" name="Column8049" dataDxfId="8337"/>
    <tableColumn id="8070" xr3:uid="{69F905F2-1C52-4FB2-8B84-9A721928E436}" name="Column8050" dataDxfId="8336"/>
    <tableColumn id="8071" xr3:uid="{FA41022F-FCA6-4C33-ADB1-421B5F0AC7B9}" name="Column8051" dataDxfId="8335"/>
    <tableColumn id="8072" xr3:uid="{F97C3A99-CFDC-4328-8C43-C2AA1FBFB984}" name="Column8052" dataDxfId="8334"/>
    <tableColumn id="8073" xr3:uid="{FC661F39-D61F-4214-BD7F-9DE94C70509B}" name="Column8053" dataDxfId="8333"/>
    <tableColumn id="8074" xr3:uid="{CEB3340F-DF40-4F2D-B0BC-EC4DC3B373B7}" name="Column8054" dataDxfId="8332"/>
    <tableColumn id="8075" xr3:uid="{1CAAD4C3-A2F0-4054-9CD7-CD12A53FE4DC}" name="Column8055" dataDxfId="8331"/>
    <tableColumn id="8076" xr3:uid="{62DA043E-762A-497C-A11A-86C9D7203BF8}" name="Column8056" dataDxfId="8330"/>
    <tableColumn id="8077" xr3:uid="{D214B189-9C4F-4E82-946B-F1AFA7A2CA6A}" name="Column8057" dataDxfId="8329"/>
    <tableColumn id="8078" xr3:uid="{6F5E0C38-30C9-4034-8616-8DE9DC96A7C2}" name="Column8058" dataDxfId="8328"/>
    <tableColumn id="8079" xr3:uid="{5EAC6EA7-683A-4BE8-9A4B-5104857BAEBA}" name="Column8059" dataDxfId="8327"/>
    <tableColumn id="8080" xr3:uid="{38788946-1742-444B-94A2-B07B5EA2A272}" name="Column8060" dataDxfId="8326"/>
    <tableColumn id="8081" xr3:uid="{E75E845C-04EB-4B76-B6A3-5B26AA0A45DC}" name="Column8061" dataDxfId="8325"/>
    <tableColumn id="8082" xr3:uid="{57C2C234-E2ED-4912-B9C4-2587FF30DAE1}" name="Column8062" dataDxfId="8324"/>
    <tableColumn id="8083" xr3:uid="{F8029B49-C880-408C-8690-910D13A739C2}" name="Column8063" dataDxfId="8323"/>
    <tableColumn id="8084" xr3:uid="{EC13DD1D-9ACD-4526-86BF-4BC702836B9F}" name="Column8064" dataDxfId="8322"/>
    <tableColumn id="8085" xr3:uid="{60C1874B-7898-436E-91D7-A9067361EAF0}" name="Column8065" dataDxfId="8321"/>
    <tableColumn id="8086" xr3:uid="{F54137E7-215E-4CB4-A94C-84BB3001F8BD}" name="Column8066" dataDxfId="8320"/>
    <tableColumn id="8087" xr3:uid="{EA0CD45A-0A2B-4D1D-96BA-6C4374EB37A3}" name="Column8067" dataDxfId="8319"/>
    <tableColumn id="8088" xr3:uid="{859ADFF6-0BFB-471E-B551-B53E36225A0F}" name="Column8068" dataDxfId="8318"/>
    <tableColumn id="8089" xr3:uid="{1E6B5C11-0873-4AAA-B65F-C5EBF7FD3870}" name="Column8069" dataDxfId="8317"/>
    <tableColumn id="8090" xr3:uid="{6EB336B3-735C-455B-8162-D2EF1031D1D6}" name="Column8070" dataDxfId="8316"/>
    <tableColumn id="8091" xr3:uid="{D79BB5FF-94CF-40A1-B4C0-12F73EBCE02A}" name="Column8071" dataDxfId="8315"/>
    <tableColumn id="8092" xr3:uid="{DB18B999-E05B-4D4B-8D6D-39C5EA2BCA98}" name="Column8072" dataDxfId="8314"/>
    <tableColumn id="8093" xr3:uid="{2E0E275C-3842-43EA-AF98-ABDF636220CB}" name="Column8073" dataDxfId="8313"/>
    <tableColumn id="8094" xr3:uid="{A79697C2-3BC5-4F5F-8763-3B83AD47BF67}" name="Column8074" dataDxfId="8312"/>
    <tableColumn id="8095" xr3:uid="{2A510D06-F2EF-411E-B425-F564E3CD7D52}" name="Column8075" dataDxfId="8311"/>
    <tableColumn id="8096" xr3:uid="{2ACC5BAD-B362-48E7-BEC4-9BE5451903AA}" name="Column8076" dataDxfId="8310"/>
    <tableColumn id="8097" xr3:uid="{0457969D-DA6F-43AE-A7B1-6794134A9521}" name="Column8077" dataDxfId="8309"/>
    <tableColumn id="8098" xr3:uid="{831CF96C-410B-47C7-B46F-C09AD1254DE0}" name="Column8078" dataDxfId="8308"/>
    <tableColumn id="8099" xr3:uid="{A75F813C-DC8B-4AE6-BDE1-B564E178C567}" name="Column8079" dataDxfId="8307"/>
    <tableColumn id="8100" xr3:uid="{84CE02A3-05F7-4D36-9C9F-38127EB341BD}" name="Column8080" dataDxfId="8306"/>
    <tableColumn id="8101" xr3:uid="{44F06885-8944-4C8E-AE8B-4E3180E5DEBE}" name="Column8081" dataDxfId="8305"/>
    <tableColumn id="8102" xr3:uid="{54980F54-EC32-4877-97C2-4D3D4F2F7DF4}" name="Column8082" dataDxfId="8304"/>
    <tableColumn id="8103" xr3:uid="{D8E2B0C3-3E94-472C-872C-9421B7C61DE8}" name="Column8083" dataDxfId="8303"/>
    <tableColumn id="8104" xr3:uid="{63F7386F-C457-4A85-A8A7-46993ED2D8AE}" name="Column8084" dataDxfId="8302"/>
    <tableColumn id="8105" xr3:uid="{393220D4-4B43-46C3-B0E5-06D8CBB0D48F}" name="Column8085" dataDxfId="8301"/>
    <tableColumn id="8106" xr3:uid="{0374E8C3-D91D-45F5-A553-8AB57A4368A8}" name="Column8086" dataDxfId="8300"/>
    <tableColumn id="8107" xr3:uid="{308FF9A7-7DD8-4D2A-9365-FD7D156569F2}" name="Column8087" dataDxfId="8299"/>
    <tableColumn id="8108" xr3:uid="{E26382FD-2778-4930-927B-4DA2B117B195}" name="Column8088" dataDxfId="8298"/>
    <tableColumn id="8109" xr3:uid="{5A550DDE-0A7F-4BAE-B819-FA64D69B5CD2}" name="Column8089" dataDxfId="8297"/>
    <tableColumn id="8110" xr3:uid="{230F892C-F854-4C52-A335-3F5666BAC8A9}" name="Column8090" dataDxfId="8296"/>
    <tableColumn id="8111" xr3:uid="{9B7746B7-0CF3-4EE3-97ED-448074F8CADF}" name="Column8091" dataDxfId="8295"/>
    <tableColumn id="8112" xr3:uid="{40E3FDAD-72A8-4973-A6EA-19D0B7106623}" name="Column8092" dataDxfId="8294"/>
    <tableColumn id="8113" xr3:uid="{5F44429E-8B13-4E20-A09E-AC5E61E137CB}" name="Column8093" dataDxfId="8293"/>
    <tableColumn id="8114" xr3:uid="{06FC66B2-3BB9-4A8B-9F42-6490BD1624C5}" name="Column8094" dataDxfId="8292"/>
    <tableColumn id="8115" xr3:uid="{24647B86-8968-4404-A400-872D60D32668}" name="Column8095" dataDxfId="8291"/>
    <tableColumn id="8116" xr3:uid="{A7ABD7DE-E6BE-4F97-B392-AB669209985E}" name="Column8096" dataDxfId="8290"/>
    <tableColumn id="8117" xr3:uid="{CE6B193F-0DE8-4B87-8718-04941528679C}" name="Column8097" dataDxfId="8289"/>
    <tableColumn id="8118" xr3:uid="{3DDA007F-0695-4347-98A7-3DF9C1D99734}" name="Column8098" dataDxfId="8288"/>
    <tableColumn id="8119" xr3:uid="{D7E648EF-B8DB-4A79-8736-445D2AD2FB4A}" name="Column8099" dataDxfId="8287"/>
    <tableColumn id="8120" xr3:uid="{9FE252AF-B38E-4B54-93CE-21A3C810BE8F}" name="Column8100" dataDxfId="8286"/>
    <tableColumn id="8121" xr3:uid="{8E07328A-397F-4AE5-A9A2-35F926423E2D}" name="Column8101" dataDxfId="8285"/>
    <tableColumn id="8122" xr3:uid="{3303AA06-31B3-483D-BF95-C5698A95FF84}" name="Column8102" dataDxfId="8284"/>
    <tableColumn id="8123" xr3:uid="{F47B28F0-0C6E-4C15-9B6F-7BB907FE46E6}" name="Column8103" dataDxfId="8283"/>
    <tableColumn id="8124" xr3:uid="{C2D79DBA-3EB9-4942-9406-F178618467D4}" name="Column8104" dataDxfId="8282"/>
    <tableColumn id="8125" xr3:uid="{18FB5F0D-81D1-4925-9B68-2CC37B9645F9}" name="Column8105" dataDxfId="8281"/>
    <tableColumn id="8126" xr3:uid="{B6F8E83C-A682-495F-BE4F-3B2B8CEA8063}" name="Column8106" dataDxfId="8280"/>
    <tableColumn id="8127" xr3:uid="{012B4F75-5387-4350-B69E-D25A32E3DBB2}" name="Column8107" dataDxfId="8279"/>
    <tableColumn id="8128" xr3:uid="{18EF04B3-1D21-4CDC-8DA1-6751B8E85AF3}" name="Column8108" dataDxfId="8278"/>
    <tableColumn id="8129" xr3:uid="{18C6A310-2AB2-469A-9CEA-B60C61BB41F9}" name="Column8109" dataDxfId="8277"/>
    <tableColumn id="8130" xr3:uid="{3C7864DB-46DE-4129-8097-BB380644D548}" name="Column8110" dataDxfId="8276"/>
    <tableColumn id="8131" xr3:uid="{527DB41F-8CB5-4E78-8876-73F08F1BE2DA}" name="Column8111" dataDxfId="8275"/>
    <tableColumn id="8132" xr3:uid="{56EEB369-AD52-4B6E-A7CD-BEB54820C15E}" name="Column8112" dataDxfId="8274"/>
    <tableColumn id="8133" xr3:uid="{F627A69E-93C8-4D05-BCD9-0B4733DB2DE3}" name="Column8113" dataDxfId="8273"/>
    <tableColumn id="8134" xr3:uid="{0B7F412A-8F9D-4F57-8019-1714E8F54A09}" name="Column8114" dataDxfId="8272"/>
    <tableColumn id="8135" xr3:uid="{F5916ABF-9FB1-4222-8598-74E58F70F483}" name="Column8115" dataDxfId="8271"/>
    <tableColumn id="8136" xr3:uid="{86220B50-41D2-4BD0-A976-25EA6EB1B148}" name="Column8116" dataDxfId="8270"/>
    <tableColumn id="8137" xr3:uid="{DBE699D4-0FB4-4A32-807C-D03D34C30C9D}" name="Column8117" dataDxfId="8269"/>
    <tableColumn id="8138" xr3:uid="{77B3EBDD-3477-4BC6-A249-14499BE9C1A0}" name="Column8118" dataDxfId="8268"/>
    <tableColumn id="8139" xr3:uid="{69F98237-D559-41B3-BCE1-7D1EC987B9E2}" name="Column8119" dataDxfId="8267"/>
    <tableColumn id="8140" xr3:uid="{E8BCC152-4EFE-45F4-969D-9E86657EB8A1}" name="Column8120" dataDxfId="8266"/>
    <tableColumn id="8141" xr3:uid="{56FD65E3-1655-4243-990A-AC841ADB34D8}" name="Column8121" dataDxfId="8265"/>
    <tableColumn id="8142" xr3:uid="{2E27E77B-6DA8-4350-9564-F4B989231A27}" name="Column8122" dataDxfId="8264"/>
    <tableColumn id="8143" xr3:uid="{31C01C15-A44D-4DFE-9B2F-2F867D75721F}" name="Column8123" dataDxfId="8263"/>
    <tableColumn id="8144" xr3:uid="{AB12EF3F-694E-4287-B94A-0B3F412D9D74}" name="Column8124" dataDxfId="8262"/>
    <tableColumn id="8145" xr3:uid="{AF28B61B-0A33-4F5D-98B3-C76EAB888A25}" name="Column8125" dataDxfId="8261"/>
    <tableColumn id="8146" xr3:uid="{DD292D03-8732-4F33-8261-766507C14705}" name="Column8126" dataDxfId="8260"/>
    <tableColumn id="8147" xr3:uid="{0167EFCC-7D6B-4410-A50B-21F9D13E747F}" name="Column8127" dataDxfId="8259"/>
    <tableColumn id="8148" xr3:uid="{E4B552E5-FC0F-41C4-8FB5-7DD48566388D}" name="Column8128" dataDxfId="8258"/>
    <tableColumn id="8149" xr3:uid="{5EA8307A-91B0-437A-85A9-3EFDC311DE4D}" name="Column8129" dataDxfId="8257"/>
    <tableColumn id="8150" xr3:uid="{6A2F49E6-A575-4D28-954D-08496324C000}" name="Column8130" dataDxfId="8256"/>
    <tableColumn id="8151" xr3:uid="{22F979E0-FB80-4D5D-AD2B-880B1F7C0C33}" name="Column8131" dataDxfId="8255"/>
    <tableColumn id="8152" xr3:uid="{09FCD9E1-1C11-4F91-93D9-A48AE041DBCD}" name="Column8132" dataDxfId="8254"/>
    <tableColumn id="8153" xr3:uid="{7598C618-CA47-4643-95ED-B946BC2D4B7B}" name="Column8133" dataDxfId="8253"/>
    <tableColumn id="8154" xr3:uid="{10D70E20-D9EA-4214-8B51-BDDD52221703}" name="Column8134" dataDxfId="8252"/>
    <tableColumn id="8155" xr3:uid="{6920D04C-84BE-4268-B469-C8D69934B447}" name="Column8135" dataDxfId="8251"/>
    <tableColumn id="8156" xr3:uid="{577198B7-E24D-4A6F-A603-33141FE9A50F}" name="Column8136" dataDxfId="8250"/>
    <tableColumn id="8157" xr3:uid="{C7389534-FC9B-4D42-BCEE-3F38DC87EE3A}" name="Column8137" dataDxfId="8249"/>
    <tableColumn id="8158" xr3:uid="{3A47B033-E98C-4A88-A3D9-7001DA7CF569}" name="Column8138" dataDxfId="8248"/>
    <tableColumn id="8159" xr3:uid="{0C6D0E77-A957-4BF4-A773-1FCC0774C94D}" name="Column8139" dataDxfId="8247"/>
    <tableColumn id="8160" xr3:uid="{8B5216F0-31A6-4DC9-A6A2-388ADDD09A22}" name="Column8140" dataDxfId="8246"/>
    <tableColumn id="8161" xr3:uid="{E9CFB64A-D5B4-4056-8025-97FD0B54F83A}" name="Column8141" dataDxfId="8245"/>
    <tableColumn id="8162" xr3:uid="{BFFCB94D-9752-40A8-A33A-4F84ACE671AB}" name="Column8142" dataDxfId="8244"/>
    <tableColumn id="8163" xr3:uid="{1D0D98E1-E0EE-43E2-8F99-57B54545F63A}" name="Column8143" dataDxfId="8243"/>
    <tableColumn id="8164" xr3:uid="{007B529A-4ED4-4B82-911A-E79E5E4AF0AB}" name="Column8144" dataDxfId="8242"/>
    <tableColumn id="8165" xr3:uid="{55A3D25E-FD2B-4352-94A4-1E40988475A4}" name="Column8145" dataDxfId="8241"/>
    <tableColumn id="8166" xr3:uid="{F126A5E0-36EE-4BF2-9275-5A05ACFACE19}" name="Column8146" dataDxfId="8240"/>
    <tableColumn id="8167" xr3:uid="{6C3A16E3-BEB8-48F1-82F9-64B5D4715FBF}" name="Column8147" dataDxfId="8239"/>
    <tableColumn id="8168" xr3:uid="{4F987FED-5EA5-4503-8059-82F1F0E981CC}" name="Column8148" dataDxfId="8238"/>
    <tableColumn id="8169" xr3:uid="{FFB430B1-C5D5-4C2E-B9DD-207FDF24389D}" name="Column8149" dataDxfId="8237"/>
    <tableColumn id="8170" xr3:uid="{6A2F71A6-125C-4E55-A793-6CC453C0ACA9}" name="Column8150" dataDxfId="8236"/>
    <tableColumn id="8171" xr3:uid="{2E25CFEB-120C-47A2-A0E3-62BA54A6BF8B}" name="Column8151" dataDxfId="8235"/>
    <tableColumn id="8172" xr3:uid="{FD5CFFF2-5CF9-4C71-A9CC-F80A1C01EE25}" name="Column8152" dataDxfId="8234"/>
    <tableColumn id="8173" xr3:uid="{BBE6D95C-709A-4F47-BA80-36BE7306AEB6}" name="Column8153" dataDxfId="8233"/>
    <tableColumn id="8174" xr3:uid="{E67B8B18-C7C1-4809-A46B-298F46B9D4AC}" name="Column8154" dataDxfId="8232"/>
    <tableColumn id="8175" xr3:uid="{25A551E5-393B-4830-8ED8-77EECA943751}" name="Column8155" dataDxfId="8231"/>
    <tableColumn id="8176" xr3:uid="{8F290AD8-1394-4205-B17E-5DCA96C2B6BF}" name="Column8156" dataDxfId="8230"/>
    <tableColumn id="8177" xr3:uid="{43B11DB3-14F2-4484-AE86-98726D001103}" name="Column8157" dataDxfId="8229"/>
    <tableColumn id="8178" xr3:uid="{70ABBC7A-3E43-40DE-A3F8-8DB52F08A4C4}" name="Column8158" dataDxfId="8228"/>
    <tableColumn id="8179" xr3:uid="{6D4D47A7-0117-41AA-A98B-AF64FB0C7A35}" name="Column8159" dataDxfId="8227"/>
    <tableColumn id="8180" xr3:uid="{6D58CD38-18CC-4798-96B5-34C25DA4E6B1}" name="Column8160" dataDxfId="8226"/>
    <tableColumn id="8181" xr3:uid="{F7CE9097-7CD1-43DC-97BE-752A09CC835E}" name="Column8161" dataDxfId="8225"/>
    <tableColumn id="8182" xr3:uid="{4AFC5DDC-8EE4-4596-896B-2F8D5ADAF067}" name="Column8162" dataDxfId="8224"/>
    <tableColumn id="8183" xr3:uid="{8EB82F7C-2B97-437E-B25C-7755A4330FAB}" name="Column8163" dataDxfId="8223"/>
    <tableColumn id="8184" xr3:uid="{2F40B0F0-56EC-467C-8AC3-7DAAAC26D127}" name="Column8164" dataDxfId="8222"/>
    <tableColumn id="8185" xr3:uid="{802E254D-6218-4A85-A84E-C01DBAA124B6}" name="Column8165" dataDxfId="8221"/>
    <tableColumn id="8186" xr3:uid="{1D9647C1-BC83-4714-8D6E-254336E30762}" name="Column8166" dataDxfId="8220"/>
    <tableColumn id="8187" xr3:uid="{2A35296E-4AA2-4741-A7E2-604DA4890D3C}" name="Column8167" dataDxfId="8219"/>
    <tableColumn id="8188" xr3:uid="{5BFAC82E-0930-4AB8-8FB8-668221738CCC}" name="Column8168" dataDxfId="8218"/>
    <tableColumn id="8189" xr3:uid="{392A0F30-1050-4A4C-98C8-8A00909DEBDB}" name="Column8169" dataDxfId="8217"/>
    <tableColumn id="8190" xr3:uid="{94F37E67-4232-4CC6-80A9-DC5C9EE82E9F}" name="Column8170" dataDxfId="8216"/>
    <tableColumn id="8191" xr3:uid="{C173032C-19F2-4757-841C-73051B65D6DC}" name="Column8171" dataDxfId="8215"/>
    <tableColumn id="8192" xr3:uid="{A8FAF539-E0D8-421B-96A1-17319726D024}" name="Column8172" dataDxfId="8214"/>
    <tableColumn id="8193" xr3:uid="{4B93B726-83ED-4A9F-9EFF-27BE9F924764}" name="Column8173" dataDxfId="8213"/>
    <tableColumn id="8194" xr3:uid="{F70B9AC0-53CB-4811-881D-455547317F5E}" name="Column8174" dataDxfId="8212"/>
    <tableColumn id="8195" xr3:uid="{F3DB2E21-C5BA-4AE3-98A6-4065F4FCD5B5}" name="Column8175" dataDxfId="8211"/>
    <tableColumn id="8196" xr3:uid="{74CD9141-7EA7-4934-B896-5A9E79C08AF5}" name="Column8176" dataDxfId="8210"/>
    <tableColumn id="8197" xr3:uid="{877AA78E-6003-478F-AD79-F1EEFD1F7B7C}" name="Column8177" dataDxfId="8209"/>
    <tableColumn id="8198" xr3:uid="{3226813E-0097-4643-969E-F03253BED220}" name="Column8178" dataDxfId="8208"/>
    <tableColumn id="8199" xr3:uid="{5BF400F1-E397-4057-A2AB-22B11DB3C976}" name="Column8179" dataDxfId="8207"/>
    <tableColumn id="8200" xr3:uid="{62541A09-E2AC-4D4F-8941-D95417923EEE}" name="Column8180" dataDxfId="8206"/>
    <tableColumn id="8201" xr3:uid="{6289EC14-09F2-4746-9EA7-2E60E4FEE833}" name="Column8181" dataDxfId="8205"/>
    <tableColumn id="8202" xr3:uid="{41BFB0E8-D96A-4D29-80E3-373701D6E65A}" name="Column8182" dataDxfId="8204"/>
    <tableColumn id="8203" xr3:uid="{7127364F-E5CB-4667-9183-87C293828E67}" name="Column8183" dataDxfId="8203"/>
    <tableColumn id="8204" xr3:uid="{9914FA3A-F7CE-478F-AB6F-B52A79A85FCA}" name="Column8184" dataDxfId="8202"/>
    <tableColumn id="8205" xr3:uid="{8AE23E9A-0F83-4707-A765-7B0853765C14}" name="Column8185" dataDxfId="8201"/>
    <tableColumn id="8206" xr3:uid="{5BF43031-B968-40EB-876D-55D106806527}" name="Column8186" dataDxfId="8200"/>
    <tableColumn id="8207" xr3:uid="{2A6F9609-FECA-404F-BBF9-E3BB5F632923}" name="Column8187" dataDxfId="8199"/>
    <tableColumn id="8208" xr3:uid="{4BF9C554-E9C5-4CC1-8899-4271C526A0D0}" name="Column8188" dataDxfId="8198"/>
    <tableColumn id="8209" xr3:uid="{96D8AA1A-3B01-4478-9C2C-F3A6E5DEE2FC}" name="Column8189" dataDxfId="8197"/>
    <tableColumn id="8210" xr3:uid="{6566BBD1-1083-479A-9209-E9301AE4688E}" name="Column8190" dataDxfId="8196"/>
    <tableColumn id="8211" xr3:uid="{57AA0CC5-E734-4E72-B62B-BB158D91510A}" name="Column8191" dataDxfId="8195"/>
    <tableColumn id="8212" xr3:uid="{4DA10766-6E5F-41A3-8E7E-5BB1ED11F2F4}" name="Column8192" dataDxfId="8194"/>
    <tableColumn id="8213" xr3:uid="{71656624-9270-4A2A-AC2E-173891C60093}" name="Column8193" dataDxfId="8193"/>
    <tableColumn id="8214" xr3:uid="{F09E237F-7FF5-4D1A-9AF5-7D51BB1D9F33}" name="Column8194" dataDxfId="8192"/>
    <tableColumn id="8215" xr3:uid="{759D820B-A986-4665-83AF-2DE098D4C358}" name="Column8195" dataDxfId="8191"/>
    <tableColumn id="8216" xr3:uid="{D88AE87E-D947-4E94-8F0C-049632710A7C}" name="Column8196" dataDxfId="8190"/>
    <tableColumn id="8217" xr3:uid="{AA504E83-76CC-4A11-A35F-426AF17633A3}" name="Column8197" dataDxfId="8189"/>
    <tableColumn id="8218" xr3:uid="{36571E97-FEBD-4B32-BF0D-7D02BA9A8665}" name="Column8198" dataDxfId="8188"/>
    <tableColumn id="8219" xr3:uid="{EC09120F-0B07-41E2-88FF-995FAF0E993A}" name="Column8199" dataDxfId="8187"/>
    <tableColumn id="8220" xr3:uid="{DBADA7C5-195E-4B77-9328-7A8ABF8A31BB}" name="Column8200" dataDxfId="8186"/>
    <tableColumn id="8221" xr3:uid="{4D9636CE-3466-40C6-84B0-566B3F9FBFDE}" name="Column8201" dataDxfId="8185"/>
    <tableColumn id="8222" xr3:uid="{2C42A940-B277-4C88-BE82-4666056FB712}" name="Column8202" dataDxfId="8184"/>
    <tableColumn id="8223" xr3:uid="{577ACDB3-F322-4266-98C4-4AF0BD665E5C}" name="Column8203" dataDxfId="8183"/>
    <tableColumn id="8224" xr3:uid="{F7DFDCD1-7DDF-4EB9-991B-C2F6E9820A61}" name="Column8204" dataDxfId="8182"/>
    <tableColumn id="8225" xr3:uid="{41DDF3F0-9412-4584-BD5B-4307822A7B0A}" name="Column8205" dataDxfId="8181"/>
    <tableColumn id="8226" xr3:uid="{3A13C4A8-B2D6-41A1-90A0-CC0F29E1DDDF}" name="Column8206" dataDxfId="8180"/>
    <tableColumn id="8227" xr3:uid="{4787009D-FBE6-4364-89A0-BA5775AE292D}" name="Column8207" dataDxfId="8179"/>
    <tableColumn id="8228" xr3:uid="{24FFF1C0-C347-4511-9554-359EDBF846BE}" name="Column8208" dataDxfId="8178"/>
    <tableColumn id="8229" xr3:uid="{C1C26CC9-BA36-4F84-9E9F-ACA56D767031}" name="Column8209" dataDxfId="8177"/>
    <tableColumn id="8230" xr3:uid="{5D542EB3-51A3-4420-BF45-23F9F30BEA51}" name="Column8210" dataDxfId="8176"/>
    <tableColumn id="8231" xr3:uid="{29DB93AF-1BDA-4196-BA76-FD4011B843B9}" name="Column8211" dataDxfId="8175"/>
    <tableColumn id="8232" xr3:uid="{35139C72-DF58-4A47-A2FE-11BCE1831674}" name="Column8212" dataDxfId="8174"/>
    <tableColumn id="8233" xr3:uid="{3F45EA14-5FFD-4E6D-AA8D-40EC0D1FC8B6}" name="Column8213" dataDxfId="8173"/>
    <tableColumn id="8234" xr3:uid="{BE021811-0F35-4EBA-B98E-404BB2983A22}" name="Column8214" dataDxfId="8172"/>
    <tableColumn id="8235" xr3:uid="{DFFF2BDE-32B4-4C71-8A43-BEDDE10B398D}" name="Column8215" dataDxfId="8171"/>
    <tableColumn id="8236" xr3:uid="{03DF2F33-C94A-45A8-A422-77DBEA0B435B}" name="Column8216" dataDxfId="8170"/>
    <tableColumn id="8237" xr3:uid="{DAED5CE1-C120-4924-84D0-CA29AD4ACB2A}" name="Column8217" dataDxfId="8169"/>
    <tableColumn id="8238" xr3:uid="{7106EDED-8679-45A1-9D16-AD35665016DE}" name="Column8218" dataDxfId="8168"/>
    <tableColumn id="8239" xr3:uid="{F720BE30-68C6-480E-82A0-746C76F70F6E}" name="Column8219" dataDxfId="8167"/>
    <tableColumn id="8240" xr3:uid="{60C65C54-AABB-4952-AC21-E3491129B171}" name="Column8220" dataDxfId="8166"/>
    <tableColumn id="8241" xr3:uid="{73EE06B6-A357-492F-ABDA-11D59B48924A}" name="Column8221" dataDxfId="8165"/>
    <tableColumn id="8242" xr3:uid="{3131149B-64D9-4AF8-A05F-F9B485CD5213}" name="Column8222" dataDxfId="8164"/>
    <tableColumn id="8243" xr3:uid="{EAC45CB0-64D3-4256-AC1F-4E52EA530B4A}" name="Column8223" dataDxfId="8163"/>
    <tableColumn id="8244" xr3:uid="{F6D2A7F3-7457-49C4-AB86-E3327B2DE781}" name="Column8224" dataDxfId="8162"/>
    <tableColumn id="8245" xr3:uid="{9D55FE9C-A20C-45D4-8A54-E0D4283FDECC}" name="Column8225" dataDxfId="8161"/>
    <tableColumn id="8246" xr3:uid="{42A018E3-2C37-441F-BF77-5BF77839B6E2}" name="Column8226" dataDxfId="8160"/>
    <tableColumn id="8247" xr3:uid="{77F20A0A-8193-4F60-877C-9DAAB44312E1}" name="Column8227" dataDxfId="8159"/>
    <tableColumn id="8248" xr3:uid="{A9D9A0B4-8ABB-4FD1-B42D-F07EDD31779D}" name="Column8228" dataDxfId="8158"/>
    <tableColumn id="8249" xr3:uid="{BC8D1889-7A8F-44B2-986E-4E3A0DE32BE7}" name="Column8229" dataDxfId="8157"/>
    <tableColumn id="8250" xr3:uid="{4115B9CD-C41C-4A6B-8C62-4C9815305FAD}" name="Column8230" dataDxfId="8156"/>
    <tableColumn id="8251" xr3:uid="{132FA9DF-98FD-4001-B1DA-9D02B6FB4BC2}" name="Column8231" dataDxfId="8155"/>
    <tableColumn id="8252" xr3:uid="{36C56D1E-2C03-4B83-AEA4-93A263329B6A}" name="Column8232" dataDxfId="8154"/>
    <tableColumn id="8253" xr3:uid="{6EB5BFE1-2CAA-4D76-91AF-87FF5B7CFD00}" name="Column8233" dataDxfId="8153"/>
    <tableColumn id="8254" xr3:uid="{56B3865C-F8AF-45B0-B24A-352540250AC8}" name="Column8234" dataDxfId="8152"/>
    <tableColumn id="8255" xr3:uid="{833A1449-79E3-4C80-9165-578E2AD6C239}" name="Column8235" dataDxfId="8151"/>
    <tableColumn id="8256" xr3:uid="{C99DDAFB-8849-416D-9227-A14802577F17}" name="Column8236" dataDxfId="8150"/>
    <tableColumn id="8257" xr3:uid="{B4AEB3AF-7A58-4B58-B12B-0B74954415DB}" name="Column8237" dataDxfId="8149"/>
    <tableColumn id="8258" xr3:uid="{5CA8DE97-41C0-4CF1-93F6-4DAF9A75882F}" name="Column8238" dataDxfId="8148"/>
    <tableColumn id="8259" xr3:uid="{DC17B37F-DE30-467F-ACE5-38FF679E9D56}" name="Column8239" dataDxfId="8147"/>
    <tableColumn id="8260" xr3:uid="{EC25841C-E6E7-457C-A8BC-9E078F035FF9}" name="Column8240" dataDxfId="8146"/>
    <tableColumn id="8261" xr3:uid="{7AD6951C-EBC9-4AED-B180-7399B20B728E}" name="Column8241" dataDxfId="8145"/>
    <tableColumn id="8262" xr3:uid="{93D0C695-A5E8-4A57-98B1-6D880B3517EE}" name="Column8242" dataDxfId="8144"/>
    <tableColumn id="8263" xr3:uid="{4EBF3322-75B0-42C5-980D-89B803BB0263}" name="Column8243" dataDxfId="8143"/>
    <tableColumn id="8264" xr3:uid="{FBFE26CB-37A7-4F37-B7D1-5453D3B4C8B9}" name="Column8244" dataDxfId="8142"/>
    <tableColumn id="8265" xr3:uid="{8F1B4484-2509-43BA-9A44-A3DF9D7C531F}" name="Column8245" dataDxfId="8141"/>
    <tableColumn id="8266" xr3:uid="{22A9446D-3430-427F-AA6C-CAD685371787}" name="Column8246" dataDxfId="8140"/>
    <tableColumn id="8267" xr3:uid="{900096A0-88A4-4F54-ACF5-6F4D25B3FCED}" name="Column8247" dataDxfId="8139"/>
    <tableColumn id="8268" xr3:uid="{3432AC60-E9B9-40AD-AC6C-78BFC48A4053}" name="Column8248" dataDxfId="8138"/>
    <tableColumn id="8269" xr3:uid="{0DD1E3B4-FCA3-4727-84DD-1EE0A2E34A73}" name="Column8249" dataDxfId="8137"/>
    <tableColumn id="8270" xr3:uid="{C9B4CE73-AE49-466F-BE91-38A5AF188E19}" name="Column8250" dataDxfId="8136"/>
    <tableColumn id="8271" xr3:uid="{7D842A55-A781-45EA-8770-E0E77C80FE41}" name="Column8251" dataDxfId="8135"/>
    <tableColumn id="8272" xr3:uid="{1B8A8B3E-CADA-40F9-911B-E7D5467F9744}" name="Column8252" dataDxfId="8134"/>
    <tableColumn id="8273" xr3:uid="{E24B1D04-647E-4852-A279-1708A462012F}" name="Column8253" dataDxfId="8133"/>
    <tableColumn id="8274" xr3:uid="{13EDB656-92B3-4D8D-965D-C3FE849B1E64}" name="Column8254" dataDxfId="8132"/>
    <tableColumn id="8275" xr3:uid="{123E006F-032F-4FE0-9539-FA2EE49DB19A}" name="Column8255" dataDxfId="8131"/>
    <tableColumn id="8276" xr3:uid="{6BFC7C63-BF1D-45FF-9564-9F64A9BC0622}" name="Column8256" dataDxfId="8130"/>
    <tableColumn id="8277" xr3:uid="{5B0FC9EF-A730-4918-8994-95DB3A17CACA}" name="Column8257" dataDxfId="8129"/>
    <tableColumn id="8278" xr3:uid="{F59D22BA-26D7-413F-A98C-41FD2F1BCEDC}" name="Column8258" dataDxfId="8128"/>
    <tableColumn id="8279" xr3:uid="{B90661BD-47C6-479B-B1BB-A8504F3C3497}" name="Column8259" dataDxfId="8127"/>
    <tableColumn id="8280" xr3:uid="{4DCEFD57-09E9-4507-8555-1445CA60A9A4}" name="Column8260" dataDxfId="8126"/>
    <tableColumn id="8281" xr3:uid="{ED5AF031-16A8-4C27-88FF-AD58B5067FAB}" name="Column8261" dataDxfId="8125"/>
    <tableColumn id="8282" xr3:uid="{7BD7E244-AD69-40E3-B11D-CAC9E6E62740}" name="Column8262" dataDxfId="8124"/>
    <tableColumn id="8283" xr3:uid="{B1CA788E-9BE6-435B-B4C8-FCD185D88913}" name="Column8263" dataDxfId="8123"/>
    <tableColumn id="8284" xr3:uid="{0C7B3C51-7CE6-48F9-99D9-CC53C04FBF90}" name="Column8264" dataDxfId="8122"/>
    <tableColumn id="8285" xr3:uid="{0E1FFF4C-7B65-4783-99A4-84911EE7CB83}" name="Column8265" dataDxfId="8121"/>
    <tableColumn id="8286" xr3:uid="{79949CEC-FC0A-48F2-ABFA-62868FD730C4}" name="Column8266" dataDxfId="8120"/>
    <tableColumn id="8287" xr3:uid="{F316859F-52A9-4488-B13E-32F2E4CE66A9}" name="Column8267" dataDxfId="8119"/>
    <tableColumn id="8288" xr3:uid="{17B29F39-2453-45C1-9476-F6C8E1D298F0}" name="Column8268" dataDxfId="8118"/>
    <tableColumn id="8289" xr3:uid="{534A73DB-3545-41CF-8CBE-91594C716B08}" name="Column8269" dataDxfId="8117"/>
    <tableColumn id="8290" xr3:uid="{9806604A-6491-4450-9A23-1DE1C46216BC}" name="Column8270" dataDxfId="8116"/>
    <tableColumn id="8291" xr3:uid="{5AFE9AD9-403C-4889-83B7-C4EAA42F1DD1}" name="Column8271" dataDxfId="8115"/>
    <tableColumn id="8292" xr3:uid="{6CDF873E-7B5B-4EA2-B822-15B46B82B3E6}" name="Column8272" dataDxfId="8114"/>
    <tableColumn id="8293" xr3:uid="{70FA56D0-DA72-4A56-9DFF-FC872D4283D4}" name="Column8273" dataDxfId="8113"/>
    <tableColumn id="8294" xr3:uid="{6942B9B8-981C-4A18-BC96-487CED1B378E}" name="Column8274" dataDxfId="8112"/>
    <tableColumn id="8295" xr3:uid="{92CF70C9-94D1-41D2-A4B6-8B98AC55E051}" name="Column8275" dataDxfId="8111"/>
    <tableColumn id="8296" xr3:uid="{59D034F0-1D35-44EF-958B-4221CA138471}" name="Column8276" dataDxfId="8110"/>
    <tableColumn id="8297" xr3:uid="{75DBBBB4-6B7A-43E5-B832-93D09573BB42}" name="Column8277" dataDxfId="8109"/>
    <tableColumn id="8298" xr3:uid="{3A768C06-1BB9-41DC-B3B3-12CC976F3D2B}" name="Column8278" dataDxfId="8108"/>
    <tableColumn id="8299" xr3:uid="{4A58BCA1-8A5D-4E09-929C-6E5EB12F24B6}" name="Column8279" dataDxfId="8107"/>
    <tableColumn id="8300" xr3:uid="{98AE55DF-86E0-4132-84F3-10D489778FA3}" name="Column8280" dataDxfId="8106"/>
    <tableColumn id="8301" xr3:uid="{AF6E5C82-E176-4FBC-A748-369510B3EC39}" name="Column8281" dataDxfId="8105"/>
    <tableColumn id="8302" xr3:uid="{04F3A882-851C-45CD-B9E3-92B20ED9699F}" name="Column8282" dataDxfId="8104"/>
    <tableColumn id="8303" xr3:uid="{2DF18913-E293-49B3-932C-6B526C2EC6CD}" name="Column8283" dataDxfId="8103"/>
    <tableColumn id="8304" xr3:uid="{16BF8EFB-C882-4BA8-A726-F3724A5D3BEE}" name="Column8284" dataDxfId="8102"/>
    <tableColumn id="8305" xr3:uid="{8446372E-EF59-437C-A113-0EA4FB6BEB83}" name="Column8285" dataDxfId="8101"/>
    <tableColumn id="8306" xr3:uid="{B14298AB-2FF3-4FAA-AC94-6BEBC9C94A83}" name="Column8286" dataDxfId="8100"/>
    <tableColumn id="8307" xr3:uid="{C92D32EB-8253-4145-A5ED-6FA1022727F4}" name="Column8287" dataDxfId="8099"/>
    <tableColumn id="8308" xr3:uid="{3B2C124E-895D-4A42-9B92-F522812EE18C}" name="Column8288" dataDxfId="8098"/>
    <tableColumn id="8309" xr3:uid="{3830E63A-8C69-44FF-B7F0-65374C3C9A14}" name="Column8289" dataDxfId="8097"/>
    <tableColumn id="8310" xr3:uid="{F30072FC-7D07-4A46-B42F-18BD0D4A0499}" name="Column8290" dataDxfId="8096"/>
    <tableColumn id="8311" xr3:uid="{AA6F12B3-29BC-47BD-A461-159A5E7163CA}" name="Column8291" dataDxfId="8095"/>
    <tableColumn id="8312" xr3:uid="{634B820A-B7A3-4ADD-BBB1-F0AB49E4D34E}" name="Column8292" dataDxfId="8094"/>
    <tableColumn id="8313" xr3:uid="{557B5533-6C45-4415-B806-D2B5829C01D0}" name="Column8293" dataDxfId="8093"/>
    <tableColumn id="8314" xr3:uid="{B291982E-E3BB-49F0-9441-98C1D0F5BA37}" name="Column8294" dataDxfId="8092"/>
    <tableColumn id="8315" xr3:uid="{01C3822A-DDBA-4867-8A66-3A33818F05D4}" name="Column8295" dataDxfId="8091"/>
    <tableColumn id="8316" xr3:uid="{1B561308-05F3-4911-9D17-AC27AFF27FB9}" name="Column8296" dataDxfId="8090"/>
    <tableColumn id="8317" xr3:uid="{7CBFFF40-0351-41BB-BBCB-BC17A3FD79D8}" name="Column8297" dataDxfId="8089"/>
    <tableColumn id="8318" xr3:uid="{DCB7616E-2292-4436-B0F4-FB9667437FDB}" name="Column8298" dataDxfId="8088"/>
    <tableColumn id="8319" xr3:uid="{78C0224F-2913-4B07-AC77-142EC46E328A}" name="Column8299" dataDxfId="8087"/>
    <tableColumn id="8320" xr3:uid="{F1C77370-49CA-4455-9D41-3E2C1D433486}" name="Column8300" dataDxfId="8086"/>
    <tableColumn id="8321" xr3:uid="{82CEFA0E-CB36-45A4-994F-D923E2AB23C5}" name="Column8301" dataDxfId="8085"/>
    <tableColumn id="8322" xr3:uid="{86B94347-2864-4AF9-BAFA-66FA55D0A8CA}" name="Column8302" dataDxfId="8084"/>
    <tableColumn id="8323" xr3:uid="{4F878F7B-2857-48B7-A384-382E3F8CF301}" name="Column8303" dataDxfId="8083"/>
    <tableColumn id="8324" xr3:uid="{242F438F-3903-4CA1-B140-9459F2DBEB9F}" name="Column8304" dataDxfId="8082"/>
    <tableColumn id="8325" xr3:uid="{CDC1D44F-95EA-43BD-B2A5-0A8A7C3192A2}" name="Column8305" dataDxfId="8081"/>
    <tableColumn id="8326" xr3:uid="{A4CBD347-A20C-422F-8DE9-35608F3C70A5}" name="Column8306" dataDxfId="8080"/>
    <tableColumn id="8327" xr3:uid="{9B79FF72-666B-4756-96EC-2F0343C57F04}" name="Column8307" dataDxfId="8079"/>
    <tableColumn id="8328" xr3:uid="{9A064C16-66BE-40E1-83D3-B20127EF83A2}" name="Column8308" dataDxfId="8078"/>
    <tableColumn id="8329" xr3:uid="{528A29F6-7B37-43C8-90DD-AF7E676361F9}" name="Column8309" dataDxfId="8077"/>
    <tableColumn id="8330" xr3:uid="{6B11AE80-0232-4AAD-AEB3-BC9A943C986A}" name="Column8310" dataDxfId="8076"/>
    <tableColumn id="8331" xr3:uid="{ED4CF657-7413-45BC-80C1-E75BCBAD4602}" name="Column8311" dataDxfId="8075"/>
    <tableColumn id="8332" xr3:uid="{BF28DEFC-9E45-40B1-8060-6A441E1666D3}" name="Column8312" dataDxfId="8074"/>
    <tableColumn id="8333" xr3:uid="{AB84A44E-28B5-4508-8107-E8166198C2C9}" name="Column8313" dataDxfId="8073"/>
    <tableColumn id="8334" xr3:uid="{BA3BF9C8-2DDE-4CB1-B94D-D6083C75B294}" name="Column8314" dataDxfId="8072"/>
    <tableColumn id="8335" xr3:uid="{89CBA3BE-1E56-440B-8491-6E0DC848E8AE}" name="Column8315" dataDxfId="8071"/>
    <tableColumn id="8336" xr3:uid="{FECA2385-836D-4F7C-9585-514D90E7753A}" name="Column8316" dataDxfId="8070"/>
    <tableColumn id="8337" xr3:uid="{FABA3155-C7FB-4390-BA51-CCD121BC2793}" name="Column8317" dataDxfId="8069"/>
    <tableColumn id="8338" xr3:uid="{B2C41F75-0AD7-473B-AD5E-561FBDA03B5B}" name="Column8318" dataDxfId="8068"/>
    <tableColumn id="8339" xr3:uid="{9F5E00C3-9D61-4D12-8E03-2A2A1ADA8BB9}" name="Column8319" dataDxfId="8067"/>
    <tableColumn id="8340" xr3:uid="{C45B86BB-618A-4C2B-A534-429228B0312B}" name="Column8320" dataDxfId="8066"/>
    <tableColumn id="8341" xr3:uid="{470101C2-EFA1-4E10-83FE-2D2C484FA09E}" name="Column8321" dataDxfId="8065"/>
    <tableColumn id="8342" xr3:uid="{E2FC6245-78B4-4552-A4A1-7A7770557FCC}" name="Column8322" dataDxfId="8064"/>
    <tableColumn id="8343" xr3:uid="{6B2F64E4-DB0D-4DEA-A2D0-D021000D741A}" name="Column8323" dataDxfId="8063"/>
    <tableColumn id="8344" xr3:uid="{CB3F1BB7-CC2E-48EE-A10B-B3D86DE407EF}" name="Column8324" dataDxfId="8062"/>
    <tableColumn id="8345" xr3:uid="{A2508425-C109-4F17-83AB-4F996B62417F}" name="Column8325" dataDxfId="8061"/>
    <tableColumn id="8346" xr3:uid="{29D4D6F9-5DD4-48BB-8222-9FE4A2C2F037}" name="Column8326" dataDxfId="8060"/>
    <tableColumn id="8347" xr3:uid="{14C1077D-94C3-4AD9-85FA-E6562F618BD4}" name="Column8327" dataDxfId="8059"/>
    <tableColumn id="8348" xr3:uid="{8D5A04F3-EEE1-4B62-A4DA-58481F0669F2}" name="Column8328" dataDxfId="8058"/>
    <tableColumn id="8349" xr3:uid="{F1798CBD-86CA-4576-AD25-013FCC262E80}" name="Column8329" dataDxfId="8057"/>
    <tableColumn id="8350" xr3:uid="{61D8515B-3154-410E-86FD-9AA11868A7E7}" name="Column8330" dataDxfId="8056"/>
    <tableColumn id="8351" xr3:uid="{3CBF21A9-4BE6-4B2A-B9C7-DA9CC5804C15}" name="Column8331" dataDxfId="8055"/>
    <tableColumn id="8352" xr3:uid="{E1695A8F-7AA8-4607-8AB0-782ECE2580B1}" name="Column8332" dataDxfId="8054"/>
    <tableColumn id="8353" xr3:uid="{AF134806-3663-4680-9702-DB0D0FB719AB}" name="Column8333" dataDxfId="8053"/>
    <tableColumn id="8354" xr3:uid="{2181B920-F074-40B3-A396-2BC3D3845B38}" name="Column8334" dataDxfId="8052"/>
    <tableColumn id="8355" xr3:uid="{844B7296-C430-4C2A-A119-052EE8B498DB}" name="Column8335" dataDxfId="8051"/>
    <tableColumn id="8356" xr3:uid="{3531B59C-A25C-49D3-8422-AA8F0CB897D5}" name="Column8336" dataDxfId="8050"/>
    <tableColumn id="8357" xr3:uid="{DD21C632-1064-44BB-BD85-A28BC23BFE0A}" name="Column8337" dataDxfId="8049"/>
    <tableColumn id="8358" xr3:uid="{5049836A-157C-4E9F-815E-A8E700FCC03F}" name="Column8338" dataDxfId="8048"/>
    <tableColumn id="8359" xr3:uid="{A48B3C47-DC23-4C15-A7B5-CB5D12DC9A37}" name="Column8339" dataDxfId="8047"/>
    <tableColumn id="8360" xr3:uid="{8D1B75B5-340A-48C0-99EA-23BF7D11D64A}" name="Column8340" dataDxfId="8046"/>
    <tableColumn id="8361" xr3:uid="{03FC1070-8B53-483B-BA2E-380988245DE3}" name="Column8341" dataDxfId="8045"/>
    <tableColumn id="8362" xr3:uid="{F30AB801-CE5C-4E03-A3C6-E085E7F51C1E}" name="Column8342" dataDxfId="8044"/>
    <tableColumn id="8363" xr3:uid="{313EAE91-96EB-4190-A9D2-D3DCB5E8559F}" name="Column8343" dataDxfId="8043"/>
    <tableColumn id="8364" xr3:uid="{B531D4F4-3A91-4EEA-9650-ADE128406A54}" name="Column8344" dataDxfId="8042"/>
    <tableColumn id="8365" xr3:uid="{072848E3-5169-448E-B026-CEE45D29D83B}" name="Column8345" dataDxfId="8041"/>
    <tableColumn id="8366" xr3:uid="{9AD9C75C-8573-43C3-8208-DA034794D948}" name="Column8346" dataDxfId="8040"/>
    <tableColumn id="8367" xr3:uid="{929E884C-6DFD-4DEC-A018-2E25B4EB187A}" name="Column8347" dataDxfId="8039"/>
    <tableColumn id="8368" xr3:uid="{455D9464-5245-4290-B2D8-A501EA880FA0}" name="Column8348" dataDxfId="8038"/>
    <tableColumn id="8369" xr3:uid="{5F477171-2CF5-4A86-8B19-F09072491320}" name="Column8349" dataDxfId="8037"/>
    <tableColumn id="8370" xr3:uid="{29B6ECA7-01B8-42D4-A313-30A9EC7A9A80}" name="Column8350" dataDxfId="8036"/>
    <tableColumn id="8371" xr3:uid="{B8F6E631-6851-43B9-95DE-F0D120ED27D6}" name="Column8351" dataDxfId="8035"/>
    <tableColumn id="8372" xr3:uid="{3DA7E6A6-6B68-4755-8683-84B38DF87703}" name="Column8352" dataDxfId="8034"/>
    <tableColumn id="8373" xr3:uid="{ED9770C1-20A5-4626-89C8-A64F55F11B41}" name="Column8353" dataDxfId="8033"/>
    <tableColumn id="8374" xr3:uid="{98E866F5-14E0-488A-9297-32A719C93DAF}" name="Column8354" dataDxfId="8032"/>
    <tableColumn id="8375" xr3:uid="{7F366BD7-8CF6-4FDB-AAF7-CDA272F1F23E}" name="Column8355" dataDxfId="8031"/>
    <tableColumn id="8376" xr3:uid="{339FA34E-63CE-4DDC-8FF6-B042D3F55DCD}" name="Column8356" dataDxfId="8030"/>
    <tableColumn id="8377" xr3:uid="{E1EB2B08-EF9B-496E-BCBE-E7EF2F13266A}" name="Column8357" dataDxfId="8029"/>
    <tableColumn id="8378" xr3:uid="{3DB1BC4D-8B78-4CF8-8C39-76BB282891E5}" name="Column8358" dataDxfId="8028"/>
    <tableColumn id="8379" xr3:uid="{5FBFCB86-1C8E-4015-ACF6-903A3F743119}" name="Column8359" dataDxfId="8027"/>
    <tableColumn id="8380" xr3:uid="{FC0605F5-42EA-4DA8-BB13-AD745DF184BB}" name="Column8360" dataDxfId="8026"/>
    <tableColumn id="8381" xr3:uid="{C994598D-DB00-4551-AB6F-BBB6994354EC}" name="Column8361" dataDxfId="8025"/>
    <tableColumn id="8382" xr3:uid="{2C368D85-90CB-4D2A-886C-63CE8B3004DB}" name="Column8362" dataDxfId="8024"/>
    <tableColumn id="8383" xr3:uid="{45273F44-C4B6-459B-A939-BED87051C6D5}" name="Column8363" dataDxfId="8023"/>
    <tableColumn id="8384" xr3:uid="{B1CF931B-5D65-47EC-9C9E-CD96ABC09411}" name="Column8364" dataDxfId="8022"/>
    <tableColumn id="8385" xr3:uid="{6EB3FC19-B368-4C12-B90E-C45918632E2F}" name="Column8365" dataDxfId="8021"/>
    <tableColumn id="8386" xr3:uid="{D08D88BB-E691-4601-B21B-A4B808BF6CC7}" name="Column8366" dataDxfId="8020"/>
    <tableColumn id="8387" xr3:uid="{614735B9-AE14-4144-BDD5-0CFFCD508268}" name="Column8367" dataDxfId="8019"/>
    <tableColumn id="8388" xr3:uid="{20365AFB-143B-43FD-92FC-078AF97E0974}" name="Column8368" dataDxfId="8018"/>
    <tableColumn id="8389" xr3:uid="{66D4C47D-8558-478B-B860-0A48E3EA04F3}" name="Column8369" dataDxfId="8017"/>
    <tableColumn id="8390" xr3:uid="{449EA51D-DF55-4FF9-BF85-0F388658AC25}" name="Column8370" dataDxfId="8016"/>
    <tableColumn id="8391" xr3:uid="{2A54F84D-F2AD-43B1-8623-4A838C958425}" name="Column8371" dataDxfId="8015"/>
    <tableColumn id="8392" xr3:uid="{17B5571F-8E16-4703-963B-70B3D8FE1697}" name="Column8372" dataDxfId="8014"/>
    <tableColumn id="8393" xr3:uid="{A3EBF479-60BB-4075-8F27-FA2D3F9DFDA6}" name="Column8373" dataDxfId="8013"/>
    <tableColumn id="8394" xr3:uid="{256AC7CF-802D-427E-B788-88BBB2F8AC14}" name="Column8374" dataDxfId="8012"/>
    <tableColumn id="8395" xr3:uid="{31555890-922F-43CD-A60D-85C773017E46}" name="Column8375" dataDxfId="8011"/>
    <tableColumn id="8396" xr3:uid="{CF8DEF80-46D9-48A6-94DE-11DDEBF12DA9}" name="Column8376" dataDxfId="8010"/>
    <tableColumn id="8397" xr3:uid="{47CD5F79-75A7-4028-9ADB-12053FCFCEA7}" name="Column8377" dataDxfId="8009"/>
    <tableColumn id="8398" xr3:uid="{B8402F70-3EEF-4014-9351-DD272AA1B5A7}" name="Column8378" dataDxfId="8008"/>
    <tableColumn id="8399" xr3:uid="{08A9DB01-1F76-412F-A3FB-C11FD288E39C}" name="Column8379" dataDxfId="8007"/>
    <tableColumn id="8400" xr3:uid="{584FD45D-A188-45EE-AFB7-861ACF4AF3EF}" name="Column8380" dataDxfId="8006"/>
    <tableColumn id="8401" xr3:uid="{4232F832-83C8-4865-BBC9-4A7CB75B2CA0}" name="Column8381" dataDxfId="8005"/>
    <tableColumn id="8402" xr3:uid="{59CED311-BD40-4951-8501-72814DE0B97F}" name="Column8382" dataDxfId="8004"/>
    <tableColumn id="8403" xr3:uid="{5195B69F-4D2B-4209-9528-71097DE847A3}" name="Column8383" dataDxfId="8003"/>
    <tableColumn id="8404" xr3:uid="{0CC80F34-E185-42D5-A738-5D981E8919B9}" name="Column8384" dataDxfId="8002"/>
    <tableColumn id="8405" xr3:uid="{2FCA611E-0E81-4D37-9B1E-A20A68D7FC80}" name="Column8385" dataDxfId="8001"/>
    <tableColumn id="8406" xr3:uid="{C491A7FE-1987-4280-91FF-EBE22791738B}" name="Column8386" dataDxfId="8000"/>
    <tableColumn id="8407" xr3:uid="{B9926DC9-6F6F-4F84-A669-5EA7C86FFDE6}" name="Column8387" dataDxfId="7999"/>
    <tableColumn id="8408" xr3:uid="{4A173681-381D-44E9-9B45-7167CFCEAC8A}" name="Column8388" dataDxfId="7998"/>
    <tableColumn id="8409" xr3:uid="{07DDBBD5-D278-4855-9DA7-D5B80C27E791}" name="Column8389" dataDxfId="7997"/>
    <tableColumn id="8410" xr3:uid="{E7381035-4928-478C-ABBA-700651572F9F}" name="Column8390" dataDxfId="7996"/>
    <tableColumn id="8411" xr3:uid="{15D9A323-A607-41CC-B40F-729DD8FF3B44}" name="Column8391" dataDxfId="7995"/>
    <tableColumn id="8412" xr3:uid="{89E34258-052F-4392-8FCB-CD560776E5CD}" name="Column8392" dataDxfId="7994"/>
    <tableColumn id="8413" xr3:uid="{A531E612-F154-43F8-B67D-90977E0A8933}" name="Column8393" dataDxfId="7993"/>
    <tableColumn id="8414" xr3:uid="{15B895D9-D2F3-4C96-A483-66CF0F084607}" name="Column8394" dataDxfId="7992"/>
    <tableColumn id="8415" xr3:uid="{13C47072-A0E0-4110-ADE7-ACF5A49A7326}" name="Column8395" dataDxfId="7991"/>
    <tableColumn id="8416" xr3:uid="{0837AE63-AB94-4952-BAA0-70AC0D4223EF}" name="Column8396" dataDxfId="7990"/>
    <tableColumn id="8417" xr3:uid="{73A4DC31-B1E0-4490-9C2A-A8C9FAFA3843}" name="Column8397" dataDxfId="7989"/>
    <tableColumn id="8418" xr3:uid="{2B91E600-79DB-4DCC-889B-D08F6CC1B95C}" name="Column8398" dataDxfId="7988"/>
    <tableColumn id="8419" xr3:uid="{729D3E55-8652-4CD6-AF20-442A8B594730}" name="Column8399" dataDxfId="7987"/>
    <tableColumn id="8420" xr3:uid="{602D90DD-B176-4983-89C4-36044F13288E}" name="Column8400" dataDxfId="7986"/>
    <tableColumn id="8421" xr3:uid="{EA02B2F3-73AB-463E-88F0-829C49ED854F}" name="Column8401" dataDxfId="7985"/>
    <tableColumn id="8422" xr3:uid="{C14078BA-8197-4AAE-AF8B-A3C7FC860BB9}" name="Column8402" dataDxfId="7984"/>
    <tableColumn id="8423" xr3:uid="{059D6062-D4E6-4291-B750-8B3206196850}" name="Column8403" dataDxfId="7983"/>
    <tableColumn id="8424" xr3:uid="{341876B6-FB3D-4591-8EE6-F5B407359CEF}" name="Column8404" dataDxfId="7982"/>
    <tableColumn id="8425" xr3:uid="{FCF85B6A-545B-4805-B4D5-5797CEA87704}" name="Column8405" dataDxfId="7981"/>
    <tableColumn id="8426" xr3:uid="{324489E4-E403-4ED2-9869-199E599824E7}" name="Column8406" dataDxfId="7980"/>
    <tableColumn id="8427" xr3:uid="{DAE91579-9D29-4FC1-B74E-53A5A9F9B4FC}" name="Column8407" dataDxfId="7979"/>
    <tableColumn id="8428" xr3:uid="{DFB3532E-F0E9-49FC-822F-5AC9140BFF18}" name="Column8408" dataDxfId="7978"/>
    <tableColumn id="8429" xr3:uid="{A2381E9A-6B32-44A3-9A5B-C6CF6FFCEDCA}" name="Column8409" dataDxfId="7977"/>
    <tableColumn id="8430" xr3:uid="{CC1851F9-441E-4697-BE4E-03BDF1D05310}" name="Column8410" dataDxfId="7976"/>
    <tableColumn id="8431" xr3:uid="{A5A3938C-C0D5-4B9B-BA70-C8905C0EC6BB}" name="Column8411" dataDxfId="7975"/>
    <tableColumn id="8432" xr3:uid="{B4AFD43D-4C6F-4EAC-A61E-3E810898CFEF}" name="Column8412" dataDxfId="7974"/>
    <tableColumn id="8433" xr3:uid="{241F0E79-FE5A-444E-B3FE-60F04A0A5FE2}" name="Column8413" dataDxfId="7973"/>
    <tableColumn id="8434" xr3:uid="{05F01A23-F77A-4703-B28A-722972E67D38}" name="Column8414" dataDxfId="7972"/>
    <tableColumn id="8435" xr3:uid="{778B30E4-D7E4-401B-B35B-B56DC0ED314E}" name="Column8415" dataDxfId="7971"/>
    <tableColumn id="8436" xr3:uid="{8E097973-9C1E-46F4-844C-6C7085DA8350}" name="Column8416" dataDxfId="7970"/>
    <tableColumn id="8437" xr3:uid="{EC2C47E0-02E1-4992-829C-F7E72CCDE9DA}" name="Column8417" dataDxfId="7969"/>
    <tableColumn id="8438" xr3:uid="{4E78533A-25C0-4902-9E5B-9D9FB80E5E0F}" name="Column8418" dataDxfId="7968"/>
    <tableColumn id="8439" xr3:uid="{2BBD9F50-B1EA-4780-8431-309EACFF9365}" name="Column8419" dataDxfId="7967"/>
    <tableColumn id="8440" xr3:uid="{3E62649B-7291-44E7-B026-7E3582461A29}" name="Column8420" dataDxfId="7966"/>
    <tableColumn id="8441" xr3:uid="{23A6E686-92E2-4BA8-A9E4-45DA9D409EF7}" name="Column8421" dataDxfId="7965"/>
    <tableColumn id="8442" xr3:uid="{E01B0139-F7EA-46DB-8767-F4CB5048DBB3}" name="Column8422" dataDxfId="7964"/>
    <tableColumn id="8443" xr3:uid="{EF6EC77D-1107-4C89-BD2B-1C3866E57888}" name="Column8423" dataDxfId="7963"/>
    <tableColumn id="8444" xr3:uid="{1FD68D93-9829-4E95-B798-AB9CAD7D0419}" name="Column8424" dataDxfId="7962"/>
    <tableColumn id="8445" xr3:uid="{B8BF14E9-0D8A-49BA-ADF6-6DA5DC82EDCB}" name="Column8425" dataDxfId="7961"/>
    <tableColumn id="8446" xr3:uid="{74BCBB4F-BE08-447D-9B7C-726F4B431C2E}" name="Column8426" dataDxfId="7960"/>
    <tableColumn id="8447" xr3:uid="{0927736B-AACE-464B-805B-D9ED4BCD7669}" name="Column8427" dataDxfId="7959"/>
    <tableColumn id="8448" xr3:uid="{54015F17-F946-4709-839F-8EC2F4AD4FED}" name="Column8428" dataDxfId="7958"/>
    <tableColumn id="8449" xr3:uid="{05A822E7-FE96-4AD0-A6EE-F5652FE2CA39}" name="Column8429" dataDxfId="7957"/>
    <tableColumn id="8450" xr3:uid="{B34B1073-F071-421E-A404-7C03005DEBA7}" name="Column8430" dataDxfId="7956"/>
    <tableColumn id="8451" xr3:uid="{5BE7713A-54DE-46C9-BC5C-A91F211AADB5}" name="Column8431" dataDxfId="7955"/>
    <tableColumn id="8452" xr3:uid="{FB3F50C3-636D-445C-B9CD-F3D5CEF508CA}" name="Column8432" dataDxfId="7954"/>
    <tableColumn id="8453" xr3:uid="{3845009B-A9B5-45E6-BDC0-7880F2875873}" name="Column8433" dataDxfId="7953"/>
    <tableColumn id="8454" xr3:uid="{6DD82CA3-8B7F-4C93-B66E-9542AE1AAF03}" name="Column8434" dataDxfId="7952"/>
    <tableColumn id="8455" xr3:uid="{F1F4A995-9B70-4424-880C-E209472A1876}" name="Column8435" dataDxfId="7951"/>
    <tableColumn id="8456" xr3:uid="{4DBEAAB1-45FB-4443-95A8-C269AAC9D0EC}" name="Column8436" dataDxfId="7950"/>
    <tableColumn id="8457" xr3:uid="{0F44D880-E385-4B05-9DB2-270F999F7E4D}" name="Column8437" dataDxfId="7949"/>
    <tableColumn id="8458" xr3:uid="{49162033-3DC3-44AB-8B11-283F0E1D0640}" name="Column8438" dataDxfId="7948"/>
    <tableColumn id="8459" xr3:uid="{28762FFC-1FA6-485D-BA24-3AA68CBE84C1}" name="Column8439" dataDxfId="7947"/>
    <tableColumn id="8460" xr3:uid="{FA98EBB5-46BC-4C72-8DDF-6B55835A0F57}" name="Column8440" dataDxfId="7946"/>
    <tableColumn id="8461" xr3:uid="{4BF40159-E135-4696-9970-ECD5F132E88B}" name="Column8441" dataDxfId="7945"/>
    <tableColumn id="8462" xr3:uid="{46822F97-3FBE-4BD4-ACDB-365F641B340E}" name="Column8442" dataDxfId="7944"/>
    <tableColumn id="8463" xr3:uid="{B8E0C076-941F-4CC9-8821-F4B1F6F16FE3}" name="Column8443" dataDxfId="7943"/>
    <tableColumn id="8464" xr3:uid="{D8712375-2407-4C60-81AD-6220A1FF3870}" name="Column8444" dataDxfId="7942"/>
    <tableColumn id="8465" xr3:uid="{75076D52-21CF-46E0-864B-28423A3D17FB}" name="Column8445" dataDxfId="7941"/>
    <tableColumn id="8466" xr3:uid="{51AFBEC2-B098-470B-A644-6E10AD965A01}" name="Column8446" dataDxfId="7940"/>
    <tableColumn id="8467" xr3:uid="{F45746D8-DB4D-4FF9-B85E-6DA5D74E8FD2}" name="Column8447" dataDxfId="7939"/>
    <tableColumn id="8468" xr3:uid="{DF8554FD-4F77-46B2-A9AF-54962CE0FA2C}" name="Column8448" dataDxfId="7938"/>
    <tableColumn id="8469" xr3:uid="{932DF4A2-7F65-4EE2-AC41-60B4EA5681CF}" name="Column8449" dataDxfId="7937"/>
    <tableColumn id="8470" xr3:uid="{2FBA3E43-B909-4BBE-B334-60F3765E0E99}" name="Column8450" dataDxfId="7936"/>
    <tableColumn id="8471" xr3:uid="{A1FC0056-660F-4775-A6B8-FBDE32EA13AA}" name="Column8451" dataDxfId="7935"/>
    <tableColumn id="8472" xr3:uid="{850ECDB7-81B3-4EDE-B2C7-95DC59693657}" name="Column8452" dataDxfId="7934"/>
    <tableColumn id="8473" xr3:uid="{ABD66F4D-6E6C-4EB3-9647-D39BC4BCA305}" name="Column8453" dataDxfId="7933"/>
    <tableColumn id="8474" xr3:uid="{16509ABB-34A7-4FDC-AAAB-3B828297FB3C}" name="Column8454" dataDxfId="7932"/>
    <tableColumn id="8475" xr3:uid="{FF43682C-32A7-43C0-89AC-3B3655C4A40D}" name="Column8455" dataDxfId="7931"/>
    <tableColumn id="8476" xr3:uid="{F19C1F58-81FB-4302-BB00-F7BD54574B5C}" name="Column8456" dataDxfId="7930"/>
    <tableColumn id="8477" xr3:uid="{6A00EC7F-3DB7-4746-9ADB-555A439344C9}" name="Column8457" dataDxfId="7929"/>
    <tableColumn id="8478" xr3:uid="{03E11481-3D8F-4291-93F4-3241D158C6C2}" name="Column8458" dataDxfId="7928"/>
    <tableColumn id="8479" xr3:uid="{6305D6CA-589A-410C-9D19-982CD0F5813A}" name="Column8459" dataDxfId="7927"/>
    <tableColumn id="8480" xr3:uid="{6635F3C8-EEE4-4736-BD54-53607E2E1642}" name="Column8460" dataDxfId="7926"/>
    <tableColumn id="8481" xr3:uid="{690999B1-13D1-48FB-A7EF-255205C34814}" name="Column8461" dataDxfId="7925"/>
    <tableColumn id="8482" xr3:uid="{DCDCD875-ADCA-4543-BE33-55E745E2A5DC}" name="Column8462" dataDxfId="7924"/>
    <tableColumn id="8483" xr3:uid="{23E8EEBE-B24C-4B3E-9AA4-4B959868727E}" name="Column8463" dataDxfId="7923"/>
    <tableColumn id="8484" xr3:uid="{C5DF1ADE-3ECA-4C8E-96A3-B93E7FA99DB0}" name="Column8464" dataDxfId="7922"/>
    <tableColumn id="8485" xr3:uid="{2DB47E22-8BEB-4D56-8DD8-CEB03BCAB91B}" name="Column8465" dataDxfId="7921"/>
    <tableColumn id="8486" xr3:uid="{61D6473F-A120-41FC-99CA-27AA7FCC9448}" name="Column8466" dataDxfId="7920"/>
    <tableColumn id="8487" xr3:uid="{4A4A6B8C-33BD-46C5-8642-223AEC034D6C}" name="Column8467" dataDxfId="7919"/>
    <tableColumn id="8488" xr3:uid="{557A5CB4-5D65-4391-B4A2-135853440A85}" name="Column8468" dataDxfId="7918"/>
    <tableColumn id="8489" xr3:uid="{6F6F723A-0307-43D4-B5A6-92E624198130}" name="Column8469" dataDxfId="7917"/>
    <tableColumn id="8490" xr3:uid="{B87FFC00-7F4A-4AAD-B41C-1BE6496FF29B}" name="Column8470" dataDxfId="7916"/>
    <tableColumn id="8491" xr3:uid="{F81115C6-6D6C-4CE0-9657-AED7F4018EE5}" name="Column8471" dataDxfId="7915"/>
    <tableColumn id="8492" xr3:uid="{533C320B-3D08-4D4A-9F1E-DAAC44CB31A2}" name="Column8472" dataDxfId="7914"/>
    <tableColumn id="8493" xr3:uid="{F6E08994-3892-432A-87C1-845BB648BB4A}" name="Column8473" dataDxfId="7913"/>
    <tableColumn id="8494" xr3:uid="{DF66FD60-6603-4E30-96F4-986AF8661726}" name="Column8474" dataDxfId="7912"/>
    <tableColumn id="8495" xr3:uid="{5A2A4752-DB48-4EAB-8B03-B6AD26709064}" name="Column8475" dataDxfId="7911"/>
    <tableColumn id="8496" xr3:uid="{AB836D1C-628F-4D1D-AEBD-B98B3FFBC7A2}" name="Column8476" dataDxfId="7910"/>
    <tableColumn id="8497" xr3:uid="{1E891ECE-EDD8-47F3-A01C-504CD59D65C2}" name="Column8477" dataDxfId="7909"/>
    <tableColumn id="8498" xr3:uid="{7BFB6C3E-FC09-41F8-8FCA-57DABE0EC022}" name="Column8478" dataDxfId="7908"/>
    <tableColumn id="8499" xr3:uid="{D77E8285-AF0A-4075-814D-F4C00A2ACBF4}" name="Column8479" dataDxfId="7907"/>
    <tableColumn id="8500" xr3:uid="{42260121-F026-4703-B2B5-9067953FC8E5}" name="Column8480" dataDxfId="7906"/>
    <tableColumn id="8501" xr3:uid="{5FF627F6-74F6-4BAC-8C2B-2E8860C7C0AF}" name="Column8481" dataDxfId="7905"/>
    <tableColumn id="8502" xr3:uid="{8E0FD92D-2BA6-42F2-8A97-C425328119B2}" name="Column8482" dataDxfId="7904"/>
    <tableColumn id="8503" xr3:uid="{5D6DE22B-37BB-44D7-A5E6-1AC2DA4F324A}" name="Column8483" dataDxfId="7903"/>
    <tableColumn id="8504" xr3:uid="{706F2E72-877D-4E92-9D5A-EC319B61AEAB}" name="Column8484" dataDxfId="7902"/>
    <tableColumn id="8505" xr3:uid="{0202761E-8928-43EE-ACA0-CB947693A1FF}" name="Column8485" dataDxfId="7901"/>
    <tableColumn id="8506" xr3:uid="{4EBEA960-F4A2-4085-AAD5-67B89067EF73}" name="Column8486" dataDxfId="7900"/>
    <tableColumn id="8507" xr3:uid="{F1AF675B-351E-4B16-A887-E6BFD678FE93}" name="Column8487" dataDxfId="7899"/>
    <tableColumn id="8508" xr3:uid="{FE605D1C-8DD1-48B2-A38D-45116F090044}" name="Column8488" dataDxfId="7898"/>
    <tableColumn id="8509" xr3:uid="{F894D438-4599-4406-B246-FE8FB7B1A585}" name="Column8489" dataDxfId="7897"/>
    <tableColumn id="8510" xr3:uid="{04E18B6B-CA58-4AED-AFEF-8064769EC2BF}" name="Column8490" dataDxfId="7896"/>
    <tableColumn id="8511" xr3:uid="{C9F01975-16CC-4592-9684-2D82677B0A14}" name="Column8491" dataDxfId="7895"/>
    <tableColumn id="8512" xr3:uid="{FD5B4187-269D-42AF-B595-FDD3CC29CDA1}" name="Column8492" dataDxfId="7894"/>
    <tableColumn id="8513" xr3:uid="{5CBB5DBB-DE3E-4D0C-BEB6-17D97122F411}" name="Column8493" dataDxfId="7893"/>
    <tableColumn id="8514" xr3:uid="{DEC9E2E1-CD76-4B8D-8968-81E64BC8E500}" name="Column8494" dataDxfId="7892"/>
    <tableColumn id="8515" xr3:uid="{B2738B23-2F39-48CF-9EEB-E96CE8ABD266}" name="Column8495" dataDxfId="7891"/>
    <tableColumn id="8516" xr3:uid="{A15AEC1D-17EB-4323-A2FE-B06264F0EAE7}" name="Column8496" dataDxfId="7890"/>
    <tableColumn id="8517" xr3:uid="{3D062724-C1D2-47C0-AFD2-A7DE2FC74AFE}" name="Column8497" dataDxfId="7889"/>
    <tableColumn id="8518" xr3:uid="{4AEC2FCC-47B0-4BD3-8A72-40D9E1CD9047}" name="Column8498" dataDxfId="7888"/>
    <tableColumn id="8519" xr3:uid="{81FEC2AC-D8E3-4C01-8F2D-A6BD5878BBA8}" name="Column8499" dataDxfId="7887"/>
    <tableColumn id="8520" xr3:uid="{4CE9DE5F-0591-4EA4-B1F6-75027BF5726F}" name="Column8500" dataDxfId="7886"/>
    <tableColumn id="8521" xr3:uid="{C302F1E6-EFE8-4C28-B8AE-EC6C63C21D47}" name="Column8501" dataDxfId="7885"/>
    <tableColumn id="8522" xr3:uid="{D2C77C61-2AE9-46FA-B944-F2FE32583689}" name="Column8502" dataDxfId="7884"/>
    <tableColumn id="8523" xr3:uid="{B6F84C18-51F8-4F2E-B30B-F5B03024E977}" name="Column8503" dataDxfId="7883"/>
    <tableColumn id="8524" xr3:uid="{2AEDBA92-5236-4BC5-8933-4F2A7A36008D}" name="Column8504" dataDxfId="7882"/>
    <tableColumn id="8525" xr3:uid="{40C65715-4938-4377-ACB2-19406DBA18BB}" name="Column8505" dataDxfId="7881"/>
    <tableColumn id="8526" xr3:uid="{AF832576-FC14-4414-98C9-D9F8BCED7F01}" name="Column8506" dataDxfId="7880"/>
    <tableColumn id="8527" xr3:uid="{EADFD97B-453E-4E43-9183-6F3F8760CF91}" name="Column8507" dataDxfId="7879"/>
    <tableColumn id="8528" xr3:uid="{46104E8A-1677-4960-B479-92829C662943}" name="Column8508" dataDxfId="7878"/>
    <tableColumn id="8529" xr3:uid="{22EAB696-82F0-40F6-AF3A-F2B32170B946}" name="Column8509" dataDxfId="7877"/>
    <tableColumn id="8530" xr3:uid="{567F9189-AA3C-48C0-A427-0E2D826E3329}" name="Column8510" dataDxfId="7876"/>
    <tableColumn id="8531" xr3:uid="{55E896A1-47C4-404F-9B0E-F183BDA6371C}" name="Column8511" dataDxfId="7875"/>
    <tableColumn id="8532" xr3:uid="{91C0AAFE-A3A9-4B7F-8EB3-60AB8B3BAEC3}" name="Column8512" dataDxfId="7874"/>
    <tableColumn id="8533" xr3:uid="{22751B54-2038-4141-8B4E-A39C0420757F}" name="Column8513" dataDxfId="7873"/>
    <tableColumn id="8534" xr3:uid="{CDC44A18-D75A-44E1-9482-7DED612579FA}" name="Column8514" dataDxfId="7872"/>
    <tableColumn id="8535" xr3:uid="{DCAAC4CF-B1A7-4DAE-8148-1A0A73846FA6}" name="Column8515" dataDxfId="7871"/>
    <tableColumn id="8536" xr3:uid="{32FD6556-77A2-45D5-9E57-DB1AA330E221}" name="Column8516" dataDxfId="7870"/>
    <tableColumn id="8537" xr3:uid="{B79F4E2F-08CE-4FAA-9128-5B8BB388E03C}" name="Column8517" dataDxfId="7869"/>
    <tableColumn id="8538" xr3:uid="{829D2BFC-B206-4FD1-8C02-0A250DBE9508}" name="Column8518" dataDxfId="7868"/>
    <tableColumn id="8539" xr3:uid="{63010FEF-5BA2-49F2-9899-058ADB8C5C72}" name="Column8519" dataDxfId="7867"/>
    <tableColumn id="8540" xr3:uid="{43FF9C9F-E627-462B-A628-BC124209C914}" name="Column8520" dataDxfId="7866"/>
    <tableColumn id="8541" xr3:uid="{7E2F3099-7848-4C3C-B429-DA6E13CDA0E8}" name="Column8521" dataDxfId="7865"/>
    <tableColumn id="8542" xr3:uid="{234ACEDA-6B25-40B9-8C13-76D870032436}" name="Column8522" dataDxfId="7864"/>
    <tableColumn id="8543" xr3:uid="{79E80AA4-2EB4-4794-9E6B-B32AD2C72704}" name="Column8523" dataDxfId="7863"/>
    <tableColumn id="8544" xr3:uid="{CE29E0DA-9C75-4FAB-80E4-94F729F00938}" name="Column8524" dataDxfId="7862"/>
    <tableColumn id="8545" xr3:uid="{054F0776-E208-4B96-BB30-C634A882EE56}" name="Column8525" dataDxfId="7861"/>
    <tableColumn id="8546" xr3:uid="{8390F635-858D-42EE-A879-70369D061FF4}" name="Column8526" dataDxfId="7860"/>
    <tableColumn id="8547" xr3:uid="{62752B7A-84ED-492D-8C8C-D03BA732F010}" name="Column8527" dataDxfId="7859"/>
    <tableColumn id="8548" xr3:uid="{8336C67A-EB17-49F1-9EDF-235DF09046DE}" name="Column8528" dataDxfId="7858"/>
    <tableColumn id="8549" xr3:uid="{49ED3D5B-A7AA-4B3B-8A7A-0CE1465FD44B}" name="Column8529" dataDxfId="7857"/>
    <tableColumn id="8550" xr3:uid="{FC2837F1-BAE8-4079-A3E9-CA982CB3C3B6}" name="Column8530" dataDxfId="7856"/>
    <tableColumn id="8551" xr3:uid="{86F563C3-F211-4DBC-883A-9DB4B8D6C47B}" name="Column8531" dataDxfId="7855"/>
    <tableColumn id="8552" xr3:uid="{F070E0F3-D1EC-4CFE-ACB9-B88B50AB6BBF}" name="Column8532" dataDxfId="7854"/>
    <tableColumn id="8553" xr3:uid="{27C4BE84-7920-4CF0-8137-51F6E651C8DD}" name="Column8533" dataDxfId="7853"/>
    <tableColumn id="8554" xr3:uid="{D6C584C8-E21A-4547-A5DF-3A79F8CA82D7}" name="Column8534" dataDxfId="7852"/>
    <tableColumn id="8555" xr3:uid="{A105EACD-FBF5-4CC0-BBB3-699391C72855}" name="Column8535" dataDxfId="7851"/>
    <tableColumn id="8556" xr3:uid="{F07F6A5C-F9E5-491A-809E-A23253FF8332}" name="Column8536" dataDxfId="7850"/>
    <tableColumn id="8557" xr3:uid="{6EAADA68-DE79-4E1B-A888-0BE18A777252}" name="Column8537" dataDxfId="7849"/>
    <tableColumn id="8558" xr3:uid="{1F5E46E2-E413-4A0E-9605-9502293C5873}" name="Column8538" dataDxfId="7848"/>
    <tableColumn id="8559" xr3:uid="{92D1F9E7-646F-4548-AEEC-DA0B4F3078DE}" name="Column8539" dataDxfId="7847"/>
    <tableColumn id="8560" xr3:uid="{49682254-B0C3-470F-AE9B-FC52F35BC762}" name="Column8540" dataDxfId="7846"/>
    <tableColumn id="8561" xr3:uid="{5CED539B-3F3E-4C21-AAD1-C1697F9477DA}" name="Column8541" dataDxfId="7845"/>
    <tableColumn id="8562" xr3:uid="{92E25096-80B2-4383-AA62-A0AE61FE8263}" name="Column8542" dataDxfId="7844"/>
    <tableColumn id="8563" xr3:uid="{94B246D2-928F-435D-A978-C0AAD91458D6}" name="Column8543" dataDxfId="7843"/>
    <tableColumn id="8564" xr3:uid="{08293883-65F8-493E-B020-1C4FE69288E2}" name="Column8544" dataDxfId="7842"/>
    <tableColumn id="8565" xr3:uid="{E242ECA4-0E33-442A-A9E4-0E7CA28FA6EA}" name="Column8545" dataDxfId="7841"/>
    <tableColumn id="8566" xr3:uid="{C7F7FBA8-5EE7-409A-844B-A06D527A1813}" name="Column8546" dataDxfId="7840"/>
    <tableColumn id="8567" xr3:uid="{8FFBC3EC-5991-455B-818F-551C5B57A0C0}" name="Column8547" dataDxfId="7839"/>
    <tableColumn id="8568" xr3:uid="{D79BC243-120F-4C47-A728-36FF7FD39C41}" name="Column8548" dataDxfId="7838"/>
    <tableColumn id="8569" xr3:uid="{697D9BA7-E2EA-4A00-A2E0-E32FF935EB86}" name="Column8549" dataDxfId="7837"/>
    <tableColumn id="8570" xr3:uid="{D996DA0A-F846-42C6-8DF5-B10966BBA59B}" name="Column8550" dataDxfId="7836"/>
    <tableColumn id="8571" xr3:uid="{788E1026-7C1B-43BC-9AA5-A1207E6863EC}" name="Column8551" dataDxfId="7835"/>
    <tableColumn id="8572" xr3:uid="{8779E563-B447-4194-9081-20BBCDF1F1DF}" name="Column8552" dataDxfId="7834"/>
    <tableColumn id="8573" xr3:uid="{65028D2C-9AAC-458F-8ED6-1FBC4501A4F9}" name="Column8553" dataDxfId="7833"/>
    <tableColumn id="8574" xr3:uid="{4EEC1C92-0F80-4C2C-ACFF-085DC7B2C5B2}" name="Column8554" dataDxfId="7832"/>
    <tableColumn id="8575" xr3:uid="{8FE09695-F02F-4851-AD51-330D74E462AA}" name="Column8555" dataDxfId="7831"/>
    <tableColumn id="8576" xr3:uid="{A2566D7E-6665-4C71-89B6-C467838665B9}" name="Column8556" dataDxfId="7830"/>
    <tableColumn id="8577" xr3:uid="{9BC50266-BCC0-4060-B59E-96FAA3459EDF}" name="Column8557" dataDxfId="7829"/>
    <tableColumn id="8578" xr3:uid="{3B5558F8-9E62-4C8E-B20F-B50624F15A59}" name="Column8558" dataDxfId="7828"/>
    <tableColumn id="8579" xr3:uid="{8D45C0E3-EA2B-44EC-A621-101B4E30427A}" name="Column8559" dataDxfId="7827"/>
    <tableColumn id="8580" xr3:uid="{E5E316C7-61FD-4F67-90D9-9ED96D7717EB}" name="Column8560" dataDxfId="7826"/>
    <tableColumn id="8581" xr3:uid="{E7E1EB40-FECE-4CC9-91F1-3BD4A5D178E5}" name="Column8561" dataDxfId="7825"/>
    <tableColumn id="8582" xr3:uid="{B4582FAB-2EFA-4AC0-88EA-2533B1E0A16E}" name="Column8562" dataDxfId="7824"/>
    <tableColumn id="8583" xr3:uid="{250170A2-D12A-4007-B371-65813D72C347}" name="Column8563" dataDxfId="7823"/>
    <tableColumn id="8584" xr3:uid="{A148B775-D043-4E04-9C4E-5645F7AE15BE}" name="Column8564" dataDxfId="7822"/>
    <tableColumn id="8585" xr3:uid="{CC18F32B-729B-4921-B571-CE6222E4017E}" name="Column8565" dataDxfId="7821"/>
    <tableColumn id="8586" xr3:uid="{0F522AF7-944D-467B-A767-3CB763DBDA89}" name="Column8566" dataDxfId="7820"/>
    <tableColumn id="8587" xr3:uid="{14CFBFA0-AD7A-4192-B042-EE4AE3E74552}" name="Column8567" dataDxfId="7819"/>
    <tableColumn id="8588" xr3:uid="{9D480237-B7E3-4548-BBBC-EA1328A309C4}" name="Column8568" dataDxfId="7818"/>
    <tableColumn id="8589" xr3:uid="{A7112AF7-1ED7-43A6-A865-EDED3BCC6E56}" name="Column8569" dataDxfId="7817"/>
    <tableColumn id="8590" xr3:uid="{8FE88A3C-2108-449D-A39D-56444C083AEA}" name="Column8570" dataDxfId="7816"/>
    <tableColumn id="8591" xr3:uid="{7D6EC770-3442-4FA1-9075-9A9C9AA7D812}" name="Column8571" dataDxfId="7815"/>
    <tableColumn id="8592" xr3:uid="{2902B222-6E85-4FC8-A812-A75992FE7BB0}" name="Column8572" dataDxfId="7814"/>
    <tableColumn id="8593" xr3:uid="{23E0A3FF-A927-4070-946E-DC047F80E27E}" name="Column8573" dataDxfId="7813"/>
    <tableColumn id="8594" xr3:uid="{E7D2688E-2AF1-48B4-9390-84FECD3B85B3}" name="Column8574" dataDxfId="7812"/>
    <tableColumn id="8595" xr3:uid="{37BF8C66-F976-42B6-BC8B-EAE4CD42B848}" name="Column8575" dataDxfId="7811"/>
    <tableColumn id="8596" xr3:uid="{0194998C-154C-408D-A06E-EE4B051C0B25}" name="Column8576" dataDxfId="7810"/>
    <tableColumn id="8597" xr3:uid="{AD5F0215-284B-42FE-B3E3-B0B4C36FED27}" name="Column8577" dataDxfId="7809"/>
    <tableColumn id="8598" xr3:uid="{CC98FE44-ADB9-4A7A-93E8-D3592B7CDDE3}" name="Column8578" dataDxfId="7808"/>
    <tableColumn id="8599" xr3:uid="{A7BBC0D1-252E-4629-9952-BE8DDF4101C5}" name="Column8579" dataDxfId="7807"/>
    <tableColumn id="8600" xr3:uid="{FF1EFA81-23CF-4AD7-91DF-0B773508613D}" name="Column8580" dataDxfId="7806"/>
    <tableColumn id="8601" xr3:uid="{92552B56-CC3E-4E05-A74D-D9313688D774}" name="Column8581" dataDxfId="7805"/>
    <tableColumn id="8602" xr3:uid="{ACC5B634-0D99-4A96-BCFB-EAD354634208}" name="Column8582" dataDxfId="7804"/>
    <tableColumn id="8603" xr3:uid="{72566F43-356E-4B88-92E9-D94D95860DEC}" name="Column8583" dataDxfId="7803"/>
    <tableColumn id="8604" xr3:uid="{0B673925-DDD9-4C3E-B647-43B4173A84BB}" name="Column8584" dataDxfId="7802"/>
    <tableColumn id="8605" xr3:uid="{0FF26A63-E00A-4643-BE9B-11B913DA8767}" name="Column8585" dataDxfId="7801"/>
    <tableColumn id="8606" xr3:uid="{8027FF79-5654-4AA1-AB33-3A51F4440B49}" name="Column8586" dataDxfId="7800"/>
    <tableColumn id="8607" xr3:uid="{5A95CDCA-27DD-416D-AB61-B38BE699FBDC}" name="Column8587" dataDxfId="7799"/>
    <tableColumn id="8608" xr3:uid="{5F27F0A1-A30E-4429-9FFA-7F3787FCC296}" name="Column8588" dataDxfId="7798"/>
    <tableColumn id="8609" xr3:uid="{15670DE1-9EA9-42CB-AFA9-A8EC02C3FA3D}" name="Column8589" dataDxfId="7797"/>
    <tableColumn id="8610" xr3:uid="{EB17720B-623B-4446-B136-0FBEE4BD7722}" name="Column8590" dataDxfId="7796"/>
    <tableColumn id="8611" xr3:uid="{2720CB35-9742-42CC-9107-12A9C75891A9}" name="Column8591" dataDxfId="7795"/>
    <tableColumn id="8612" xr3:uid="{0B8F1AE2-4C1B-47A6-B3A4-8DF5251018A8}" name="Column8592" dataDxfId="7794"/>
    <tableColumn id="8613" xr3:uid="{70663C62-7C57-4E62-907B-260AF02A77B8}" name="Column8593" dataDxfId="7793"/>
    <tableColumn id="8614" xr3:uid="{DBEA8A06-E79C-4C50-908C-F03BF8D10AEB}" name="Column8594" dataDxfId="7792"/>
    <tableColumn id="8615" xr3:uid="{0BE0EAA1-2705-4E93-AAF4-1A49FC8EAE82}" name="Column8595" dataDxfId="7791"/>
    <tableColumn id="8616" xr3:uid="{AF49579D-6826-43E8-9EE4-D42A7AF0F416}" name="Column8596" dataDxfId="7790"/>
    <tableColumn id="8617" xr3:uid="{DC0EF10D-03A1-40DC-9DE4-47AEC187BD1A}" name="Column8597" dataDxfId="7789"/>
    <tableColumn id="8618" xr3:uid="{A4D2B5AB-D709-4BF7-BE6C-7EB9641114A2}" name="Column8598" dataDxfId="7788"/>
    <tableColumn id="8619" xr3:uid="{33505A7F-E5AD-48CE-8336-48379C3DDDA0}" name="Column8599" dataDxfId="7787"/>
    <tableColumn id="8620" xr3:uid="{4B4A8104-F010-4466-AEC9-C65486AADF42}" name="Column8600" dataDxfId="7786"/>
    <tableColumn id="8621" xr3:uid="{A2F3C938-B776-4101-8972-F38EB5CE2138}" name="Column8601" dataDxfId="7785"/>
    <tableColumn id="8622" xr3:uid="{0ACB94FF-86A6-496C-8AB1-C4A4821FF157}" name="Column8602" dataDxfId="7784"/>
    <tableColumn id="8623" xr3:uid="{60C79C65-63DF-4E53-B5D5-D1B4CEB09CB0}" name="Column8603" dataDxfId="7783"/>
    <tableColumn id="8624" xr3:uid="{E7573011-1D83-43CB-A1E7-3141BD5BCA1A}" name="Column8604" dataDxfId="7782"/>
    <tableColumn id="8625" xr3:uid="{9CA245A4-D77C-45A8-AE86-616B3C7D2AE6}" name="Column8605" dataDxfId="7781"/>
    <tableColumn id="8626" xr3:uid="{12C14942-59FF-4559-8EA9-AEA7786F5F61}" name="Column8606" dataDxfId="7780"/>
    <tableColumn id="8627" xr3:uid="{81849188-12F1-44D6-BE1E-B9E3242A1B56}" name="Column8607" dataDxfId="7779"/>
    <tableColumn id="8628" xr3:uid="{7E2F6B39-F312-4588-9AF2-9AC0A91C220E}" name="Column8608" dataDxfId="7778"/>
    <tableColumn id="8629" xr3:uid="{9E624E9B-AEF2-4DF9-B2A5-714EA3B1D72A}" name="Column8609" dataDxfId="7777"/>
    <tableColumn id="8630" xr3:uid="{06F13B8D-FB6B-41A7-926B-BCC8CA18DCDB}" name="Column8610" dataDxfId="7776"/>
    <tableColumn id="8631" xr3:uid="{A2ADC3D7-A9C9-403A-9415-DAAD9DF1890C}" name="Column8611" dataDxfId="7775"/>
    <tableColumn id="8632" xr3:uid="{6CC27AF2-22F9-41AD-A43D-A38A7F6C02D6}" name="Column8612" dataDxfId="7774"/>
    <tableColumn id="8633" xr3:uid="{EB629FDA-F3F7-4CD3-9AD4-DBF4AC84C8AD}" name="Column8613" dataDxfId="7773"/>
    <tableColumn id="8634" xr3:uid="{EF6B186F-5160-4A1E-A475-2C0E92C329F9}" name="Column8614" dataDxfId="7772"/>
    <tableColumn id="8635" xr3:uid="{85C3ABAC-94D6-4F4E-8816-2A6F8F08F310}" name="Column8615" dataDxfId="7771"/>
    <tableColumn id="8636" xr3:uid="{284DFEBD-65CB-4AE9-8B57-F79A62E6755D}" name="Column8616" dataDxfId="7770"/>
    <tableColumn id="8637" xr3:uid="{93DA1FDE-83D2-4904-8426-4EA8134D3687}" name="Column8617" dataDxfId="7769"/>
    <tableColumn id="8638" xr3:uid="{8D308251-88EE-4A2C-8259-A9AFE1737053}" name="Column8618" dataDxfId="7768"/>
    <tableColumn id="8639" xr3:uid="{DC951873-2801-4D19-879C-983CE77F0601}" name="Column8619" dataDxfId="7767"/>
    <tableColumn id="8640" xr3:uid="{64606626-3588-469E-9FED-06B93823618A}" name="Column8620" dataDxfId="7766"/>
    <tableColumn id="8641" xr3:uid="{AEA896D9-76CA-4A91-B90B-291A1EA9563E}" name="Column8621" dataDxfId="7765"/>
    <tableColumn id="8642" xr3:uid="{662E8218-14D5-4384-B9F7-766ED910C265}" name="Column8622" dataDxfId="7764"/>
    <tableColumn id="8643" xr3:uid="{11063591-7527-4B98-9F54-C11F57AEF457}" name="Column8623" dataDxfId="7763"/>
    <tableColumn id="8644" xr3:uid="{A6B8546E-781A-47D2-92F9-7AFD3E0ABDE8}" name="Column8624" dataDxfId="7762"/>
    <tableColumn id="8645" xr3:uid="{6A01C793-C96B-4C12-B4D2-210F2C9B9CA7}" name="Column8625" dataDxfId="7761"/>
    <tableColumn id="8646" xr3:uid="{817CD584-9C56-425B-A0AF-93F8B76A2C2B}" name="Column8626" dataDxfId="7760"/>
    <tableColumn id="8647" xr3:uid="{BE4F8B25-81A5-48DF-85CD-770C32E35F69}" name="Column8627" dataDxfId="7759"/>
    <tableColumn id="8648" xr3:uid="{F79FD813-8055-47AA-B8AA-B9F9AA6D48BB}" name="Column8628" dataDxfId="7758"/>
    <tableColumn id="8649" xr3:uid="{5C8C74D3-0500-41FD-983F-79385AF02405}" name="Column8629" dataDxfId="7757"/>
    <tableColumn id="8650" xr3:uid="{4C17467B-B9B8-4648-BE50-1A9E6350CE07}" name="Column8630" dataDxfId="7756"/>
    <tableColumn id="8651" xr3:uid="{E06E6398-9866-4014-948D-F76B406F4A9A}" name="Column8631" dataDxfId="7755"/>
    <tableColumn id="8652" xr3:uid="{853AA1E3-B045-4E07-BA94-DFC1C6BF2AFE}" name="Column8632" dataDxfId="7754"/>
    <tableColumn id="8653" xr3:uid="{6CD49EF5-8EBF-442B-86AE-3365ACD10AF7}" name="Column8633" dataDxfId="7753"/>
    <tableColumn id="8654" xr3:uid="{1E4F6C9D-93E7-40EB-8C98-AB6B53032CDC}" name="Column8634" dataDxfId="7752"/>
    <tableColumn id="8655" xr3:uid="{E6F94698-22A7-4CC4-ADA4-B795A1D08AD4}" name="Column8635" dataDxfId="7751"/>
    <tableColumn id="8656" xr3:uid="{32D53C25-4E0A-4177-BDA1-01832731AA3F}" name="Column8636" dataDxfId="7750"/>
    <tableColumn id="8657" xr3:uid="{BE9B953C-2553-4ACC-874C-B908B2A0A4A5}" name="Column8637" dataDxfId="7749"/>
    <tableColumn id="8658" xr3:uid="{409238E3-4CBF-4ECA-ADA5-8E4657E4A043}" name="Column8638" dataDxfId="7748"/>
    <tableColumn id="8659" xr3:uid="{68299426-AE40-49DC-9118-E0CA629C39AA}" name="Column8639" dataDxfId="7747"/>
    <tableColumn id="8660" xr3:uid="{D6115A96-0B86-4DBF-A513-0B110F5D9480}" name="Column8640" dataDxfId="7746"/>
    <tableColumn id="8661" xr3:uid="{FCE6C4F4-9BD9-458F-914F-1A123540BBF1}" name="Column8641" dataDxfId="7745"/>
    <tableColumn id="8662" xr3:uid="{C0D43573-2C60-41FD-92B6-07348A1CC3AF}" name="Column8642" dataDxfId="7744"/>
    <tableColumn id="8663" xr3:uid="{DB378AD9-CF4B-4DF9-869B-2C81963B83D2}" name="Column8643" dataDxfId="7743"/>
    <tableColumn id="8664" xr3:uid="{5E2A602B-8D96-4B90-BB15-97655E046FBC}" name="Column8644" dataDxfId="7742"/>
    <tableColumn id="8665" xr3:uid="{FD788655-63D7-4F80-9186-EF9B0D053DE5}" name="Column8645" dataDxfId="7741"/>
    <tableColumn id="8666" xr3:uid="{F0CCFDBB-DCDC-42FA-B8FB-F43797BACC37}" name="Column8646" dataDxfId="7740"/>
    <tableColumn id="8667" xr3:uid="{A8DBA8B6-C678-4B4F-A8C0-7F1ED877F98A}" name="Column8647" dataDxfId="7739"/>
    <tableColumn id="8668" xr3:uid="{76F2349F-868B-47EB-838D-0F5E2C01F675}" name="Column8648" dataDxfId="7738"/>
    <tableColumn id="8669" xr3:uid="{5854BAE1-9800-4B61-A238-1741177063B0}" name="Column8649" dataDxfId="7737"/>
    <tableColumn id="8670" xr3:uid="{CEC96A01-0BC3-434E-A7D7-2F283444EDC7}" name="Column8650" dataDxfId="7736"/>
    <tableColumn id="8671" xr3:uid="{5B452973-D266-4041-AF8C-EDC6AA4339B7}" name="Column8651" dataDxfId="7735"/>
    <tableColumn id="8672" xr3:uid="{FE7E13F3-4F2D-49FA-8C7F-FE2FE388B7AE}" name="Column8652" dataDxfId="7734"/>
    <tableColumn id="8673" xr3:uid="{953B729F-C0A2-4551-9223-1C3BE6CC5D90}" name="Column8653" dataDxfId="7733"/>
    <tableColumn id="8674" xr3:uid="{C24FED75-F020-4102-B113-F45B7932065F}" name="Column8654" dataDxfId="7732"/>
    <tableColumn id="8675" xr3:uid="{B4DFE85C-7D75-4620-8F2B-69B436234937}" name="Column8655" dataDxfId="7731"/>
    <tableColumn id="8676" xr3:uid="{23AF6E74-565C-4A97-B736-A32C8641F07C}" name="Column8656" dataDxfId="7730"/>
    <tableColumn id="8677" xr3:uid="{D749D069-18D7-46F7-A1B6-F19DB5BCF7E6}" name="Column8657" dataDxfId="7729"/>
    <tableColumn id="8678" xr3:uid="{6CAA4069-C886-4137-9BB2-D3E3C7300C41}" name="Column8658" dataDxfId="7728"/>
    <tableColumn id="8679" xr3:uid="{ABD46A2B-143B-4857-9CF7-2CD5A8062FD7}" name="Column8659" dataDxfId="7727"/>
    <tableColumn id="8680" xr3:uid="{DB1DE2D4-266C-4F5E-B8E3-6B8E4B665548}" name="Column8660" dataDxfId="7726"/>
    <tableColumn id="8681" xr3:uid="{B5CF2016-D8FF-4BB3-A97E-F44455F6D741}" name="Column8661" dataDxfId="7725"/>
    <tableColumn id="8682" xr3:uid="{03EDC72B-6C8C-48C5-84B9-AE00599DB621}" name="Column8662" dataDxfId="7724"/>
    <tableColumn id="8683" xr3:uid="{CD564C11-B87B-43C6-8565-F10891E02B20}" name="Column8663" dataDxfId="7723"/>
    <tableColumn id="8684" xr3:uid="{B5191BA5-430C-43CF-B246-9C05C31380FA}" name="Column8664" dataDxfId="7722"/>
    <tableColumn id="8685" xr3:uid="{92E0FCA5-A1E1-4C96-8D45-12C738EF8EE7}" name="Column8665" dataDxfId="7721"/>
    <tableColumn id="8686" xr3:uid="{8679A355-22C1-413E-810F-8B3CC3B4707C}" name="Column8666" dataDxfId="7720"/>
    <tableColumn id="8687" xr3:uid="{7B27CC05-C976-4323-AF25-FEF8E32DE696}" name="Column8667" dataDxfId="7719"/>
    <tableColumn id="8688" xr3:uid="{C98EC048-656F-42E6-84EB-E3B15E2E9B49}" name="Column8668" dataDxfId="7718"/>
    <tableColumn id="8689" xr3:uid="{570D8C8D-6D67-44F0-9112-91BCD063FD1E}" name="Column8669" dataDxfId="7717"/>
    <tableColumn id="8690" xr3:uid="{677BC418-3AB7-42E0-97CD-246830D07E09}" name="Column8670" dataDxfId="7716"/>
    <tableColumn id="8691" xr3:uid="{B47F3CF9-1BC1-42D8-8035-D47D61F1515F}" name="Column8671" dataDxfId="7715"/>
    <tableColumn id="8692" xr3:uid="{363E5607-C98A-4F21-AA92-A3588F02D984}" name="Column8672" dataDxfId="7714"/>
    <tableColumn id="8693" xr3:uid="{CD544A00-C582-498E-8838-4C6EBAA91230}" name="Column8673" dataDxfId="7713"/>
    <tableColumn id="8694" xr3:uid="{ED80BADD-AF8D-4F53-9894-7452FBDB9A06}" name="Column8674" dataDxfId="7712"/>
    <tableColumn id="8695" xr3:uid="{D66FB714-87FD-43A8-BD79-4157C869184A}" name="Column8675" dataDxfId="7711"/>
    <tableColumn id="8696" xr3:uid="{D846FF9B-5385-4B15-9CDC-DC77B1AE3963}" name="Column8676" dataDxfId="7710"/>
    <tableColumn id="8697" xr3:uid="{4637BB10-7C8A-484B-A842-6D60E0159336}" name="Column8677" dataDxfId="7709"/>
    <tableColumn id="8698" xr3:uid="{84DD96CC-6F73-4CA4-99D7-87F9710DE56F}" name="Column8678" dataDxfId="7708"/>
    <tableColumn id="8699" xr3:uid="{E3BF78F1-E651-4B23-BA74-FBB1D6BB0E32}" name="Column8679" dataDxfId="7707"/>
    <tableColumn id="8700" xr3:uid="{7FEBB222-140F-436C-BFA3-62F915464432}" name="Column8680" dataDxfId="7706"/>
    <tableColumn id="8701" xr3:uid="{05434439-0491-40C6-96C8-B2AAAFE58FA4}" name="Column8681" dataDxfId="7705"/>
    <tableColumn id="8702" xr3:uid="{3B537180-431A-4725-9BC3-5C2EC8EBC958}" name="Column8682" dataDxfId="7704"/>
    <tableColumn id="8703" xr3:uid="{80667814-2FF0-471E-825B-CAAB6D95F2A5}" name="Column8683" dataDxfId="7703"/>
    <tableColumn id="8704" xr3:uid="{26C44972-EDAA-408A-A212-1A14350B53ED}" name="Column8684" dataDxfId="7702"/>
    <tableColumn id="8705" xr3:uid="{13CBB0F6-8BA1-4692-BA7E-01DB3AB953E9}" name="Column8685" dataDxfId="7701"/>
    <tableColumn id="8706" xr3:uid="{81C1B2A1-8D1A-486E-BCE4-2352F6E45460}" name="Column8686" dataDxfId="7700"/>
    <tableColumn id="8707" xr3:uid="{5DE3FEF5-EC7E-46E8-95C9-7B969EA0FB9D}" name="Column8687" dataDxfId="7699"/>
    <tableColumn id="8708" xr3:uid="{283B149A-02F9-45CD-B721-EC6340280C74}" name="Column8688" dataDxfId="7698"/>
    <tableColumn id="8709" xr3:uid="{F893DCC3-103E-49AC-A2B9-8F710EB3AEB6}" name="Column8689" dataDxfId="7697"/>
    <tableColumn id="8710" xr3:uid="{62BE6909-EAA3-44D4-A242-B3C2B71922BF}" name="Column8690" dataDxfId="7696"/>
    <tableColumn id="8711" xr3:uid="{CFCC0166-DD64-441A-96D2-545E647305A7}" name="Column8691" dataDxfId="7695"/>
    <tableColumn id="8712" xr3:uid="{4019E41D-E5F0-4578-B6FE-3D20FAED1ACE}" name="Column8692" dataDxfId="7694"/>
    <tableColumn id="8713" xr3:uid="{A66B3455-1843-4431-B89A-43E9B036D70A}" name="Column8693" dataDxfId="7693"/>
    <tableColumn id="8714" xr3:uid="{448EA5C7-36B9-45C0-96CF-199F254F37F8}" name="Column8694" dataDxfId="7692"/>
    <tableColumn id="8715" xr3:uid="{11B4C55A-A684-4CA4-9033-87E393290D57}" name="Column8695" dataDxfId="7691"/>
    <tableColumn id="8716" xr3:uid="{A1C101B2-95E2-4231-BEA9-8841BAD0EFEB}" name="Column8696" dataDxfId="7690"/>
    <tableColumn id="8717" xr3:uid="{35FD1C5B-41C8-4FF4-A762-B45449372666}" name="Column8697" dataDxfId="7689"/>
    <tableColumn id="8718" xr3:uid="{4D3D0B72-7D90-414E-BC55-6CF571F15A0F}" name="Column8698" dataDxfId="7688"/>
    <tableColumn id="8719" xr3:uid="{AB9A13D1-1DC9-4767-BB4F-6ADAC59344BF}" name="Column8699" dataDxfId="7687"/>
    <tableColumn id="8720" xr3:uid="{0ED0A846-22B6-462E-9496-BD2DE8FEF210}" name="Column8700" dataDxfId="7686"/>
    <tableColumn id="8721" xr3:uid="{E6E4019C-2488-4890-9D1A-2E8C8E4BB4E0}" name="Column8701" dataDxfId="7685"/>
    <tableColumn id="8722" xr3:uid="{97CDC235-4C82-4E71-9782-1238E09A82C8}" name="Column8702" dataDxfId="7684"/>
    <tableColumn id="8723" xr3:uid="{3972164B-88C0-4F45-BFB8-FF9D88C5A03D}" name="Column8703" dataDxfId="7683"/>
    <tableColumn id="8724" xr3:uid="{E7725383-017B-49A9-B350-1B8DF12B3728}" name="Column8704" dataDxfId="7682"/>
    <tableColumn id="8725" xr3:uid="{9C83BF59-5B7A-4DFF-BBAD-529E723939B1}" name="Column8705" dataDxfId="7681"/>
    <tableColumn id="8726" xr3:uid="{07FA7C5B-CDF1-4071-868E-E098FB76A774}" name="Column8706" dataDxfId="7680"/>
    <tableColumn id="8727" xr3:uid="{9F94B656-67BF-4654-B60E-78C5D4264FC9}" name="Column8707" dataDxfId="7679"/>
    <tableColumn id="8728" xr3:uid="{38E70BC1-829A-48F2-885D-7070E2196FB8}" name="Column8708" dataDxfId="7678"/>
    <tableColumn id="8729" xr3:uid="{5E2DC4ED-26D7-40BB-84A0-2C5DA67EED48}" name="Column8709" dataDxfId="7677"/>
    <tableColumn id="8730" xr3:uid="{8C279A75-BBC2-496B-8E2D-3C6444849997}" name="Column8710" dataDxfId="7676"/>
    <tableColumn id="8731" xr3:uid="{0CACC1D6-AC1C-45AA-8838-6752FBA9C689}" name="Column8711" dataDxfId="7675"/>
    <tableColumn id="8732" xr3:uid="{5643546D-6CB3-40F7-9E4F-168388DA6C79}" name="Column8712" dataDxfId="7674"/>
    <tableColumn id="8733" xr3:uid="{55BB51A7-1888-440D-97FA-6181E98883FF}" name="Column8713" dataDxfId="7673"/>
    <tableColumn id="8734" xr3:uid="{46286BF2-69BC-425B-AEA9-EA947E8DF565}" name="Column8714" dataDxfId="7672"/>
    <tableColumn id="8735" xr3:uid="{2C9FA567-A279-4DC7-9E10-FB165AA83A4D}" name="Column8715" dataDxfId="7671"/>
    <tableColumn id="8736" xr3:uid="{23583518-B981-4030-8DAC-14CC8C58A455}" name="Column8716" dataDxfId="7670"/>
    <tableColumn id="8737" xr3:uid="{90BF7B29-5587-43D6-B768-A28976DA197C}" name="Column8717" dataDxfId="7669"/>
    <tableColumn id="8738" xr3:uid="{0125782D-CB5A-47F4-8F0E-FE92E1EF9A3F}" name="Column8718" dataDxfId="7668"/>
    <tableColumn id="8739" xr3:uid="{FDDBF31B-0181-43D4-A0FB-AE077508188B}" name="Column8719" dataDxfId="7667"/>
    <tableColumn id="8740" xr3:uid="{47141349-D0DD-4E93-A337-4C6BBEB3FC48}" name="Column8720" dataDxfId="7666"/>
    <tableColumn id="8741" xr3:uid="{06E08207-138A-4EE0-A015-C302541B0842}" name="Column8721" dataDxfId="7665"/>
    <tableColumn id="8742" xr3:uid="{F8425A2B-429B-4BE1-847D-0671ABE422A5}" name="Column8722" dataDxfId="7664"/>
    <tableColumn id="8743" xr3:uid="{1588B022-9C82-4818-A3CF-9465098877BD}" name="Column8723" dataDxfId="7663"/>
    <tableColumn id="8744" xr3:uid="{3BCA37DC-A750-4A4E-914B-1F2BF4E48C04}" name="Column8724" dataDxfId="7662"/>
    <tableColumn id="8745" xr3:uid="{AD67D9B0-B14C-4F14-8760-F46E6F07FAC4}" name="Column8725" dataDxfId="7661"/>
    <tableColumn id="8746" xr3:uid="{6B6A2A71-A245-47E4-8D99-C5AC74EEF60F}" name="Column8726" dataDxfId="7660"/>
    <tableColumn id="8747" xr3:uid="{13E6CD7D-03F3-4859-B6A5-2172786AC1A9}" name="Column8727" dataDxfId="7659"/>
    <tableColumn id="8748" xr3:uid="{09F17A67-9C03-4A11-B8D4-D44753D555E3}" name="Column8728" dataDxfId="7658"/>
    <tableColumn id="8749" xr3:uid="{D9A58545-EB97-442D-98D3-A828CA6EF962}" name="Column8729" dataDxfId="7657"/>
    <tableColumn id="8750" xr3:uid="{B655B4FF-409D-43FF-AF72-E7D30A52C59D}" name="Column8730" dataDxfId="7656"/>
    <tableColumn id="8751" xr3:uid="{1445FB82-9A57-4C39-976E-92AECFE286F8}" name="Column8731" dataDxfId="7655"/>
    <tableColumn id="8752" xr3:uid="{58A9430C-CD9C-45E1-80D3-5550CCB5785A}" name="Column8732" dataDxfId="7654"/>
    <tableColumn id="8753" xr3:uid="{39EF869C-FE74-4B18-8B2A-01F086206D07}" name="Column8733" dataDxfId="7653"/>
    <tableColumn id="8754" xr3:uid="{B3E3C947-269A-40E4-8927-97FC0E4E019F}" name="Column8734" dataDxfId="7652"/>
    <tableColumn id="8755" xr3:uid="{3C9AC76F-60DF-4F0F-8497-B07CD1F6B261}" name="Column8735" dataDxfId="7651"/>
    <tableColumn id="8756" xr3:uid="{7E34A9D7-4F15-4A17-A193-68B06360CAF0}" name="Column8736" dataDxfId="7650"/>
    <tableColumn id="8757" xr3:uid="{C13784D2-784B-4B46-888B-9B7CD8720E71}" name="Column8737" dataDxfId="7649"/>
    <tableColumn id="8758" xr3:uid="{28EE48DD-B1A9-45E0-99AD-3C7FC08A3AF6}" name="Column8738" dataDxfId="7648"/>
    <tableColumn id="8759" xr3:uid="{DC26463F-5969-449A-9CBA-3158940594DB}" name="Column8739" dataDxfId="7647"/>
    <tableColumn id="8760" xr3:uid="{B9F0D948-3989-4593-B671-2152ED0E571B}" name="Column8740" dataDxfId="7646"/>
    <tableColumn id="8761" xr3:uid="{B946952F-6AC8-4C0E-ABDE-5AD4B96F7AC1}" name="Column8741" dataDxfId="7645"/>
    <tableColumn id="8762" xr3:uid="{A418E4EB-E44F-4DFA-9ECA-D918510057E3}" name="Column8742" dataDxfId="7644"/>
    <tableColumn id="8763" xr3:uid="{8C169E09-3E32-4488-BD20-41656637095F}" name="Column8743" dataDxfId="7643"/>
    <tableColumn id="8764" xr3:uid="{CCD1F179-CF06-44A5-942E-8AD667AEABA5}" name="Column8744" dataDxfId="7642"/>
    <tableColumn id="8765" xr3:uid="{EA533B27-EA0E-493B-B99E-63C124C50BD3}" name="Column8745" dataDxfId="7641"/>
    <tableColumn id="8766" xr3:uid="{B65A0537-B5D4-4B82-BC03-1BFAE49838A6}" name="Column8746" dataDxfId="7640"/>
    <tableColumn id="8767" xr3:uid="{298A2A2A-ACEA-4E95-BF25-B734040A4B5C}" name="Column8747" dataDxfId="7639"/>
    <tableColumn id="8768" xr3:uid="{8A870907-08F0-475E-BAFC-367BA4F2883F}" name="Column8748" dataDxfId="7638"/>
    <tableColumn id="8769" xr3:uid="{AB721623-11FC-4B1F-9DF2-380F0C124753}" name="Column8749" dataDxfId="7637"/>
    <tableColumn id="8770" xr3:uid="{C6F5F123-90F2-4881-B478-C6E5255C34B6}" name="Column8750" dataDxfId="7636"/>
    <tableColumn id="8771" xr3:uid="{0F637142-2B5B-4498-B7A5-996E71575FAC}" name="Column8751" dataDxfId="7635"/>
    <tableColumn id="8772" xr3:uid="{A9D22390-A05F-40EC-9BDD-C7DCA60291A7}" name="Column8752" dataDxfId="7634"/>
    <tableColumn id="8773" xr3:uid="{054044ED-E1A2-4470-8AE5-016CD9AD8780}" name="Column8753" dataDxfId="7633"/>
    <tableColumn id="8774" xr3:uid="{149308B3-A0D8-4F57-AB36-0989D72CD6A5}" name="Column8754" dataDxfId="7632"/>
    <tableColumn id="8775" xr3:uid="{AD933235-0513-4AEE-9311-2CD50D926C73}" name="Column8755" dataDxfId="7631"/>
    <tableColumn id="8776" xr3:uid="{3B79F8F9-7818-40E5-A661-D15466C71FFD}" name="Column8756" dataDxfId="7630"/>
    <tableColumn id="8777" xr3:uid="{1E115B24-5E34-4E06-A321-067C5FDA8F64}" name="Column8757" dataDxfId="7629"/>
    <tableColumn id="8778" xr3:uid="{74A8AE60-A9CA-43D9-8E2F-5D630CF05215}" name="Column8758" dataDxfId="7628"/>
    <tableColumn id="8779" xr3:uid="{8F5EC4D3-EA91-411B-ADBC-2FF1874A38FD}" name="Column8759" dataDxfId="7627"/>
    <tableColumn id="8780" xr3:uid="{32C9E1DB-6A6E-4103-8C57-72B158B15E0B}" name="Column8760" dataDxfId="7626"/>
    <tableColumn id="8781" xr3:uid="{0B978139-0EFF-4B06-A7C4-7B342BB1F9C6}" name="Column8761" dataDxfId="7625"/>
    <tableColumn id="8782" xr3:uid="{75B9D47E-D84B-45A8-811A-59F0D03AD8F1}" name="Column8762" dataDxfId="7624"/>
    <tableColumn id="8783" xr3:uid="{0C22BBF2-EF5E-470F-B73D-A3C120F0EF45}" name="Column8763" dataDxfId="7623"/>
    <tableColumn id="8784" xr3:uid="{AF741004-82B2-4277-BEDB-D82B774769AF}" name="Column8764" dataDxfId="7622"/>
    <tableColumn id="8785" xr3:uid="{B0302D93-0BB7-4486-909B-D69CBFB8009A}" name="Column8765" dataDxfId="7621"/>
    <tableColumn id="8786" xr3:uid="{19EFED12-84C5-48A5-AD4F-AAF706041D5D}" name="Column8766" dataDxfId="7620"/>
    <tableColumn id="8787" xr3:uid="{36850F82-FE24-445B-BFE8-5B0D8252C976}" name="Column8767" dataDxfId="7619"/>
    <tableColumn id="8788" xr3:uid="{788A81B1-7A22-496C-8718-A0FE9245BF9E}" name="Column8768" dataDxfId="7618"/>
    <tableColumn id="8789" xr3:uid="{3E21C586-0633-49EF-BD1E-953230E58FEE}" name="Column8769" dataDxfId="7617"/>
    <tableColumn id="8790" xr3:uid="{DD3D932F-976C-4E3A-AA67-1C221B905FAF}" name="Column8770" dataDxfId="7616"/>
    <tableColumn id="8791" xr3:uid="{D9EE99F7-380E-4E41-BF3E-75BD8825105A}" name="Column8771" dataDxfId="7615"/>
    <tableColumn id="8792" xr3:uid="{ED93B18B-5EBA-4413-80B1-CD82CAAE7FDD}" name="Column8772" dataDxfId="7614"/>
    <tableColumn id="8793" xr3:uid="{6405AE3E-EAC0-46D2-81B9-1B225DBBACE5}" name="Column8773" dataDxfId="7613"/>
    <tableColumn id="8794" xr3:uid="{6E5157CF-BB03-41F0-A552-AB482575E881}" name="Column8774" dataDxfId="7612"/>
    <tableColumn id="8795" xr3:uid="{43E40363-E381-4AF6-8C17-BABC7F57C978}" name="Column8775" dataDxfId="7611"/>
    <tableColumn id="8796" xr3:uid="{FCAC7BE1-6542-40BA-A8E9-B7B1F3A555AA}" name="Column8776" dataDxfId="7610"/>
    <tableColumn id="8797" xr3:uid="{59F42D3B-8222-4D71-A6AD-997BAD2C8AE1}" name="Column8777" dataDxfId="7609"/>
    <tableColumn id="8798" xr3:uid="{920B4D93-7679-4256-AF04-918A38DA27F5}" name="Column8778" dataDxfId="7608"/>
    <tableColumn id="8799" xr3:uid="{EC7A3158-6731-4C40-A207-929F6663F530}" name="Column8779" dataDxfId="7607"/>
    <tableColumn id="8800" xr3:uid="{E652EC9F-F617-4282-B6AA-1181833E7771}" name="Column8780" dataDxfId="7606"/>
    <tableColumn id="8801" xr3:uid="{6E0EF636-E224-43AF-85B0-FA13B81E47FC}" name="Column8781" dataDxfId="7605"/>
    <tableColumn id="8802" xr3:uid="{B1544294-5C8E-47CD-9622-C8535F07B57F}" name="Column8782" dataDxfId="7604"/>
    <tableColumn id="8803" xr3:uid="{CE385EDC-169A-49EF-811B-2CCCCF714ACA}" name="Column8783" dataDxfId="7603"/>
    <tableColumn id="8804" xr3:uid="{F330C9ED-5747-4E56-A860-7D1504FE75B3}" name="Column8784" dataDxfId="7602"/>
    <tableColumn id="8805" xr3:uid="{18E71FA9-1170-48C7-9644-4F60F4CBD247}" name="Column8785" dataDxfId="7601"/>
    <tableColumn id="8806" xr3:uid="{BB26DB05-4341-4A78-BFC0-B9DB58945C25}" name="Column8786" dataDxfId="7600"/>
    <tableColumn id="8807" xr3:uid="{B8C35A64-99EE-4B06-8329-B65F0CF7085D}" name="Column8787" dataDxfId="7599"/>
    <tableColumn id="8808" xr3:uid="{16638DF6-5DC8-45B0-9E2C-CF423D67392A}" name="Column8788" dataDxfId="7598"/>
    <tableColumn id="8809" xr3:uid="{21E53E4F-4816-43FC-8748-2F37868CB6F3}" name="Column8789" dataDxfId="7597"/>
    <tableColumn id="8810" xr3:uid="{35237AC9-A626-47F1-8444-C6CFA969A590}" name="Column8790" dataDxfId="7596"/>
    <tableColumn id="8811" xr3:uid="{213DB831-4605-4113-B060-B6169D77016A}" name="Column8791" dataDxfId="7595"/>
    <tableColumn id="8812" xr3:uid="{2F1C33A6-BD59-49D0-B462-E9CE7FDCD243}" name="Column8792" dataDxfId="7594"/>
    <tableColumn id="8813" xr3:uid="{EA28D0F9-C5EF-47E6-8BA7-BCE60C007F45}" name="Column8793" dataDxfId="7593"/>
    <tableColumn id="8814" xr3:uid="{7892942E-4194-4A85-BD1E-7235ACB4A0EC}" name="Column8794" dataDxfId="7592"/>
    <tableColumn id="8815" xr3:uid="{4F68935E-22A3-4FC9-A367-31CE328526E8}" name="Column8795" dataDxfId="7591"/>
    <tableColumn id="8816" xr3:uid="{1D84D451-DCDE-4E66-BDD9-F1D692CD5A14}" name="Column8796" dataDxfId="7590"/>
    <tableColumn id="8817" xr3:uid="{671E6963-DFFF-4FD0-B319-3831E7EFBE60}" name="Column8797" dataDxfId="7589"/>
    <tableColumn id="8818" xr3:uid="{FEDC8CB7-BE16-4447-9DC5-A6C60585B5CF}" name="Column8798" dataDxfId="7588"/>
    <tableColumn id="8819" xr3:uid="{36A56691-DDE4-42DF-A459-EBDF19D21C86}" name="Column8799" dataDxfId="7587"/>
    <tableColumn id="8820" xr3:uid="{BBB58A2E-1B82-4123-8D5C-F9AA59FD89FF}" name="Column8800" dataDxfId="7586"/>
    <tableColumn id="8821" xr3:uid="{2A1C3C7F-F99C-4583-B06D-494EB77B7424}" name="Column8801" dataDxfId="7585"/>
    <tableColumn id="8822" xr3:uid="{95654A89-203C-47FB-8AA9-22ED31D5A1BE}" name="Column8802" dataDxfId="7584"/>
    <tableColumn id="8823" xr3:uid="{4DA41246-2510-47D1-915E-4D2A03412364}" name="Column8803" dataDxfId="7583"/>
    <tableColumn id="8824" xr3:uid="{49D8A2CC-1C9D-4F2A-896B-4476D11995D5}" name="Column8804" dataDxfId="7582"/>
    <tableColumn id="8825" xr3:uid="{1493CF0A-148A-45EE-B177-9DBDB0C44489}" name="Column8805" dataDxfId="7581"/>
    <tableColumn id="8826" xr3:uid="{E0E90CFE-FEDB-4B8E-867A-2EE3FB4A3CBB}" name="Column8806" dataDxfId="7580"/>
    <tableColumn id="8827" xr3:uid="{ACA2CFDA-ED23-4471-88DF-E11CFE573B25}" name="Column8807" dataDxfId="7579"/>
    <tableColumn id="8828" xr3:uid="{0376466F-7E46-4E9B-BD97-FFCEC94C654C}" name="Column8808" dataDxfId="7578"/>
    <tableColumn id="8829" xr3:uid="{1FD429AF-A8A2-4717-857F-19A79EBF0F93}" name="Column8809" dataDxfId="7577"/>
    <tableColumn id="8830" xr3:uid="{2D56FC73-81C9-429D-9B73-F7AA20B97DDE}" name="Column8810" dataDxfId="7576"/>
    <tableColumn id="8831" xr3:uid="{E7A5F00B-FEBD-4530-80DE-6BE9A99482D9}" name="Column8811" dataDxfId="7575"/>
    <tableColumn id="8832" xr3:uid="{7778E86B-D208-4897-8849-FF7918BA2FB0}" name="Column8812" dataDxfId="7574"/>
    <tableColumn id="8833" xr3:uid="{37AE2F52-BBFF-41A9-A479-7B7219B9B7EA}" name="Column8813" dataDxfId="7573"/>
    <tableColumn id="8834" xr3:uid="{466C62ED-7457-4B7E-86B0-EA9B7611DD3D}" name="Column8814" dataDxfId="7572"/>
    <tableColumn id="8835" xr3:uid="{D5ED1598-9263-4356-8FB5-295EB8C2F41A}" name="Column8815" dataDxfId="7571"/>
    <tableColumn id="8836" xr3:uid="{A60E9A0D-35CD-469F-8669-5E08DA25CF0A}" name="Column8816" dataDxfId="7570"/>
    <tableColumn id="8837" xr3:uid="{D60FFFEC-6F95-4826-B888-7448A1E6B8D7}" name="Column8817" dataDxfId="7569"/>
    <tableColumn id="8838" xr3:uid="{D46F3EEB-BB6F-4BF9-BD0C-A2F165F20051}" name="Column8818" dataDxfId="7568"/>
    <tableColumn id="8839" xr3:uid="{0992F35B-45B2-4646-9945-AED1C9699105}" name="Column8819" dataDxfId="7567"/>
    <tableColumn id="8840" xr3:uid="{6262C011-010B-4361-AF32-4FB7C2B32AD6}" name="Column8820" dataDxfId="7566"/>
    <tableColumn id="8841" xr3:uid="{86839E16-01BC-408D-96BF-5578C791C2C4}" name="Column8821" dataDxfId="7565"/>
    <tableColumn id="8842" xr3:uid="{FC163917-3C5B-4B46-945E-A09FB6139E97}" name="Column8822" dataDxfId="7564"/>
    <tableColumn id="8843" xr3:uid="{DB2F7708-46FB-4993-9A31-EAF2D89E87CA}" name="Column8823" dataDxfId="7563"/>
    <tableColumn id="8844" xr3:uid="{57249E2F-82A1-4BB2-A869-D9105195F35B}" name="Column8824" dataDxfId="7562"/>
    <tableColumn id="8845" xr3:uid="{4F6E301D-3238-4A5F-BCF1-2964216983BB}" name="Column8825" dataDxfId="7561"/>
    <tableColumn id="8846" xr3:uid="{11132AD1-66AC-400D-8AF2-11FBA1D2A5F6}" name="Column8826" dataDxfId="7560"/>
    <tableColumn id="8847" xr3:uid="{24567DEB-8BA3-4883-B1E1-4E602AB553EF}" name="Column8827" dataDxfId="7559"/>
    <tableColumn id="8848" xr3:uid="{F826F434-9ACD-4EA7-B2A9-3A8A570C2CDE}" name="Column8828" dataDxfId="7558"/>
    <tableColumn id="8849" xr3:uid="{70941254-0872-430C-8AD2-C3E661B1C0E2}" name="Column8829" dataDxfId="7557"/>
    <tableColumn id="8850" xr3:uid="{5BF7C2F1-047D-48BC-A95B-1A3FD3D80125}" name="Column8830" dataDxfId="7556"/>
    <tableColumn id="8851" xr3:uid="{4ED94761-0903-4DCB-9715-89C0F56FC316}" name="Column8831" dataDxfId="7555"/>
    <tableColumn id="8852" xr3:uid="{BBA960CE-5438-408A-9869-0EA7BF34F993}" name="Column8832" dataDxfId="7554"/>
    <tableColumn id="8853" xr3:uid="{6E254B8B-F507-4C90-A155-B4D31CDEC643}" name="Column8833" dataDxfId="7553"/>
    <tableColumn id="8854" xr3:uid="{79138F75-475C-42D8-B3F1-81E3FC86552B}" name="Column8834" dataDxfId="7552"/>
    <tableColumn id="8855" xr3:uid="{4D0EA803-86C7-47C5-912E-30A40FB4F081}" name="Column8835" dataDxfId="7551"/>
    <tableColumn id="8856" xr3:uid="{75D267CD-3CB6-4AD2-8A35-52A592420EB9}" name="Column8836" dataDxfId="7550"/>
    <tableColumn id="8857" xr3:uid="{EE2B7127-8AE0-4436-814B-DC19F99754FB}" name="Column8837" dataDxfId="7549"/>
    <tableColumn id="8858" xr3:uid="{84E92C71-E45F-4BF0-86ED-0A7FA8041EB3}" name="Column8838" dataDxfId="7548"/>
    <tableColumn id="8859" xr3:uid="{0AFF66B0-134B-404C-85D6-24581240B1C0}" name="Column8839" dataDxfId="7547"/>
    <tableColumn id="8860" xr3:uid="{8FFF7C0F-9646-41CB-AEDA-6B9AD8EB6065}" name="Column8840" dataDxfId="7546"/>
    <tableColumn id="8861" xr3:uid="{EE58EAA9-DEB4-450D-ADC6-10696AFFF2B9}" name="Column8841" dataDxfId="7545"/>
    <tableColumn id="8862" xr3:uid="{3CF6C24F-BAF7-48F1-825B-EBF9B414DA53}" name="Column8842" dataDxfId="7544"/>
    <tableColumn id="8863" xr3:uid="{4147204E-CA2B-470E-8A59-A1FC28DF8D59}" name="Column8843" dataDxfId="7543"/>
    <tableColumn id="8864" xr3:uid="{FAF89DBB-1413-42B3-9239-7A301FD9A2A2}" name="Column8844" dataDxfId="7542"/>
    <tableColumn id="8865" xr3:uid="{4DBA4996-3EE0-4CBC-AB97-48EC67DC623E}" name="Column8845" dataDxfId="7541"/>
    <tableColumn id="8866" xr3:uid="{0303D8A5-BC75-49B0-B202-2FE6EAADCBE9}" name="Column8846" dataDxfId="7540"/>
    <tableColumn id="8867" xr3:uid="{3A5D7B94-C105-4B21-8BB8-D61493662BB7}" name="Column8847" dataDxfId="7539"/>
    <tableColumn id="8868" xr3:uid="{0B7AD6FD-8026-4796-862F-909450D753AD}" name="Column8848" dataDxfId="7538"/>
    <tableColumn id="8869" xr3:uid="{416F0746-53BD-4C31-B8FC-D1B8DB0B3F5F}" name="Column8849" dataDxfId="7537"/>
    <tableColumn id="8870" xr3:uid="{41A27C98-6F38-4AFA-9A13-F13192052FE7}" name="Column8850" dataDxfId="7536"/>
    <tableColumn id="8871" xr3:uid="{34D82704-18B4-42CF-AF39-B3D0648550A8}" name="Column8851" dataDxfId="7535"/>
    <tableColumn id="8872" xr3:uid="{FE4EEDA2-C2B1-4FC3-8FF2-26DDC09145A8}" name="Column8852" dataDxfId="7534"/>
    <tableColumn id="8873" xr3:uid="{20DD14E8-7036-44E1-B9CE-848DFD394883}" name="Column8853" dataDxfId="7533"/>
    <tableColumn id="8874" xr3:uid="{62658084-B2B6-4174-8421-2E0C9B718702}" name="Column8854" dataDxfId="7532"/>
    <tableColumn id="8875" xr3:uid="{2F69A5B8-1761-4B1F-9BE5-E63FBDDB774B}" name="Column8855" dataDxfId="7531"/>
    <tableColumn id="8876" xr3:uid="{08C919D2-E05A-47F6-AD4A-16E4428E90D9}" name="Column8856" dataDxfId="7530"/>
    <tableColumn id="8877" xr3:uid="{4C8DA0AA-670B-4DD1-A194-2DE055ABEE92}" name="Column8857" dataDxfId="7529"/>
    <tableColumn id="8878" xr3:uid="{8E058489-8EA9-448A-982D-B72AC6D0305A}" name="Column8858" dataDxfId="7528"/>
    <tableColumn id="8879" xr3:uid="{07006899-3DEC-4CA4-999C-28AE758A7D24}" name="Column8859" dataDxfId="7527"/>
    <tableColumn id="8880" xr3:uid="{CA2BFE1B-597E-4169-B118-6E0B6252A4E9}" name="Column8860" dataDxfId="7526"/>
    <tableColumn id="8881" xr3:uid="{75655B4B-08CC-4E1A-93B2-7BDBE5382912}" name="Column8861" dataDxfId="7525"/>
    <tableColumn id="8882" xr3:uid="{752C5F69-3666-4DDB-A2A9-250BFDD27266}" name="Column8862" dataDxfId="7524"/>
    <tableColumn id="8883" xr3:uid="{342D73A2-1D07-4AB5-BAD5-01D164226416}" name="Column8863" dataDxfId="7523"/>
    <tableColumn id="8884" xr3:uid="{D463A100-F714-4701-8EEE-6F3AC33A2D9C}" name="Column8864" dataDxfId="7522"/>
    <tableColumn id="8885" xr3:uid="{8A153AE7-2FDE-4CE7-A443-349BB2E186FE}" name="Column8865" dataDxfId="7521"/>
    <tableColumn id="8886" xr3:uid="{6CAE466B-6253-412E-9B8C-4BF52F282FFA}" name="Column8866" dataDxfId="7520"/>
    <tableColumn id="8887" xr3:uid="{34158032-D0DA-4E9C-9A7B-58CCEB3AF16B}" name="Column8867" dataDxfId="7519"/>
    <tableColumn id="8888" xr3:uid="{78659244-7615-4FF8-AF50-ACDF1DE5ECFF}" name="Column8868" dataDxfId="7518"/>
    <tableColumn id="8889" xr3:uid="{A19F6129-49E5-486A-AB3D-C236E50DFBE3}" name="Column8869" dataDxfId="7517"/>
    <tableColumn id="8890" xr3:uid="{49EB6412-7615-4CE8-A0B2-8C70EA255897}" name="Column8870" dataDxfId="7516"/>
    <tableColumn id="8891" xr3:uid="{D4593ECA-AD9D-4B21-9238-C75314DEDA1C}" name="Column8871" dataDxfId="7515"/>
    <tableColumn id="8892" xr3:uid="{5C9491F4-B5A3-486C-98FC-30914E2204BB}" name="Column8872" dataDxfId="7514"/>
    <tableColumn id="8893" xr3:uid="{3DFB5301-D723-4BD9-8022-889A07FB138E}" name="Column8873" dataDxfId="7513"/>
    <tableColumn id="8894" xr3:uid="{4941BD3B-CACE-496D-BA3F-B803F18BA71C}" name="Column8874" dataDxfId="7512"/>
    <tableColumn id="8895" xr3:uid="{58006FF0-E889-4FAD-9542-B537E5718C15}" name="Column8875" dataDxfId="7511"/>
    <tableColumn id="8896" xr3:uid="{6E242149-7948-4334-9396-5FB8B9C3D10E}" name="Column8876" dataDxfId="7510"/>
    <tableColumn id="8897" xr3:uid="{E4EC1119-4B26-4A73-B9CB-441C5CA1B9C6}" name="Column8877" dataDxfId="7509"/>
    <tableColumn id="8898" xr3:uid="{340BE330-4CFF-48C4-A573-D15FD4644485}" name="Column8878" dataDxfId="7508"/>
    <tableColumn id="8899" xr3:uid="{3C7893A4-98AE-48D7-91B0-4C8C9595B778}" name="Column8879" dataDxfId="7507"/>
    <tableColumn id="8900" xr3:uid="{488F875A-8D9C-42C1-94FC-A470507C2257}" name="Column8880" dataDxfId="7506"/>
    <tableColumn id="8901" xr3:uid="{A49B2B0B-2254-4266-8A63-7B62546E7AE6}" name="Column8881" dataDxfId="7505"/>
    <tableColumn id="8902" xr3:uid="{730F8981-9251-44F7-8D53-3D5C5F3B7D89}" name="Column8882" dataDxfId="7504"/>
    <tableColumn id="8903" xr3:uid="{FF2B1E69-F532-4ADB-A2A8-02123BC77062}" name="Column8883" dataDxfId="7503"/>
    <tableColumn id="8904" xr3:uid="{272B5E3F-8A96-4DFE-9038-9B5733CD402A}" name="Column8884" dataDxfId="7502"/>
    <tableColumn id="8905" xr3:uid="{8D9C71ED-FBEA-463E-A8B4-0DBC458041F9}" name="Column8885" dataDxfId="7501"/>
    <tableColumn id="8906" xr3:uid="{9816D2B7-40E6-429D-A5DD-57037F353948}" name="Column8886" dataDxfId="7500"/>
    <tableColumn id="8907" xr3:uid="{4D83E9F3-19A1-44E5-B122-068774AA89CC}" name="Column8887" dataDxfId="7499"/>
    <tableColumn id="8908" xr3:uid="{B577C3A3-8AD2-40EF-878C-F2497367DDAF}" name="Column8888" dataDxfId="7498"/>
    <tableColumn id="8909" xr3:uid="{7737FCA9-A5C4-4B4D-977E-93C3DEB9F9DA}" name="Column8889" dataDxfId="7497"/>
    <tableColumn id="8910" xr3:uid="{E6FA6C8F-8296-4E61-8B62-E64F6E483ADC}" name="Column8890" dataDxfId="7496"/>
    <tableColumn id="8911" xr3:uid="{B3583F2B-5785-4F38-B9AE-2B64252F40A5}" name="Column8891" dataDxfId="7495"/>
    <tableColumn id="8912" xr3:uid="{E0281FDA-3215-41D3-890C-5C1778F152C8}" name="Column8892" dataDxfId="7494"/>
    <tableColumn id="8913" xr3:uid="{AED8DFFE-2BB1-4329-B795-75586B2A56AE}" name="Column8893" dataDxfId="7493"/>
    <tableColumn id="8914" xr3:uid="{4AACC81E-E298-413D-BA7C-F53526E6CFDD}" name="Column8894" dataDxfId="7492"/>
    <tableColumn id="8915" xr3:uid="{BA5EED90-0EED-4D6F-8F51-E9CA54D24225}" name="Column8895" dataDxfId="7491"/>
    <tableColumn id="8916" xr3:uid="{8BE6FE9A-DF6D-418F-8C8A-C7BA4E99FE80}" name="Column8896" dataDxfId="7490"/>
    <tableColumn id="8917" xr3:uid="{496842A5-EE49-4FF1-853D-C86C095B9D32}" name="Column8897" dataDxfId="7489"/>
    <tableColumn id="8918" xr3:uid="{E023BFA9-6CF8-48DD-8F18-94D607775CBE}" name="Column8898" dataDxfId="7488"/>
    <tableColumn id="8919" xr3:uid="{A20CFE4C-0A77-4CFA-AF6A-A273A925E0F2}" name="Column8899" dataDxfId="7487"/>
    <tableColumn id="8920" xr3:uid="{615AC445-F9E1-4C22-82E6-FB33789C61AE}" name="Column8900" dataDxfId="7486"/>
    <tableColumn id="8921" xr3:uid="{3426AA2A-AA3B-45C4-8D79-5EC1EA4C337C}" name="Column8901" dataDxfId="7485"/>
    <tableColumn id="8922" xr3:uid="{FA3F14BF-07B1-41E6-9EBC-FDD066A127A8}" name="Column8902" dataDxfId="7484"/>
    <tableColumn id="8923" xr3:uid="{15506BDD-3672-4460-BB0F-CD93A2C8D6B9}" name="Column8903" dataDxfId="7483"/>
    <tableColumn id="8924" xr3:uid="{40ECE3A6-42DF-4B97-825E-581E7F6274C2}" name="Column8904" dataDxfId="7482"/>
    <tableColumn id="8925" xr3:uid="{E42FEC7C-648E-4D58-B61B-86FBF030D95D}" name="Column8905" dataDxfId="7481"/>
    <tableColumn id="8926" xr3:uid="{CB1F8CBC-F255-4331-AA81-22C1998EAC46}" name="Column8906" dataDxfId="7480"/>
    <tableColumn id="8927" xr3:uid="{28D12FEE-F1E5-4F28-B38E-652253EDD06D}" name="Column8907" dataDxfId="7479"/>
    <tableColumn id="8928" xr3:uid="{905BD42F-CE04-4933-B8E9-700C4C31CD8C}" name="Column8908" dataDxfId="7478"/>
    <tableColumn id="8929" xr3:uid="{C49A6129-1CEA-4A4B-9F5D-47B4F1AFBD35}" name="Column8909" dataDxfId="7477"/>
    <tableColumn id="8930" xr3:uid="{56A687F4-9813-4C4F-AFBC-F723AC03B902}" name="Column8910" dataDxfId="7476"/>
    <tableColumn id="8931" xr3:uid="{4B0C15FE-9D26-4F89-A78D-1E43EAE8DCD5}" name="Column8911" dataDxfId="7475"/>
    <tableColumn id="8932" xr3:uid="{56E69D2F-0C69-4375-8D50-DDC196E50FFA}" name="Column8912" dataDxfId="7474"/>
    <tableColumn id="8933" xr3:uid="{A9514B02-D8E9-4C40-B0EF-F30DDD4A5ECC}" name="Column8913" dataDxfId="7473"/>
    <tableColumn id="8934" xr3:uid="{F9F5C680-2FF9-4068-B2AE-C819B8A999A5}" name="Column8914" dataDxfId="7472"/>
    <tableColumn id="8935" xr3:uid="{8FF3851E-16C9-41B0-8A43-720C29DF004A}" name="Column8915" dataDxfId="7471"/>
    <tableColumn id="8936" xr3:uid="{3883D8BC-BD70-46B8-B7EC-26D6F208DE08}" name="Column8916" dataDxfId="7470"/>
    <tableColumn id="8937" xr3:uid="{A10EA62F-8B02-4CA9-AAA3-CEB1BD3653B2}" name="Column8917" dataDxfId="7469"/>
    <tableColumn id="8938" xr3:uid="{72730C7D-B64E-4479-9DD9-187FBC1DB0F1}" name="Column8918" dataDxfId="7468"/>
    <tableColumn id="8939" xr3:uid="{5591816B-12C1-407D-9F31-420EA76B3165}" name="Column8919" dataDxfId="7467"/>
    <tableColumn id="8940" xr3:uid="{8A0262F1-CA52-4F15-9EBC-A85497A808FE}" name="Column8920" dataDxfId="7466"/>
    <tableColumn id="8941" xr3:uid="{D130A672-A26B-42D2-881E-C6BDDE34066E}" name="Column8921" dataDxfId="7465"/>
    <tableColumn id="8942" xr3:uid="{AB2815B2-D0EA-49B2-A5FC-6311B8E14CC8}" name="Column8922" dataDxfId="7464"/>
    <tableColumn id="8943" xr3:uid="{F0414C12-3F7C-4688-A765-6A136061C7F3}" name="Column8923" dataDxfId="7463"/>
    <tableColumn id="8944" xr3:uid="{F0019144-174B-416E-8EE8-C115B7E74330}" name="Column8924" dataDxfId="7462"/>
    <tableColumn id="8945" xr3:uid="{A7EA0B2A-4E04-4457-87F9-20F55CBD7EE6}" name="Column8925" dataDxfId="7461"/>
    <tableColumn id="8946" xr3:uid="{C2468C66-F18F-40C1-A8D4-44552AC3DDCE}" name="Column8926" dataDxfId="7460"/>
    <tableColumn id="8947" xr3:uid="{2F802EDF-D154-4B04-BE3E-28AEE26FDE1F}" name="Column8927" dataDxfId="7459"/>
    <tableColumn id="8948" xr3:uid="{7FD421E4-53CE-47C9-AC88-B739D394EC9D}" name="Column8928" dataDxfId="7458"/>
    <tableColumn id="8949" xr3:uid="{64EBB6CA-5F68-477C-9760-121922B05E7A}" name="Column8929" dataDxfId="7457"/>
    <tableColumn id="8950" xr3:uid="{F38FD5A5-EAC4-4672-BB07-C0FE19FD5290}" name="Column8930" dataDxfId="7456"/>
    <tableColumn id="8951" xr3:uid="{BEE5DD09-4457-466E-B64D-7CEDFAAAC3DB}" name="Column8931" dataDxfId="7455"/>
    <tableColumn id="8952" xr3:uid="{5C291F85-4DD4-438F-AD29-493F508748CB}" name="Column8932" dataDxfId="7454"/>
    <tableColumn id="8953" xr3:uid="{307C3CFF-B0CE-486F-9DDF-E8E4813D9ACD}" name="Column8933" dataDxfId="7453"/>
    <tableColumn id="8954" xr3:uid="{0B694CDE-9A92-4ECA-B743-E3DE94D3E56B}" name="Column8934" dataDxfId="7452"/>
    <tableColumn id="8955" xr3:uid="{9EE0360A-0598-4D40-B733-573F4FC81442}" name="Column8935" dataDxfId="7451"/>
    <tableColumn id="8956" xr3:uid="{D73F47A2-347D-41BB-A978-B200F4BE3AE0}" name="Column8936" dataDxfId="7450"/>
    <tableColumn id="8957" xr3:uid="{1C1137C0-61A3-471F-B18F-DB71EFDF8B67}" name="Column8937" dataDxfId="7449"/>
    <tableColumn id="8958" xr3:uid="{80D4E5CC-5656-464F-B58D-3F086B8FC94F}" name="Column8938" dataDxfId="7448"/>
    <tableColumn id="8959" xr3:uid="{23B89F49-0547-4120-BD48-04EA7255B387}" name="Column8939" dataDxfId="7447"/>
    <tableColumn id="8960" xr3:uid="{BC92B728-8A5B-4943-99D5-B97F3C190335}" name="Column8940" dataDxfId="7446"/>
    <tableColumn id="8961" xr3:uid="{DF12A8E6-490B-4363-939A-C65D21E5A029}" name="Column8941" dataDxfId="7445"/>
    <tableColumn id="8962" xr3:uid="{DF4E744F-980A-48B5-9A78-3BD8A3780B4F}" name="Column8942" dataDxfId="7444"/>
    <tableColumn id="8963" xr3:uid="{42B7960D-5C5E-4D2A-A180-BF8CBB5DF436}" name="Column8943" dataDxfId="7443"/>
    <tableColumn id="8964" xr3:uid="{29584577-AC7B-4901-B4AC-AD005874587D}" name="Column8944" dataDxfId="7442"/>
    <tableColumn id="8965" xr3:uid="{0661C57D-A9E0-4DC6-BD27-26457ADEBDFE}" name="Column8945" dataDxfId="7441"/>
    <tableColumn id="8966" xr3:uid="{86211D59-CFCF-4BC3-A2E4-5ECA1534A918}" name="Column8946" dataDxfId="7440"/>
    <tableColumn id="8967" xr3:uid="{EE4355A1-0262-4C93-9FA2-5D3514E6537F}" name="Column8947" dataDxfId="7439"/>
    <tableColumn id="8968" xr3:uid="{2AEF6B6F-5498-45CA-9941-FF2C833EB148}" name="Column8948" dataDxfId="7438"/>
    <tableColumn id="8969" xr3:uid="{51AF7222-7C04-4310-B151-A04882B02191}" name="Column8949" dataDxfId="7437"/>
    <tableColumn id="8970" xr3:uid="{98C9A7D6-3E93-4703-8686-F05E8D8172E9}" name="Column8950" dataDxfId="7436"/>
    <tableColumn id="8971" xr3:uid="{B047E801-392E-4087-9E00-1EE120D40DF9}" name="Column8951" dataDxfId="7435"/>
    <tableColumn id="8972" xr3:uid="{E6E16FA6-37BE-4D89-B2B8-39CD8C14C2A7}" name="Column8952" dataDxfId="7434"/>
    <tableColumn id="8973" xr3:uid="{FE23F9A1-6A0B-493F-BCBB-A2BC32C39F15}" name="Column8953" dataDxfId="7433"/>
    <tableColumn id="8974" xr3:uid="{010F1C9B-F915-4FD6-9434-60F6435159F6}" name="Column8954" dataDxfId="7432"/>
    <tableColumn id="8975" xr3:uid="{EE57CF0E-B975-4760-A5C4-34D5FED1F362}" name="Column8955" dataDxfId="7431"/>
    <tableColumn id="8976" xr3:uid="{D205E9D1-1DF2-402F-907D-05FB59921BE7}" name="Column8956" dataDxfId="7430"/>
    <tableColumn id="8977" xr3:uid="{A8937CEA-DF6E-4B21-A2F2-FC254E37898B}" name="Column8957" dataDxfId="7429"/>
    <tableColumn id="8978" xr3:uid="{5122E00E-B3A1-44C5-B11F-91F6BF5589DB}" name="Column8958" dataDxfId="7428"/>
    <tableColumn id="8979" xr3:uid="{A0C60DFE-B457-4F27-B9B9-7E181466F045}" name="Column8959" dataDxfId="7427"/>
    <tableColumn id="8980" xr3:uid="{6C4F1081-59E9-4105-AB65-C751D80C2484}" name="Column8960" dataDxfId="7426"/>
    <tableColumn id="8981" xr3:uid="{DBAA98DE-490E-4DA9-9CB2-500352E61E27}" name="Column8961" dataDxfId="7425"/>
    <tableColumn id="8982" xr3:uid="{80A7395A-B1D4-471F-9DED-1878550B9D79}" name="Column8962" dataDxfId="7424"/>
    <tableColumn id="8983" xr3:uid="{BBD944F6-02B6-4648-A80C-7A82D56BFE40}" name="Column8963" dataDxfId="7423"/>
    <tableColumn id="8984" xr3:uid="{EAC0EDE1-6206-4136-92FB-65394A888B27}" name="Column8964" dataDxfId="7422"/>
    <tableColumn id="8985" xr3:uid="{52EE7EE5-3FE9-4038-997D-4CFC6EA06F41}" name="Column8965" dataDxfId="7421"/>
    <tableColumn id="8986" xr3:uid="{98E7DB47-61EE-49A4-8277-E15FA1CEC1CA}" name="Column8966" dataDxfId="7420"/>
    <tableColumn id="8987" xr3:uid="{ECB6FDAF-1C82-42D6-B951-5857B37DD96C}" name="Column8967" dataDxfId="7419"/>
    <tableColumn id="8988" xr3:uid="{8607392C-2F04-4875-A00D-0CFB33C41429}" name="Column8968" dataDxfId="7418"/>
    <tableColumn id="8989" xr3:uid="{50A5D497-2B0C-41CA-A729-30BD900B6880}" name="Column8969" dataDxfId="7417"/>
    <tableColumn id="8990" xr3:uid="{D8DDE5DB-F62B-41F1-992E-B82B6A4C94E1}" name="Column8970" dataDxfId="7416"/>
    <tableColumn id="8991" xr3:uid="{56523E9B-ADB1-4B84-93A7-22E1F9BA41AD}" name="Column8971" dataDxfId="7415"/>
    <tableColumn id="8992" xr3:uid="{9F7C882A-45CB-44B9-B9E4-D9C2C3D65A55}" name="Column8972" dataDxfId="7414"/>
    <tableColumn id="8993" xr3:uid="{E9251B1E-4804-403D-AF1A-9C55FF79284E}" name="Column8973" dataDxfId="7413"/>
    <tableColumn id="8994" xr3:uid="{55296FC4-7221-48D1-9AD1-B6475C2270A7}" name="Column8974" dataDxfId="7412"/>
    <tableColumn id="8995" xr3:uid="{7D7F3A03-3F0D-4DB7-A760-23AB264B861E}" name="Column8975" dataDxfId="7411"/>
    <tableColumn id="8996" xr3:uid="{FC552C16-3812-4DB0-A3B5-7078C1EFED07}" name="Column8976" dataDxfId="7410"/>
    <tableColumn id="8997" xr3:uid="{797FC227-5694-4523-9A96-D8475DB8CFD2}" name="Column8977" dataDxfId="7409"/>
    <tableColumn id="8998" xr3:uid="{E18A34BF-3173-475F-8F70-BE9788691413}" name="Column8978" dataDxfId="7408"/>
    <tableColumn id="8999" xr3:uid="{07B11F98-9A64-47F6-BA44-E911ACADA330}" name="Column8979" dataDxfId="7407"/>
    <tableColumn id="9000" xr3:uid="{350C120E-046C-41EB-98AA-EA2F8F0F0DE5}" name="Column8980" dataDxfId="7406"/>
    <tableColumn id="9001" xr3:uid="{A6EA390B-73C2-41C6-A207-DF280087F396}" name="Column8981" dataDxfId="7405"/>
    <tableColumn id="9002" xr3:uid="{2F8DEE0B-76E3-436C-96D7-2E51C896601B}" name="Column8982" dataDxfId="7404"/>
    <tableColumn id="9003" xr3:uid="{1B654A2A-685B-4C63-B43C-3AFD8E26E4C0}" name="Column8983" dataDxfId="7403"/>
    <tableColumn id="9004" xr3:uid="{DE7B44E5-B9E3-4E6C-85BA-6033A3070E1D}" name="Column8984" dataDxfId="7402"/>
    <tableColumn id="9005" xr3:uid="{61514125-AE45-43C0-AEFE-EFEA5DDCA3AE}" name="Column8985" dataDxfId="7401"/>
    <tableColumn id="9006" xr3:uid="{7782EF62-5704-4C78-8916-D34B4F88A8C4}" name="Column8986" dataDxfId="7400"/>
    <tableColumn id="9007" xr3:uid="{6DD94440-57CF-492A-9BB7-BC2FF4180037}" name="Column8987" dataDxfId="7399"/>
    <tableColumn id="9008" xr3:uid="{31C68C16-6C8D-4B99-9CB9-795D7E47B056}" name="Column8988" dataDxfId="7398"/>
    <tableColumn id="9009" xr3:uid="{377160C7-A573-448F-919C-019F42735603}" name="Column8989" dataDxfId="7397"/>
    <tableColumn id="9010" xr3:uid="{7FF9FCC0-D8E9-46D5-B2EA-60D8192FB27C}" name="Column8990" dataDxfId="7396"/>
    <tableColumn id="9011" xr3:uid="{3D623CA7-1D11-4BF1-8F03-8E1C75A952AE}" name="Column8991" dataDxfId="7395"/>
    <tableColumn id="9012" xr3:uid="{89B2D9B3-8556-433A-9265-03324461155F}" name="Column8992" dataDxfId="7394"/>
    <tableColumn id="9013" xr3:uid="{0F0E7EFF-8E1B-4630-8B14-F0A299B2A968}" name="Column8993" dataDxfId="7393"/>
    <tableColumn id="9014" xr3:uid="{5334858E-7EA3-4DD2-AE73-28BF0E2CD989}" name="Column8994" dataDxfId="7392"/>
    <tableColumn id="9015" xr3:uid="{2482EA9B-24BF-4640-80C6-93FBF764946A}" name="Column8995" dataDxfId="7391"/>
    <tableColumn id="9016" xr3:uid="{E19C6949-CE89-497D-8689-7A166381E712}" name="Column8996" dataDxfId="7390"/>
    <tableColumn id="9017" xr3:uid="{B16F0FDE-9F79-4233-820A-C549F3565F14}" name="Column8997" dataDxfId="7389"/>
    <tableColumn id="9018" xr3:uid="{12DF5525-815F-4651-8EF0-D12AC073FB60}" name="Column8998" dataDxfId="7388"/>
    <tableColumn id="9019" xr3:uid="{B6E55AB0-AC75-4645-A64A-FAE05661DB16}" name="Column8999" dataDxfId="7387"/>
    <tableColumn id="9020" xr3:uid="{5938F5F7-A580-4D72-855D-68DE5141867D}" name="Column9000" dataDxfId="7386"/>
    <tableColumn id="9021" xr3:uid="{CB932435-6DFF-4923-8A6D-EF1FA5CFDDAC}" name="Column9001" dataDxfId="7385"/>
    <tableColumn id="9022" xr3:uid="{0E3C5F94-8ED4-42C7-ABD7-EA1C80700ABB}" name="Column9002" dataDxfId="7384"/>
    <tableColumn id="9023" xr3:uid="{F15D194A-FF2E-4F7F-B58F-24558869934A}" name="Column9003" dataDxfId="7383"/>
    <tableColumn id="9024" xr3:uid="{C66B5CB2-5592-40C5-BBE4-2E924EC2C88B}" name="Column9004" dataDxfId="7382"/>
    <tableColumn id="9025" xr3:uid="{41B7285B-6E3D-42BA-97FF-E182FD20A716}" name="Column9005" dataDxfId="7381"/>
    <tableColumn id="9026" xr3:uid="{1300B581-7BA8-4015-94F8-F05EBC1ABF4C}" name="Column9006" dataDxfId="7380"/>
    <tableColumn id="9027" xr3:uid="{D5BF4BC0-271C-435C-BED9-E6A351CEA55D}" name="Column9007" dataDxfId="7379"/>
    <tableColumn id="9028" xr3:uid="{C4B8157A-53C4-4954-BC8D-2D579A4946CF}" name="Column9008" dataDxfId="7378"/>
    <tableColumn id="9029" xr3:uid="{8FDEA531-A7DD-4F61-B6D3-E00FB8A93C7D}" name="Column9009" dataDxfId="7377"/>
    <tableColumn id="9030" xr3:uid="{E526D6DE-AE7D-454B-92F9-FFC136C5A729}" name="Column9010" dataDxfId="7376"/>
    <tableColumn id="9031" xr3:uid="{B0022ED7-49C4-41D2-B36F-37F4AA46C182}" name="Column9011" dataDxfId="7375"/>
    <tableColumn id="9032" xr3:uid="{961B19F7-585F-4E5C-97D2-6C581E693BF4}" name="Column9012" dataDxfId="7374"/>
    <tableColumn id="9033" xr3:uid="{E32BAF47-B19C-4401-B0FD-2BD87442F5D2}" name="Column9013" dataDxfId="7373"/>
    <tableColumn id="9034" xr3:uid="{D6C170B8-146D-4BDE-A17B-8D0BC5118A29}" name="Column9014" dataDxfId="7372"/>
    <tableColumn id="9035" xr3:uid="{8AE554BF-62BB-4120-93B9-BB71E028DAD8}" name="Column9015" dataDxfId="7371"/>
    <tableColumn id="9036" xr3:uid="{4DB4262C-392B-482E-907C-A2AF46282CB0}" name="Column9016" dataDxfId="7370"/>
    <tableColumn id="9037" xr3:uid="{51ED66AD-0697-42B2-BEEF-CA277F56FCAD}" name="Column9017" dataDxfId="7369"/>
    <tableColumn id="9038" xr3:uid="{E30DD179-99A5-4248-962B-8B613CEE514C}" name="Column9018" dataDxfId="7368"/>
    <tableColumn id="9039" xr3:uid="{67CB8EED-8EE5-4222-AB40-EBC2FAB715E2}" name="Column9019" dataDxfId="7367"/>
    <tableColumn id="9040" xr3:uid="{53328132-7FAB-4867-B3F1-B2F36477368C}" name="Column9020" dataDxfId="7366"/>
    <tableColumn id="9041" xr3:uid="{948E60FF-643C-47E7-96AC-B2CB0F46590A}" name="Column9021" dataDxfId="7365"/>
    <tableColumn id="9042" xr3:uid="{1C33BE94-6BC0-47FF-9CDD-90DF77BC67FF}" name="Column9022" dataDxfId="7364"/>
    <tableColumn id="9043" xr3:uid="{85E47ABA-0F3C-41B9-AC50-B084F324D055}" name="Column9023" dataDxfId="7363"/>
    <tableColumn id="9044" xr3:uid="{6CA66CE7-8962-4BAD-8025-A17C3DC98084}" name="Column9024" dataDxfId="7362"/>
    <tableColumn id="9045" xr3:uid="{EE2149A7-747D-4A6D-B83C-9E3C0FD3F2D8}" name="Column9025" dataDxfId="7361"/>
    <tableColumn id="9046" xr3:uid="{EBBFA225-61A6-44E0-8204-E9F1ED6C783B}" name="Column9026" dataDxfId="7360"/>
    <tableColumn id="9047" xr3:uid="{DE58AEF5-C9B5-473C-9852-55BDFD9AF8F8}" name="Column9027" dataDxfId="7359"/>
    <tableColumn id="9048" xr3:uid="{A4BAE967-E7E7-416F-9F3C-62692F44063E}" name="Column9028" dataDxfId="7358"/>
    <tableColumn id="9049" xr3:uid="{B57B1E7C-776F-4F9F-8AB6-478E7A191198}" name="Column9029" dataDxfId="7357"/>
    <tableColumn id="9050" xr3:uid="{77605486-3A32-4FF7-AD8F-684AC613743E}" name="Column9030" dataDxfId="7356"/>
    <tableColumn id="9051" xr3:uid="{F0F1695B-DC62-4CD1-89D1-3BD8A9A56537}" name="Column9031" dataDxfId="7355"/>
    <tableColumn id="9052" xr3:uid="{3A911124-E2F7-436C-A034-5FA60436DAC0}" name="Column9032" dataDxfId="7354"/>
    <tableColumn id="9053" xr3:uid="{F36930C7-A75F-4422-823E-A4D43CB46EC1}" name="Column9033" dataDxfId="7353"/>
    <tableColumn id="9054" xr3:uid="{947A5F4D-A5E2-4EC0-ADB9-AC456A62731F}" name="Column9034" dataDxfId="7352"/>
    <tableColumn id="9055" xr3:uid="{34371A96-A57B-4677-AD29-A8919F726B68}" name="Column9035" dataDxfId="7351"/>
    <tableColumn id="9056" xr3:uid="{CF1998B1-3EA5-4CF0-97B1-D488EA0280EC}" name="Column9036" dataDxfId="7350"/>
    <tableColumn id="9057" xr3:uid="{385A7BDC-C7AA-48C9-A050-F05C6741CE22}" name="Column9037" dataDxfId="7349"/>
    <tableColumn id="9058" xr3:uid="{37E91748-8FA7-4045-9F55-F520681FF11C}" name="Column9038" dataDxfId="7348"/>
    <tableColumn id="9059" xr3:uid="{58E6329D-C744-4C38-986A-FA2CFCD95084}" name="Column9039" dataDxfId="7347"/>
    <tableColumn id="9060" xr3:uid="{D2C88A25-D4DF-489E-B086-AB08229CC632}" name="Column9040" dataDxfId="7346"/>
    <tableColumn id="9061" xr3:uid="{AB759BC6-4399-4F36-9EF5-A43F5E9988B8}" name="Column9041" dataDxfId="7345"/>
    <tableColumn id="9062" xr3:uid="{BBD7F64B-84C1-4B71-894F-C38661425BBC}" name="Column9042" dataDxfId="7344"/>
    <tableColumn id="9063" xr3:uid="{417BB073-0F18-458A-AA18-69EFB42A6FD6}" name="Column9043" dataDxfId="7343"/>
    <tableColumn id="9064" xr3:uid="{6877CC54-AF29-4A0A-93BA-8609A51C74AC}" name="Column9044" dataDxfId="7342"/>
    <tableColumn id="9065" xr3:uid="{C086920F-67C2-48E5-8F1C-406F8C5EB269}" name="Column9045" dataDxfId="7341"/>
    <tableColumn id="9066" xr3:uid="{C5F5D986-74A6-432D-AF4F-50AD78E34841}" name="Column9046" dataDxfId="7340"/>
    <tableColumn id="9067" xr3:uid="{E79F0CBB-4EAF-40F3-87A7-3149697974A5}" name="Column9047" dataDxfId="7339"/>
    <tableColumn id="9068" xr3:uid="{268AE5B7-388F-4809-ABE1-DA8CA2AE4DDD}" name="Column9048" dataDxfId="7338"/>
    <tableColumn id="9069" xr3:uid="{394A2FFF-79BB-484E-B9FF-33061E13A40B}" name="Column9049" dataDxfId="7337"/>
    <tableColumn id="9070" xr3:uid="{47CB81C5-BD26-414C-A48E-1827361A1C40}" name="Column9050" dataDxfId="7336"/>
    <tableColumn id="9071" xr3:uid="{6FA78B59-41E5-4AB7-9F04-BA4F6997A294}" name="Column9051" dataDxfId="7335"/>
    <tableColumn id="9072" xr3:uid="{FCF5D342-A337-462F-BF11-47626D3CF2C4}" name="Column9052" dataDxfId="7334"/>
    <tableColumn id="9073" xr3:uid="{E6AFFDB3-F270-4418-A929-0D219779A457}" name="Column9053" dataDxfId="7333"/>
    <tableColumn id="9074" xr3:uid="{758365B1-45BB-405F-8F0F-791B0DE864BD}" name="Column9054" dataDxfId="7332"/>
    <tableColumn id="9075" xr3:uid="{30ED4EA0-86EE-45F0-B776-6A7CB7C582A3}" name="Column9055" dataDxfId="7331"/>
    <tableColumn id="9076" xr3:uid="{FD8B4AD1-8EE6-4679-8DB8-423A2C5A7337}" name="Column9056" dataDxfId="7330"/>
    <tableColumn id="9077" xr3:uid="{A49B676B-1AC0-42CB-A866-5D9A12E3CA29}" name="Column9057" dataDxfId="7329"/>
    <tableColumn id="9078" xr3:uid="{5AC84A29-077B-4F25-8AA9-A6D925B59020}" name="Column9058" dataDxfId="7328"/>
    <tableColumn id="9079" xr3:uid="{DF7102AF-E204-418E-84D8-ECCC2BA7A1FA}" name="Column9059" dataDxfId="7327"/>
    <tableColumn id="9080" xr3:uid="{B6A3CB58-314D-4072-B372-2D78A2623850}" name="Column9060" dataDxfId="7326"/>
    <tableColumn id="9081" xr3:uid="{7491DAA0-701C-4708-BAE1-A62BE2E264B0}" name="Column9061" dataDxfId="7325"/>
    <tableColumn id="9082" xr3:uid="{1025E38F-22AD-4672-905C-013E0FEDABF2}" name="Column9062" dataDxfId="7324"/>
    <tableColumn id="9083" xr3:uid="{B598896B-CDB4-49D8-9860-C1F1ADBA15CB}" name="Column9063" dataDxfId="7323"/>
    <tableColumn id="9084" xr3:uid="{4995C822-78A8-49A1-AB93-6CCC682AAF97}" name="Column9064" dataDxfId="7322"/>
    <tableColumn id="9085" xr3:uid="{7226B9DC-B074-4638-B12D-8991F787D830}" name="Column9065" dataDxfId="7321"/>
    <tableColumn id="9086" xr3:uid="{A7E8AB08-A5C6-4446-AAC1-AB5D208C730A}" name="Column9066" dataDxfId="7320"/>
    <tableColumn id="9087" xr3:uid="{617D108C-7957-4046-B69C-6D1698E28C3B}" name="Column9067" dataDxfId="7319"/>
    <tableColumn id="9088" xr3:uid="{B3C6C027-5816-4E69-B69B-33AAF8006D60}" name="Column9068" dataDxfId="7318"/>
    <tableColumn id="9089" xr3:uid="{DC5D7F4D-767E-4202-B687-64582098F748}" name="Column9069" dataDxfId="7317"/>
    <tableColumn id="9090" xr3:uid="{6948A9B0-EBCF-481D-9B85-14C251DF3096}" name="Column9070" dataDxfId="7316"/>
    <tableColumn id="9091" xr3:uid="{389CEC58-29CB-4086-A522-EE42C5DA90DF}" name="Column9071" dataDxfId="7315"/>
    <tableColumn id="9092" xr3:uid="{3CC5345B-958C-49DA-A7BA-9264F94EF6F0}" name="Column9072" dataDxfId="7314"/>
    <tableColumn id="9093" xr3:uid="{5D71A0F1-C41D-4FC8-9B34-A2265A87679D}" name="Column9073" dataDxfId="7313"/>
    <tableColumn id="9094" xr3:uid="{3AC23D76-E0F1-46E4-B2B7-8CC86442C06F}" name="Column9074" dataDxfId="7312"/>
    <tableColumn id="9095" xr3:uid="{639E5AA9-25EE-4B5B-BA78-16570CE474C0}" name="Column9075" dataDxfId="7311"/>
    <tableColumn id="9096" xr3:uid="{D15D8F7E-8FCA-4DAE-B073-1E933DBF2CE5}" name="Column9076" dataDxfId="7310"/>
    <tableColumn id="9097" xr3:uid="{F4AEF978-D51A-4A8C-92D2-5B61567E944A}" name="Column9077" dataDxfId="7309"/>
    <tableColumn id="9098" xr3:uid="{A6511643-0778-4EBE-BE57-2E0D88542A3E}" name="Column9078" dataDxfId="7308"/>
    <tableColumn id="9099" xr3:uid="{B9A8A1E9-2A4D-41D6-9F7D-4FBA623EE475}" name="Column9079" dataDxfId="7307"/>
    <tableColumn id="9100" xr3:uid="{19B8C26B-B850-4319-9E49-A2E95B85D308}" name="Column9080" dataDxfId="7306"/>
    <tableColumn id="9101" xr3:uid="{8B173A3C-93FA-4F11-826D-C90DC8367AA1}" name="Column9081" dataDxfId="7305"/>
    <tableColumn id="9102" xr3:uid="{3D61B20A-BB18-4FF4-9FDE-0750AB1B4312}" name="Column9082" dataDxfId="7304"/>
    <tableColumn id="9103" xr3:uid="{CC609264-ECA9-46AD-A1A6-D2CD8DD998B8}" name="Column9083" dataDxfId="7303"/>
    <tableColumn id="9104" xr3:uid="{F6CC05D7-EFB6-4462-AF60-B293AF766DB5}" name="Column9084" dataDxfId="7302"/>
    <tableColumn id="9105" xr3:uid="{5F37DA4E-DCAC-4FD1-A4CC-48A2CB51241B}" name="Column9085" dataDxfId="7301"/>
    <tableColumn id="9106" xr3:uid="{C21F568D-E0DB-4029-8A59-26BC3487BD0F}" name="Column9086" dataDxfId="7300"/>
    <tableColumn id="9107" xr3:uid="{5FDFEA3C-5AF6-40E2-B5D5-AAD6420798B4}" name="Column9087" dataDxfId="7299"/>
    <tableColumn id="9108" xr3:uid="{E03816C0-99EF-415B-B04B-753119540CCF}" name="Column9088" dataDxfId="7298"/>
    <tableColumn id="9109" xr3:uid="{249235A4-2342-4069-BF20-E30E9326D099}" name="Column9089" dataDxfId="7297"/>
    <tableColumn id="9110" xr3:uid="{D0C190F9-36C1-40A0-A4B2-20EAD6CFD2A2}" name="Column9090" dataDxfId="7296"/>
    <tableColumn id="9111" xr3:uid="{508FAE57-DBA9-463D-AC70-3CF5DABAC227}" name="Column9091" dataDxfId="7295"/>
    <tableColumn id="9112" xr3:uid="{2A589729-4F1F-4321-8B6F-19762A1B4708}" name="Column9092" dataDxfId="7294"/>
    <tableColumn id="9113" xr3:uid="{7A2BAB67-8A0B-41B4-8042-55F0581CB1DE}" name="Column9093" dataDxfId="7293"/>
    <tableColumn id="9114" xr3:uid="{98087A00-CEE3-404F-B256-583F495652D1}" name="Column9094" dataDxfId="7292"/>
    <tableColumn id="9115" xr3:uid="{363A7B18-8C46-4341-AB49-AE84866D68CA}" name="Column9095" dataDxfId="7291"/>
    <tableColumn id="9116" xr3:uid="{8EBA8B9A-5426-4D4D-8368-1009C88206D3}" name="Column9096" dataDxfId="7290"/>
    <tableColumn id="9117" xr3:uid="{751871A8-F29D-46A6-8925-81E8F0D1A75E}" name="Column9097" dataDxfId="7289"/>
    <tableColumn id="9118" xr3:uid="{4FD0DB4A-F521-41F3-B661-BFD532B429E4}" name="Column9098" dataDxfId="7288"/>
    <tableColumn id="9119" xr3:uid="{1CD3B9FA-41B7-46C0-84CE-8469BC3E3A91}" name="Column9099" dataDxfId="7287"/>
    <tableColumn id="9120" xr3:uid="{44BDB08A-2765-406D-A8E0-80EC77D9099A}" name="Column9100" dataDxfId="7286"/>
    <tableColumn id="9121" xr3:uid="{D3990A63-4E3C-43AD-83FC-AAC64C5C7334}" name="Column9101" dataDxfId="7285"/>
    <tableColumn id="9122" xr3:uid="{9E411841-C51E-4ADD-9ADF-F048E1A91230}" name="Column9102" dataDxfId="7284"/>
    <tableColumn id="9123" xr3:uid="{FA097FEB-0BFF-41FB-B896-619C0573CF79}" name="Column9103" dataDxfId="7283"/>
    <tableColumn id="9124" xr3:uid="{F87F27AB-915D-4992-84C9-6CA0E0327AB1}" name="Column9104" dataDxfId="7282"/>
    <tableColumn id="9125" xr3:uid="{9859D24A-74C3-4DC0-9F7A-19C47CB1698A}" name="Column9105" dataDxfId="7281"/>
    <tableColumn id="9126" xr3:uid="{95C73CAE-2A21-476F-9846-3AF1994AB78B}" name="Column9106" dataDxfId="7280"/>
    <tableColumn id="9127" xr3:uid="{AEF6B647-D867-4882-AE8F-88F91989690F}" name="Column9107" dataDxfId="7279"/>
    <tableColumn id="9128" xr3:uid="{D9D2CF9C-BA7A-4914-B95A-E2305CB6B549}" name="Column9108" dataDxfId="7278"/>
    <tableColumn id="9129" xr3:uid="{276685F5-68A1-4BC3-8BC0-6FBE0E926AF5}" name="Column9109" dataDxfId="7277"/>
    <tableColumn id="9130" xr3:uid="{318E9DA6-4B03-47BB-9378-A8BE8FB3D82B}" name="Column9110" dataDxfId="7276"/>
    <tableColumn id="9131" xr3:uid="{26610365-F485-43D3-BD92-582D3B431B84}" name="Column9111" dataDxfId="7275"/>
    <tableColumn id="9132" xr3:uid="{2CC23031-4B9E-4F2E-9F48-4410C722DF6C}" name="Column9112" dataDxfId="7274"/>
    <tableColumn id="9133" xr3:uid="{A4AA9FAD-5AE3-45F3-AB8E-CB90F17650E2}" name="Column9113" dataDxfId="7273"/>
    <tableColumn id="9134" xr3:uid="{07DD90D0-3E53-46FD-96CF-E2B11A5F044E}" name="Column9114" dataDxfId="7272"/>
    <tableColumn id="9135" xr3:uid="{7EFDADEF-E481-4CA2-B919-BD5608F298CB}" name="Column9115" dataDxfId="7271"/>
    <tableColumn id="9136" xr3:uid="{2013A282-9DA2-4561-9F8A-428AFBF082AB}" name="Column9116" dataDxfId="7270"/>
    <tableColumn id="9137" xr3:uid="{B62FBC30-ADB6-4F19-88BB-AD24E20D5C44}" name="Column9117" dataDxfId="7269"/>
    <tableColumn id="9138" xr3:uid="{8F380E9E-5EBC-4A1E-A8E9-F11C1C427FA6}" name="Column9118" dataDxfId="7268"/>
    <tableColumn id="9139" xr3:uid="{A10F204E-42C8-4751-948D-326DAA37CFCF}" name="Column9119" dataDxfId="7267"/>
    <tableColumn id="9140" xr3:uid="{FCF7D623-9706-42F5-8790-4CD7F162D183}" name="Column9120" dataDxfId="7266"/>
    <tableColumn id="9141" xr3:uid="{CFA81974-1404-463B-AA2D-869B5DB58339}" name="Column9121" dataDxfId="7265"/>
    <tableColumn id="9142" xr3:uid="{BA075D63-6BBA-400B-8BA3-E8F21BAFD414}" name="Column9122" dataDxfId="7264"/>
    <tableColumn id="9143" xr3:uid="{29FFC511-34CE-44AD-BE50-D5C06C9DA950}" name="Column9123" dataDxfId="7263"/>
    <tableColumn id="9144" xr3:uid="{33CC6E05-EF0F-44A7-BA60-2D14BAEA096F}" name="Column9124" dataDxfId="7262"/>
    <tableColumn id="9145" xr3:uid="{6D52B878-B5C2-43F9-A36D-1AFE52D9EB38}" name="Column9125" dataDxfId="7261"/>
    <tableColumn id="9146" xr3:uid="{3811386C-AEE2-48CA-AA12-866655E6F9C5}" name="Column9126" dataDxfId="7260"/>
    <tableColumn id="9147" xr3:uid="{8845817B-75AD-45DD-BD6C-00B8A3E9A96A}" name="Column9127" dataDxfId="7259"/>
    <tableColumn id="9148" xr3:uid="{1CD297E4-24BD-47EB-AA0D-3C1CE989596D}" name="Column9128" dataDxfId="7258"/>
    <tableColumn id="9149" xr3:uid="{048BD843-3217-4A31-A82B-DFF6E5BBC35B}" name="Column9129" dataDxfId="7257"/>
    <tableColumn id="9150" xr3:uid="{A872CE69-0C41-4BD6-87C0-857FCAFA6508}" name="Column9130" dataDxfId="7256"/>
    <tableColumn id="9151" xr3:uid="{56409B45-B1AF-4D30-9611-C55B3432B324}" name="Column9131" dataDxfId="7255"/>
    <tableColumn id="9152" xr3:uid="{3214283A-F06C-44A1-9E48-4B90A1560DDC}" name="Column9132" dataDxfId="7254"/>
    <tableColumn id="9153" xr3:uid="{9258A981-E41C-4737-9282-E98D0276A0F7}" name="Column9133" dataDxfId="7253"/>
    <tableColumn id="9154" xr3:uid="{588737EF-F6B3-463A-AB96-FE9A06EB621C}" name="Column9134" dataDxfId="7252"/>
    <tableColumn id="9155" xr3:uid="{38C78450-B7F2-4F9D-8BF4-967FBB27B1F4}" name="Column9135" dataDxfId="7251"/>
    <tableColumn id="9156" xr3:uid="{5B2C542F-9EBD-4BC1-8867-EAC92E788BCD}" name="Column9136" dataDxfId="7250"/>
    <tableColumn id="9157" xr3:uid="{E23AC61A-D5C2-4729-AFF0-6BD3772257D0}" name="Column9137" dataDxfId="7249"/>
    <tableColumn id="9158" xr3:uid="{6AED071C-BD27-4AF0-BDD2-720264FCD446}" name="Column9138" dataDxfId="7248"/>
    <tableColumn id="9159" xr3:uid="{B8C5B1BA-3D51-4A8D-BBD7-71CB8DCBD25A}" name="Column9139" dataDxfId="7247"/>
    <tableColumn id="9160" xr3:uid="{CC710818-F3C2-4869-A405-B770DADCA8E5}" name="Column9140" dataDxfId="7246"/>
    <tableColumn id="9161" xr3:uid="{18623EF9-F882-4052-AC63-09F6D1F4F62D}" name="Column9141" dataDxfId="7245"/>
    <tableColumn id="9162" xr3:uid="{A9BFE932-8E20-41A8-8317-EDF9E26B73AF}" name="Column9142" dataDxfId="7244"/>
    <tableColumn id="9163" xr3:uid="{1AFB771B-BB73-4344-BA53-BAF6ACA8DF78}" name="Column9143" dataDxfId="7243"/>
    <tableColumn id="9164" xr3:uid="{9BB1FE9B-01C8-45FA-B980-7577B06CDCFC}" name="Column9144" dataDxfId="7242"/>
    <tableColumn id="9165" xr3:uid="{E30F2180-53C2-4014-A4A4-8F9D209ADB76}" name="Column9145" dataDxfId="7241"/>
    <tableColumn id="9166" xr3:uid="{7C786327-B510-4BCD-96A4-70315385DB60}" name="Column9146" dataDxfId="7240"/>
    <tableColumn id="9167" xr3:uid="{C225531A-F371-4676-86FD-E948C6B639D8}" name="Column9147" dataDxfId="7239"/>
    <tableColumn id="9168" xr3:uid="{F28D9506-D119-4686-8479-C427446DED8D}" name="Column9148" dataDxfId="7238"/>
    <tableColumn id="9169" xr3:uid="{27D17A8F-44B7-47F8-ADB7-F38BA3ADBB09}" name="Column9149" dataDxfId="7237"/>
    <tableColumn id="9170" xr3:uid="{53AA4950-EB99-4DF5-9A81-616969A6C332}" name="Column9150" dataDxfId="7236"/>
    <tableColumn id="9171" xr3:uid="{285167AD-1F1D-42BD-943F-DE1F9E232821}" name="Column9151" dataDxfId="7235"/>
    <tableColumn id="9172" xr3:uid="{36D8B8C3-CFAC-4AFF-A450-FBEFF0665A31}" name="Column9152" dataDxfId="7234"/>
    <tableColumn id="9173" xr3:uid="{44235BCE-A034-4FA6-AB62-B7094B21C040}" name="Column9153" dataDxfId="7233"/>
    <tableColumn id="9174" xr3:uid="{CD8B7A8E-4882-430D-8E22-F83E155A2105}" name="Column9154" dataDxfId="7232"/>
    <tableColumn id="9175" xr3:uid="{40B344F8-EF96-4022-A47C-9D35D82CFC98}" name="Column9155" dataDxfId="7231"/>
    <tableColumn id="9176" xr3:uid="{3F5A6555-A233-433E-81F0-CC300610F221}" name="Column9156" dataDxfId="7230"/>
    <tableColumn id="9177" xr3:uid="{5A8467EC-B54F-4245-97DC-9C935227C7BE}" name="Column9157" dataDxfId="7229"/>
    <tableColumn id="9178" xr3:uid="{4B816EDE-8159-475C-9066-D696DAB47A2B}" name="Column9158" dataDxfId="7228"/>
    <tableColumn id="9179" xr3:uid="{D4A17DC9-AA5E-4683-8614-E5CD85DA323C}" name="Column9159" dataDxfId="7227"/>
    <tableColumn id="9180" xr3:uid="{87640E2B-D08F-45EF-A6C9-AA986F0383EC}" name="Column9160" dataDxfId="7226"/>
    <tableColumn id="9181" xr3:uid="{C47A0BA2-BC74-4421-9A2B-A56FD1AB4FBB}" name="Column9161" dataDxfId="7225"/>
    <tableColumn id="9182" xr3:uid="{3E6A0AA3-C7EB-45EE-BD76-C35EF4EEB2ED}" name="Column9162" dataDxfId="7224"/>
    <tableColumn id="9183" xr3:uid="{674D7B97-50F2-452E-BADB-AEC18E2850A5}" name="Column9163" dataDxfId="7223"/>
    <tableColumn id="9184" xr3:uid="{4A3DE68D-27DB-47DF-83EE-263CA393944C}" name="Column9164" dataDxfId="7222"/>
    <tableColumn id="9185" xr3:uid="{4EFED65D-BCF0-49AA-8529-A0B2A19A28BC}" name="Column9165" dataDxfId="7221"/>
    <tableColumn id="9186" xr3:uid="{F3C28641-E5A5-487E-A6B7-BE56BC47706F}" name="Column9166" dataDxfId="7220"/>
    <tableColumn id="9187" xr3:uid="{F21F9D71-E2F7-4F0A-814F-FED6FCC29ABA}" name="Column9167" dataDxfId="7219"/>
    <tableColumn id="9188" xr3:uid="{431263B2-B7BE-42B5-8432-2BADBCE80BF4}" name="Column9168" dataDxfId="7218"/>
    <tableColumn id="9189" xr3:uid="{0D4832D4-DF2A-4727-B601-D4E971537318}" name="Column9169" dataDxfId="7217"/>
    <tableColumn id="9190" xr3:uid="{E04B24A2-866F-4BEB-8BCA-3DAE43F57054}" name="Column9170" dataDxfId="7216"/>
    <tableColumn id="9191" xr3:uid="{DC5D0972-F1A8-4605-A304-306D93DECFB9}" name="Column9171" dataDxfId="7215"/>
    <tableColumn id="9192" xr3:uid="{5086E253-DDCD-4B0B-95D5-5F78E3D81635}" name="Column9172" dataDxfId="7214"/>
    <tableColumn id="9193" xr3:uid="{EC8DB434-37A0-41D6-98A4-633317556C17}" name="Column9173" dataDxfId="7213"/>
    <tableColumn id="9194" xr3:uid="{B7A06DF7-ACA5-48A1-95C3-FA46375F6F6F}" name="Column9174" dataDxfId="7212"/>
    <tableColumn id="9195" xr3:uid="{9B57DB78-9D6B-411D-A31D-46531E36C34E}" name="Column9175" dataDxfId="7211"/>
    <tableColumn id="9196" xr3:uid="{DD9E29B6-7C86-492F-BBFB-729A7CF2F17C}" name="Column9176" dataDxfId="7210"/>
    <tableColumn id="9197" xr3:uid="{8B42D6D7-12C0-4129-A6C0-10227B4596C8}" name="Column9177" dataDxfId="7209"/>
    <tableColumn id="9198" xr3:uid="{4F419B42-089D-4199-B02A-A9E31C73E7DA}" name="Column9178" dataDxfId="7208"/>
    <tableColumn id="9199" xr3:uid="{B3383BA1-4550-4CA6-873F-85816FE17FEB}" name="Column9179" dataDxfId="7207"/>
    <tableColumn id="9200" xr3:uid="{C3908CFE-27B4-40D7-B99E-BDA791B2BD96}" name="Column9180" dataDxfId="7206"/>
    <tableColumn id="9201" xr3:uid="{A612E55C-BC2A-462B-A8AF-266D38341E22}" name="Column9181" dataDxfId="7205"/>
    <tableColumn id="9202" xr3:uid="{B7F14360-13E2-4F60-84EF-1287A54B6245}" name="Column9182" dataDxfId="7204"/>
    <tableColumn id="9203" xr3:uid="{5EB384DA-47A2-4DCD-BB21-FDEC42152B65}" name="Column9183" dataDxfId="7203"/>
    <tableColumn id="9204" xr3:uid="{61935966-83A3-4B3F-867D-D53B4255EDED}" name="Column9184" dataDxfId="7202"/>
    <tableColumn id="9205" xr3:uid="{45F05612-10F1-47EC-BB4E-D76C02AEE26D}" name="Column9185" dataDxfId="7201"/>
    <tableColumn id="9206" xr3:uid="{CFD8B780-30F7-4905-9E4E-B0F9C05925DB}" name="Column9186" dataDxfId="7200"/>
    <tableColumn id="9207" xr3:uid="{9B787C2B-41CA-485E-9A58-226AB8DFA263}" name="Column9187" dataDxfId="7199"/>
    <tableColumn id="9208" xr3:uid="{7745B48C-A2CF-4ED1-9593-B7524F5C1E38}" name="Column9188" dataDxfId="7198"/>
    <tableColumn id="9209" xr3:uid="{16947E62-FC0A-429B-9E6F-657BEBD41F69}" name="Column9189" dataDxfId="7197"/>
    <tableColumn id="9210" xr3:uid="{E4B475EB-CFBC-436E-A995-C99C18FA0887}" name="Column9190" dataDxfId="7196"/>
    <tableColumn id="9211" xr3:uid="{8CD32695-C4C7-41E2-A68E-323ED6395B30}" name="Column9191" dataDxfId="7195"/>
    <tableColumn id="9212" xr3:uid="{749DEC24-4B21-407F-8145-764D721B0122}" name="Column9192" dataDxfId="7194"/>
    <tableColumn id="9213" xr3:uid="{32A219BF-48CC-4C66-BD10-33800D4DEE01}" name="Column9193" dataDxfId="7193"/>
    <tableColumn id="9214" xr3:uid="{C471874C-A14C-40D4-A15A-F74CDC1CEB25}" name="Column9194" dataDxfId="7192"/>
    <tableColumn id="9215" xr3:uid="{DF0BC334-C380-4EA3-8ACD-47E912EFB2E9}" name="Column9195" dataDxfId="7191"/>
    <tableColumn id="9216" xr3:uid="{124D8EA9-5091-4C4E-B642-C4EEE6E050B2}" name="Column9196" dataDxfId="7190"/>
    <tableColumn id="9217" xr3:uid="{A9E71B07-FC6B-4966-BE81-9A99F81E70A2}" name="Column9197" dataDxfId="7189"/>
    <tableColumn id="9218" xr3:uid="{601BD2C2-E1FE-408F-ABD2-A9AD3A47A5F0}" name="Column9198" dataDxfId="7188"/>
    <tableColumn id="9219" xr3:uid="{8CFD7C9C-C4FF-4D32-B3EA-F4FF20C2B121}" name="Column9199" dataDxfId="7187"/>
    <tableColumn id="9220" xr3:uid="{FB0B453C-3DB8-4130-B591-62A16B411457}" name="Column9200" dataDxfId="7186"/>
    <tableColumn id="9221" xr3:uid="{B20FB5DE-3A82-4303-B510-620F1F415869}" name="Column9201" dataDxfId="7185"/>
    <tableColumn id="9222" xr3:uid="{94DFAC0F-939D-418A-B42B-8945F4F7E3D0}" name="Column9202" dataDxfId="7184"/>
    <tableColumn id="9223" xr3:uid="{CA28E95B-636B-433C-AC2E-0EC119644B99}" name="Column9203" dataDxfId="7183"/>
    <tableColumn id="9224" xr3:uid="{CC429972-BDDA-4D30-80CF-C5C76FB38CA1}" name="Column9204" dataDxfId="7182"/>
    <tableColumn id="9225" xr3:uid="{E523357F-9054-4A15-9212-2DBABD2668E7}" name="Column9205" dataDxfId="7181"/>
    <tableColumn id="9226" xr3:uid="{8E900530-9F56-4375-B890-28A327D95613}" name="Column9206" dataDxfId="7180"/>
    <tableColumn id="9227" xr3:uid="{9384AF0B-2C9F-485D-A259-55B3ABE889E3}" name="Column9207" dataDxfId="7179"/>
    <tableColumn id="9228" xr3:uid="{21A44770-BB8B-4007-B0CA-E105C10D521B}" name="Column9208" dataDxfId="7178"/>
    <tableColumn id="9229" xr3:uid="{8C23DEC1-F776-4329-A465-917BAB8982DC}" name="Column9209" dataDxfId="7177"/>
    <tableColumn id="9230" xr3:uid="{124CFC4B-4F0B-4668-986E-8DCB2C22B253}" name="Column9210" dataDxfId="7176"/>
    <tableColumn id="9231" xr3:uid="{69F8759A-6EEA-414B-B6F4-53682EF85D28}" name="Column9211" dataDxfId="7175"/>
    <tableColumn id="9232" xr3:uid="{DFA56F02-C97C-4052-8B2F-E91BA5AA328E}" name="Column9212" dataDxfId="7174"/>
    <tableColumn id="9233" xr3:uid="{06983995-C6D7-436A-BBC2-8C1AF03B9B8B}" name="Column9213" dataDxfId="7173"/>
    <tableColumn id="9234" xr3:uid="{A9DCAE19-89B5-4613-A310-85D5A1171A68}" name="Column9214" dataDxfId="7172"/>
    <tableColumn id="9235" xr3:uid="{684FDB5C-7641-43E2-8A35-15DC73733D2E}" name="Column9215" dataDxfId="7171"/>
    <tableColumn id="9236" xr3:uid="{7451294C-2351-407B-B106-B7D678AAC992}" name="Column9216" dataDxfId="7170"/>
    <tableColumn id="9237" xr3:uid="{AA559F94-FEA0-424B-808E-9186420BC607}" name="Column9217" dataDxfId="7169"/>
    <tableColumn id="9238" xr3:uid="{57859917-E5AC-4ABD-83CB-7647AC7A89B8}" name="Column9218" dataDxfId="7168"/>
    <tableColumn id="9239" xr3:uid="{369E00ED-202A-4ED8-A801-D0852DD5666C}" name="Column9219" dataDxfId="7167"/>
    <tableColumn id="9240" xr3:uid="{CDF8A2C5-5A3B-4844-B413-E0F8D0ED0DA1}" name="Column9220" dataDxfId="7166"/>
    <tableColumn id="9241" xr3:uid="{87AB9705-C0E1-4D94-9B67-F294747C97F6}" name="Column9221" dataDxfId="7165"/>
    <tableColumn id="9242" xr3:uid="{A74ED1D3-3486-4413-9E16-1A8B6E9127E1}" name="Column9222" dataDxfId="7164"/>
    <tableColumn id="9243" xr3:uid="{D04643C9-ED2C-4E1C-B1F0-12F8D91F0A5C}" name="Column9223" dataDxfId="7163"/>
    <tableColumn id="9244" xr3:uid="{CD145453-0AE3-4FD8-9790-06D43807C83B}" name="Column9224" dataDxfId="7162"/>
    <tableColumn id="9245" xr3:uid="{2A568F53-4971-44DE-8440-68EBDA6A217C}" name="Column9225" dataDxfId="7161"/>
    <tableColumn id="9246" xr3:uid="{A2B2CCC9-E1EF-4F4E-BBEC-527B5257254F}" name="Column9226" dataDxfId="7160"/>
    <tableColumn id="9247" xr3:uid="{3E7C2AFF-CD7B-46A4-AE37-2488B628B25F}" name="Column9227" dataDxfId="7159"/>
    <tableColumn id="9248" xr3:uid="{0B39DBFB-3F61-461E-A42F-DE586DA582BF}" name="Column9228" dataDxfId="7158"/>
    <tableColumn id="9249" xr3:uid="{290D9A91-3788-4FD2-A7FB-988750F9E66C}" name="Column9229" dataDxfId="7157"/>
    <tableColumn id="9250" xr3:uid="{9EB51B17-E177-4585-AC86-02243FADD53A}" name="Column9230" dataDxfId="7156"/>
    <tableColumn id="9251" xr3:uid="{36A19CAF-BF53-464D-BCC0-9ACACEC2108C}" name="Column9231" dataDxfId="7155"/>
    <tableColumn id="9252" xr3:uid="{28F2CC34-C6F3-4303-B882-D38422D12415}" name="Column9232" dataDxfId="7154"/>
    <tableColumn id="9253" xr3:uid="{BF15B4BC-0A19-466F-A9AC-A5C6C302BEF6}" name="Column9233" dataDxfId="7153"/>
    <tableColumn id="9254" xr3:uid="{835B40B3-5AEA-4A09-A806-A46E52DD275B}" name="Column9234" dataDxfId="7152"/>
    <tableColumn id="9255" xr3:uid="{E433FC90-7EB3-46F9-85A0-3C95E3D29913}" name="Column9235" dataDxfId="7151"/>
    <tableColumn id="9256" xr3:uid="{AFAC0F07-8451-42F6-9153-F2B21B637092}" name="Column9236" dataDxfId="7150"/>
    <tableColumn id="9257" xr3:uid="{5690A819-F7B0-4641-BE31-8211524D6230}" name="Column9237" dataDxfId="7149"/>
    <tableColumn id="9258" xr3:uid="{48B81E9F-944A-455B-BCC3-BB04EB2A8F26}" name="Column9238" dataDxfId="7148"/>
    <tableColumn id="9259" xr3:uid="{57B076F4-F5F4-428D-B323-688832E1569E}" name="Column9239" dataDxfId="7147"/>
    <tableColumn id="9260" xr3:uid="{68D429F8-94AB-4E61-A591-420AB90D87F0}" name="Column9240" dataDxfId="7146"/>
    <tableColumn id="9261" xr3:uid="{CA0C4463-5E27-4B90-9BEA-7E5FB27B5FE9}" name="Column9241" dataDxfId="7145"/>
    <tableColumn id="9262" xr3:uid="{27901B1D-3ED2-4662-8F8F-EA7341A63A92}" name="Column9242" dataDxfId="7144"/>
    <tableColumn id="9263" xr3:uid="{C31690A5-D1AD-488F-B2BF-5C0A3BC2B2F1}" name="Column9243" dataDxfId="7143"/>
    <tableColumn id="9264" xr3:uid="{66E4391A-A605-4A5E-90D9-09628A81234F}" name="Column9244" dataDxfId="7142"/>
    <tableColumn id="9265" xr3:uid="{D0C77D82-84C6-40BC-A2C1-41F621B72DC1}" name="Column9245" dataDxfId="7141"/>
    <tableColumn id="9266" xr3:uid="{566173F3-A5E4-4B05-8A98-84E55349ED87}" name="Column9246" dataDxfId="7140"/>
    <tableColumn id="9267" xr3:uid="{D72BDC0E-D38D-4A60-BA07-B80E27D756E1}" name="Column9247" dataDxfId="7139"/>
    <tableColumn id="9268" xr3:uid="{DB65C2B2-70DD-4A09-B153-843049919BF6}" name="Column9248" dataDxfId="7138"/>
    <tableColumn id="9269" xr3:uid="{674DA091-2ABD-462B-AE67-7465698536E3}" name="Column9249" dataDxfId="7137"/>
    <tableColumn id="9270" xr3:uid="{68AC7D00-4879-40A7-A93C-0F9DF451C486}" name="Column9250" dataDxfId="7136"/>
    <tableColumn id="9271" xr3:uid="{FA76D93E-8960-4D5A-B0FA-889C9CE00FC7}" name="Column9251" dataDxfId="7135"/>
    <tableColumn id="9272" xr3:uid="{5200F6F3-AB93-48AC-A8C3-C960B9326CEE}" name="Column9252" dataDxfId="7134"/>
    <tableColumn id="9273" xr3:uid="{F359E608-A311-4B32-8E2B-7D8447BA223D}" name="Column9253" dataDxfId="7133"/>
    <tableColumn id="9274" xr3:uid="{6EBF7003-BB63-4512-844A-4972E1F87981}" name="Column9254" dataDxfId="7132"/>
    <tableColumn id="9275" xr3:uid="{F56066C0-81FF-4E83-B8C0-666DF77973A0}" name="Column9255" dataDxfId="7131"/>
    <tableColumn id="9276" xr3:uid="{003AF678-1968-4555-B3B3-E6A90A2E2BE9}" name="Column9256" dataDxfId="7130"/>
    <tableColumn id="9277" xr3:uid="{8416B5CA-FD3C-4F62-9E18-903E4A13EBA8}" name="Column9257" dataDxfId="7129"/>
    <tableColumn id="9278" xr3:uid="{4DE06F5A-9DD4-407D-BDD5-7DE94F4A1E72}" name="Column9258" dataDxfId="7128"/>
    <tableColumn id="9279" xr3:uid="{3626C225-D1C8-4348-ABBD-1C768512BF7E}" name="Column9259" dataDxfId="7127"/>
    <tableColumn id="9280" xr3:uid="{EA1E9AC8-02F0-418D-9577-85FB293821B6}" name="Column9260" dataDxfId="7126"/>
    <tableColumn id="9281" xr3:uid="{6CEF3B3F-9D09-4BDE-8B9F-129361353E9D}" name="Column9261" dataDxfId="7125"/>
    <tableColumn id="9282" xr3:uid="{ACE094F2-8435-407A-983A-8BF2B940B8AC}" name="Column9262" dataDxfId="7124"/>
    <tableColumn id="9283" xr3:uid="{17CBF022-1F59-4013-A60E-E55D1530F375}" name="Column9263" dataDxfId="7123"/>
    <tableColumn id="9284" xr3:uid="{1AFCE0A6-529A-4FE3-AA13-6C8C0E8260F8}" name="Column9264" dataDxfId="7122"/>
    <tableColumn id="9285" xr3:uid="{36E4AB96-51C0-4740-9026-4A6F74612F17}" name="Column9265" dataDxfId="7121"/>
    <tableColumn id="9286" xr3:uid="{6B01B632-CC36-427E-8755-8A03E2446DA3}" name="Column9266" dataDxfId="7120"/>
    <tableColumn id="9287" xr3:uid="{86EA8B9E-0BE1-451F-BC39-1427B8B824A8}" name="Column9267" dataDxfId="7119"/>
    <tableColumn id="9288" xr3:uid="{982124C2-1F31-4BAB-A70A-7D1B77AA42EB}" name="Column9268" dataDxfId="7118"/>
    <tableColumn id="9289" xr3:uid="{717171BB-29EF-45C2-9A28-2A6650684A32}" name="Column9269" dataDxfId="7117"/>
    <tableColumn id="9290" xr3:uid="{E6A0F924-C8DB-4A6F-9480-DE86261B7D8B}" name="Column9270" dataDxfId="7116"/>
    <tableColumn id="9291" xr3:uid="{E4280234-F8CD-41F5-BF04-398DA5C7097B}" name="Column9271" dataDxfId="7115"/>
    <tableColumn id="9292" xr3:uid="{ACA25BB2-7871-4211-BE4A-4585E0E38FA7}" name="Column9272" dataDxfId="7114"/>
    <tableColumn id="9293" xr3:uid="{5C5A87BE-46CA-4635-A0DC-64F14F4E5248}" name="Column9273" dataDxfId="7113"/>
    <tableColumn id="9294" xr3:uid="{B41F2089-7043-4F0E-BB61-E5E23705D72B}" name="Column9274" dataDxfId="7112"/>
    <tableColumn id="9295" xr3:uid="{F0369FBB-8D86-490F-B319-5E0E0C38CD29}" name="Column9275" dataDxfId="7111"/>
    <tableColumn id="9296" xr3:uid="{CECFD3FB-8766-483A-9519-6C9A80E9969B}" name="Column9276" dataDxfId="7110"/>
    <tableColumn id="9297" xr3:uid="{24DD7344-A870-4A6F-AC67-B4B45BF3D71A}" name="Column9277" dataDxfId="7109"/>
    <tableColumn id="9298" xr3:uid="{190CF2FD-8084-4DB2-8F23-35837B97128C}" name="Column9278" dataDxfId="7108"/>
    <tableColumn id="9299" xr3:uid="{1DBEA799-F479-4AA6-AF49-F7A376BB6C6B}" name="Column9279" dataDxfId="7107"/>
    <tableColumn id="9300" xr3:uid="{A6D1C8CF-EE13-4E97-BEB7-A53BFB800C6E}" name="Column9280" dataDxfId="7106"/>
    <tableColumn id="9301" xr3:uid="{440BA313-BD81-4851-B5D6-AA1AFBE523B6}" name="Column9281" dataDxfId="7105"/>
    <tableColumn id="9302" xr3:uid="{5468272C-742A-40CC-849C-A56BAB5C9572}" name="Column9282" dataDxfId="7104"/>
    <tableColumn id="9303" xr3:uid="{D9607FD4-206F-4C5F-9668-5A1936A76AB7}" name="Column9283" dataDxfId="7103"/>
    <tableColumn id="9304" xr3:uid="{CC34F426-B1FB-4A1D-B584-ADCB17C4C934}" name="Column9284" dataDxfId="7102"/>
    <tableColumn id="9305" xr3:uid="{8D4C0A86-7D1E-4213-A60F-5A19C0F6A0A6}" name="Column9285" dataDxfId="7101"/>
    <tableColumn id="9306" xr3:uid="{B1599426-589F-47E9-AD06-E1BA1A59FA39}" name="Column9286" dataDxfId="7100"/>
    <tableColumn id="9307" xr3:uid="{C3087EB9-5A16-4A1B-9AC2-E0216BF52699}" name="Column9287" dataDxfId="7099"/>
    <tableColumn id="9308" xr3:uid="{ACD06CDD-3A0C-4455-AF54-61E912C24016}" name="Column9288" dataDxfId="7098"/>
    <tableColumn id="9309" xr3:uid="{4C89E5F1-ECCA-4731-9EA2-02476F4F2FD0}" name="Column9289" dataDxfId="7097"/>
    <tableColumn id="9310" xr3:uid="{24D99111-19A7-4D0A-A60C-A244757DF180}" name="Column9290" dataDxfId="7096"/>
    <tableColumn id="9311" xr3:uid="{4F916026-7485-4065-8889-7EA6C2528166}" name="Column9291" dataDxfId="7095"/>
    <tableColumn id="9312" xr3:uid="{8F0C34AB-B300-49A0-9BC1-A226DCB530EE}" name="Column9292" dataDxfId="7094"/>
    <tableColumn id="9313" xr3:uid="{0DF1A10C-61DC-4ABD-9723-078DEB694269}" name="Column9293" dataDxfId="7093"/>
    <tableColumn id="9314" xr3:uid="{635D315A-4109-4A20-9BD9-5F14CBAC8714}" name="Column9294" dataDxfId="7092"/>
    <tableColumn id="9315" xr3:uid="{91614F3D-8DCA-45FA-A734-86D5EF18B260}" name="Column9295" dataDxfId="7091"/>
    <tableColumn id="9316" xr3:uid="{05D11F64-BF86-4854-83D5-57DCCF3EBF92}" name="Column9296" dataDxfId="7090"/>
    <tableColumn id="9317" xr3:uid="{BD3C31E6-16E4-4B81-A2FE-4AB1A9642C0E}" name="Column9297" dataDxfId="7089"/>
    <tableColumn id="9318" xr3:uid="{1C519856-A310-4B0A-A876-F21B51926A51}" name="Column9298" dataDxfId="7088"/>
    <tableColumn id="9319" xr3:uid="{28076496-1E84-41C5-AD5C-33BEBA344B3D}" name="Column9299" dataDxfId="7087"/>
    <tableColumn id="9320" xr3:uid="{657F1B45-1C18-472B-8956-91AC790F86AC}" name="Column9300" dataDxfId="7086"/>
    <tableColumn id="9321" xr3:uid="{8F0DB8D4-C049-44A2-982F-776B2CF36491}" name="Column9301" dataDxfId="7085"/>
    <tableColumn id="9322" xr3:uid="{671B55F6-E559-4E12-BB54-6F2677DD2E2C}" name="Column9302" dataDxfId="7084"/>
    <tableColumn id="9323" xr3:uid="{13DB6B3A-C764-4E26-928A-1A546F8E8B7C}" name="Column9303" dataDxfId="7083"/>
    <tableColumn id="9324" xr3:uid="{EF34451E-88F6-4E76-8458-566E6D28E717}" name="Column9304" dataDxfId="7082"/>
    <tableColumn id="9325" xr3:uid="{D714A376-8E59-4182-8684-26B466B7EEDB}" name="Column9305" dataDxfId="7081"/>
    <tableColumn id="9326" xr3:uid="{7DBE6A3A-19D3-4D53-9B74-34EBFB8D8B39}" name="Column9306" dataDxfId="7080"/>
    <tableColumn id="9327" xr3:uid="{EDD861C2-94AC-421C-8D33-B07DCDEC7FFC}" name="Column9307" dataDxfId="7079"/>
    <tableColumn id="9328" xr3:uid="{3C59AEDF-E29E-4BD9-99F4-1A5F3F3BD8FD}" name="Column9308" dataDxfId="7078"/>
    <tableColumn id="9329" xr3:uid="{1A659623-5F71-46DE-BC40-FD513BE94BD7}" name="Column9309" dataDxfId="7077"/>
    <tableColumn id="9330" xr3:uid="{866B8886-D1E9-44D5-B4BC-20610D7ABB93}" name="Column9310" dataDxfId="7076"/>
    <tableColumn id="9331" xr3:uid="{B66A50D5-F75B-48B4-8C1C-58DF81889CDF}" name="Column9311" dataDxfId="7075"/>
    <tableColumn id="9332" xr3:uid="{7D14E81E-6302-41BD-B781-E2A626B18E02}" name="Column9312" dataDxfId="7074"/>
    <tableColumn id="9333" xr3:uid="{D92AC4EE-8E99-445A-BB25-749A39474863}" name="Column9313" dataDxfId="7073"/>
    <tableColumn id="9334" xr3:uid="{EDA6D942-50B1-4694-BD6D-4D3816F98485}" name="Column9314" dataDxfId="7072"/>
    <tableColumn id="9335" xr3:uid="{9A9ACAE2-4058-42B5-B0F7-9B93B4D3FFA0}" name="Column9315" dataDxfId="7071"/>
    <tableColumn id="9336" xr3:uid="{A45A26FA-238E-477A-A96E-BF2F6A5D964E}" name="Column9316" dataDxfId="7070"/>
    <tableColumn id="9337" xr3:uid="{BB730EBF-E856-4124-B3FC-82E1A8793D3B}" name="Column9317" dataDxfId="7069"/>
    <tableColumn id="9338" xr3:uid="{2F0E031C-109C-4DD7-A775-BC3B314CB963}" name="Column9318" dataDxfId="7068"/>
    <tableColumn id="9339" xr3:uid="{84A2FBFE-3320-4277-8D35-9A63233396FE}" name="Column9319" dataDxfId="7067"/>
    <tableColumn id="9340" xr3:uid="{EA2BC968-A0BA-4677-9468-CADEA2E52CE2}" name="Column9320" dataDxfId="7066"/>
    <tableColumn id="9341" xr3:uid="{DBE37CD2-91B6-4A96-ADD0-D1DC72A45D58}" name="Column9321" dataDxfId="7065"/>
    <tableColumn id="9342" xr3:uid="{2DD0BFD2-462D-41F0-9A49-ADD6F635A711}" name="Column9322" dataDxfId="7064"/>
    <tableColumn id="9343" xr3:uid="{55CD4C86-3E02-46C2-9CEA-7507C2CF1325}" name="Column9323" dataDxfId="7063"/>
    <tableColumn id="9344" xr3:uid="{9E52F94E-DE7A-48CC-9BF2-AE870A4D4503}" name="Column9324" dataDxfId="7062"/>
    <tableColumn id="9345" xr3:uid="{5FE6FD99-334C-4F6E-A1F3-DB2898ABAFE5}" name="Column9325" dataDxfId="7061"/>
    <tableColumn id="9346" xr3:uid="{D86DDD72-5036-4174-91C5-F26173CA8781}" name="Column9326" dataDxfId="7060"/>
    <tableColumn id="9347" xr3:uid="{A39A69C9-98F3-4F17-AF31-3F1CFBFB8536}" name="Column9327" dataDxfId="7059"/>
    <tableColumn id="9348" xr3:uid="{7122DF18-B771-4538-A9C8-AFCE66ABE1B4}" name="Column9328" dataDxfId="7058"/>
    <tableColumn id="9349" xr3:uid="{058AB445-AE71-4C4D-BCCB-A8E815D7D1C4}" name="Column9329" dataDxfId="7057"/>
    <tableColumn id="9350" xr3:uid="{62F31AC9-F405-4FF2-BBD5-541357B9317A}" name="Column9330" dataDxfId="7056"/>
    <tableColumn id="9351" xr3:uid="{68F403E1-CDF3-4B57-8BB5-74652F87093F}" name="Column9331" dataDxfId="7055"/>
    <tableColumn id="9352" xr3:uid="{C5F87F44-3324-49DE-B73B-C7335C23D0D4}" name="Column9332" dataDxfId="7054"/>
    <tableColumn id="9353" xr3:uid="{E3B58CB8-9B25-436E-AFF2-C1BA96DE8F0B}" name="Column9333" dataDxfId="7053"/>
    <tableColumn id="9354" xr3:uid="{797BE0E9-55A1-454A-B3FB-495F4A407750}" name="Column9334" dataDxfId="7052"/>
    <tableColumn id="9355" xr3:uid="{332ECACB-CDC4-45EA-AB6B-2E77CCA553F0}" name="Column9335" dataDxfId="7051"/>
    <tableColumn id="9356" xr3:uid="{C531793B-B68E-4311-8455-0326A0F45437}" name="Column9336" dataDxfId="7050"/>
    <tableColumn id="9357" xr3:uid="{02745528-F9B4-4013-816F-5AE8E7C4DFE7}" name="Column9337" dataDxfId="7049"/>
    <tableColumn id="9358" xr3:uid="{15A82627-228F-4D25-96ED-B24EF2D10505}" name="Column9338" dataDxfId="7048"/>
    <tableColumn id="9359" xr3:uid="{977E5B63-FCAE-4ADE-B7E5-740E4E3CDC58}" name="Column9339" dataDxfId="7047"/>
    <tableColumn id="9360" xr3:uid="{EE093AF9-CF33-4EAB-9E06-F2C6F36F2192}" name="Column9340" dataDxfId="7046"/>
    <tableColumn id="9361" xr3:uid="{D963CA7B-8F13-4C85-9802-5CFBA9E2856A}" name="Column9341" dataDxfId="7045"/>
    <tableColumn id="9362" xr3:uid="{2D3686C6-FBA6-42CF-95DD-59E7692054F0}" name="Column9342" dataDxfId="7044"/>
    <tableColumn id="9363" xr3:uid="{9FB76E56-414D-49E5-963E-D10ACE89209C}" name="Column9343" dataDxfId="7043"/>
    <tableColumn id="9364" xr3:uid="{36118745-AB19-43F6-B2B4-52A12886A3DC}" name="Column9344" dataDxfId="7042"/>
    <tableColumn id="9365" xr3:uid="{0DE4A2E8-1F31-430F-B4E7-CF982F0A3076}" name="Column9345" dataDxfId="7041"/>
    <tableColumn id="9366" xr3:uid="{295C621F-4BED-4682-80A6-BBCBD5A3F6DF}" name="Column9346" dataDxfId="7040"/>
    <tableColumn id="9367" xr3:uid="{C71FE386-5DA2-4AA2-B947-C147A511F12F}" name="Column9347" dataDxfId="7039"/>
    <tableColumn id="9368" xr3:uid="{22CDBA0E-2EDE-42F1-A8B0-032EFA74A403}" name="Column9348" dataDxfId="7038"/>
    <tableColumn id="9369" xr3:uid="{1F856BAE-22E3-4C54-B93C-B58D568C51F8}" name="Column9349" dataDxfId="7037"/>
    <tableColumn id="9370" xr3:uid="{5F00CC8B-799A-4684-BBC0-1CF621178C97}" name="Column9350" dataDxfId="7036"/>
    <tableColumn id="9371" xr3:uid="{376E836B-78BB-445E-A163-4E0DCBE1F386}" name="Column9351" dataDxfId="7035"/>
    <tableColumn id="9372" xr3:uid="{EDB6A1C3-1F25-4122-95EB-62D7D06A5A4E}" name="Column9352" dataDxfId="7034"/>
    <tableColumn id="9373" xr3:uid="{C772F2FA-5554-4063-93BA-A8D055B34F52}" name="Column9353" dataDxfId="7033"/>
    <tableColumn id="9374" xr3:uid="{80C6DBCA-6920-4DE9-B2D0-4C60BE513ED4}" name="Column9354" dataDxfId="7032"/>
    <tableColumn id="9375" xr3:uid="{77FDFF06-6418-4A9B-83FC-5415641BB613}" name="Column9355" dataDxfId="7031"/>
    <tableColumn id="9376" xr3:uid="{C7656A54-3478-488D-894F-F892FFDAA8F5}" name="Column9356" dataDxfId="7030"/>
    <tableColumn id="9377" xr3:uid="{4584E839-6AC4-4F1C-A0BC-0F2038614BAC}" name="Column9357" dataDxfId="7029"/>
    <tableColumn id="9378" xr3:uid="{1285F0CE-E5DA-40FA-BEEC-4E37D6DFDCE6}" name="Column9358" dataDxfId="7028"/>
    <tableColumn id="9379" xr3:uid="{FF6BF68D-71A4-4DCA-BECC-082F302E543B}" name="Column9359" dataDxfId="7027"/>
    <tableColumn id="9380" xr3:uid="{15944493-31EF-46D0-9EA6-EBFADF0B78BF}" name="Column9360" dataDxfId="7026"/>
    <tableColumn id="9381" xr3:uid="{DB983D4D-CBCF-428A-B10B-A1A2958D7689}" name="Column9361" dataDxfId="7025"/>
    <tableColumn id="9382" xr3:uid="{132BE27F-269A-4BCC-9B5A-EB9BECA8128D}" name="Column9362" dataDxfId="7024"/>
    <tableColumn id="9383" xr3:uid="{608D49C4-F3A6-4E1F-AD89-9CABD0FD1A27}" name="Column9363" dataDxfId="7023"/>
    <tableColumn id="9384" xr3:uid="{EF38B204-2EEB-4EDF-8E60-2003F2A88240}" name="Column9364" dataDxfId="7022"/>
    <tableColumn id="9385" xr3:uid="{C66A3100-2D5A-4856-A522-A37BE47DB0F3}" name="Column9365" dataDxfId="7021"/>
    <tableColumn id="9386" xr3:uid="{F01816DE-E56A-46D6-BF78-703740E5100E}" name="Column9366" dataDxfId="7020"/>
    <tableColumn id="9387" xr3:uid="{9F6D3375-3BE8-4389-8B1F-28D307FE98ED}" name="Column9367" dataDxfId="7019"/>
    <tableColumn id="9388" xr3:uid="{C55B12A7-0171-4E09-9D66-54AC2C2DCBE2}" name="Column9368" dataDxfId="7018"/>
    <tableColumn id="9389" xr3:uid="{8572C263-3F25-4FC3-BF69-90A3E55041D5}" name="Column9369" dataDxfId="7017"/>
    <tableColumn id="9390" xr3:uid="{C72A31C7-C078-43BD-8A5C-659B2CEECE1E}" name="Column9370" dataDxfId="7016"/>
    <tableColumn id="9391" xr3:uid="{8FC92DEA-0CE9-49D2-8D9B-E097A4F2525A}" name="Column9371" dataDxfId="7015"/>
    <tableColumn id="9392" xr3:uid="{CB13483B-AA2B-4CD2-96A8-4B2035454435}" name="Column9372" dataDxfId="7014"/>
    <tableColumn id="9393" xr3:uid="{F5615123-2E46-4CA3-A9B3-C5A0493E84B1}" name="Column9373" dataDxfId="7013"/>
    <tableColumn id="9394" xr3:uid="{A9CD8A9E-FF06-48C9-9BD6-89B23B6DB1D7}" name="Column9374" dataDxfId="7012"/>
    <tableColumn id="9395" xr3:uid="{8D05CB55-EB4D-42A5-AE67-670F48B0F3E5}" name="Column9375" dataDxfId="7011"/>
    <tableColumn id="9396" xr3:uid="{3C0917A5-279E-4FA6-A06E-BEB2B477C3F5}" name="Column9376" dataDxfId="7010"/>
    <tableColumn id="9397" xr3:uid="{5F7AF46C-2E1D-4D57-86D4-1510FCF01D23}" name="Column9377" dataDxfId="7009"/>
    <tableColumn id="9398" xr3:uid="{2FFBB421-031F-4759-A2D2-63F233CACC85}" name="Column9378" dataDxfId="7008"/>
    <tableColumn id="9399" xr3:uid="{ACC6A01A-2BE5-4553-8E7F-DEB9569C7246}" name="Column9379" dataDxfId="7007"/>
    <tableColumn id="9400" xr3:uid="{DBA0F5BD-14E4-4612-98F1-C727D51BA9E1}" name="Column9380" dataDxfId="7006"/>
    <tableColumn id="9401" xr3:uid="{313B51C7-1580-462A-B5E2-AE06C0E7AC14}" name="Column9381" dataDxfId="7005"/>
    <tableColumn id="9402" xr3:uid="{A3B0712D-47AB-4F44-A401-A81EA4F1A0E2}" name="Column9382" dataDxfId="7004"/>
    <tableColumn id="9403" xr3:uid="{13F89672-DFB8-4FE5-87FC-6E0313AE6487}" name="Column9383" dataDxfId="7003"/>
    <tableColumn id="9404" xr3:uid="{EF8CD9A0-AE46-450A-ADD2-0422419FCF8D}" name="Column9384" dataDxfId="7002"/>
    <tableColumn id="9405" xr3:uid="{63A15054-114D-4FA6-94FE-5B77F01E6409}" name="Column9385" dataDxfId="7001"/>
    <tableColumn id="9406" xr3:uid="{457F66B8-2B3A-42C1-BED8-50E330404D37}" name="Column9386" dataDxfId="7000"/>
    <tableColumn id="9407" xr3:uid="{E449E698-5FDD-4EA5-8DAD-F939B00F1DD4}" name="Column9387" dataDxfId="6999"/>
    <tableColumn id="9408" xr3:uid="{9F861098-E824-4973-AE1A-D28152070AAA}" name="Column9388" dataDxfId="6998"/>
    <tableColumn id="9409" xr3:uid="{47A980EB-F1EF-4520-88E9-7F9F58FFEFB1}" name="Column9389" dataDxfId="6997"/>
    <tableColumn id="9410" xr3:uid="{236361A0-E175-41C8-8975-AF38439DAAF9}" name="Column9390" dataDxfId="6996"/>
    <tableColumn id="9411" xr3:uid="{9E346023-D7D0-4E61-85DE-E96336CD1587}" name="Column9391" dataDxfId="6995"/>
    <tableColumn id="9412" xr3:uid="{9005291B-05BA-45FF-BA30-51D330D89663}" name="Column9392" dataDxfId="6994"/>
    <tableColumn id="9413" xr3:uid="{43CAEFA4-D34B-40FC-AE95-AE4DDDE6AA22}" name="Column9393" dataDxfId="6993"/>
    <tableColumn id="9414" xr3:uid="{61F0F360-5E9A-4160-BE1F-4F39351976BA}" name="Column9394" dataDxfId="6992"/>
    <tableColumn id="9415" xr3:uid="{B9092A2D-9B9A-446E-891D-326CE2598402}" name="Column9395" dataDxfId="6991"/>
    <tableColumn id="9416" xr3:uid="{FCFC8B64-FA99-4B2C-8511-7FD32BF30777}" name="Column9396" dataDxfId="6990"/>
    <tableColumn id="9417" xr3:uid="{682B96CE-C74A-4B72-B25B-65B7A5C65645}" name="Column9397" dataDxfId="6989"/>
    <tableColumn id="9418" xr3:uid="{32874D41-2174-4A2C-BF92-947EA6918736}" name="Column9398" dataDxfId="6988"/>
    <tableColumn id="9419" xr3:uid="{409946E0-DDFD-4CBC-B7B8-48B4B19C66B1}" name="Column9399" dataDxfId="6987"/>
    <tableColumn id="9420" xr3:uid="{C19A2BA9-D097-4314-BCC8-2D34C03063E4}" name="Column9400" dataDxfId="6986"/>
    <tableColumn id="9421" xr3:uid="{D9598161-A3B5-4BE5-B8FD-7F93C9E814AC}" name="Column9401" dataDxfId="6985"/>
    <tableColumn id="9422" xr3:uid="{7911A455-5339-4C96-A644-F204E6F4BAA8}" name="Column9402" dataDxfId="6984"/>
    <tableColumn id="9423" xr3:uid="{BCC05EC4-9081-49C3-8114-1EF32528F421}" name="Column9403" dataDxfId="6983"/>
    <tableColumn id="9424" xr3:uid="{40FF20F7-E795-4453-8574-A0AA62C7EC2A}" name="Column9404" dataDxfId="6982"/>
    <tableColumn id="9425" xr3:uid="{50074AA0-D482-4F8F-B70F-AD7946481AD2}" name="Column9405" dataDxfId="6981"/>
    <tableColumn id="9426" xr3:uid="{E700ECB3-DDB7-46D1-8619-6F0906A15E88}" name="Column9406" dataDxfId="6980"/>
    <tableColumn id="9427" xr3:uid="{0F003714-EE42-4B52-ABEA-0885801E7D7B}" name="Column9407" dataDxfId="6979"/>
    <tableColumn id="9428" xr3:uid="{47C08763-4F95-4E3F-A25A-54B13D52EF3F}" name="Column9408" dataDxfId="6978"/>
    <tableColumn id="9429" xr3:uid="{CF9C80B1-01F0-4EDD-9E43-AEF3FDE393B8}" name="Column9409" dataDxfId="6977"/>
    <tableColumn id="9430" xr3:uid="{490A63FC-70B4-4AAD-A79E-5843DE006CBA}" name="Column9410" dataDxfId="6976"/>
    <tableColumn id="9431" xr3:uid="{F9FF6501-F402-4E62-8833-876882685AED}" name="Column9411" dataDxfId="6975"/>
    <tableColumn id="9432" xr3:uid="{910A1B1E-52E6-4C61-AB93-0F9026BEF448}" name="Column9412" dataDxfId="6974"/>
    <tableColumn id="9433" xr3:uid="{96C92740-3839-428B-80FD-8DD40B5E89AC}" name="Column9413" dataDxfId="6973"/>
    <tableColumn id="9434" xr3:uid="{C55EF216-BD5C-4DA1-9B8F-F1266C01A311}" name="Column9414" dataDxfId="6972"/>
    <tableColumn id="9435" xr3:uid="{FC6E3190-49F0-4E92-AA33-2E7E799A0BB1}" name="Column9415" dataDxfId="6971"/>
    <tableColumn id="9436" xr3:uid="{AC3E7798-B05B-4A80-943D-8547AE9FD6A8}" name="Column9416" dataDxfId="6970"/>
    <tableColumn id="9437" xr3:uid="{C1C207B0-84C0-4C39-8B10-AC802113565C}" name="Column9417" dataDxfId="6969"/>
    <tableColumn id="9438" xr3:uid="{D0592B5D-A712-45F8-88EE-D8EDBB8940BA}" name="Column9418" dataDxfId="6968"/>
    <tableColumn id="9439" xr3:uid="{195DF177-D106-4D29-A7EF-2A069C4555CB}" name="Column9419" dataDxfId="6967"/>
    <tableColumn id="9440" xr3:uid="{4B8BF71F-295A-4AAF-B14E-09961671A632}" name="Column9420" dataDxfId="6966"/>
    <tableColumn id="9441" xr3:uid="{D3218F17-C145-4D19-9BD2-841AE0A1D1FE}" name="Column9421" dataDxfId="6965"/>
    <tableColumn id="9442" xr3:uid="{2E9286FF-0F8B-41EF-9CB0-5179A500D418}" name="Column9422" dataDxfId="6964"/>
    <tableColumn id="9443" xr3:uid="{655FA1DA-81B0-4D4B-95D7-31B4A2F7843F}" name="Column9423" dataDxfId="6963"/>
    <tableColumn id="9444" xr3:uid="{29604BE5-21A8-4CF7-85C3-88F2B0153E31}" name="Column9424" dataDxfId="6962"/>
    <tableColumn id="9445" xr3:uid="{8F44472E-1C19-4437-98C1-AB33CF75DCDA}" name="Column9425" dataDxfId="6961"/>
    <tableColumn id="9446" xr3:uid="{FFAAE1ED-274B-4E2D-91E4-EA19A5C9D943}" name="Column9426" dataDxfId="6960"/>
    <tableColumn id="9447" xr3:uid="{8F4DC3C9-C5DE-4CCC-83C3-41FB7C47EDC6}" name="Column9427" dataDxfId="6959"/>
    <tableColumn id="9448" xr3:uid="{39E6651E-C1B7-461C-B051-74E1D6BA562C}" name="Column9428" dataDxfId="6958"/>
    <tableColumn id="9449" xr3:uid="{0B4C3C4C-AD69-4141-B6D0-B308498C940A}" name="Column9429" dataDxfId="6957"/>
    <tableColumn id="9450" xr3:uid="{5040C669-D7BD-45B1-95F2-715635AEE3CF}" name="Column9430" dataDxfId="6956"/>
    <tableColumn id="9451" xr3:uid="{88408A3D-7A7B-49E9-BC6C-922F3328C136}" name="Column9431" dataDxfId="6955"/>
    <tableColumn id="9452" xr3:uid="{6FD54B5A-CD4D-4FB1-977D-3DDFE69529B0}" name="Column9432" dataDxfId="6954"/>
    <tableColumn id="9453" xr3:uid="{14ECD3B9-9A0F-45EC-8AF8-DF74764D3362}" name="Column9433" dataDxfId="6953"/>
    <tableColumn id="9454" xr3:uid="{0DCD7B6A-DFEC-4D1D-8DA6-295C063C92F6}" name="Column9434" dataDxfId="6952"/>
    <tableColumn id="9455" xr3:uid="{121367AB-FCF3-4729-8E5E-5D3BD39160EB}" name="Column9435" dataDxfId="6951"/>
    <tableColumn id="9456" xr3:uid="{4F30C9E8-274D-40BD-9AED-0D7607A189B9}" name="Column9436" dataDxfId="6950"/>
    <tableColumn id="9457" xr3:uid="{3542818F-7474-4EA5-A9ED-FDDB10954155}" name="Column9437" dataDxfId="6949"/>
    <tableColumn id="9458" xr3:uid="{7410BCA9-86D0-4A1E-8CEC-5309CA027E9B}" name="Column9438" dataDxfId="6948"/>
    <tableColumn id="9459" xr3:uid="{FDDFE141-A1B1-4D12-8E1C-38128B025E9F}" name="Column9439" dataDxfId="6947"/>
    <tableColumn id="9460" xr3:uid="{4813D548-C358-49EE-AEF5-B8C3B064CFF3}" name="Column9440" dataDxfId="6946"/>
    <tableColumn id="9461" xr3:uid="{616158F4-B4E7-4E8D-8AD4-91404B3AEAB7}" name="Column9441" dataDxfId="6945"/>
    <tableColumn id="9462" xr3:uid="{F9D13550-7794-400E-9FEE-E65A2DB2596B}" name="Column9442" dataDxfId="6944"/>
    <tableColumn id="9463" xr3:uid="{8A2B593E-43C7-4899-A652-B036FD476A3F}" name="Column9443" dataDxfId="6943"/>
    <tableColumn id="9464" xr3:uid="{C969C50F-1B3A-47C6-B075-E8AF02826EEA}" name="Column9444" dataDxfId="6942"/>
    <tableColumn id="9465" xr3:uid="{1916208A-FF8A-4453-9105-BD06F06E9001}" name="Column9445" dataDxfId="6941"/>
    <tableColumn id="9466" xr3:uid="{597079E2-70B0-4BD0-B581-C3D2CAF6FABF}" name="Column9446" dataDxfId="6940"/>
    <tableColumn id="9467" xr3:uid="{EA32906B-40E6-4D5B-AB2D-82308BC84B54}" name="Column9447" dataDxfId="6939"/>
    <tableColumn id="9468" xr3:uid="{3BDAE028-1713-40C7-9E14-0509B244F804}" name="Column9448" dataDxfId="6938"/>
    <tableColumn id="9469" xr3:uid="{858C259D-06CF-4CAC-9331-054756310F95}" name="Column9449" dataDxfId="6937"/>
    <tableColumn id="9470" xr3:uid="{5A887637-961A-49B2-992A-EDD6346A63B9}" name="Column9450" dataDxfId="6936"/>
    <tableColumn id="9471" xr3:uid="{7B358E4E-FB5A-456E-8094-CA758AAC246B}" name="Column9451" dataDxfId="6935"/>
    <tableColumn id="9472" xr3:uid="{487836A5-61E4-40C2-94C3-016C7D64119F}" name="Column9452" dataDxfId="6934"/>
    <tableColumn id="9473" xr3:uid="{BE4AF8D6-CF37-4917-BC07-9D162D31AA7A}" name="Column9453" dataDxfId="6933"/>
    <tableColumn id="9474" xr3:uid="{05A50E53-A387-4EA9-962D-3AEC3335C8B5}" name="Column9454" dataDxfId="6932"/>
    <tableColumn id="9475" xr3:uid="{98E946B7-944E-45AB-ACD7-D4FE336E932D}" name="Column9455" dataDxfId="6931"/>
    <tableColumn id="9476" xr3:uid="{F28830D1-B9B5-4DE9-86BC-E9C378D825FC}" name="Column9456" dataDxfId="6930"/>
    <tableColumn id="9477" xr3:uid="{B0EC5435-05B6-4498-A728-328DD83F4CE0}" name="Column9457" dataDxfId="6929"/>
    <tableColumn id="9478" xr3:uid="{0BFF69E4-2027-4183-BC1B-8D2910E77D39}" name="Column9458" dataDxfId="6928"/>
    <tableColumn id="9479" xr3:uid="{78EE9270-94A2-4178-BDE0-A03675E36BC4}" name="Column9459" dataDxfId="6927"/>
    <tableColumn id="9480" xr3:uid="{89DFF52C-8BCA-4A78-8809-866F413181F9}" name="Column9460" dataDxfId="6926"/>
    <tableColumn id="9481" xr3:uid="{E4F98EDF-6369-482F-9ADC-505E370DCC19}" name="Column9461" dataDxfId="6925"/>
    <tableColumn id="9482" xr3:uid="{44292516-4023-4F15-A523-672D64A09AEF}" name="Column9462" dataDxfId="6924"/>
    <tableColumn id="9483" xr3:uid="{0875A2F0-3A6D-437E-8DA2-C781522A095F}" name="Column9463" dataDxfId="6923"/>
    <tableColumn id="9484" xr3:uid="{E8EAE398-6DF6-46B6-B8A8-DC91C5171FF9}" name="Column9464" dataDxfId="6922"/>
    <tableColumn id="9485" xr3:uid="{EF55245E-C085-4A62-B203-38138B87BE06}" name="Column9465" dataDxfId="6921"/>
    <tableColumn id="9486" xr3:uid="{00212846-7C64-46B7-B0E9-2CF14CF9A794}" name="Column9466" dataDxfId="6920"/>
    <tableColumn id="9487" xr3:uid="{CD8A42A5-20EF-4D06-B036-F6CA1CA9E954}" name="Column9467" dataDxfId="6919"/>
    <tableColumn id="9488" xr3:uid="{A73C5A3B-C859-4D2E-A3A8-23D833C9F5E3}" name="Column9468" dataDxfId="6918"/>
    <tableColumn id="9489" xr3:uid="{19393AC2-591B-4670-8BB0-6D344B44D635}" name="Column9469" dataDxfId="6917"/>
    <tableColumn id="9490" xr3:uid="{A7209152-9525-4538-860C-FD0F7CAED43A}" name="Column9470" dataDxfId="6916"/>
    <tableColumn id="9491" xr3:uid="{0C301269-6052-4FBC-A97B-A0494F3E9947}" name="Column9471" dataDxfId="6915"/>
    <tableColumn id="9492" xr3:uid="{85B33263-5096-4260-8CBD-AE8C7CF96AE2}" name="Column9472" dataDxfId="6914"/>
    <tableColumn id="9493" xr3:uid="{A5FC6AF3-8FC5-4A68-805D-57FBF6DBC94F}" name="Column9473" dataDxfId="6913"/>
    <tableColumn id="9494" xr3:uid="{402F6821-6320-4836-8D19-5553230C11DB}" name="Column9474" dataDxfId="6912"/>
    <tableColumn id="9495" xr3:uid="{52E6E853-FD15-4FAF-B9ED-B6ECCDECA80A}" name="Column9475" dataDxfId="6911"/>
    <tableColumn id="9496" xr3:uid="{A8CC640A-C9FC-4496-B5DF-750D9FCDB474}" name="Column9476" dataDxfId="6910"/>
    <tableColumn id="9497" xr3:uid="{5145E659-5A25-4072-8549-D9E4668AEAFB}" name="Column9477" dataDxfId="6909"/>
    <tableColumn id="9498" xr3:uid="{C09F03A1-C7F8-46F1-923B-00E6BACD219A}" name="Column9478" dataDxfId="6908"/>
    <tableColumn id="9499" xr3:uid="{C21BE4F9-887F-49B2-B7CC-3936280D1C7E}" name="Column9479" dataDxfId="6907"/>
    <tableColumn id="9500" xr3:uid="{62BF1198-198E-43B7-AE7E-BF28969D4EC9}" name="Column9480" dataDxfId="6906"/>
    <tableColumn id="9501" xr3:uid="{E763E61A-4242-4C50-864F-8DDB6B07A7DA}" name="Column9481" dataDxfId="6905"/>
    <tableColumn id="9502" xr3:uid="{14236D3E-70A5-4234-B359-07F9CEEEC47A}" name="Column9482" dataDxfId="6904"/>
    <tableColumn id="9503" xr3:uid="{4DDB17CF-D050-4535-9848-5D1D9DFDD91C}" name="Column9483" dataDxfId="6903"/>
    <tableColumn id="9504" xr3:uid="{E3FE417D-8B65-4383-A68C-E39D2EFEB51A}" name="Column9484" dataDxfId="6902"/>
    <tableColumn id="9505" xr3:uid="{206B975E-F6C0-469F-8007-7985D7A9433D}" name="Column9485" dataDxfId="6901"/>
    <tableColumn id="9506" xr3:uid="{A395488D-6B99-4A39-BE8A-7EC79D65DFD0}" name="Column9486" dataDxfId="6900"/>
    <tableColumn id="9507" xr3:uid="{318CA2D0-E99B-483A-9630-5D5CA12B82BB}" name="Column9487" dataDxfId="6899"/>
    <tableColumn id="9508" xr3:uid="{5CF45FD9-88E4-4A01-AE02-573B2602D74E}" name="Column9488" dataDxfId="6898"/>
    <tableColumn id="9509" xr3:uid="{5EF18958-1554-49FE-B142-A2A015187EE3}" name="Column9489" dataDxfId="6897"/>
    <tableColumn id="9510" xr3:uid="{5D11DA5F-F177-4A20-A04B-E4562AF32860}" name="Column9490" dataDxfId="6896"/>
    <tableColumn id="9511" xr3:uid="{AC4AC086-451B-4158-9A8D-CD3546EA7C60}" name="Column9491" dataDxfId="6895"/>
    <tableColumn id="9512" xr3:uid="{4140C5AB-2674-497A-B9A4-610E7329B948}" name="Column9492" dataDxfId="6894"/>
    <tableColumn id="9513" xr3:uid="{F4B9B695-7C02-4892-961D-ACAE6CD89156}" name="Column9493" dataDxfId="6893"/>
    <tableColumn id="9514" xr3:uid="{4878407F-583E-4FB8-8C17-3DB1B13E792C}" name="Column9494" dataDxfId="6892"/>
    <tableColumn id="9515" xr3:uid="{C8AB43C5-C7A4-4EE9-9180-A84FDEF794C8}" name="Column9495" dataDxfId="6891"/>
    <tableColumn id="9516" xr3:uid="{B2751E0C-7E82-413A-9228-7906816C6847}" name="Column9496" dataDxfId="6890"/>
    <tableColumn id="9517" xr3:uid="{5F00513D-3000-48CE-B9CB-03EF7AEA1C13}" name="Column9497" dataDxfId="6889"/>
    <tableColumn id="9518" xr3:uid="{CC835AC5-214A-486F-A9A1-B1F18BE61C09}" name="Column9498" dataDxfId="6888"/>
    <tableColumn id="9519" xr3:uid="{48AE6511-0FC2-4BF4-9262-D4CFB98A54E6}" name="Column9499" dataDxfId="6887"/>
    <tableColumn id="9520" xr3:uid="{8C42A21B-C9E8-4493-A06C-CA71D862E5B7}" name="Column9500" dataDxfId="6886"/>
    <tableColumn id="9521" xr3:uid="{EDD3E435-1FDF-4F2F-9DF8-0C39D9F1CDF7}" name="Column9501" dataDxfId="6885"/>
    <tableColumn id="9522" xr3:uid="{2BD7E5BE-F85C-4E25-999A-66B50C9F20D4}" name="Column9502" dataDxfId="6884"/>
    <tableColumn id="9523" xr3:uid="{62362E0A-7145-4E3D-B64F-37CC5F585054}" name="Column9503" dataDxfId="6883"/>
    <tableColumn id="9524" xr3:uid="{62C779C9-D4AB-4CB1-8C8E-111E27AE08F8}" name="Column9504" dataDxfId="6882"/>
    <tableColumn id="9525" xr3:uid="{A3D9428C-72D3-4BFB-BC42-3A6E1F8913EE}" name="Column9505" dataDxfId="6881"/>
    <tableColumn id="9526" xr3:uid="{A03E0E24-D7FA-4F1D-A79A-2F29139159B5}" name="Column9506" dataDxfId="6880"/>
    <tableColumn id="9527" xr3:uid="{8B39B96E-B42E-40BF-93BC-17AA9D33C00A}" name="Column9507" dataDxfId="6879"/>
    <tableColumn id="9528" xr3:uid="{8ED90906-965D-4D42-8820-0C69561574EC}" name="Column9508" dataDxfId="6878"/>
    <tableColumn id="9529" xr3:uid="{5B498AA2-3948-4C2B-B498-3A740090C50F}" name="Column9509" dataDxfId="6877"/>
    <tableColumn id="9530" xr3:uid="{9D3F5F41-562D-4352-90E9-DD65D7781640}" name="Column9510" dataDxfId="6876"/>
    <tableColumn id="9531" xr3:uid="{9F856C77-66AF-4496-8B9A-766678F6E23F}" name="Column9511" dataDxfId="6875"/>
    <tableColumn id="9532" xr3:uid="{8917B334-F199-460C-B7B0-8625377B927F}" name="Column9512" dataDxfId="6874"/>
    <tableColumn id="9533" xr3:uid="{2DDB69ED-35BD-4B36-B810-3AAB5B4A7DDC}" name="Column9513" dataDxfId="6873"/>
    <tableColumn id="9534" xr3:uid="{7D29703A-125C-419C-9D17-03EA52881F02}" name="Column9514" dataDxfId="6872"/>
    <tableColumn id="9535" xr3:uid="{38CA300E-BEA2-43ED-8CFF-6172836D238E}" name="Column9515" dataDxfId="6871"/>
    <tableColumn id="9536" xr3:uid="{B1EEC58C-D465-4569-B454-2B883546C87E}" name="Column9516" dataDxfId="6870"/>
    <tableColumn id="9537" xr3:uid="{7B840742-FC75-4BFF-BD27-8CA1E1423F1C}" name="Column9517" dataDxfId="6869"/>
    <tableColumn id="9538" xr3:uid="{856F9CF3-F95F-47B9-95FD-EAB59D43B688}" name="Column9518" dataDxfId="6868"/>
    <tableColumn id="9539" xr3:uid="{248C3D92-B17D-404E-A449-75DDC7312376}" name="Column9519" dataDxfId="6867"/>
    <tableColumn id="9540" xr3:uid="{705F293C-1B20-41D9-8937-AA547081AA7D}" name="Column9520" dataDxfId="6866"/>
    <tableColumn id="9541" xr3:uid="{8251BF01-23D9-4BE4-8FB5-834D3833AE43}" name="Column9521" dataDxfId="6865"/>
    <tableColumn id="9542" xr3:uid="{55BA9C4C-E059-430F-86D1-B95CA06AF65E}" name="Column9522" dataDxfId="6864"/>
    <tableColumn id="9543" xr3:uid="{5D1D25D4-A548-48F2-93A8-09D914F7755C}" name="Column9523" dataDxfId="6863"/>
    <tableColumn id="9544" xr3:uid="{8FBED785-FF78-4432-9C2E-416B63FE2BBC}" name="Column9524" dataDxfId="6862"/>
    <tableColumn id="9545" xr3:uid="{B2FAC985-501D-48EC-BEF8-BD10CFC0EFB6}" name="Column9525" dataDxfId="6861"/>
    <tableColumn id="9546" xr3:uid="{40E5F03A-03C5-4C89-A0C2-357DFFB66FAB}" name="Column9526" dataDxfId="6860"/>
    <tableColumn id="9547" xr3:uid="{210AD6F4-E05B-4A0E-B7B7-172E0BBD372F}" name="Column9527" dataDxfId="6859"/>
    <tableColumn id="9548" xr3:uid="{F8CAB53A-9E5C-432F-B2DF-D5819E03A757}" name="Column9528" dataDxfId="6858"/>
    <tableColumn id="9549" xr3:uid="{268A4A7A-120C-4BD3-B36F-B1DC2D7E53EE}" name="Column9529" dataDxfId="6857"/>
    <tableColumn id="9550" xr3:uid="{B47AE5ED-D6EA-4ED4-B810-2D251BBE0AA0}" name="Column9530" dataDxfId="6856"/>
    <tableColumn id="9551" xr3:uid="{27BA25A4-0561-4D29-BA87-2DA4F271E8BC}" name="Column9531" dataDxfId="6855"/>
    <tableColumn id="9552" xr3:uid="{8E242C9E-4F69-4722-BACE-5BFCF4946E83}" name="Column9532" dataDxfId="6854"/>
    <tableColumn id="9553" xr3:uid="{9495CB5E-6FA5-4732-8EEF-014A1ACD08D9}" name="Column9533" dataDxfId="6853"/>
    <tableColumn id="9554" xr3:uid="{9EF8F9AE-BA6C-40DA-BBE9-8415E4968155}" name="Column9534" dataDxfId="6852"/>
    <tableColumn id="9555" xr3:uid="{94EA60C8-F3AA-4A8F-9B96-0A2F4206C641}" name="Column9535" dataDxfId="6851"/>
    <tableColumn id="9556" xr3:uid="{622E1169-0438-4D90-BE34-CB1A16FE97F6}" name="Column9536" dataDxfId="6850"/>
    <tableColumn id="9557" xr3:uid="{02586EBD-77CE-4061-9DA5-293CEC51AE40}" name="Column9537" dataDxfId="6849"/>
    <tableColumn id="9558" xr3:uid="{9DDFEC2A-B2A5-4E86-83C0-31CF6A99AAA0}" name="Column9538" dataDxfId="6848"/>
    <tableColumn id="9559" xr3:uid="{EB36A640-B98E-492F-B841-DB8CD5D6AEA6}" name="Column9539" dataDxfId="6847"/>
    <tableColumn id="9560" xr3:uid="{D98916AD-C5FF-4744-84B5-59EE91AB0578}" name="Column9540" dataDxfId="6846"/>
    <tableColumn id="9561" xr3:uid="{42CABCD4-2FB7-4DF7-B3D0-FA49F8481883}" name="Column9541" dataDxfId="6845"/>
    <tableColumn id="9562" xr3:uid="{FD4E93BF-FBDE-4EDB-AADE-092FF014FEA8}" name="Column9542" dataDxfId="6844"/>
    <tableColumn id="9563" xr3:uid="{AC977CC8-B210-4A99-A1B0-CBEC402090CF}" name="Column9543" dataDxfId="6843"/>
    <tableColumn id="9564" xr3:uid="{D966A9D3-0924-4CCA-8130-72DC5E87E0F8}" name="Column9544" dataDxfId="6842"/>
    <tableColumn id="9565" xr3:uid="{987E1EA0-5D55-44F0-AB50-C34A2E6A4AF6}" name="Column9545" dataDxfId="6841"/>
    <tableColumn id="9566" xr3:uid="{F3E67719-2F7A-46D3-BC7F-5FAD98AAF33D}" name="Column9546" dataDxfId="6840"/>
    <tableColumn id="9567" xr3:uid="{77956BE2-A1D6-4215-BEBE-A4B98987EE9D}" name="Column9547" dataDxfId="6839"/>
    <tableColumn id="9568" xr3:uid="{8A2F0F73-4939-41D8-9EC7-3839F8E97641}" name="Column9548" dataDxfId="6838"/>
    <tableColumn id="9569" xr3:uid="{F2A920C3-1730-471D-A131-DA1A9ACFB08C}" name="Column9549" dataDxfId="6837"/>
    <tableColumn id="9570" xr3:uid="{E35A7625-AFAA-498E-9583-0C77B36CBAAC}" name="Column9550" dataDxfId="6836"/>
    <tableColumn id="9571" xr3:uid="{3E0CA6EE-00FC-49E1-A06B-8CF638741435}" name="Column9551" dataDxfId="6835"/>
    <tableColumn id="9572" xr3:uid="{78EFFC6B-C72F-4164-8C1F-0DFCF4F42DBF}" name="Column9552" dataDxfId="6834"/>
    <tableColumn id="9573" xr3:uid="{750F7A53-7B60-43D0-B05F-F46414B45543}" name="Column9553" dataDxfId="6833"/>
    <tableColumn id="9574" xr3:uid="{B9B78517-F221-49CD-89FE-618746D82077}" name="Column9554" dataDxfId="6832"/>
    <tableColumn id="9575" xr3:uid="{647D4AEA-7874-4978-80E6-8BCE0F2CF22A}" name="Column9555" dataDxfId="6831"/>
    <tableColumn id="9576" xr3:uid="{2DE73480-2BC5-4EF7-837C-CF0304C73D5B}" name="Column9556" dataDxfId="6830"/>
    <tableColumn id="9577" xr3:uid="{DBD56AF0-FB3C-41B1-8585-C2F3578131D3}" name="Column9557" dataDxfId="6829"/>
    <tableColumn id="9578" xr3:uid="{7AAA5B67-6F32-44C4-A4D0-3F2C49E6E479}" name="Column9558" dataDxfId="6828"/>
    <tableColumn id="9579" xr3:uid="{502667B5-E386-44DE-BF95-92BDC93CC63C}" name="Column9559" dataDxfId="6827"/>
    <tableColumn id="9580" xr3:uid="{C4C17DB4-A9AE-4796-A357-CE92202F3079}" name="Column9560" dataDxfId="6826"/>
    <tableColumn id="9581" xr3:uid="{2732A919-FA65-4417-8CCB-61C892F02100}" name="Column9561" dataDxfId="6825"/>
    <tableColumn id="9582" xr3:uid="{721C8DEB-03D3-4EFB-9F90-3475285B2E77}" name="Column9562" dataDxfId="6824"/>
    <tableColumn id="9583" xr3:uid="{5BBAD130-155B-4963-914B-6971954F6E94}" name="Column9563" dataDxfId="6823"/>
    <tableColumn id="9584" xr3:uid="{5B89D59E-34A7-418F-8DFC-7C1A0141A332}" name="Column9564" dataDxfId="6822"/>
    <tableColumn id="9585" xr3:uid="{71B73B92-FAC2-4BFD-B4DF-607B8D3674D5}" name="Column9565" dataDxfId="6821"/>
    <tableColumn id="9586" xr3:uid="{F31D4571-F49E-4015-B91E-FD18F46BE839}" name="Column9566" dataDxfId="6820"/>
    <tableColumn id="9587" xr3:uid="{3568DD20-A8B4-4E3C-83E0-047AA56D13D4}" name="Column9567" dataDxfId="6819"/>
    <tableColumn id="9588" xr3:uid="{E396C0C9-B435-402B-A62F-C73B43A27CE9}" name="Column9568" dataDxfId="6818"/>
    <tableColumn id="9589" xr3:uid="{D097CF7B-44D6-4C0B-BBB9-C266F2223669}" name="Column9569" dataDxfId="6817"/>
    <tableColumn id="9590" xr3:uid="{C2A7CBC5-7D8E-42BC-8248-EC8F60AAFD4F}" name="Column9570" dataDxfId="6816"/>
    <tableColumn id="9591" xr3:uid="{C790B4E1-1037-41B8-9A38-7E1BD6A08AD7}" name="Column9571" dataDxfId="6815"/>
    <tableColumn id="9592" xr3:uid="{5D5E82F5-97CC-45B4-8551-553B81DE22E8}" name="Column9572" dataDxfId="6814"/>
    <tableColumn id="9593" xr3:uid="{78344F34-AA1C-40E5-8244-E6DCE4B0FF6D}" name="Column9573" dataDxfId="6813"/>
    <tableColumn id="9594" xr3:uid="{93926200-7116-4041-8398-54571664D818}" name="Column9574" dataDxfId="6812"/>
    <tableColumn id="9595" xr3:uid="{058499C9-95FB-4D23-B25D-92A74D87624F}" name="Column9575" dataDxfId="6811"/>
    <tableColumn id="9596" xr3:uid="{6836281B-FD45-40D4-BB05-69C44E5749CE}" name="Column9576" dataDxfId="6810"/>
    <tableColumn id="9597" xr3:uid="{425A2BFD-47BC-4019-9800-E6BD6F8A7326}" name="Column9577" dataDxfId="6809"/>
    <tableColumn id="9598" xr3:uid="{EAF11AFD-B59A-41F6-94FB-8975A2A4C1A7}" name="Column9578" dataDxfId="6808"/>
    <tableColumn id="9599" xr3:uid="{6A14B161-FF1A-466A-ADD9-1E3C0608EA70}" name="Column9579" dataDxfId="6807"/>
    <tableColumn id="9600" xr3:uid="{03874629-CDDB-4C11-A378-57C0046931D6}" name="Column9580" dataDxfId="6806"/>
    <tableColumn id="9601" xr3:uid="{1BD89BCD-2FEA-4705-BF03-2424A973EF0B}" name="Column9581" dataDxfId="6805"/>
    <tableColumn id="9602" xr3:uid="{9EF38936-D2C7-49EB-A705-55E9D4F644B0}" name="Column9582" dataDxfId="6804"/>
    <tableColumn id="9603" xr3:uid="{34641033-96AD-43CB-BD02-3B3814A16F10}" name="Column9583" dataDxfId="6803"/>
    <tableColumn id="9604" xr3:uid="{1D05D687-8A2E-4D69-8B40-50A447FDF0F7}" name="Column9584" dataDxfId="6802"/>
    <tableColumn id="9605" xr3:uid="{2BC9FF06-8615-4209-80B4-C03F297A6D80}" name="Column9585" dataDxfId="6801"/>
    <tableColumn id="9606" xr3:uid="{D5AFB81F-C104-40DE-A644-78B7995BF9D3}" name="Column9586" dataDxfId="6800"/>
    <tableColumn id="9607" xr3:uid="{5923C47F-F099-4C19-8109-111989A04EDC}" name="Column9587" dataDxfId="6799"/>
    <tableColumn id="9608" xr3:uid="{56518A6A-3D3C-40AD-ACE1-0F07247E2841}" name="Column9588" dataDxfId="6798"/>
    <tableColumn id="9609" xr3:uid="{884CFA3F-E36C-44F3-A759-40BFB9BC3630}" name="Column9589" dataDxfId="6797"/>
    <tableColumn id="9610" xr3:uid="{CFE3668D-2115-4F97-9C6B-289D86EA452E}" name="Column9590" dataDxfId="6796"/>
    <tableColumn id="9611" xr3:uid="{FE26E60F-A10E-49BD-8578-A3A2DF429916}" name="Column9591" dataDxfId="6795"/>
    <tableColumn id="9612" xr3:uid="{61982580-31AC-4DC9-98E6-95056D38DE13}" name="Column9592" dataDxfId="6794"/>
    <tableColumn id="9613" xr3:uid="{0CA3E368-83E2-46E8-BE89-A78A93436A3E}" name="Column9593" dataDxfId="6793"/>
    <tableColumn id="9614" xr3:uid="{86C322C2-C38F-4828-BFA6-CFD033E11E40}" name="Column9594" dataDxfId="6792"/>
    <tableColumn id="9615" xr3:uid="{676FF511-37DB-447C-9545-646C63413752}" name="Column9595" dataDxfId="6791"/>
    <tableColumn id="9616" xr3:uid="{4AA654EB-BCEE-474B-907D-41DC9C5E9139}" name="Column9596" dataDxfId="6790"/>
    <tableColumn id="9617" xr3:uid="{6A5D976B-409A-4F33-972F-EF6FBC3C0BC1}" name="Column9597" dataDxfId="6789"/>
    <tableColumn id="9618" xr3:uid="{37A67A3E-9DDD-4A99-8BDF-4294283571B5}" name="Column9598" dataDxfId="6788"/>
    <tableColumn id="9619" xr3:uid="{2CC9A00D-2F56-4926-B208-977CF57807E4}" name="Column9599" dataDxfId="6787"/>
    <tableColumn id="9620" xr3:uid="{6A16BB90-3FFE-49F4-B800-18C14AD5833F}" name="Column9600" dataDxfId="6786"/>
    <tableColumn id="9621" xr3:uid="{F4102451-F626-464C-8FC4-54536C0F50B0}" name="Column9601" dataDxfId="6785"/>
    <tableColumn id="9622" xr3:uid="{FEE6BEE5-C51A-467A-9ABC-36EDBDD4C579}" name="Column9602" dataDxfId="6784"/>
    <tableColumn id="9623" xr3:uid="{2663BC45-798F-49AE-A8DA-14297FF29299}" name="Column9603" dataDxfId="6783"/>
    <tableColumn id="9624" xr3:uid="{AEA91F1C-7E5A-4461-9FDB-0A5BCD393C84}" name="Column9604" dataDxfId="6782"/>
    <tableColumn id="9625" xr3:uid="{0EE4879F-FE55-4F30-A796-D48159E6D3B3}" name="Column9605" dataDxfId="6781"/>
    <tableColumn id="9626" xr3:uid="{82DAC7F8-DD52-4147-8192-D2D2FF099F9F}" name="Column9606" dataDxfId="6780"/>
    <tableColumn id="9627" xr3:uid="{A842ED80-DCCF-4E25-9E16-6611D950E416}" name="Column9607" dataDxfId="6779"/>
    <tableColumn id="9628" xr3:uid="{29908556-825D-41BE-B974-A081FEE71EE5}" name="Column9608" dataDxfId="6778"/>
    <tableColumn id="9629" xr3:uid="{A646173F-67E5-4F6E-9D30-8217B7CD1572}" name="Column9609" dataDxfId="6777"/>
    <tableColumn id="9630" xr3:uid="{9EFECB85-66C1-418D-866F-6FB29A4FDB0E}" name="Column9610" dataDxfId="6776"/>
    <tableColumn id="9631" xr3:uid="{80D0752E-F145-4A7C-90C7-DE199F9946AD}" name="Column9611" dataDxfId="6775"/>
    <tableColumn id="9632" xr3:uid="{42BCCB65-F4F0-435D-AA3E-D59864235502}" name="Column9612" dataDxfId="6774"/>
    <tableColumn id="9633" xr3:uid="{CE5700AF-DA5C-4F8B-BC21-7898F15E4452}" name="Column9613" dataDxfId="6773"/>
    <tableColumn id="9634" xr3:uid="{38D4D879-B7BE-47B4-B263-B5706189EB38}" name="Column9614" dataDxfId="6772"/>
    <tableColumn id="9635" xr3:uid="{27D3AE4E-BC0C-4C6B-A9F5-D8AE85D1EE91}" name="Column9615" dataDxfId="6771"/>
    <tableColumn id="9636" xr3:uid="{23FBC3C0-4948-4239-9629-A02C2766369E}" name="Column9616" dataDxfId="6770"/>
    <tableColumn id="9637" xr3:uid="{7DB930C2-CE02-4226-B83C-31329EC53549}" name="Column9617" dataDxfId="6769"/>
    <tableColumn id="9638" xr3:uid="{A18B0652-ABD2-4ABE-8327-CDF64974E5CA}" name="Column9618" dataDxfId="6768"/>
    <tableColumn id="9639" xr3:uid="{F1DC9DC2-3AE1-4EB6-8B5E-4780DE8134F0}" name="Column9619" dataDxfId="6767"/>
    <tableColumn id="9640" xr3:uid="{DF44FB44-656D-4874-89CA-A029B125210F}" name="Column9620" dataDxfId="6766"/>
    <tableColumn id="9641" xr3:uid="{BAA6942A-DA4A-4B87-8C76-077E428891CA}" name="Column9621" dataDxfId="6765"/>
    <tableColumn id="9642" xr3:uid="{41353732-FD18-499F-B60E-DA854BE7DC3E}" name="Column9622" dataDxfId="6764"/>
    <tableColumn id="9643" xr3:uid="{21E4780E-EAED-4351-BD38-15D578913EB6}" name="Column9623" dataDxfId="6763"/>
    <tableColumn id="9644" xr3:uid="{3B21A64A-FE00-4D03-93F7-BDEC431E63BA}" name="Column9624" dataDxfId="6762"/>
    <tableColumn id="9645" xr3:uid="{1FB1AD1C-2455-4DC5-B153-BCC42415864B}" name="Column9625" dataDxfId="6761"/>
    <tableColumn id="9646" xr3:uid="{5E32C40B-4545-48DF-9A07-7196E6C1C175}" name="Column9626" dataDxfId="6760"/>
    <tableColumn id="9647" xr3:uid="{FDE1A5F4-90BE-4480-9E78-739527C7F70C}" name="Column9627" dataDxfId="6759"/>
    <tableColumn id="9648" xr3:uid="{DF2CCEB9-A5E6-4238-AF9A-DF1C226A0B71}" name="Column9628" dataDxfId="6758"/>
    <tableColumn id="9649" xr3:uid="{7B2A4A6F-CFF7-4A41-8C24-BFB7D1468864}" name="Column9629" dataDxfId="6757"/>
    <tableColumn id="9650" xr3:uid="{C0087EA1-E10D-40EA-87E2-4A3A2EC9B251}" name="Column9630" dataDxfId="6756"/>
    <tableColumn id="9651" xr3:uid="{B2614362-42C7-4F13-B03E-2B796A71070E}" name="Column9631" dataDxfId="6755"/>
    <tableColumn id="9652" xr3:uid="{B51B62FB-5A1E-47AF-8AC5-AB6CF5ED25C2}" name="Column9632" dataDxfId="6754"/>
    <tableColumn id="9653" xr3:uid="{B405C1F5-69D5-4058-8A29-D830DCC95AB9}" name="Column9633" dataDxfId="6753"/>
    <tableColumn id="9654" xr3:uid="{83A9796A-8480-4E78-953F-19697A168EF3}" name="Column9634" dataDxfId="6752"/>
    <tableColumn id="9655" xr3:uid="{382D63BD-5A06-4B7C-82D0-144FB0BF6AE6}" name="Column9635" dataDxfId="6751"/>
    <tableColumn id="9656" xr3:uid="{9829FF00-1A44-4B62-AA8F-CD3EA8D94DFC}" name="Column9636" dataDxfId="6750"/>
    <tableColumn id="9657" xr3:uid="{E3930589-3D20-477C-B101-D1F543C5FA8A}" name="Column9637" dataDxfId="6749"/>
    <tableColumn id="9658" xr3:uid="{B6E1D77A-3605-4E73-9388-0F066C90DCF9}" name="Column9638" dataDxfId="6748"/>
    <tableColumn id="9659" xr3:uid="{64DD2B4B-5ABB-4606-A5D1-17B17F924052}" name="Column9639" dataDxfId="6747"/>
    <tableColumn id="9660" xr3:uid="{F752A8D5-5F68-4786-BA02-2FE6AF1798A5}" name="Column9640" dataDxfId="6746"/>
    <tableColumn id="9661" xr3:uid="{CD3FBE04-A97B-4229-91D2-D37F212432FC}" name="Column9641" dataDxfId="6745"/>
    <tableColumn id="9662" xr3:uid="{A344E567-5A4E-42CA-80B0-5B8F794E66D9}" name="Column9642" dataDxfId="6744"/>
    <tableColumn id="9663" xr3:uid="{0CC6EBB2-2097-4808-B614-6C928C165534}" name="Column9643" dataDxfId="6743"/>
    <tableColumn id="9664" xr3:uid="{01225F7C-C0A0-46C9-827C-FE35E89AE0DD}" name="Column9644" dataDxfId="6742"/>
    <tableColumn id="9665" xr3:uid="{EADDECCF-5510-4009-9393-2AAFE31105F6}" name="Column9645" dataDxfId="6741"/>
    <tableColumn id="9666" xr3:uid="{90E56C91-D9ED-47EF-BDAE-BE8ED0FE3207}" name="Column9646" dataDxfId="6740"/>
    <tableColumn id="9667" xr3:uid="{E450668C-BB02-4CD3-AC82-640A4F1BB353}" name="Column9647" dataDxfId="6739"/>
    <tableColumn id="9668" xr3:uid="{7751809D-1C03-4ED7-BF59-58191B31D180}" name="Column9648" dataDxfId="6738"/>
    <tableColumn id="9669" xr3:uid="{D9A63CB1-5179-4BB3-B54C-6BB8348BFAA3}" name="Column9649" dataDxfId="6737"/>
    <tableColumn id="9670" xr3:uid="{E1EDF1CB-37C8-49D2-B9FD-F0AF0B49C8A6}" name="Column9650" dataDxfId="6736"/>
    <tableColumn id="9671" xr3:uid="{D66BC263-DC92-4065-811C-B2B748C2A541}" name="Column9651" dataDxfId="6735"/>
    <tableColumn id="9672" xr3:uid="{4484B422-4B96-4F86-9E26-3B55E43F0A98}" name="Column9652" dataDxfId="6734"/>
    <tableColumn id="9673" xr3:uid="{B9BC694B-B7E2-400E-B88C-CAD415C7541F}" name="Column9653" dataDxfId="6733"/>
    <tableColumn id="9674" xr3:uid="{BC9ED5F9-AF8A-4014-AAA9-FF44BE253F54}" name="Column9654" dataDxfId="6732"/>
    <tableColumn id="9675" xr3:uid="{86B59A3C-B619-4BE2-91F4-047B13CDC2DE}" name="Column9655" dataDxfId="6731"/>
    <tableColumn id="9676" xr3:uid="{6DF26A6B-0D9D-4460-BC15-8A6D5929DD3B}" name="Column9656" dataDxfId="6730"/>
    <tableColumn id="9677" xr3:uid="{51EDB44C-86B6-4550-BD55-4E710EB047CE}" name="Column9657" dataDxfId="6729"/>
    <tableColumn id="9678" xr3:uid="{DE34EF1D-A816-4AD1-AA7C-15158EBC5272}" name="Column9658" dataDxfId="6728"/>
    <tableColumn id="9679" xr3:uid="{AC4989C0-BC3A-44BC-AD3A-A29677A0C64C}" name="Column9659" dataDxfId="6727"/>
    <tableColumn id="9680" xr3:uid="{8AB805BD-811A-4B7D-AF67-547097CF212D}" name="Column9660" dataDxfId="6726"/>
    <tableColumn id="9681" xr3:uid="{CA939BF4-D329-4E48-A6AF-817A8833EB7E}" name="Column9661" dataDxfId="6725"/>
    <tableColumn id="9682" xr3:uid="{A45BD39E-21D9-4F06-9885-035635DC4A1A}" name="Column9662" dataDxfId="6724"/>
    <tableColumn id="9683" xr3:uid="{8B5E15EA-144F-43AA-9725-20705EDF6DBC}" name="Column9663" dataDxfId="6723"/>
    <tableColumn id="9684" xr3:uid="{B6D443DB-26D7-4D89-929A-0F02CF3DBC36}" name="Column9664" dataDxfId="6722"/>
    <tableColumn id="9685" xr3:uid="{833E8E06-73F5-4BAF-BB3F-24D3536DB06F}" name="Column9665" dataDxfId="6721"/>
    <tableColumn id="9686" xr3:uid="{64B2CAF7-5487-4E9F-B84D-A6C53AD14A1E}" name="Column9666" dataDxfId="6720"/>
    <tableColumn id="9687" xr3:uid="{7DD3523B-FDCB-4C76-9746-D60B7F1C1BD0}" name="Column9667" dataDxfId="6719"/>
    <tableColumn id="9688" xr3:uid="{4DC0E457-369C-4934-971B-D178819B0C3D}" name="Column9668" dataDxfId="6718"/>
    <tableColumn id="9689" xr3:uid="{7FBD6019-1D03-4121-AFEC-3125473EA6E3}" name="Column9669" dataDxfId="6717"/>
    <tableColumn id="9690" xr3:uid="{FE337B9F-954D-4CBB-BF20-2740CABCB49F}" name="Column9670" dataDxfId="6716"/>
    <tableColumn id="9691" xr3:uid="{B021667A-A43E-451F-AFA1-64A43987DB42}" name="Column9671" dataDxfId="6715"/>
    <tableColumn id="9692" xr3:uid="{52D04814-2437-45B3-8DA4-991FB2C3F897}" name="Column9672" dataDxfId="6714"/>
    <tableColumn id="9693" xr3:uid="{5C552B17-6918-4BFA-AE04-992BE32B1C20}" name="Column9673" dataDxfId="6713"/>
    <tableColumn id="9694" xr3:uid="{2A303C2B-1B79-4AF5-8920-F4A12BF7FD32}" name="Column9674" dataDxfId="6712"/>
    <tableColumn id="9695" xr3:uid="{3137A60E-6AD3-423F-A353-BEECB3FC5598}" name="Column9675" dataDxfId="6711"/>
    <tableColumn id="9696" xr3:uid="{4D18BFCF-A95F-4680-BCBC-45E434BE9AD4}" name="Column9676" dataDxfId="6710"/>
    <tableColumn id="9697" xr3:uid="{79588F03-0FAD-42DC-90B6-8D4D8F5C62BB}" name="Column9677" dataDxfId="6709"/>
    <tableColumn id="9698" xr3:uid="{03124E5E-542F-42AA-8CB0-779506344AA0}" name="Column9678" dataDxfId="6708"/>
    <tableColumn id="9699" xr3:uid="{3434B684-381B-4320-8B1C-535431E631D6}" name="Column9679" dataDxfId="6707"/>
    <tableColumn id="9700" xr3:uid="{B995D465-27BA-40B9-BDC3-A4816A35EDB1}" name="Column9680" dataDxfId="6706"/>
    <tableColumn id="9701" xr3:uid="{8104BF1E-0F66-46CF-A04F-075CF887DD52}" name="Column9681" dataDxfId="6705"/>
    <tableColumn id="9702" xr3:uid="{AA2E5342-EE9F-427A-85AC-0F73EB4C529A}" name="Column9682" dataDxfId="6704"/>
    <tableColumn id="9703" xr3:uid="{F7835F34-944F-42E5-A3A6-7ACE48D20AD3}" name="Column9683" dataDxfId="6703"/>
    <tableColumn id="9704" xr3:uid="{3A706484-ED1F-448F-88BD-021AF35BEDBA}" name="Column9684" dataDxfId="6702"/>
    <tableColumn id="9705" xr3:uid="{71BC7800-E8DA-4D2C-9CD0-ABE2B0155792}" name="Column9685" dataDxfId="6701"/>
    <tableColumn id="9706" xr3:uid="{20EFB050-7B65-4E68-8BF3-0455D8447D88}" name="Column9686" dataDxfId="6700"/>
    <tableColumn id="9707" xr3:uid="{F730317F-511B-49CB-8F9C-2E8EF7B43CBD}" name="Column9687" dataDxfId="6699"/>
    <tableColumn id="9708" xr3:uid="{00AB1732-899D-4E8C-B619-7FC0A2C80514}" name="Column9688" dataDxfId="6698"/>
    <tableColumn id="9709" xr3:uid="{B5DBA9A5-69F8-4E73-9EDE-BF3108254494}" name="Column9689" dataDxfId="6697"/>
    <tableColumn id="9710" xr3:uid="{DD740667-9E98-4C1A-9227-DE5EB9871DC2}" name="Column9690" dataDxfId="6696"/>
    <tableColumn id="9711" xr3:uid="{CC91DBCE-8875-4F05-A533-07B5B82823D0}" name="Column9691" dataDxfId="6695"/>
    <tableColumn id="9712" xr3:uid="{C20C61CB-D28F-4089-BB8E-E1EEAB6D6C53}" name="Column9692" dataDxfId="6694"/>
    <tableColumn id="9713" xr3:uid="{AAB9327C-EED3-48A1-B4A4-3C98CCC8CDFA}" name="Column9693" dataDxfId="6693"/>
    <tableColumn id="9714" xr3:uid="{76292598-0208-4DBB-8F3E-5EB61376DF6E}" name="Column9694" dataDxfId="6692"/>
    <tableColumn id="9715" xr3:uid="{449E75A6-816E-44AC-998D-5E9D66917ED1}" name="Column9695" dataDxfId="6691"/>
    <tableColumn id="9716" xr3:uid="{E2E41B68-03FC-4B11-945A-358F38A3DA97}" name="Column9696" dataDxfId="6690"/>
    <tableColumn id="9717" xr3:uid="{E3EDB02C-E64A-40F9-95B9-CF22A2B14151}" name="Column9697" dataDxfId="6689"/>
    <tableColumn id="9718" xr3:uid="{4B201036-4F3B-4F72-B1CF-3A637F0E0B06}" name="Column9698" dataDxfId="6688"/>
    <tableColumn id="9719" xr3:uid="{51A9F981-69B4-4156-B3FC-0534826AC4DD}" name="Column9699" dataDxfId="6687"/>
    <tableColumn id="9720" xr3:uid="{6365BF80-B194-4296-B953-C42E10A7BD89}" name="Column9700" dataDxfId="6686"/>
    <tableColumn id="9721" xr3:uid="{281A0B06-9298-4F66-BEB5-80024337FAFC}" name="Column9701" dataDxfId="6685"/>
    <tableColumn id="9722" xr3:uid="{714683DF-8DBB-4E51-BEAE-F8FC734F427C}" name="Column9702" dataDxfId="6684"/>
    <tableColumn id="9723" xr3:uid="{C759F542-DBAE-4560-ACDA-1FEAC41EC5BB}" name="Column9703" dataDxfId="6683"/>
    <tableColumn id="9724" xr3:uid="{6F53A8CD-AC38-426E-A105-0F82834F0E85}" name="Column9704" dataDxfId="6682"/>
    <tableColumn id="9725" xr3:uid="{47584B2B-95C9-4B67-A1C7-B6A0D20D61AD}" name="Column9705" dataDxfId="6681"/>
    <tableColumn id="9726" xr3:uid="{868B30DB-133C-4944-8CA8-ABD880A3F23D}" name="Column9706" dataDxfId="6680"/>
    <tableColumn id="9727" xr3:uid="{41306435-430F-47E6-BE78-6C2B5F429B53}" name="Column9707" dataDxfId="6679"/>
    <tableColumn id="9728" xr3:uid="{59DC88F5-19F2-4417-8805-3C9DB0E06400}" name="Column9708" dataDxfId="6678"/>
    <tableColumn id="9729" xr3:uid="{A519F033-A3B6-42D1-9528-15004BCC6FBC}" name="Column9709" dataDxfId="6677"/>
    <tableColumn id="9730" xr3:uid="{3D8F00A4-2577-4676-803E-420C145CB4F2}" name="Column9710" dataDxfId="6676"/>
    <tableColumn id="9731" xr3:uid="{6A35CACC-66A2-432B-AA20-10492CB9B0CD}" name="Column9711" dataDxfId="6675"/>
    <tableColumn id="9732" xr3:uid="{2B319D6F-31BC-47C7-82DB-91DD4ACD11B4}" name="Column9712" dataDxfId="6674"/>
    <tableColumn id="9733" xr3:uid="{A54B3DD8-6FBB-4103-9A63-E8F9B9C5F879}" name="Column9713" dataDxfId="6673"/>
    <tableColumn id="9734" xr3:uid="{A50084CF-1425-49E2-8F95-4C0FD22BA4B5}" name="Column9714" dataDxfId="6672"/>
    <tableColumn id="9735" xr3:uid="{766B4D30-1DB8-4FA0-9BF3-03AF595DACA0}" name="Column9715" dataDxfId="6671"/>
    <tableColumn id="9736" xr3:uid="{36F34D27-23AC-40DC-B9C5-134754525ECE}" name="Column9716" dataDxfId="6670"/>
    <tableColumn id="9737" xr3:uid="{FB26D26E-DDDC-468A-B7AE-11075C60130E}" name="Column9717" dataDxfId="6669"/>
    <tableColumn id="9738" xr3:uid="{C8C3F753-8CE8-42F5-BCFE-325822CC8FC7}" name="Column9718" dataDxfId="6668"/>
    <tableColumn id="9739" xr3:uid="{02E196A5-D7CA-4B05-929A-397CF0F4149D}" name="Column9719" dataDxfId="6667"/>
    <tableColumn id="9740" xr3:uid="{031392AE-BF47-45E3-91FF-AD542B039133}" name="Column9720" dataDxfId="6666"/>
    <tableColumn id="9741" xr3:uid="{7F844773-D9DA-4133-B30D-B9F409FA522E}" name="Column9721" dataDxfId="6665"/>
    <tableColumn id="9742" xr3:uid="{D0C0F0C6-AF93-48DC-A188-03090C5F05A8}" name="Column9722" dataDxfId="6664"/>
    <tableColumn id="9743" xr3:uid="{80ACF6B0-30B7-448D-83CB-A7997AB47857}" name="Column9723" dataDxfId="6663"/>
    <tableColumn id="9744" xr3:uid="{83EED8D6-B59D-448F-A7DA-AA23DB37F6E7}" name="Column9724" dataDxfId="6662"/>
    <tableColumn id="9745" xr3:uid="{DE1D9DCB-C4DC-417B-BF74-E1B01A6E8667}" name="Column9725" dataDxfId="6661"/>
    <tableColumn id="9746" xr3:uid="{7AEB9072-B4F1-49A4-A1DE-D76F995194F5}" name="Column9726" dataDxfId="6660"/>
    <tableColumn id="9747" xr3:uid="{976378B6-A526-47B1-B6B7-D49940FA2A90}" name="Column9727" dataDxfId="6659"/>
    <tableColumn id="9748" xr3:uid="{05048EBB-3497-4640-9AD5-52A6F4F65977}" name="Column9728" dataDxfId="6658"/>
    <tableColumn id="9749" xr3:uid="{894165F1-FE13-40E9-9E91-9CE05B4996E8}" name="Column9729" dataDxfId="6657"/>
    <tableColumn id="9750" xr3:uid="{417332A4-7664-422F-83D8-7B4AC73BA29C}" name="Column9730" dataDxfId="6656"/>
    <tableColumn id="9751" xr3:uid="{AE873647-6A82-4F72-9429-5355CC339D47}" name="Column9731" dataDxfId="6655"/>
    <tableColumn id="9752" xr3:uid="{70C7A55D-5FF7-463E-B55A-4B3301B138BA}" name="Column9732" dataDxfId="6654"/>
    <tableColumn id="9753" xr3:uid="{349351DF-2AAC-4DC5-9BC4-B7550D5BC04D}" name="Column9733" dataDxfId="6653"/>
    <tableColumn id="9754" xr3:uid="{6D12F45F-6B0E-436A-83E5-8FF255CC7712}" name="Column9734" dataDxfId="6652"/>
    <tableColumn id="9755" xr3:uid="{81924AFE-91D7-4FC7-AB48-C928EA30341A}" name="Column9735" dataDxfId="6651"/>
    <tableColumn id="9756" xr3:uid="{7E8D063E-7C6E-4188-BBA0-B2EB2EF3DABF}" name="Column9736" dataDxfId="6650"/>
    <tableColumn id="9757" xr3:uid="{9922CF52-EDE6-4EAA-85CB-165630C19480}" name="Column9737" dataDxfId="6649"/>
    <tableColumn id="9758" xr3:uid="{2A495186-0EC6-4E9A-911C-76351501DC90}" name="Column9738" dataDxfId="6648"/>
    <tableColumn id="9759" xr3:uid="{DB451D22-939B-46A3-8498-D79496FCF4F9}" name="Column9739" dataDxfId="6647"/>
    <tableColumn id="9760" xr3:uid="{E5BD930E-6F3D-4E18-AF7C-694F07FAD3BB}" name="Column9740" dataDxfId="6646"/>
    <tableColumn id="9761" xr3:uid="{26958288-8FC8-4189-9C25-9B7A2EE21ECB}" name="Column9741" dataDxfId="6645"/>
    <tableColumn id="9762" xr3:uid="{A9258280-DD82-4076-921C-B84711563549}" name="Column9742" dataDxfId="6644"/>
    <tableColumn id="9763" xr3:uid="{5AA7F313-1554-46D1-8B68-B4EEF21114BF}" name="Column9743" dataDxfId="6643"/>
    <tableColumn id="9764" xr3:uid="{4A27D918-A1D9-49B2-B10D-C4A88D39DD02}" name="Column9744" dataDxfId="6642"/>
    <tableColumn id="9765" xr3:uid="{423DD219-CD75-41A2-A27C-454D87E32E00}" name="Column9745" dataDxfId="6641"/>
    <tableColumn id="9766" xr3:uid="{3DA702DD-0DD5-4745-9273-26088D3E553D}" name="Column9746" dataDxfId="6640"/>
    <tableColumn id="9767" xr3:uid="{0F6EA518-C27C-4B58-814B-5D70073DE714}" name="Column9747" dataDxfId="6639"/>
    <tableColumn id="9768" xr3:uid="{533F0152-7046-483B-87E4-0C0944EE46A6}" name="Column9748" dataDxfId="6638"/>
    <tableColumn id="9769" xr3:uid="{B802D617-877D-4845-B397-2763E917EB61}" name="Column9749" dataDxfId="6637"/>
    <tableColumn id="9770" xr3:uid="{32017F04-E21B-40A0-8864-1022242DC62E}" name="Column9750" dataDxfId="6636"/>
    <tableColumn id="9771" xr3:uid="{21ED276D-3D87-4371-936C-7B369FF6E997}" name="Column9751" dataDxfId="6635"/>
    <tableColumn id="9772" xr3:uid="{D8108F02-EFF4-44A8-A305-FB0538E6269A}" name="Column9752" dataDxfId="6634"/>
    <tableColumn id="9773" xr3:uid="{1CDA6D10-5BE7-4548-9FCD-3FD885F7FAE9}" name="Column9753" dataDxfId="6633"/>
    <tableColumn id="9774" xr3:uid="{F5F6E863-EB77-4B31-B19E-FFDC0CCAB0B7}" name="Column9754" dataDxfId="6632"/>
    <tableColumn id="9775" xr3:uid="{B6374A9D-B606-4615-BCBF-E33EA8984C80}" name="Column9755" dataDxfId="6631"/>
    <tableColumn id="9776" xr3:uid="{149474CD-7E47-4E0A-A469-9C1A4FAD6FDF}" name="Column9756" dataDxfId="6630"/>
    <tableColumn id="9777" xr3:uid="{8D6F1A4E-29FD-4932-9023-2998FCD52A65}" name="Column9757" dataDxfId="6629"/>
    <tableColumn id="9778" xr3:uid="{AE8292FD-AD8E-48ED-B039-26A991C33A5A}" name="Column9758" dataDxfId="6628"/>
    <tableColumn id="9779" xr3:uid="{718CCFC4-B876-4519-A018-8DE8C629C133}" name="Column9759" dataDxfId="6627"/>
    <tableColumn id="9780" xr3:uid="{47F4AFC5-C15C-4B24-BDAC-CFC330E433AE}" name="Column9760" dataDxfId="6626"/>
    <tableColumn id="9781" xr3:uid="{D279E234-DABC-4E72-929F-9A43ED264A09}" name="Column9761" dataDxfId="6625"/>
    <tableColumn id="9782" xr3:uid="{C8C164B7-E586-4B9C-B660-490673E87E32}" name="Column9762" dataDxfId="6624"/>
    <tableColumn id="9783" xr3:uid="{0B7DD433-9F3B-41E7-9F32-946A783BA818}" name="Column9763" dataDxfId="6623"/>
    <tableColumn id="9784" xr3:uid="{97544CDC-4BAF-44CB-91D1-DB01F44CF34C}" name="Column9764" dataDxfId="6622"/>
    <tableColumn id="9785" xr3:uid="{740168D5-E1F0-4ED7-BCB4-4E3CEBFF2DA1}" name="Column9765" dataDxfId="6621"/>
    <tableColumn id="9786" xr3:uid="{63C42001-BBEC-4C4E-94AC-6B8F60BAC97A}" name="Column9766" dataDxfId="6620"/>
    <tableColumn id="9787" xr3:uid="{99D38B5E-4806-4BC4-AEC8-CA8E0CDAC24C}" name="Column9767" dataDxfId="6619"/>
    <tableColumn id="9788" xr3:uid="{2BD1B382-30C7-43AA-964E-550C162FC7BD}" name="Column9768" dataDxfId="6618"/>
    <tableColumn id="9789" xr3:uid="{E559AF40-6F62-486D-A85C-6DA25305F7F9}" name="Column9769" dataDxfId="6617"/>
    <tableColumn id="9790" xr3:uid="{23372D90-2EAA-4263-850D-9FC20943D0EA}" name="Column9770" dataDxfId="6616"/>
    <tableColumn id="9791" xr3:uid="{5DD52737-2CC4-49DF-B001-95CAAA628C63}" name="Column9771" dataDxfId="6615"/>
    <tableColumn id="9792" xr3:uid="{0AD44D76-513A-445B-9952-E94DBACD503A}" name="Column9772" dataDxfId="6614"/>
    <tableColumn id="9793" xr3:uid="{88226EE5-AA67-461E-B63C-FB5815F47FA5}" name="Column9773" dataDxfId="6613"/>
    <tableColumn id="9794" xr3:uid="{B35C5A6E-5E7A-4BB9-92AE-83181A867A95}" name="Column9774" dataDxfId="6612"/>
    <tableColumn id="9795" xr3:uid="{75E3EDD2-3712-4F72-A27D-4B631C1C145F}" name="Column9775" dataDxfId="6611"/>
    <tableColumn id="9796" xr3:uid="{9CAF28C8-1A6B-4A0D-9F2D-32FDB99B3A88}" name="Column9776" dataDxfId="6610"/>
    <tableColumn id="9797" xr3:uid="{AB087D77-1B92-42FA-83DF-62D3B67A292F}" name="Column9777" dataDxfId="6609"/>
    <tableColumn id="9798" xr3:uid="{A5986AF1-17EA-4CA2-9589-A61B516134F2}" name="Column9778" dataDxfId="6608"/>
    <tableColumn id="9799" xr3:uid="{4619983F-ADF9-44C4-B5F4-56F768DBD946}" name="Column9779" dataDxfId="6607"/>
    <tableColumn id="9800" xr3:uid="{6EA35080-A37C-491A-AE45-466D2C59415F}" name="Column9780" dataDxfId="6606"/>
    <tableColumn id="9801" xr3:uid="{D4C9F467-F339-4B30-AFB2-ADCBEAF300AA}" name="Column9781" dataDxfId="6605"/>
    <tableColumn id="9802" xr3:uid="{560C6BDB-9B41-4393-BFB2-BB99CC6CDF02}" name="Column9782" dataDxfId="6604"/>
    <tableColumn id="9803" xr3:uid="{EB4AEB4A-DA3B-4549-9D91-CA91A8FD19C7}" name="Column9783" dataDxfId="6603"/>
    <tableColumn id="9804" xr3:uid="{36BF25F9-D8BC-48D6-9E88-BA3DE226ACD0}" name="Column9784" dataDxfId="6602"/>
    <tableColumn id="9805" xr3:uid="{8A31E89A-CDFB-4956-B4EC-6C18E2F73B83}" name="Column9785" dataDxfId="6601"/>
    <tableColumn id="9806" xr3:uid="{B7A21DCB-6809-47E7-9CD9-F02D8CDC1B4B}" name="Column9786" dataDxfId="6600"/>
    <tableColumn id="9807" xr3:uid="{9519E700-4D9D-415E-A480-D5BD4FA1A447}" name="Column9787" dataDxfId="6599"/>
    <tableColumn id="9808" xr3:uid="{7174AC50-E85A-4F38-9539-CF60C4434900}" name="Column9788" dataDxfId="6598"/>
    <tableColumn id="9809" xr3:uid="{88FDF618-DDB5-4000-B72F-43F94C9F4A43}" name="Column9789" dataDxfId="6597"/>
    <tableColumn id="9810" xr3:uid="{68C47231-D14C-4C61-8446-3238366CA066}" name="Column9790" dataDxfId="6596"/>
    <tableColumn id="9811" xr3:uid="{D70715BA-6E5E-484E-8302-398A3FD2DCC5}" name="Column9791" dataDxfId="6595"/>
    <tableColumn id="9812" xr3:uid="{6844FFB0-A8FF-470A-A93C-EF89CFD0E217}" name="Column9792" dataDxfId="6594"/>
    <tableColumn id="9813" xr3:uid="{4A2FB7E0-D25B-4966-9881-0913FFF0B78F}" name="Column9793" dataDxfId="6593"/>
    <tableColumn id="9814" xr3:uid="{45F59082-F1AC-45B6-A32B-FFC605C3034E}" name="Column9794" dataDxfId="6592"/>
    <tableColumn id="9815" xr3:uid="{C329FE7E-E4C2-4EA6-8412-308D54E5E5F6}" name="Column9795" dataDxfId="6591"/>
    <tableColumn id="9816" xr3:uid="{1ECCD338-5A9C-48C6-A28F-BAE4DCC2CAC3}" name="Column9796" dataDxfId="6590"/>
    <tableColumn id="9817" xr3:uid="{C2572464-3599-44C9-8D6F-3F902C569F8D}" name="Column9797" dataDxfId="6589"/>
    <tableColumn id="9818" xr3:uid="{C7FE68BC-5388-40AE-A7D5-7DCFBEF437C9}" name="Column9798" dataDxfId="6588"/>
    <tableColumn id="9819" xr3:uid="{7DFC2412-D5E3-4FCF-9F68-35B4BC4376BA}" name="Column9799" dataDxfId="6587"/>
    <tableColumn id="9820" xr3:uid="{B5EAC6C8-BAC1-4C6C-BB93-897CA3B6C398}" name="Column9800" dataDxfId="6586"/>
    <tableColumn id="9821" xr3:uid="{537122D9-DA44-4CDE-BD18-78EF81EE1261}" name="Column9801" dataDxfId="6585"/>
    <tableColumn id="9822" xr3:uid="{937B4229-C806-4FD5-B3B5-7D6772F3F2DB}" name="Column9802" dataDxfId="6584"/>
    <tableColumn id="9823" xr3:uid="{C1008BA5-60A4-45DE-8062-051932010DFA}" name="Column9803" dataDxfId="6583"/>
    <tableColumn id="9824" xr3:uid="{44DE8E98-1EC3-4FEA-B6A2-757AB468C1DF}" name="Column9804" dataDxfId="6582"/>
    <tableColumn id="9825" xr3:uid="{8ACB9D2C-F030-4D82-AB1E-E137F21B08DB}" name="Column9805" dataDxfId="6581"/>
    <tableColumn id="9826" xr3:uid="{A517CA26-ADA5-4FA1-8FD5-5E774E697BEB}" name="Column9806" dataDxfId="6580"/>
    <tableColumn id="9827" xr3:uid="{84D1A819-D796-4B8F-B368-2992D72F82E9}" name="Column9807" dataDxfId="6579"/>
    <tableColumn id="9828" xr3:uid="{E1C28DE3-3017-486A-9ACA-D9287F4BC101}" name="Column9808" dataDxfId="6578"/>
    <tableColumn id="9829" xr3:uid="{9F3CD503-FB47-4B92-8B32-B879793C527C}" name="Column9809" dataDxfId="6577"/>
    <tableColumn id="9830" xr3:uid="{6DED53BC-1290-4C31-AFD2-4BDDE52A164F}" name="Column9810" dataDxfId="6576"/>
    <tableColumn id="9831" xr3:uid="{9B06A6B7-F2EB-44CB-8917-E398ACC09ECC}" name="Column9811" dataDxfId="6575"/>
    <tableColumn id="9832" xr3:uid="{F1B2EC09-BC73-4FF3-9D8B-F082E6673DAD}" name="Column9812" dataDxfId="6574"/>
    <tableColumn id="9833" xr3:uid="{0F81AEB2-A275-4E5A-A42A-1EBA6F1F4789}" name="Column9813" dataDxfId="6573"/>
    <tableColumn id="9834" xr3:uid="{227CA19E-986C-4D4F-AECD-F70585D40E1B}" name="Column9814" dataDxfId="6572"/>
    <tableColumn id="9835" xr3:uid="{F92906EC-D807-4C8B-BE7E-BB1DE99B1FB2}" name="Column9815" dataDxfId="6571"/>
    <tableColumn id="9836" xr3:uid="{3B62F037-8CC7-42BA-BF20-C4DD49ABC2F7}" name="Column9816" dataDxfId="6570"/>
    <tableColumn id="9837" xr3:uid="{43E879F6-EB1F-4638-8F60-7942F3F32012}" name="Column9817" dataDxfId="6569"/>
    <tableColumn id="9838" xr3:uid="{C8F28C27-6AEE-4DE4-9AB9-116C6023B4E9}" name="Column9818" dataDxfId="6568"/>
    <tableColumn id="9839" xr3:uid="{31FD65AC-D6EE-41BE-8207-1E37F255BF85}" name="Column9819" dataDxfId="6567"/>
    <tableColumn id="9840" xr3:uid="{63E58B89-635F-41D1-98FC-4A956B60109A}" name="Column9820" dataDxfId="6566"/>
    <tableColumn id="9841" xr3:uid="{764A26BB-CDAC-4434-B976-D01312C73D68}" name="Column9821" dataDxfId="6565"/>
    <tableColumn id="9842" xr3:uid="{476F2A7D-7337-461C-80DF-28547D2DC0ED}" name="Column9822" dataDxfId="6564"/>
    <tableColumn id="9843" xr3:uid="{54B9AC46-DB4B-4101-80C5-809B647224F0}" name="Column9823" dataDxfId="6563"/>
    <tableColumn id="9844" xr3:uid="{2BC29AD8-BE7C-4C5B-9CB4-50A5A345AA1F}" name="Column9824" dataDxfId="6562"/>
    <tableColumn id="9845" xr3:uid="{0F44EAE1-D34F-41EE-B001-0DFB6CFF40D9}" name="Column9825" dataDxfId="6561"/>
    <tableColumn id="9846" xr3:uid="{EC9297CD-B6E8-4F0E-A8F6-46EEE96980A7}" name="Column9826" dataDxfId="6560"/>
    <tableColumn id="9847" xr3:uid="{104DEED4-F7C4-4987-9C84-7E28E1522E49}" name="Column9827" dataDxfId="6559"/>
    <tableColumn id="9848" xr3:uid="{0A379EC8-C915-4EBB-9B29-B4B3905A0F8B}" name="Column9828" dataDxfId="6558"/>
    <tableColumn id="9849" xr3:uid="{7EECD1EC-DB2D-4AD4-A577-6E80BD70866D}" name="Column9829" dataDxfId="6557"/>
    <tableColumn id="9850" xr3:uid="{12E02D84-3194-4F06-9C7D-9FF3E747CDB5}" name="Column9830" dataDxfId="6556"/>
    <tableColumn id="9851" xr3:uid="{565E8339-40F5-4E53-A160-C7AFE90F57A0}" name="Column9831" dataDxfId="6555"/>
    <tableColumn id="9852" xr3:uid="{69E5EEC9-8053-4C3E-86CB-3632F4F05B06}" name="Column9832" dataDxfId="6554"/>
    <tableColumn id="9853" xr3:uid="{29DAC28D-CE62-43E4-89C2-9FE3FFB00328}" name="Column9833" dataDxfId="6553"/>
    <tableColumn id="9854" xr3:uid="{09D9877D-39C3-45A3-B2E0-DD37D168C89B}" name="Column9834" dataDxfId="6552"/>
    <tableColumn id="9855" xr3:uid="{C51BE1CB-8B79-4A71-863D-056746939CD1}" name="Column9835" dataDxfId="6551"/>
    <tableColumn id="9856" xr3:uid="{C8EE525C-443A-4430-8DD8-C4545556BADF}" name="Column9836" dataDxfId="6550"/>
    <tableColumn id="9857" xr3:uid="{7D3AA7CB-2727-46D5-B25B-473DE6FE97FC}" name="Column9837" dataDxfId="6549"/>
    <tableColumn id="9858" xr3:uid="{13313CD0-766D-4C83-ABF6-BCD9A6DBA813}" name="Column9838" dataDxfId="6548"/>
    <tableColumn id="9859" xr3:uid="{F06DFEAB-8F00-463C-841A-B0830CFE4269}" name="Column9839" dataDxfId="6547"/>
    <tableColumn id="9860" xr3:uid="{67B9BE08-888A-4088-BF19-E4A2583A807A}" name="Column9840" dataDxfId="6546"/>
    <tableColumn id="9861" xr3:uid="{907C73BF-1DA2-474B-BCC8-CFF01CBFB297}" name="Column9841" dataDxfId="6545"/>
    <tableColumn id="9862" xr3:uid="{5EBC4ABB-F3EB-4412-87F8-B0E4150A3B16}" name="Column9842" dataDxfId="6544"/>
    <tableColumn id="9863" xr3:uid="{5399094B-B99C-42F5-A3CB-CC9EAF350FDF}" name="Column9843" dataDxfId="6543"/>
    <tableColumn id="9864" xr3:uid="{BBDA43A9-9C3B-4602-BB39-0AFF108E7FAF}" name="Column9844" dataDxfId="6542"/>
    <tableColumn id="9865" xr3:uid="{93754DA1-13DD-4E03-8F2B-1C144678FF7B}" name="Column9845" dataDxfId="6541"/>
    <tableColumn id="9866" xr3:uid="{83685D6E-4DD9-4BC3-AAE8-EC795AC9D9C6}" name="Column9846" dataDxfId="6540"/>
    <tableColumn id="9867" xr3:uid="{88FB108A-DF14-4E8A-9A48-2CF802DE99B4}" name="Column9847" dataDxfId="6539"/>
    <tableColumn id="9868" xr3:uid="{3580F15B-E43D-478A-9E47-CA6F335B7C85}" name="Column9848" dataDxfId="6538"/>
    <tableColumn id="9869" xr3:uid="{8BABDC32-0425-400D-8799-F5263A72211B}" name="Column9849" dataDxfId="6537"/>
    <tableColumn id="9870" xr3:uid="{D9365E33-66FD-436B-B178-4EAD475E11D0}" name="Column9850" dataDxfId="6536"/>
    <tableColumn id="9871" xr3:uid="{1917BEDE-4163-4B8A-B39C-24FDDAEFD6AE}" name="Column9851" dataDxfId="6535"/>
    <tableColumn id="9872" xr3:uid="{8ECEF08A-8A00-4CDC-BCC1-D315F2EEAD60}" name="Column9852" dataDxfId="6534"/>
    <tableColumn id="9873" xr3:uid="{3223AD52-07FB-46AC-8BF6-3022CD428113}" name="Column9853" dataDxfId="6533"/>
    <tableColumn id="9874" xr3:uid="{26449517-E735-44F9-A0B6-DA4E94CD6E68}" name="Column9854" dataDxfId="6532"/>
    <tableColumn id="9875" xr3:uid="{0F77E073-3ED1-48A3-A50D-048194500A67}" name="Column9855" dataDxfId="6531"/>
    <tableColumn id="9876" xr3:uid="{EB652EB9-8D7D-427A-897B-A5370E8B2356}" name="Column9856" dataDxfId="6530"/>
    <tableColumn id="9877" xr3:uid="{8E7082B0-C27C-4977-A92A-522162B405AA}" name="Column9857" dataDxfId="6529"/>
    <tableColumn id="9878" xr3:uid="{0A7E3088-BD57-49B3-8D4A-E1B45B31C9FB}" name="Column9858" dataDxfId="6528"/>
    <tableColumn id="9879" xr3:uid="{E41F8B57-DE3C-4597-A076-4C904B201EF6}" name="Column9859" dataDxfId="6527"/>
    <tableColumn id="9880" xr3:uid="{D7404621-F0ED-472C-8E5E-145B016F8C80}" name="Column9860" dataDxfId="6526"/>
    <tableColumn id="9881" xr3:uid="{4A28F09B-78D0-47E7-A91F-3710C989AB99}" name="Column9861" dataDxfId="6525"/>
    <tableColumn id="9882" xr3:uid="{69A84279-FAAE-4C4F-8F38-BEBC2C7AB97E}" name="Column9862" dataDxfId="6524"/>
    <tableColumn id="9883" xr3:uid="{64379B99-E58E-4BA8-A3A6-FBDAB9653BB7}" name="Column9863" dataDxfId="6523"/>
    <tableColumn id="9884" xr3:uid="{00B791D9-1399-4883-96C9-BFDBF0F50000}" name="Column9864" dataDxfId="6522"/>
    <tableColumn id="9885" xr3:uid="{AE83B1E9-9FB5-4EA6-A341-015E26E3E4A4}" name="Column9865" dataDxfId="6521"/>
    <tableColumn id="9886" xr3:uid="{29B4C923-8A80-4039-B9F2-C369682A3583}" name="Column9866" dataDxfId="6520"/>
    <tableColumn id="9887" xr3:uid="{6EAA75BF-1B8E-4715-ADE3-06FE727A4A8D}" name="Column9867" dataDxfId="6519"/>
    <tableColumn id="9888" xr3:uid="{3BC8D4A0-BED1-4DBD-812F-DEA43CA12C16}" name="Column9868" dataDxfId="6518"/>
    <tableColumn id="9889" xr3:uid="{2D789D8F-1C20-4407-BEEC-261CB9DD570E}" name="Column9869" dataDxfId="6517"/>
    <tableColumn id="9890" xr3:uid="{5FEF4B75-E92E-4E78-ABF5-A543A3DB06B5}" name="Column9870" dataDxfId="6516"/>
    <tableColumn id="9891" xr3:uid="{430C0E53-FFAC-4AFA-9981-92F413D2E54F}" name="Column9871" dataDxfId="6515"/>
    <tableColumn id="9892" xr3:uid="{09130FD5-9AD7-45B2-9F45-586783292CB1}" name="Column9872" dataDxfId="6514"/>
    <tableColumn id="9893" xr3:uid="{2B2F9C56-AD3F-4393-8F26-111D5ADAB197}" name="Column9873" dataDxfId="6513"/>
    <tableColumn id="9894" xr3:uid="{636202A9-784A-4E52-9ED6-E3B256202B63}" name="Column9874" dataDxfId="6512"/>
    <tableColumn id="9895" xr3:uid="{F848FEE9-2AFB-4663-9530-E345B94AB583}" name="Column9875" dataDxfId="6511"/>
    <tableColumn id="9896" xr3:uid="{0491D0B7-E168-4004-928E-A1642C2BA18B}" name="Column9876" dataDxfId="6510"/>
    <tableColumn id="9897" xr3:uid="{6F1C0442-1EC9-43EF-A0B7-609F6CDE39E7}" name="Column9877" dataDxfId="6509"/>
    <tableColumn id="9898" xr3:uid="{8EC4257C-5532-4B15-9B27-37FB4B8BF36B}" name="Column9878" dataDxfId="6508"/>
    <tableColumn id="9899" xr3:uid="{E22A0C21-5DD0-4967-9E82-B02D2A69237D}" name="Column9879" dataDxfId="6507"/>
    <tableColumn id="9900" xr3:uid="{D152E922-C1F4-4850-88FB-0039DE7F0848}" name="Column9880" dataDxfId="6506"/>
    <tableColumn id="9901" xr3:uid="{BF1678B3-0619-422F-9562-894EB0BC136C}" name="Column9881" dataDxfId="6505"/>
    <tableColumn id="9902" xr3:uid="{A724AD98-B6D6-41BB-8856-4151CEA59307}" name="Column9882" dataDxfId="6504"/>
    <tableColumn id="9903" xr3:uid="{5AA844C2-156F-4E9A-A6D4-31ADB1BAC5DD}" name="Column9883" dataDxfId="6503"/>
    <tableColumn id="9904" xr3:uid="{D2A9EB29-9B3F-42C2-8F70-C15D64C237D6}" name="Column9884" dataDxfId="6502"/>
    <tableColumn id="9905" xr3:uid="{32801B59-E78F-4E42-AA6B-418F194663C8}" name="Column9885" dataDxfId="6501"/>
    <tableColumn id="9906" xr3:uid="{B9E60203-00E8-4155-A0C4-61288261AAA7}" name="Column9886" dataDxfId="6500"/>
    <tableColumn id="9907" xr3:uid="{05E925AA-08B8-4D80-A3A8-9434209CFCBD}" name="Column9887" dataDxfId="6499"/>
    <tableColumn id="9908" xr3:uid="{C6FB791E-6692-4442-80B1-DA1D842DC084}" name="Column9888" dataDxfId="6498"/>
    <tableColumn id="9909" xr3:uid="{AE21C7F7-E468-408A-A85C-00D958D78D59}" name="Column9889" dataDxfId="6497"/>
    <tableColumn id="9910" xr3:uid="{DA13441E-E13B-49BA-9132-D3A7B34DB996}" name="Column9890" dataDxfId="6496"/>
    <tableColumn id="9911" xr3:uid="{23CC4607-EB92-4817-8606-7B224512817E}" name="Column9891" dataDxfId="6495"/>
    <tableColumn id="9912" xr3:uid="{D027053C-B103-409A-8029-832D25B0EEF9}" name="Column9892" dataDxfId="6494"/>
    <tableColumn id="9913" xr3:uid="{DC440B4C-1919-4C11-8C75-7C24699436A6}" name="Column9893" dataDxfId="6493"/>
    <tableColumn id="9914" xr3:uid="{BB426547-7A22-44D9-A3DB-77F61028BC9D}" name="Column9894" dataDxfId="6492"/>
    <tableColumn id="9915" xr3:uid="{2AD49E2B-EDF8-461F-A955-AF5BD331BD8F}" name="Column9895" dataDxfId="6491"/>
    <tableColumn id="9916" xr3:uid="{8CF950EB-4F24-427B-B434-0C4438874E62}" name="Column9896" dataDxfId="6490"/>
    <tableColumn id="9917" xr3:uid="{585F9C30-5D85-469F-BEE8-D5A4496966B8}" name="Column9897" dataDxfId="6489"/>
    <tableColumn id="9918" xr3:uid="{725CB6C3-FE37-4B27-A115-4E19AB135698}" name="Column9898" dataDxfId="6488"/>
    <tableColumn id="9919" xr3:uid="{34C7AC37-C994-4B34-8E0E-4953A374A339}" name="Column9899" dataDxfId="6487"/>
    <tableColumn id="9920" xr3:uid="{1CD93E06-5D4B-4067-9AAD-971194C19836}" name="Column9900" dataDxfId="6486"/>
    <tableColumn id="9921" xr3:uid="{4985D680-1937-4D9E-BE28-B897440EE721}" name="Column9901" dataDxfId="6485"/>
    <tableColumn id="9922" xr3:uid="{1A5CAD5E-E165-44FC-8879-545AE8542717}" name="Column9902" dataDxfId="6484"/>
    <tableColumn id="9923" xr3:uid="{3AB69599-D826-48A1-8A32-8E2FFBA49207}" name="Column9903" dataDxfId="6483"/>
    <tableColumn id="9924" xr3:uid="{D714AF17-0BEB-47BC-A858-3464EBE77A48}" name="Column9904" dataDxfId="6482"/>
    <tableColumn id="9925" xr3:uid="{D4EBE8A5-4CA3-418B-B86E-C4ED45AE6673}" name="Column9905" dataDxfId="6481"/>
    <tableColumn id="9926" xr3:uid="{81C6C032-39E4-4C54-B302-457004398330}" name="Column9906" dataDxfId="6480"/>
    <tableColumn id="9927" xr3:uid="{512B5606-1120-4558-94A4-CCE9B85A96A4}" name="Column9907" dataDxfId="6479"/>
    <tableColumn id="9928" xr3:uid="{A256A929-5086-4AE3-9710-30FC8544E6D2}" name="Column9908" dataDxfId="6478"/>
    <tableColumn id="9929" xr3:uid="{48E8AFE6-A724-4B29-82CA-DA0695DC5F56}" name="Column9909" dataDxfId="6477"/>
    <tableColumn id="9930" xr3:uid="{00208CE0-A630-4142-8165-52CAFF040E55}" name="Column9910" dataDxfId="6476"/>
    <tableColumn id="9931" xr3:uid="{97300626-F9ED-4C74-9789-34136CC61451}" name="Column9911" dataDxfId="6475"/>
    <tableColumn id="9932" xr3:uid="{AA7EAFF5-727D-453D-9904-CBE8ABF1CD08}" name="Column9912" dataDxfId="6474"/>
    <tableColumn id="9933" xr3:uid="{20998C46-A148-4D3B-B491-A77C50CBD955}" name="Column9913" dataDxfId="6473"/>
    <tableColumn id="9934" xr3:uid="{D4EA63C4-B6EF-401D-B749-CD00AA175F28}" name="Column9914" dataDxfId="6472"/>
    <tableColumn id="9935" xr3:uid="{D121677E-3EDC-457F-896B-D6CFDF84DD54}" name="Column9915" dataDxfId="6471"/>
    <tableColumn id="9936" xr3:uid="{49FBD8C5-A840-4ABE-866A-7BC1ECDD1873}" name="Column9916" dataDxfId="6470"/>
    <tableColumn id="9937" xr3:uid="{DD321928-21D9-448B-8717-40235C02FB10}" name="Column9917" dataDxfId="6469"/>
    <tableColumn id="9938" xr3:uid="{971DE3E4-910C-45F5-B774-398D88B2EBCF}" name="Column9918" dataDxfId="6468"/>
    <tableColumn id="9939" xr3:uid="{2C046627-F646-4780-A7C3-80D8D3ECA322}" name="Column9919" dataDxfId="6467"/>
    <tableColumn id="9940" xr3:uid="{9BAB5FFD-55CC-4E83-BCC3-F4C5EBAAB38C}" name="Column9920" dataDxfId="6466"/>
    <tableColumn id="9941" xr3:uid="{52B1C188-FD51-44E8-B58C-323EBC95FAEA}" name="Column9921" dataDxfId="6465"/>
    <tableColumn id="9942" xr3:uid="{D0B23DEF-D400-496B-A74E-031953C7AB6A}" name="Column9922" dataDxfId="6464"/>
    <tableColumn id="9943" xr3:uid="{04D10827-69BA-482B-976A-A75119E8B65F}" name="Column9923" dataDxfId="6463"/>
    <tableColumn id="9944" xr3:uid="{C80A06CD-9A30-41D0-B259-E12021E8BE0C}" name="Column9924" dataDxfId="6462"/>
    <tableColumn id="9945" xr3:uid="{F945B3AE-A95B-4F49-833D-195180484374}" name="Column9925" dataDxfId="6461"/>
    <tableColumn id="9946" xr3:uid="{4046CD71-73BE-45B8-81EF-713C78A76D15}" name="Column9926" dataDxfId="6460"/>
    <tableColumn id="9947" xr3:uid="{5595AB41-0116-48EF-BA50-BBE004FD6965}" name="Column9927" dataDxfId="6459"/>
    <tableColumn id="9948" xr3:uid="{42EFE853-77CF-4163-B7DD-BD661937759A}" name="Column9928" dataDxfId="6458"/>
    <tableColumn id="9949" xr3:uid="{14DF867B-B61E-4BF3-9D79-52AD6CBB45A0}" name="Column9929" dataDxfId="6457"/>
    <tableColumn id="9950" xr3:uid="{7FDD27D6-24F2-4272-B031-AE980984875D}" name="Column9930" dataDxfId="6456"/>
    <tableColumn id="9951" xr3:uid="{5D0C0C83-8982-4899-A32C-1CAD86D17624}" name="Column9931" dataDxfId="6455"/>
    <tableColumn id="9952" xr3:uid="{4613ED98-0273-424E-A464-5496BF0927A4}" name="Column9932" dataDxfId="6454"/>
    <tableColumn id="9953" xr3:uid="{FAF8C66E-1D4C-4E7C-9051-E9F29737D0A0}" name="Column9933" dataDxfId="6453"/>
    <tableColumn id="9954" xr3:uid="{230727AE-9678-4817-A9D7-BB6CCCFDB9E5}" name="Column9934" dataDxfId="6452"/>
    <tableColumn id="9955" xr3:uid="{907CA925-8DF9-4C0B-A447-691AA5187788}" name="Column9935" dataDxfId="6451"/>
    <tableColumn id="9956" xr3:uid="{A06E3797-DB12-4BC5-B40F-8C89394ED91B}" name="Column9936" dataDxfId="6450"/>
    <tableColumn id="9957" xr3:uid="{06F168DC-446F-4DBF-A4EE-33C9AFE668D7}" name="Column9937" dataDxfId="6449"/>
    <tableColumn id="9958" xr3:uid="{102AA3A3-0388-4C2A-8CA3-52B530D8D4F0}" name="Column9938" dataDxfId="6448"/>
    <tableColumn id="9959" xr3:uid="{12E0D94E-5ACB-4FDB-B965-6B5244E27EFB}" name="Column9939" dataDxfId="6447"/>
    <tableColumn id="9960" xr3:uid="{87CD162F-10F0-4AD8-91CC-F81A0210D490}" name="Column9940" dataDxfId="6446"/>
    <tableColumn id="9961" xr3:uid="{39DDD965-9474-4B46-B6AF-0AA36A5D0138}" name="Column9941" dataDxfId="6445"/>
    <tableColumn id="9962" xr3:uid="{C6970BDE-EC3E-44BC-863E-D80696041EF1}" name="Column9942" dataDxfId="6444"/>
    <tableColumn id="9963" xr3:uid="{A8C1E22C-B24F-4775-B1E1-7975E6CF207E}" name="Column9943" dataDxfId="6443"/>
    <tableColumn id="9964" xr3:uid="{00B8A98C-8127-4576-8D89-E18F7EB187E7}" name="Column9944" dataDxfId="6442"/>
    <tableColumn id="9965" xr3:uid="{A7F3EC08-D127-4545-BE07-A881E4543452}" name="Column9945" dataDxfId="6441"/>
    <tableColumn id="9966" xr3:uid="{260281FB-589A-421F-85B7-39BC56160D60}" name="Column9946" dataDxfId="6440"/>
    <tableColumn id="9967" xr3:uid="{8E5EA2DC-6C0B-4802-BF59-5EEA3DD336F2}" name="Column9947" dataDxfId="6439"/>
    <tableColumn id="9968" xr3:uid="{9D68D04C-6126-46B2-8D63-088270E5431C}" name="Column9948" dataDxfId="6438"/>
    <tableColumn id="9969" xr3:uid="{6C7DEE58-EC7B-4D0E-B056-7EA0EC0E6915}" name="Column9949" dataDxfId="6437"/>
    <tableColumn id="9970" xr3:uid="{3ED31CD9-DF39-4A45-ADA8-9B912C60C3B1}" name="Column9950" dataDxfId="6436"/>
    <tableColumn id="9971" xr3:uid="{906F2F93-4AED-4441-98DD-AFA6DC3CAA6E}" name="Column9951" dataDxfId="6435"/>
    <tableColumn id="9972" xr3:uid="{A2CBCE58-8827-4821-9515-6B95E8C2319A}" name="Column9952" dataDxfId="6434"/>
    <tableColumn id="9973" xr3:uid="{6806B02B-FDD4-4D4D-90B6-072C9ADE919C}" name="Column9953" dataDxfId="6433"/>
    <tableColumn id="9974" xr3:uid="{CD2EC6E8-77C3-42C2-BFA4-7209DCDA3613}" name="Column9954" dataDxfId="6432"/>
    <tableColumn id="9975" xr3:uid="{03D40DF9-2069-49CB-B8DC-FE965354A2F4}" name="Column9955" dataDxfId="6431"/>
    <tableColumn id="9976" xr3:uid="{9B732C93-AFCE-49C9-9152-CA59DBBE5738}" name="Column9956" dataDxfId="6430"/>
    <tableColumn id="9977" xr3:uid="{23643923-0AC4-4776-8E25-1CFCE87C999A}" name="Column9957" dataDxfId="6429"/>
    <tableColumn id="9978" xr3:uid="{8C6014A5-0082-44EA-8645-87E24DB262CA}" name="Column9958" dataDxfId="6428"/>
    <tableColumn id="9979" xr3:uid="{8112FD4A-030D-4860-A5E2-04039C4168D0}" name="Column9959" dataDxfId="6427"/>
    <tableColumn id="9980" xr3:uid="{403988A5-66FD-48D7-B670-5C91045E1B95}" name="Column9960" dataDxfId="6426"/>
    <tableColumn id="9981" xr3:uid="{DAC50083-6077-4AC4-AB72-74B31224180F}" name="Column9961" dataDxfId="6425"/>
    <tableColumn id="9982" xr3:uid="{3E9A010B-7ED7-49C5-8A52-E7AEFFDAF078}" name="Column9962" dataDxfId="6424"/>
    <tableColumn id="9983" xr3:uid="{2C4F618E-1468-4002-B7C0-558D94E66508}" name="Column9963" dataDxfId="6423"/>
    <tableColumn id="9984" xr3:uid="{7B170BBC-ADA1-491F-9999-9A583665C413}" name="Column9964" dataDxfId="6422"/>
    <tableColumn id="9985" xr3:uid="{C175BB85-8AD0-4FD4-8A2E-BB794272F7BA}" name="Column9965" dataDxfId="6421"/>
    <tableColumn id="9986" xr3:uid="{54B58BAE-2EE2-4F89-8900-9D8BFCFC9016}" name="Column9966" dataDxfId="6420"/>
    <tableColumn id="9987" xr3:uid="{F8DA963D-1C62-4C58-A3EA-A3A06A861E65}" name="Column9967" dataDxfId="6419"/>
    <tableColumn id="9988" xr3:uid="{66D77DF7-30BF-4B58-8088-A7610C46A20D}" name="Column9968" dataDxfId="6418"/>
    <tableColumn id="9989" xr3:uid="{CB852EFA-2C3C-4F45-8E90-B87A850292EF}" name="Column9969" dataDxfId="6417"/>
    <tableColumn id="9990" xr3:uid="{9F9EE9BD-5B04-4D04-8465-A6C25FF5C9BA}" name="Column9970" dataDxfId="6416"/>
    <tableColumn id="9991" xr3:uid="{343E4DEB-4D5E-41E4-8C73-5692B2E6A491}" name="Column9971" dataDxfId="6415"/>
    <tableColumn id="9992" xr3:uid="{2F86D688-2A0E-4AFA-ABFB-62E24F4FC66F}" name="Column9972" dataDxfId="6414"/>
    <tableColumn id="9993" xr3:uid="{892430C1-80AF-4111-BB11-1CA92B89097B}" name="Column9973" dataDxfId="6413"/>
    <tableColumn id="9994" xr3:uid="{E5E0E071-7370-439E-B981-0FA6CA32AF93}" name="Column9974" dataDxfId="6412"/>
    <tableColumn id="9995" xr3:uid="{2065FDF2-137E-4B28-93F3-4988A498D0AB}" name="Column9975" dataDxfId="6411"/>
    <tableColumn id="9996" xr3:uid="{19B2F583-63C3-498F-B97A-1FFBC1E28A10}" name="Column9976" dataDxfId="6410"/>
    <tableColumn id="9997" xr3:uid="{813EBDC9-3E72-4B9C-85A8-49DDB5AAF905}" name="Column9977" dataDxfId="6409"/>
    <tableColumn id="9998" xr3:uid="{AAECF9A0-CDA1-44D3-A5B8-987EF6A19448}" name="Column9978" dataDxfId="6408"/>
    <tableColumn id="9999" xr3:uid="{F5B8193A-7F18-464E-9BC5-968D6534FA87}" name="Column9979" dataDxfId="6407"/>
    <tableColumn id="10000" xr3:uid="{0205E6BD-8708-47A3-859A-3708647375AB}" name="Column9980" dataDxfId="6406"/>
    <tableColumn id="10001" xr3:uid="{5A0E5F47-7C56-4FFB-803D-D10434AF2C23}" name="Column9981" dataDxfId="6405"/>
    <tableColumn id="10002" xr3:uid="{40A2E107-2815-4E7F-862D-1D1C259BBA20}" name="Column9982" dataDxfId="6404"/>
    <tableColumn id="10003" xr3:uid="{AEA57967-4EE1-427C-A69C-798FA07D6BDC}" name="Column9983" dataDxfId="6403"/>
    <tableColumn id="10004" xr3:uid="{24652C45-9D98-42F9-A3CE-A20409B45235}" name="Column9984" dataDxfId="6402"/>
    <tableColumn id="10005" xr3:uid="{2191D08F-C261-4275-B175-521D8ADE75F7}" name="Column9985" dataDxfId="6401"/>
    <tableColumn id="10006" xr3:uid="{1AE91478-A812-4C98-8507-B30C62AE890F}" name="Column9986" dataDxfId="6400"/>
    <tableColumn id="10007" xr3:uid="{668931D2-3853-4F7B-BB27-EE7E5F0B680F}" name="Column9987" dataDxfId="6399"/>
    <tableColumn id="10008" xr3:uid="{BDE0DFE7-E2DD-431E-871C-278E66E34F23}" name="Column9988" dataDxfId="6398"/>
    <tableColumn id="10009" xr3:uid="{D59F86AF-7733-47DC-9270-FE8803823924}" name="Column9989" dataDxfId="6397"/>
    <tableColumn id="10010" xr3:uid="{3461463C-0933-4832-B269-97286B05CF7E}" name="Column9990" dataDxfId="6396"/>
    <tableColumn id="10011" xr3:uid="{204C4094-0F9E-4948-91AC-0166BFD94D09}" name="Column9991" dataDxfId="6395"/>
    <tableColumn id="10012" xr3:uid="{040B4E34-A31F-4592-B340-91725BF27B8B}" name="Column9992" dataDxfId="6394"/>
    <tableColumn id="10013" xr3:uid="{FA285799-E5F1-4B53-9162-44CBE12F1DC1}" name="Column9993" dataDxfId="6393"/>
    <tableColumn id="10014" xr3:uid="{92E9462C-AA09-44D8-B67E-0CCE23F7A271}" name="Column9994" dataDxfId="6392"/>
    <tableColumn id="10015" xr3:uid="{10515BA9-B976-4C38-9DE7-C785B556DD0A}" name="Column9995" dataDxfId="6391"/>
    <tableColumn id="10016" xr3:uid="{4686B0D2-7EFA-4BB8-BE9C-C90363E88685}" name="Column9996" dataDxfId="6390"/>
    <tableColumn id="10017" xr3:uid="{228ECED7-C269-433A-B9BB-323DE6BFEB62}" name="Column9997" dataDxfId="6389"/>
    <tableColumn id="10018" xr3:uid="{D5FF2CEE-CBEC-4769-B1B7-BDAA4D243EB6}" name="Column9998" dataDxfId="6388"/>
    <tableColumn id="10019" xr3:uid="{EF8E0C39-465A-4536-A777-C0B14D041EB9}" name="Column9999" dataDxfId="6387"/>
    <tableColumn id="10020" xr3:uid="{12929400-5F2B-4157-B385-F98A70A55B17}" name="Column10000" dataDxfId="6386"/>
    <tableColumn id="10021" xr3:uid="{F9E87B1E-6931-4150-9CA3-7F78C0F24C3F}" name="Column10001" dataDxfId="6385"/>
    <tableColumn id="10022" xr3:uid="{DB8D47D1-5A61-4CE7-8DB0-7174AAF93C0C}" name="Column10002" dataDxfId="6384"/>
    <tableColumn id="10023" xr3:uid="{24A72BD7-FC2B-4BFE-8FE4-3DC5EF4DB75F}" name="Column10003" dataDxfId="6383"/>
    <tableColumn id="10024" xr3:uid="{FBEF2BD2-71A6-4793-AB65-5DCAE8D32D9B}" name="Column10004" dataDxfId="6382"/>
    <tableColumn id="10025" xr3:uid="{69126348-D4F6-46DB-9512-BA323913BB67}" name="Column10005" dataDxfId="6381"/>
    <tableColumn id="10026" xr3:uid="{CFC679B8-6231-41DF-9A23-EDD2C1D87921}" name="Column10006" dataDxfId="6380"/>
    <tableColumn id="10027" xr3:uid="{589DFB46-FE23-40D4-AE01-A02B3402291C}" name="Column10007" dataDxfId="6379"/>
    <tableColumn id="10028" xr3:uid="{26881D06-B972-4AFB-8931-180F5A6841DB}" name="Column10008" dataDxfId="6378"/>
    <tableColumn id="10029" xr3:uid="{F85EA39E-578E-4AB7-90C0-0BB896D0655D}" name="Column10009" dataDxfId="6377"/>
    <tableColumn id="10030" xr3:uid="{9C18E2B7-70F4-4EFD-8136-AB2B8399205F}" name="Column10010" dataDxfId="6376"/>
    <tableColumn id="10031" xr3:uid="{1F769855-8F33-4C83-9578-42EF91F5C132}" name="Column10011" dataDxfId="6375"/>
    <tableColumn id="10032" xr3:uid="{5D3818F2-42B3-422E-85DA-98EA378B169D}" name="Column10012" dataDxfId="6374"/>
    <tableColumn id="10033" xr3:uid="{1AF53A2D-F966-4396-862E-469BA617B426}" name="Column10013" dataDxfId="6373"/>
    <tableColumn id="10034" xr3:uid="{64734788-E90A-45F3-9FF5-564F2BC9A911}" name="Column10014" dataDxfId="6372"/>
    <tableColumn id="10035" xr3:uid="{43573A52-7F19-432F-8328-3969605DD4AD}" name="Column10015" dataDxfId="6371"/>
    <tableColumn id="10036" xr3:uid="{0BFD5F81-E347-4D6B-8894-5EF9294AF7BF}" name="Column10016" dataDxfId="6370"/>
    <tableColumn id="10037" xr3:uid="{2A3D54B7-538D-4CDE-9C9B-1E779E0CDCE8}" name="Column10017" dataDxfId="6369"/>
    <tableColumn id="10038" xr3:uid="{BC30CEA1-BA1C-42A0-8688-34F1432B660F}" name="Column10018" dataDxfId="6368"/>
    <tableColumn id="10039" xr3:uid="{DF75FE5C-4A9D-4499-96C6-21E198539166}" name="Column10019" dataDxfId="6367"/>
    <tableColumn id="10040" xr3:uid="{5272A368-2ED8-4284-AAB9-D99E17C0E416}" name="Column10020" dataDxfId="6366"/>
    <tableColumn id="10041" xr3:uid="{9B34EBBB-0614-4B6E-B989-36F809A755DB}" name="Column10021" dataDxfId="6365"/>
    <tableColumn id="10042" xr3:uid="{776E3222-EE50-4ACB-8DE0-9FA7399E2704}" name="Column10022" dataDxfId="6364"/>
    <tableColumn id="10043" xr3:uid="{7D3AA6C6-E901-4DAA-85BE-7DC8BFA09105}" name="Column10023" dataDxfId="6363"/>
    <tableColumn id="10044" xr3:uid="{287F879A-8DC9-4171-A0F8-91766B563D7F}" name="Column10024" dataDxfId="6362"/>
    <tableColumn id="10045" xr3:uid="{A686A851-FD7B-477A-A8F3-65305C7673AB}" name="Column10025" dataDxfId="6361"/>
    <tableColumn id="10046" xr3:uid="{17ACA80F-F54E-49A1-A4D1-3881EF8C6351}" name="Column10026" dataDxfId="6360"/>
    <tableColumn id="10047" xr3:uid="{F4A40D47-F234-432C-9DC4-6B1EA639A659}" name="Column10027" dataDxfId="6359"/>
    <tableColumn id="10048" xr3:uid="{D09B4F9E-0D90-4CCE-A66B-D999296D68AC}" name="Column10028" dataDxfId="6358"/>
    <tableColumn id="10049" xr3:uid="{1EDBADB5-722D-4948-B312-F3881CAD8699}" name="Column10029" dataDxfId="6357"/>
    <tableColumn id="10050" xr3:uid="{8A6E58BF-1190-4AD0-9231-6CC2FD1BA7DF}" name="Column10030" dataDxfId="6356"/>
    <tableColumn id="10051" xr3:uid="{FE4A4270-8EAF-4757-9221-C5CE1849A328}" name="Column10031" dataDxfId="6355"/>
    <tableColumn id="10052" xr3:uid="{E1714AA0-92E8-4E83-9D88-187392E216CF}" name="Column10032" dataDxfId="6354"/>
    <tableColumn id="10053" xr3:uid="{46F30E35-12F7-407E-A702-4B8B1271348D}" name="Column10033" dataDxfId="6353"/>
    <tableColumn id="10054" xr3:uid="{3F6AE41D-C951-4F37-A988-53CD80FA1FBE}" name="Column10034" dataDxfId="6352"/>
    <tableColumn id="10055" xr3:uid="{130EA6CC-1438-41DE-9EC2-489B23CD1980}" name="Column10035" dataDxfId="6351"/>
    <tableColumn id="10056" xr3:uid="{2D63E91C-ABDC-4C84-B1FF-28B64158B878}" name="Column10036" dataDxfId="6350"/>
    <tableColumn id="10057" xr3:uid="{4D34D86D-4183-4B08-9521-903B09368ACA}" name="Column10037" dataDxfId="6349"/>
    <tableColumn id="10058" xr3:uid="{DB856801-B902-4057-B17D-AAC3361F4290}" name="Column10038" dataDxfId="6348"/>
    <tableColumn id="10059" xr3:uid="{951AD006-301A-4154-83D7-B900E3116C4D}" name="Column10039" dataDxfId="6347"/>
    <tableColumn id="10060" xr3:uid="{0F832DBA-3A04-4CA2-86EE-AF61E838FF65}" name="Column10040" dataDxfId="6346"/>
    <tableColumn id="10061" xr3:uid="{89F7BE0A-797C-4572-B0EE-9CBAB23B8B4B}" name="Column10041" dataDxfId="6345"/>
    <tableColumn id="10062" xr3:uid="{165AB267-2560-4FD5-8640-10B209A529FA}" name="Column10042" dataDxfId="6344"/>
    <tableColumn id="10063" xr3:uid="{9D70411E-2C1B-4F9C-A91C-A9526B202E34}" name="Column10043" dataDxfId="6343"/>
    <tableColumn id="10064" xr3:uid="{37B65072-C6CF-4211-B333-9945251365F6}" name="Column10044" dataDxfId="6342"/>
    <tableColumn id="10065" xr3:uid="{AE026B9B-1FD8-4B27-A286-9A0718FDEA6D}" name="Column10045" dataDxfId="6341"/>
    <tableColumn id="10066" xr3:uid="{6881CE49-5C12-4BC8-96CF-D71B108AE649}" name="Column10046" dataDxfId="6340"/>
    <tableColumn id="10067" xr3:uid="{C8EE5871-1E76-49AE-A145-0615E7555586}" name="Column10047" dataDxfId="6339"/>
    <tableColumn id="10068" xr3:uid="{0E188F62-723B-42FF-9AA4-D8044D0B2E8F}" name="Column10048" dataDxfId="6338"/>
    <tableColumn id="10069" xr3:uid="{8A9D1C0E-D6A1-48ED-A3E1-45CC37C99275}" name="Column10049" dataDxfId="6337"/>
    <tableColumn id="10070" xr3:uid="{982945E7-54EC-493A-A059-3DA6E1B540E7}" name="Column10050" dataDxfId="6336"/>
    <tableColumn id="10071" xr3:uid="{C309836F-F815-419A-B314-E1288138E258}" name="Column10051" dataDxfId="6335"/>
    <tableColumn id="10072" xr3:uid="{1317542F-A1FC-4BE0-8BCC-19DDE3A8D525}" name="Column10052" dataDxfId="6334"/>
    <tableColumn id="10073" xr3:uid="{8D700523-1690-4BC9-B6FD-4737033D85A4}" name="Column10053" dataDxfId="6333"/>
    <tableColumn id="10074" xr3:uid="{036AFBBF-E36C-4FDC-9BC5-042E206CD1F7}" name="Column10054" dataDxfId="6332"/>
    <tableColumn id="10075" xr3:uid="{CCAC834E-70B6-4311-B212-5480806093F3}" name="Column10055" dataDxfId="6331"/>
    <tableColumn id="10076" xr3:uid="{2EF6E962-59F3-42E5-A04E-AF1094FED7D2}" name="Column10056" dataDxfId="6330"/>
    <tableColumn id="10077" xr3:uid="{65A80911-FF59-4C5E-A9B0-071E8A496D7C}" name="Column10057" dataDxfId="6329"/>
    <tableColumn id="10078" xr3:uid="{BBE70541-5E9A-429E-8C45-318E4911BB65}" name="Column10058" dataDxfId="6328"/>
    <tableColumn id="10079" xr3:uid="{42326F52-6015-49DB-960A-53E971BAE385}" name="Column10059" dataDxfId="6327"/>
    <tableColumn id="10080" xr3:uid="{683DAB0C-A4C5-470C-9021-23949AEABE92}" name="Column10060" dataDxfId="6326"/>
    <tableColumn id="10081" xr3:uid="{0EB14C50-D7CA-4AD1-8B88-04E7F1EBB35E}" name="Column10061" dataDxfId="6325"/>
    <tableColumn id="10082" xr3:uid="{D93FA008-CC0D-4965-B378-05460CE43F5F}" name="Column10062" dataDxfId="6324"/>
    <tableColumn id="10083" xr3:uid="{13FC1464-BCAD-4FBA-9411-D7EC7F287B0F}" name="Column10063" dataDxfId="6323"/>
    <tableColumn id="10084" xr3:uid="{70A0B2E7-46CE-44A5-8171-CA8596A203CE}" name="Column10064" dataDxfId="6322"/>
    <tableColumn id="10085" xr3:uid="{82B29B09-EBDA-4CDB-B497-63505E40B444}" name="Column10065" dataDxfId="6321"/>
    <tableColumn id="10086" xr3:uid="{C437ACFA-7B95-4DD4-ABCE-384B04AFD545}" name="Column10066" dataDxfId="6320"/>
    <tableColumn id="10087" xr3:uid="{C2E3DF8B-650D-41FE-B68D-9CC5446CFB28}" name="Column10067" dataDxfId="6319"/>
    <tableColumn id="10088" xr3:uid="{02F1C642-FDC8-4528-B611-58B221C410C2}" name="Column10068" dataDxfId="6318"/>
    <tableColumn id="10089" xr3:uid="{2180E663-5955-4BC5-BAD7-7F910C1F5347}" name="Column10069" dataDxfId="6317"/>
    <tableColumn id="10090" xr3:uid="{FFD39670-D6D6-423A-86E3-B529A76D754C}" name="Column10070" dataDxfId="6316"/>
    <tableColumn id="10091" xr3:uid="{D8943AC2-CF24-4B99-8E70-EE3151711F11}" name="Column10071" dataDxfId="6315"/>
    <tableColumn id="10092" xr3:uid="{1F5EF594-24B7-46EE-A1CD-C23150E8BAE2}" name="Column10072" dataDxfId="6314"/>
    <tableColumn id="10093" xr3:uid="{89671C94-E786-44E2-A530-91BD974B61FF}" name="Column10073" dataDxfId="6313"/>
    <tableColumn id="10094" xr3:uid="{18DB43E4-C3E2-465D-B6BE-622D89F4EC18}" name="Column10074" dataDxfId="6312"/>
    <tableColumn id="10095" xr3:uid="{2DE98EA5-4C10-4E94-A8DC-8FD6EDEB2227}" name="Column10075" dataDxfId="6311"/>
    <tableColumn id="10096" xr3:uid="{8BD9089C-418F-4CFC-8F0A-9323B463A3A3}" name="Column10076" dataDxfId="6310"/>
    <tableColumn id="10097" xr3:uid="{CB16C9F1-473F-42EF-8182-97485A58A728}" name="Column10077" dataDxfId="6309"/>
    <tableColumn id="10098" xr3:uid="{2F3E720F-41B9-4BF5-BB0B-D6CFF286554E}" name="Column10078" dataDxfId="6308"/>
    <tableColumn id="10099" xr3:uid="{59F886A5-D069-4D0D-A732-59D16C880486}" name="Column10079" dataDxfId="6307"/>
    <tableColumn id="10100" xr3:uid="{BABFFF28-FD6E-4FAF-8BF2-7C5CE2DAAB27}" name="Column10080" dataDxfId="6306"/>
    <tableColumn id="10101" xr3:uid="{BDBCE22F-4AF7-4434-A545-95C55D771FBB}" name="Column10081" dataDxfId="6305"/>
    <tableColumn id="10102" xr3:uid="{6CE40599-9334-4201-A39D-30E6C9D71AC6}" name="Column10082" dataDxfId="6304"/>
    <tableColumn id="10103" xr3:uid="{FAE2D2F8-02A3-4E57-A895-CC399B93A2B7}" name="Column10083" dataDxfId="6303"/>
    <tableColumn id="10104" xr3:uid="{8C6A6FC2-58A1-494C-94B1-DF5BA1BA02D9}" name="Column10084" dataDxfId="6302"/>
    <tableColumn id="10105" xr3:uid="{3C9F4371-7CB0-4D60-8CF7-6AEAA142F206}" name="Column10085" dataDxfId="6301"/>
    <tableColumn id="10106" xr3:uid="{E020D192-3502-435D-B0B4-59D298AC31A9}" name="Column10086" dataDxfId="6300"/>
    <tableColumn id="10107" xr3:uid="{58459D51-01B6-483A-B576-185F7D57A101}" name="Column10087" dataDxfId="6299"/>
    <tableColumn id="10108" xr3:uid="{658867AF-BA6E-4189-8EAE-518E4C360046}" name="Column10088" dataDxfId="6298"/>
    <tableColumn id="10109" xr3:uid="{D43F88CA-DC40-47EF-A3C7-FA93F46A46D4}" name="Column10089" dataDxfId="6297"/>
    <tableColumn id="10110" xr3:uid="{24511792-3E05-4CBB-A449-22AB57B720A8}" name="Column10090" dataDxfId="6296"/>
    <tableColumn id="10111" xr3:uid="{DA48904D-ACAE-4BF1-A203-5AF3BF7C8477}" name="Column10091" dataDxfId="6295"/>
    <tableColumn id="10112" xr3:uid="{266FB685-0FC5-4FFF-A6B7-09C79FDF3819}" name="Column10092" dataDxfId="6294"/>
    <tableColumn id="10113" xr3:uid="{86DE99AB-2FC4-4A04-B1B3-74AF1E07FAB5}" name="Column10093" dataDxfId="6293"/>
    <tableColumn id="10114" xr3:uid="{59D43156-D9C7-4884-974E-AADA0580F90B}" name="Column10094" dataDxfId="6292"/>
    <tableColumn id="10115" xr3:uid="{806D95EF-A24C-4D8D-A5F0-20F10FFA8C31}" name="Column10095" dataDxfId="6291"/>
    <tableColumn id="10116" xr3:uid="{C6B15189-5A05-417A-A007-3F8228490A03}" name="Column10096" dataDxfId="6290"/>
    <tableColumn id="10117" xr3:uid="{FD6A5901-3EDD-49B6-B9D5-6E997EFE9883}" name="Column10097" dataDxfId="6289"/>
    <tableColumn id="10118" xr3:uid="{047C72DF-0313-40BC-BDB7-25CB566DD755}" name="Column10098" dataDxfId="6288"/>
    <tableColumn id="10119" xr3:uid="{7B9E0A84-9A3C-42E0-B791-01683087BA5B}" name="Column10099" dataDxfId="6287"/>
    <tableColumn id="10120" xr3:uid="{733224BB-6664-42BE-B98D-2668D1C829E5}" name="Column10100" dataDxfId="6286"/>
    <tableColumn id="10121" xr3:uid="{57E9FF42-FBEA-4756-8F72-1708E92A42DF}" name="Column10101" dataDxfId="6285"/>
    <tableColumn id="10122" xr3:uid="{AF5B42A7-F64E-4F0A-AE20-0DC2BF7A17A9}" name="Column10102" dataDxfId="6284"/>
    <tableColumn id="10123" xr3:uid="{3C07762D-4695-4332-ABB9-A730E786C599}" name="Column10103" dataDxfId="6283"/>
    <tableColumn id="10124" xr3:uid="{78791CA1-7C6C-400A-9F9C-729CFBE48560}" name="Column10104" dataDxfId="6282"/>
    <tableColumn id="10125" xr3:uid="{7564E9BC-5891-492C-A10B-CA4CFA947D04}" name="Column10105" dataDxfId="6281"/>
    <tableColumn id="10126" xr3:uid="{E3D727A4-FFD0-4FF3-901F-336746DD20DB}" name="Column10106" dataDxfId="6280"/>
    <tableColumn id="10127" xr3:uid="{C77673B6-28A7-4517-8BB1-43BA8777AF74}" name="Column10107" dataDxfId="6279"/>
    <tableColumn id="10128" xr3:uid="{8EA0C996-6354-4D1B-A198-1F2293C7FB1A}" name="Column10108" dataDxfId="6278"/>
    <tableColumn id="10129" xr3:uid="{6A219D93-8CF9-44F0-B222-B7833825E5EB}" name="Column10109" dataDxfId="6277"/>
    <tableColumn id="10130" xr3:uid="{34D71810-E988-4436-80B1-DCD0F5D350A3}" name="Column10110" dataDxfId="6276"/>
    <tableColumn id="10131" xr3:uid="{5B25D07B-7393-4233-8302-CE84FBF4553E}" name="Column10111" dataDxfId="6275"/>
    <tableColumn id="10132" xr3:uid="{1D373728-1C12-45B8-B16F-4F3C94A70435}" name="Column10112" dataDxfId="6274"/>
    <tableColumn id="10133" xr3:uid="{FFCD8293-1922-4674-A977-A66A850AE391}" name="Column10113" dataDxfId="6273"/>
    <tableColumn id="10134" xr3:uid="{82482B89-8AE2-4DBD-AE4A-B0663BBB5766}" name="Column10114" dataDxfId="6272"/>
    <tableColumn id="10135" xr3:uid="{A2A93051-52AB-4EB4-B5D0-A91724E5EE60}" name="Column10115" dataDxfId="6271"/>
    <tableColumn id="10136" xr3:uid="{D8F2E31A-4007-49AD-BD81-C30A8BB24AD9}" name="Column10116" dataDxfId="6270"/>
    <tableColumn id="10137" xr3:uid="{21C1B490-D2B2-4540-ACC0-C1F69FD6256E}" name="Column10117" dataDxfId="6269"/>
    <tableColumn id="10138" xr3:uid="{CD8FFE80-2EED-44E7-AFFC-81D52F1A2556}" name="Column10118" dataDxfId="6268"/>
    <tableColumn id="10139" xr3:uid="{3E30A370-BC60-49AB-8825-AE9405D0839E}" name="Column10119" dataDxfId="6267"/>
    <tableColumn id="10140" xr3:uid="{F0C348BA-E2C3-417C-8C91-8BBC575B8D62}" name="Column10120" dataDxfId="6266"/>
    <tableColumn id="10141" xr3:uid="{2F495ABC-3859-4F0F-8A54-27F313002C7F}" name="Column10121" dataDxfId="6265"/>
    <tableColumn id="10142" xr3:uid="{874AE8F0-DCDB-418F-8E5C-8E71DD0DAB23}" name="Column10122" dataDxfId="6264"/>
    <tableColumn id="10143" xr3:uid="{8504B3EE-E341-406B-AD0E-ADFEFD97A3B6}" name="Column10123" dataDxfId="6263"/>
    <tableColumn id="10144" xr3:uid="{E36D522F-D58C-4778-A01F-D1FE0D173DDE}" name="Column10124" dataDxfId="6262"/>
    <tableColumn id="10145" xr3:uid="{532454C0-BED7-444F-A5D9-85CD504A0E30}" name="Column10125" dataDxfId="6261"/>
    <tableColumn id="10146" xr3:uid="{4863C1C5-9EF6-413B-B04F-411D0176826A}" name="Column10126" dataDxfId="6260"/>
    <tableColumn id="10147" xr3:uid="{D2B63A1B-794B-4A5D-B6E6-52795D8459C6}" name="Column10127" dataDxfId="6259"/>
    <tableColumn id="10148" xr3:uid="{92DEBA4D-9BA2-491F-B5EA-4BE7CD92EB56}" name="Column10128" dataDxfId="6258"/>
    <tableColumn id="10149" xr3:uid="{D0D63763-56FC-4447-944E-5011CAD3A934}" name="Column10129" dataDxfId="6257"/>
    <tableColumn id="10150" xr3:uid="{E1E50C49-A14C-439C-8576-B750B2481C8C}" name="Column10130" dataDxfId="6256"/>
    <tableColumn id="10151" xr3:uid="{79C06D31-6312-4BAE-B0D2-9D8C85C23AE5}" name="Column10131" dataDxfId="6255"/>
    <tableColumn id="10152" xr3:uid="{6056D2F1-8ABE-44C4-A4E4-8ECB6BFA9724}" name="Column10132" dataDxfId="6254"/>
    <tableColumn id="10153" xr3:uid="{9EA559E2-B000-4355-AE77-5FE02746EA12}" name="Column10133" dataDxfId="6253"/>
    <tableColumn id="10154" xr3:uid="{04C800DA-05B8-496B-881C-82B15AEDAA0F}" name="Column10134" dataDxfId="6252"/>
    <tableColumn id="10155" xr3:uid="{05DB3B5E-829F-4DD7-91DC-CE3FF6A359EB}" name="Column10135" dataDxfId="6251"/>
    <tableColumn id="10156" xr3:uid="{B3B96586-77E4-4076-8C04-44BE7650459E}" name="Column10136" dataDxfId="6250"/>
    <tableColumn id="10157" xr3:uid="{CB01978F-3B06-42E1-A873-92E8CBACD761}" name="Column10137" dataDxfId="6249"/>
    <tableColumn id="10158" xr3:uid="{96BF8FF8-786E-4489-A522-895F270817BA}" name="Column10138" dataDxfId="6248"/>
    <tableColumn id="10159" xr3:uid="{5CF2AD15-5695-4CFA-960C-C76C8A574008}" name="Column10139" dataDxfId="6247"/>
    <tableColumn id="10160" xr3:uid="{BF8B5490-EB96-439F-8764-0E6CFCE97857}" name="Column10140" dataDxfId="6246"/>
    <tableColumn id="10161" xr3:uid="{558C56D2-0E20-4D83-B90D-0F8A62264F15}" name="Column10141" dataDxfId="6245"/>
    <tableColumn id="10162" xr3:uid="{263F4AFB-10C1-477F-A083-1F58190F7812}" name="Column10142" dataDxfId="6244"/>
    <tableColumn id="10163" xr3:uid="{DB1E6092-F072-4BC3-8BD9-C43C9C71FA94}" name="Column10143" dataDxfId="6243"/>
    <tableColumn id="10164" xr3:uid="{BD96F22C-DF77-4DB0-A5EF-0CC2AC586E53}" name="Column10144" dataDxfId="6242"/>
    <tableColumn id="10165" xr3:uid="{4D8327E9-C6F3-4C98-8AE5-15CF20FF2AD7}" name="Column10145" dataDxfId="6241"/>
    <tableColumn id="10166" xr3:uid="{C63DFA30-AEB4-4477-B20C-F21B8A3FC50D}" name="Column10146" dataDxfId="6240"/>
    <tableColumn id="10167" xr3:uid="{A99B80BC-2F9A-4071-8C6A-20EFDC743675}" name="Column10147" dataDxfId="6239"/>
    <tableColumn id="10168" xr3:uid="{177F96CC-5678-4C68-BA91-5E79BBDAB97D}" name="Column10148" dataDxfId="6238"/>
    <tableColumn id="10169" xr3:uid="{4ADAFDDA-8C0C-447E-8CA4-93BBA1A10ABC}" name="Column10149" dataDxfId="6237"/>
    <tableColumn id="10170" xr3:uid="{E0AA2480-1476-40F6-9BCB-DA092A5CFD2A}" name="Column10150" dataDxfId="6236"/>
    <tableColumn id="10171" xr3:uid="{AB98B268-7FB9-48C2-B6FA-F3E96A7CDF3F}" name="Column10151" dataDxfId="6235"/>
    <tableColumn id="10172" xr3:uid="{8B95CBF0-6982-450E-83BC-6E121D5A67ED}" name="Column10152" dataDxfId="6234"/>
    <tableColumn id="10173" xr3:uid="{A1EF168B-35D0-48D9-A3AC-20A6A7073FC1}" name="Column10153" dataDxfId="6233"/>
    <tableColumn id="10174" xr3:uid="{890A1799-6CA3-4039-A08B-D8742E0E9EF4}" name="Column10154" dataDxfId="6232"/>
    <tableColumn id="10175" xr3:uid="{5D1537B4-4655-43D7-A8C1-B1EFD7F32C0C}" name="Column10155" dataDxfId="6231"/>
    <tableColumn id="10176" xr3:uid="{887352C6-6DCF-4413-B9DA-7FA92E6DB5C2}" name="Column10156" dataDxfId="6230"/>
    <tableColumn id="10177" xr3:uid="{66B2652A-6325-4752-8837-B777CFE4ADEE}" name="Column10157" dataDxfId="6229"/>
    <tableColumn id="10178" xr3:uid="{121AEB0E-CEAA-40F8-9197-0BF0DAF56A5C}" name="Column10158" dataDxfId="6228"/>
    <tableColumn id="10179" xr3:uid="{66D342C0-1E86-4D67-9F96-5983E2513028}" name="Column10159" dataDxfId="6227"/>
    <tableColumn id="10180" xr3:uid="{58BA2104-3ECF-46C2-8BE6-1AA0321CDB2F}" name="Column10160" dataDxfId="6226"/>
    <tableColumn id="10181" xr3:uid="{A634F747-1040-49C7-9103-5DFA786683D3}" name="Column10161" dataDxfId="6225"/>
    <tableColumn id="10182" xr3:uid="{0300003F-BB81-4207-844B-704314C7A920}" name="Column10162" dataDxfId="6224"/>
    <tableColumn id="10183" xr3:uid="{EB65F103-184F-4BC5-862C-BFB1E3C49059}" name="Column10163" dataDxfId="6223"/>
    <tableColumn id="10184" xr3:uid="{897CF391-702E-4282-B1E1-497FB2B31681}" name="Column10164" dataDxfId="6222"/>
    <tableColumn id="10185" xr3:uid="{C2E8FE4E-62E0-4008-B0D5-E46DDA4CBA86}" name="Column10165" dataDxfId="6221"/>
    <tableColumn id="10186" xr3:uid="{D5DF7D8C-C25C-48F5-9198-3039FED3C743}" name="Column10166" dataDxfId="6220"/>
    <tableColumn id="10187" xr3:uid="{8B6C54CD-BDED-416D-B927-C3659534AED7}" name="Column10167" dataDxfId="6219"/>
    <tableColumn id="10188" xr3:uid="{E044E4C1-7C83-4639-8B3D-B49B40C1BA8F}" name="Column10168" dataDxfId="6218"/>
    <tableColumn id="10189" xr3:uid="{1B85E4E4-C2D1-44E1-84C8-5ED16E425F2F}" name="Column10169" dataDxfId="6217"/>
    <tableColumn id="10190" xr3:uid="{D873269F-0A70-47CB-B44A-186584299886}" name="Column10170" dataDxfId="6216"/>
    <tableColumn id="10191" xr3:uid="{4341822B-B642-4C53-BC2D-57D23620AE52}" name="Column10171" dataDxfId="6215"/>
    <tableColumn id="10192" xr3:uid="{B54D927E-385F-48E5-9CB9-496B91B5CABB}" name="Column10172" dataDxfId="6214"/>
    <tableColumn id="10193" xr3:uid="{BE3AA069-77AC-47A1-9E42-3AAEDA8C91EE}" name="Column10173" dataDxfId="6213"/>
    <tableColumn id="10194" xr3:uid="{399F9AD1-E3D8-4F8C-BE22-E963A44303C4}" name="Column10174" dataDxfId="6212"/>
    <tableColumn id="10195" xr3:uid="{52582B00-675C-4499-8133-C99DF05F3157}" name="Column10175" dataDxfId="6211"/>
    <tableColumn id="10196" xr3:uid="{324292C8-5AE0-4B2F-BAFB-1476EC688E92}" name="Column10176" dataDxfId="6210"/>
    <tableColumn id="10197" xr3:uid="{5F2B4D53-57A2-45B4-9725-188F852AA5DC}" name="Column10177" dataDxfId="6209"/>
    <tableColumn id="10198" xr3:uid="{46637539-CB17-429F-9E29-4C42D5048329}" name="Column10178" dataDxfId="6208"/>
    <tableColumn id="10199" xr3:uid="{87EC7953-EF9F-4055-966A-91B60D2BE21A}" name="Column10179" dataDxfId="6207"/>
    <tableColumn id="10200" xr3:uid="{80422AC7-523B-4B27-B6E4-0AC3E5973927}" name="Column10180" dataDxfId="6206"/>
    <tableColumn id="10201" xr3:uid="{A326ECBC-5CD0-4EF8-AC88-B583BD91302A}" name="Column10181" dataDxfId="6205"/>
    <tableColumn id="10202" xr3:uid="{1FFBCDC2-C341-4B17-8E84-69C5D8F9D8B8}" name="Column10182" dataDxfId="6204"/>
    <tableColumn id="10203" xr3:uid="{9F6FFB4B-D7D6-4C46-87FD-608066E3AA81}" name="Column10183" dataDxfId="6203"/>
    <tableColumn id="10204" xr3:uid="{19D6E074-BCE1-41E0-9911-3E6B39A2B01B}" name="Column10184" dataDxfId="6202"/>
    <tableColumn id="10205" xr3:uid="{9B07106C-41A6-4276-B3F9-FD50A751D944}" name="Column10185" dataDxfId="6201"/>
    <tableColumn id="10206" xr3:uid="{D7B42FF8-3DBB-4D93-A783-D7FD158CCAF1}" name="Column10186" dataDxfId="6200"/>
    <tableColumn id="10207" xr3:uid="{57C35FAF-146F-48AA-8EB6-25B7774FB815}" name="Column10187" dataDxfId="6199"/>
    <tableColumn id="10208" xr3:uid="{15CAC3C8-4BBC-431A-9210-A960B07FA041}" name="Column10188" dataDxfId="6198"/>
    <tableColumn id="10209" xr3:uid="{489E64D4-EACF-4E95-AC29-8177E0FA27BE}" name="Column10189" dataDxfId="6197"/>
    <tableColumn id="10210" xr3:uid="{8887BB39-D8BC-4DB7-9F7E-29CD0166DC09}" name="Column10190" dataDxfId="6196"/>
    <tableColumn id="10211" xr3:uid="{5A41E201-451F-403E-995C-929CC5550E32}" name="Column10191" dataDxfId="6195"/>
    <tableColumn id="10212" xr3:uid="{B90880CA-4AB6-44E6-8FCF-180BBF5FD6F4}" name="Column10192" dataDxfId="6194"/>
    <tableColumn id="10213" xr3:uid="{0877B6D4-BBC1-483D-89DD-024A18A73169}" name="Column10193" dataDxfId="6193"/>
    <tableColumn id="10214" xr3:uid="{68CE0F96-5377-4EF6-8634-2C545678E229}" name="Column10194" dataDxfId="6192"/>
    <tableColumn id="10215" xr3:uid="{984CBD3D-1AC5-4ECE-BD79-22ACCE5F4F0D}" name="Column10195" dataDxfId="6191"/>
    <tableColumn id="10216" xr3:uid="{4F609EAD-8989-4455-855F-2EBE65B510E2}" name="Column10196" dataDxfId="6190"/>
    <tableColumn id="10217" xr3:uid="{8A6DEDAF-8F8D-4FF8-AEBB-5F3EA56B1477}" name="Column10197" dataDxfId="6189"/>
    <tableColumn id="10218" xr3:uid="{0040ABFB-7F5B-43B8-9336-C301DD5D22EE}" name="Column10198" dataDxfId="6188"/>
    <tableColumn id="10219" xr3:uid="{775003F2-354F-4999-8C1B-E933BB204F14}" name="Column10199" dataDxfId="6187"/>
    <tableColumn id="10220" xr3:uid="{D8EA0387-9FD6-4268-8931-0BFBCB8BF2E4}" name="Column10200" dataDxfId="6186"/>
    <tableColumn id="10221" xr3:uid="{B7E9FE2A-97BA-4F83-8ED3-16735D0DA6AA}" name="Column10201" dataDxfId="6185"/>
    <tableColumn id="10222" xr3:uid="{EF3DE286-48A2-46E4-B1F7-5148A03E6A9A}" name="Column10202" dataDxfId="6184"/>
    <tableColumn id="10223" xr3:uid="{ECD03FB0-DE43-43BC-B14A-E325499BF665}" name="Column10203" dataDxfId="6183"/>
    <tableColumn id="10224" xr3:uid="{FA708DAC-66B4-4090-A507-4C1A311EDBE0}" name="Column10204" dataDxfId="6182"/>
    <tableColumn id="10225" xr3:uid="{B23D2883-32AE-4791-8B5C-65976900522D}" name="Column10205" dataDxfId="6181"/>
    <tableColumn id="10226" xr3:uid="{58C0B5A4-F7BA-4EC4-A7F2-DAA94B69C2F3}" name="Column10206" dataDxfId="6180"/>
    <tableColumn id="10227" xr3:uid="{3861A7D6-BAFD-4105-B8BB-50F6CEEF028E}" name="Column10207" dataDxfId="6179"/>
    <tableColumn id="10228" xr3:uid="{B38DDC67-51A2-4D97-9247-7E30E946EAE1}" name="Column10208" dataDxfId="6178"/>
    <tableColumn id="10229" xr3:uid="{D7E79941-CB87-4DFD-BB49-124E52F8C709}" name="Column10209" dataDxfId="6177"/>
    <tableColumn id="10230" xr3:uid="{E3808B1E-61E2-4157-8523-1195196EA315}" name="Column10210" dataDxfId="6176"/>
    <tableColumn id="10231" xr3:uid="{2561C46A-1AE4-4B62-A8D8-3911D41A9BB1}" name="Column10211" dataDxfId="6175"/>
    <tableColumn id="10232" xr3:uid="{560ACB39-59F2-4CE3-A04E-C76AC8A6D56F}" name="Column10212" dataDxfId="6174"/>
    <tableColumn id="10233" xr3:uid="{9D46B4D6-BDBA-41FC-8F09-C13F0381F788}" name="Column10213" dataDxfId="6173"/>
    <tableColumn id="10234" xr3:uid="{CA81FF3F-4D69-4196-8614-C3466D649780}" name="Column10214" dataDxfId="6172"/>
    <tableColumn id="10235" xr3:uid="{F9C91A2B-FC85-4FD4-8AE0-541C2BF3C07C}" name="Column10215" dataDxfId="6171"/>
    <tableColumn id="10236" xr3:uid="{0613BAB5-CD6A-42D0-B15E-EDF0871C37A0}" name="Column10216" dataDxfId="6170"/>
    <tableColumn id="10237" xr3:uid="{E564F09E-F5DA-41C4-915E-E645D76EC365}" name="Column10217" dataDxfId="6169"/>
    <tableColumn id="10238" xr3:uid="{F14CB72A-D2CE-4688-8254-0D8E792B9EA0}" name="Column10218" dataDxfId="6168"/>
    <tableColumn id="10239" xr3:uid="{9D12E7F9-6DE3-4328-A0B2-7BB90F408FA3}" name="Column10219" dataDxfId="6167"/>
    <tableColumn id="10240" xr3:uid="{78FC8D74-25E1-4E58-8689-AFC381812C4F}" name="Column10220" dataDxfId="6166"/>
    <tableColumn id="10241" xr3:uid="{96A8D8DF-D188-439B-BCA0-4F32C852E036}" name="Column10221" dataDxfId="6165"/>
    <tableColumn id="10242" xr3:uid="{A4DC3740-0187-4C0B-AB24-9EE95485790E}" name="Column10222" dataDxfId="6164"/>
    <tableColumn id="10243" xr3:uid="{3E8E1845-1E3F-478E-A7A6-F05410222E64}" name="Column10223" dataDxfId="6163"/>
    <tableColumn id="10244" xr3:uid="{97F6FD8C-1F19-4819-874F-7983D62AA039}" name="Column10224" dataDxfId="6162"/>
    <tableColumn id="10245" xr3:uid="{D8E10553-D98A-4DF8-9463-67B9CF33AC63}" name="Column10225" dataDxfId="6161"/>
    <tableColumn id="10246" xr3:uid="{A2F09D16-BE31-4199-83F4-693B3B546BDD}" name="Column10226" dataDxfId="6160"/>
    <tableColumn id="10247" xr3:uid="{2BE28941-1208-4312-A823-21795CE2004B}" name="Column10227" dataDxfId="6159"/>
    <tableColumn id="10248" xr3:uid="{26CD6B3B-9DA7-45F5-B922-BF96FB0927A0}" name="Column10228" dataDxfId="6158"/>
    <tableColumn id="10249" xr3:uid="{61258F81-355C-4879-A433-A91EB19C352A}" name="Column10229" dataDxfId="6157"/>
    <tableColumn id="10250" xr3:uid="{CD1060BF-47B0-4577-8328-D6FD24C51A71}" name="Column10230" dataDxfId="6156"/>
    <tableColumn id="10251" xr3:uid="{E0951D9F-5DDB-431D-BC32-75747BA23877}" name="Column10231" dataDxfId="6155"/>
    <tableColumn id="10252" xr3:uid="{A5E31A5C-BFCA-4F07-8D79-4382DB4BA3C4}" name="Column10232" dataDxfId="6154"/>
    <tableColumn id="10253" xr3:uid="{D2E21893-222A-43DF-9D20-E1B13C4BEFCA}" name="Column10233" dataDxfId="6153"/>
    <tableColumn id="10254" xr3:uid="{A3411A2E-BA12-4A42-ADFD-E5119A31CB24}" name="Column10234" dataDxfId="6152"/>
    <tableColumn id="10255" xr3:uid="{8885A8AB-920D-4FAA-A5A8-CFE073009D38}" name="Column10235" dataDxfId="6151"/>
    <tableColumn id="10256" xr3:uid="{F1DAA6C7-1B5A-4D93-906A-7F40B66EF88C}" name="Column10236" dataDxfId="6150"/>
    <tableColumn id="10257" xr3:uid="{341DEF58-E42D-4286-BE78-4F42CBCA33B5}" name="Column10237" dataDxfId="6149"/>
    <tableColumn id="10258" xr3:uid="{16318E9A-3611-409B-8B05-0884E8606FFC}" name="Column10238" dataDxfId="6148"/>
    <tableColumn id="10259" xr3:uid="{661465D7-E556-45FD-814D-3111DF5260F1}" name="Column10239" dataDxfId="6147"/>
    <tableColumn id="10260" xr3:uid="{0213D15D-27B8-42A1-9128-5A4CF14A7A21}" name="Column10240" dataDxfId="6146"/>
    <tableColumn id="10261" xr3:uid="{36376828-CDD3-471F-B410-7A876C8510DA}" name="Column10241" dataDxfId="6145"/>
    <tableColumn id="10262" xr3:uid="{4A14C655-0E2D-4E8A-B1F5-AC76ADD81503}" name="Column10242" dataDxfId="6144"/>
    <tableColumn id="10263" xr3:uid="{D60F65BC-63AF-4073-B3AF-93F07C3F33EA}" name="Column10243" dataDxfId="6143"/>
    <tableColumn id="10264" xr3:uid="{F9CB611B-97B2-4E91-A5F3-9F928EE71791}" name="Column10244" dataDxfId="6142"/>
    <tableColumn id="10265" xr3:uid="{04B87FEA-A7CB-4D85-B47A-8BD724E7B87B}" name="Column10245" dataDxfId="6141"/>
    <tableColumn id="10266" xr3:uid="{85755069-A126-46EF-8B06-391A9D3AF14A}" name="Column10246" dataDxfId="6140"/>
    <tableColumn id="10267" xr3:uid="{2D0E814D-A7B6-40A9-85DD-476BCC8ACEF4}" name="Column10247" dataDxfId="6139"/>
    <tableColumn id="10268" xr3:uid="{D1B5450D-BDBB-4F65-A1AC-BB8311174AC9}" name="Column10248" dataDxfId="6138"/>
    <tableColumn id="10269" xr3:uid="{1C3B7054-540B-4617-9704-B123AA63B1B4}" name="Column10249" dataDxfId="6137"/>
    <tableColumn id="10270" xr3:uid="{0EB4F134-5D9A-4E16-987D-FE4C41DFD9C7}" name="Column10250" dataDxfId="6136"/>
    <tableColumn id="10271" xr3:uid="{4509A47B-85E8-4BEC-B1DE-98E6B2BB4AE3}" name="Column10251" dataDxfId="6135"/>
    <tableColumn id="10272" xr3:uid="{A0F3C5AF-AE74-4F69-866E-9C9EAECF5D4B}" name="Column10252" dataDxfId="6134"/>
    <tableColumn id="10273" xr3:uid="{5C4406D9-58E0-46B5-B305-C3F4B1DEC877}" name="Column10253" dataDxfId="6133"/>
    <tableColumn id="10274" xr3:uid="{2F685A1A-3445-4278-A6AC-523F0DF00060}" name="Column10254" dataDxfId="6132"/>
    <tableColumn id="10275" xr3:uid="{97D05C12-0AEA-4888-BA8A-BC691E09A241}" name="Column10255" dataDxfId="6131"/>
    <tableColumn id="10276" xr3:uid="{D9DB7018-BBB1-4288-A0BF-DB0FDD7CDDB1}" name="Column10256" dataDxfId="6130"/>
    <tableColumn id="10277" xr3:uid="{78B49A4F-3E5A-43EE-8E42-12430A8112F4}" name="Column10257" dataDxfId="6129"/>
    <tableColumn id="10278" xr3:uid="{F7D0A933-A6AD-4977-B0C0-5BB8BCDEEB38}" name="Column10258" dataDxfId="6128"/>
    <tableColumn id="10279" xr3:uid="{556B33E4-9500-4DFF-9990-CD7D8CE8E0D2}" name="Column10259" dataDxfId="6127"/>
    <tableColumn id="10280" xr3:uid="{4B713709-4CEA-4505-8295-9FDDD31AE22F}" name="Column10260" dataDxfId="6126"/>
    <tableColumn id="10281" xr3:uid="{946BE7A3-D922-4A3B-97D6-9D14A8C15041}" name="Column10261" dataDxfId="6125"/>
    <tableColumn id="10282" xr3:uid="{5E8E3490-8F07-4045-861C-A586B1A3CAEA}" name="Column10262" dataDxfId="6124"/>
    <tableColumn id="10283" xr3:uid="{E65B7810-5675-4DFC-B50B-21103F7633C4}" name="Column10263" dataDxfId="6123"/>
    <tableColumn id="10284" xr3:uid="{7F4D3348-5151-4E29-B738-6FD2C80D4EC6}" name="Column10264" dataDxfId="6122"/>
    <tableColumn id="10285" xr3:uid="{455CFC11-83B2-4013-9100-5A7F4E3EBF48}" name="Column10265" dataDxfId="6121"/>
    <tableColumn id="10286" xr3:uid="{51B7B3E5-8FDD-4083-8C0A-DFA827FBC0D5}" name="Column10266" dataDxfId="6120"/>
    <tableColumn id="10287" xr3:uid="{2FF70AD5-C8C3-4759-BC71-59A7627BEEE3}" name="Column10267" dataDxfId="6119"/>
    <tableColumn id="10288" xr3:uid="{3E0A617A-5447-4DF4-9435-C550F0BCDBE3}" name="Column10268" dataDxfId="6118"/>
    <tableColumn id="10289" xr3:uid="{271E1950-8539-4624-A459-5C3B90D71B16}" name="Column10269" dataDxfId="6117"/>
    <tableColumn id="10290" xr3:uid="{E2AD90F9-9199-4CD8-B530-9251A07DA5D4}" name="Column10270" dataDxfId="6116"/>
    <tableColumn id="10291" xr3:uid="{2BA970E0-BB95-43D2-B101-974EF2729B55}" name="Column10271" dataDxfId="6115"/>
    <tableColumn id="10292" xr3:uid="{FC23CCCE-450C-476A-8E72-76AFECF4C561}" name="Column10272" dataDxfId="6114"/>
    <tableColumn id="10293" xr3:uid="{0DC6FB86-7DD8-47AC-9B35-7CD31EE46120}" name="Column10273" dataDxfId="6113"/>
    <tableColumn id="10294" xr3:uid="{7D54F34C-6C72-4014-B266-5CB6097043D1}" name="Column10274" dataDxfId="6112"/>
    <tableColumn id="10295" xr3:uid="{577BDBA1-59E1-4B65-B8FA-5C7A9B5AC5E1}" name="Column10275" dataDxfId="6111"/>
    <tableColumn id="10296" xr3:uid="{45218B5D-73B9-4544-B0DD-E79F5A3F7689}" name="Column10276" dataDxfId="6110"/>
    <tableColumn id="10297" xr3:uid="{1E6E2648-0B8F-43B3-92B2-FE9F6C82BC9D}" name="Column10277" dataDxfId="6109"/>
    <tableColumn id="10298" xr3:uid="{3998F8D7-0DDA-43C4-9395-919D7A1911A9}" name="Column10278" dataDxfId="6108"/>
    <tableColumn id="10299" xr3:uid="{3BB8F251-70A6-4468-AD4C-3E1C46215040}" name="Column10279" dataDxfId="6107"/>
    <tableColumn id="10300" xr3:uid="{17733DB2-F231-4CAC-9E1D-7657366B87EF}" name="Column10280" dataDxfId="6106"/>
    <tableColumn id="10301" xr3:uid="{AF8A75E9-C2BA-4149-B9D7-59F3A60F2E56}" name="Column10281" dataDxfId="6105"/>
    <tableColumn id="10302" xr3:uid="{4761BF3F-33EE-47EF-9A97-94C702C2023E}" name="Column10282" dataDxfId="6104"/>
    <tableColumn id="10303" xr3:uid="{403ABD3A-DBEC-439E-BD57-ECCC84F94182}" name="Column10283" dataDxfId="6103"/>
    <tableColumn id="10304" xr3:uid="{F752FB95-B51C-4173-841F-1D6768E22385}" name="Column10284" dataDxfId="6102"/>
    <tableColumn id="10305" xr3:uid="{58BAC171-8D97-4338-B361-788EC536B159}" name="Column10285" dataDxfId="6101"/>
    <tableColumn id="10306" xr3:uid="{A5CE0683-BD95-4408-A087-99BB7912D4FD}" name="Column10286" dataDxfId="6100"/>
    <tableColumn id="10307" xr3:uid="{85A45247-C9BE-4582-883B-55019EB3810C}" name="Column10287" dataDxfId="6099"/>
    <tableColumn id="10308" xr3:uid="{6C3F86F6-36A1-4F5B-BC2C-0AA709490428}" name="Column10288" dataDxfId="6098"/>
    <tableColumn id="10309" xr3:uid="{5DA2E877-554C-48CC-B2AC-4639C4985E4A}" name="Column10289" dataDxfId="6097"/>
    <tableColumn id="10310" xr3:uid="{906AEC1D-D399-42A4-8EB8-D62D6A0E54CD}" name="Column10290" dataDxfId="6096"/>
    <tableColumn id="10311" xr3:uid="{47FAEF4A-4F8B-4A6D-A053-A506AE9C1BB7}" name="Column10291" dataDxfId="6095"/>
    <tableColumn id="10312" xr3:uid="{1722102D-6339-4983-A5CB-4CEDF94E99AF}" name="Column10292" dataDxfId="6094"/>
    <tableColumn id="10313" xr3:uid="{DED4FE2E-31C1-450B-AA3C-8A3F602EE364}" name="Column10293" dataDxfId="6093"/>
    <tableColumn id="10314" xr3:uid="{7A71CFBA-F478-44E3-97B8-98BA7FC74F58}" name="Column10294" dataDxfId="6092"/>
    <tableColumn id="10315" xr3:uid="{DE549776-C43A-4EE9-9578-76921F88362F}" name="Column10295" dataDxfId="6091"/>
    <tableColumn id="10316" xr3:uid="{629B9ED3-844A-4092-A1AC-6D898FD93754}" name="Column10296" dataDxfId="6090"/>
    <tableColumn id="10317" xr3:uid="{4F2496BB-1155-4EE7-AB18-4306486FB492}" name="Column10297" dataDxfId="6089"/>
    <tableColumn id="10318" xr3:uid="{F7F472B9-4A0D-4173-BB04-2A6ABC49C26E}" name="Column10298" dataDxfId="6088"/>
    <tableColumn id="10319" xr3:uid="{0D402523-A58E-4D41-80DB-C3ED9E299AA8}" name="Column10299" dataDxfId="6087"/>
    <tableColumn id="10320" xr3:uid="{0BB840D3-DC57-4D89-8C35-E44B92F76811}" name="Column10300" dataDxfId="6086"/>
    <tableColumn id="10321" xr3:uid="{CA2CC214-153F-472F-831E-E5267C30EFA9}" name="Column10301" dataDxfId="6085"/>
    <tableColumn id="10322" xr3:uid="{EA0DA6E8-F50F-456E-9378-192FFBC837C7}" name="Column10302" dataDxfId="6084"/>
    <tableColumn id="10323" xr3:uid="{63C4C81E-B149-42C9-9C6E-AE1552D14F6D}" name="Column10303" dataDxfId="6083"/>
    <tableColumn id="10324" xr3:uid="{B2F090E5-6912-4EB2-9615-B5CEC3A69A17}" name="Column10304" dataDxfId="6082"/>
    <tableColumn id="10325" xr3:uid="{10ECFA82-3FD0-431F-BA27-AA5AAFCAFA68}" name="Column10305" dataDxfId="6081"/>
    <tableColumn id="10326" xr3:uid="{202DBCBB-62B3-41FA-9EFC-5E3DEC90CAF1}" name="Column10306" dataDxfId="6080"/>
    <tableColumn id="10327" xr3:uid="{F47A0FF0-C231-4EF8-9D4F-1C4C27B369B1}" name="Column10307" dataDxfId="6079"/>
    <tableColumn id="10328" xr3:uid="{87DFC4A9-BAA8-4CA2-B4A5-51B335C4D31B}" name="Column10308" dataDxfId="6078"/>
    <tableColumn id="10329" xr3:uid="{16D7E703-7B76-4C6A-BBB8-9D1E619094CA}" name="Column10309" dataDxfId="6077"/>
    <tableColumn id="10330" xr3:uid="{DF5929AD-8A18-4339-BA7F-37DF610A5A8B}" name="Column10310" dataDxfId="6076"/>
    <tableColumn id="10331" xr3:uid="{E2D629BB-4546-4DD0-A598-F4DF6FB26EFA}" name="Column10311" dataDxfId="6075"/>
    <tableColumn id="10332" xr3:uid="{7A6C8BF0-B109-44CF-8E9E-9A2E6A3A3411}" name="Column10312" dataDxfId="6074"/>
    <tableColumn id="10333" xr3:uid="{E5856D73-BFDC-490E-98D1-204AC19EA65C}" name="Column10313" dataDxfId="6073"/>
    <tableColumn id="10334" xr3:uid="{17113A53-BC03-4362-B622-962DCD456ED9}" name="Column10314" dataDxfId="6072"/>
    <tableColumn id="10335" xr3:uid="{B3D7F3B9-32E1-4C52-ACA3-14CA2283E973}" name="Column10315" dataDxfId="6071"/>
    <tableColumn id="10336" xr3:uid="{0DB23A4B-331D-4812-98EA-734C0D155DCD}" name="Column10316" dataDxfId="6070"/>
    <tableColumn id="10337" xr3:uid="{0E0640DA-4E3C-47A4-8512-0863121C030D}" name="Column10317" dataDxfId="6069"/>
    <tableColumn id="10338" xr3:uid="{A371ADEE-20E8-412E-823F-C52104C03725}" name="Column10318" dataDxfId="6068"/>
    <tableColumn id="10339" xr3:uid="{86A98177-C8BC-44CB-9549-024675875463}" name="Column10319" dataDxfId="6067"/>
    <tableColumn id="10340" xr3:uid="{D4FDD3F4-68A5-4DF1-BF4A-EDFD59B998C4}" name="Column10320" dataDxfId="6066"/>
    <tableColumn id="10341" xr3:uid="{A893C02D-6BB4-4056-A4B9-22EA14F51A14}" name="Column10321" dataDxfId="6065"/>
    <tableColumn id="10342" xr3:uid="{D3C0BEFE-77B4-42A2-83B8-A3921CFD5558}" name="Column10322" dataDxfId="6064"/>
    <tableColumn id="10343" xr3:uid="{C91F0A6A-DA0F-4F36-81D8-F6DEC5F433A7}" name="Column10323" dataDxfId="6063"/>
    <tableColumn id="10344" xr3:uid="{3AAF50C7-4FF3-4C47-A819-0DDCFD04EB70}" name="Column10324" dataDxfId="6062"/>
    <tableColumn id="10345" xr3:uid="{BE9D66AD-3125-4638-A6DE-13A3C6B8C4E2}" name="Column10325" dataDxfId="6061"/>
    <tableColumn id="10346" xr3:uid="{04F0CE90-0DD9-40B5-AD95-4228464F7C38}" name="Column10326" dataDxfId="6060"/>
    <tableColumn id="10347" xr3:uid="{447F4F52-B65A-453E-A6B4-B0C7E223A6AE}" name="Column10327" dataDxfId="6059"/>
    <tableColumn id="10348" xr3:uid="{C9C0115E-580D-448A-A010-3F15192DDA3D}" name="Column10328" dataDxfId="6058"/>
    <tableColumn id="10349" xr3:uid="{6A524B60-48DF-416E-8B26-6F3055AA48F9}" name="Column10329" dataDxfId="6057"/>
    <tableColumn id="10350" xr3:uid="{9F2A28FB-FCF5-49C7-8719-764991C17E19}" name="Column10330" dataDxfId="6056"/>
    <tableColumn id="10351" xr3:uid="{EDF3E5FB-9784-413F-B538-79001A2ADD00}" name="Column10331" dataDxfId="6055"/>
    <tableColumn id="10352" xr3:uid="{7181C29E-A9CE-4551-B166-D1BF5FF97FDD}" name="Column10332" dataDxfId="6054"/>
    <tableColumn id="10353" xr3:uid="{1EE48E35-99B7-4388-8C91-BB57095DA848}" name="Column10333" dataDxfId="6053"/>
    <tableColumn id="10354" xr3:uid="{1445EE19-975D-41D9-B419-0C64E9B9EB52}" name="Column10334" dataDxfId="6052"/>
    <tableColumn id="10355" xr3:uid="{6EBB7341-6A78-4993-9E67-1FB8ABF77A77}" name="Column10335" dataDxfId="6051"/>
    <tableColumn id="10356" xr3:uid="{AAE6DAF4-9EE5-4BF8-9AF9-D3027D70C204}" name="Column10336" dataDxfId="6050"/>
    <tableColumn id="10357" xr3:uid="{206AC526-4A4D-41C9-9EAD-252362F1AF99}" name="Column10337" dataDxfId="6049"/>
    <tableColumn id="10358" xr3:uid="{8AD0EFE9-A4C9-424D-8F40-312C0AD287F8}" name="Column10338" dataDxfId="6048"/>
    <tableColumn id="10359" xr3:uid="{DC2BB9A7-34BE-4538-B099-4F7712B7FF64}" name="Column10339" dataDxfId="6047"/>
    <tableColumn id="10360" xr3:uid="{CCC62E4B-DDBA-4DDB-A7BD-CCBA604FB1F5}" name="Column10340" dataDxfId="6046"/>
    <tableColumn id="10361" xr3:uid="{950E1168-0C21-4342-BD30-ACB3E3DF509F}" name="Column10341" dataDxfId="6045"/>
    <tableColumn id="10362" xr3:uid="{857E0197-8255-4006-B128-7A9AEDBD5D4D}" name="Column10342" dataDxfId="6044"/>
    <tableColumn id="10363" xr3:uid="{50330CCC-36CB-4DCC-A6CF-306D20978E3D}" name="Column10343" dataDxfId="6043"/>
    <tableColumn id="10364" xr3:uid="{441236C1-823F-4A20-A154-03C985870925}" name="Column10344" dataDxfId="6042"/>
    <tableColumn id="10365" xr3:uid="{A7576F86-8A0D-432F-BEA8-F5B19093C622}" name="Column10345" dataDxfId="6041"/>
    <tableColumn id="10366" xr3:uid="{96668F5B-F332-4421-BE96-6720AA58A0EE}" name="Column10346" dataDxfId="6040"/>
    <tableColumn id="10367" xr3:uid="{49568A61-39D0-4A94-B58C-EAB1EE1C7FC6}" name="Column10347" dataDxfId="6039"/>
    <tableColumn id="10368" xr3:uid="{3F5F8B71-6034-4FB7-A124-45F4069BDE28}" name="Column10348" dataDxfId="6038"/>
    <tableColumn id="10369" xr3:uid="{658A571E-CCC7-4887-AF39-71C810D68CD3}" name="Column10349" dataDxfId="6037"/>
    <tableColumn id="10370" xr3:uid="{81E6D6F4-5EE1-4515-9C3C-60A3F2851815}" name="Column10350" dataDxfId="6036"/>
    <tableColumn id="10371" xr3:uid="{7C0FA60C-B91D-4ED1-8D19-291F31B3B3AF}" name="Column10351" dataDxfId="6035"/>
    <tableColumn id="10372" xr3:uid="{5091C5D0-2E3E-41F1-817C-067AF9293960}" name="Column10352" dataDxfId="6034"/>
    <tableColumn id="10373" xr3:uid="{62CAE792-7C9C-4F90-8422-BEE600A86D7A}" name="Column10353" dataDxfId="6033"/>
    <tableColumn id="10374" xr3:uid="{BE466149-848B-4D94-9698-566DEC46F115}" name="Column10354" dataDxfId="6032"/>
    <tableColumn id="10375" xr3:uid="{7D6A2A41-6666-4A2E-9CD4-6F522823DE7C}" name="Column10355" dataDxfId="6031"/>
    <tableColumn id="10376" xr3:uid="{8E3885FD-2581-4BB4-8572-1DEF3207199C}" name="Column10356" dataDxfId="6030"/>
    <tableColumn id="10377" xr3:uid="{79294890-17D2-4760-BE51-BF59BC2461DB}" name="Column10357" dataDxfId="6029"/>
    <tableColumn id="10378" xr3:uid="{F801AB4D-40F9-415A-AE79-08797F538141}" name="Column10358" dataDxfId="6028"/>
    <tableColumn id="10379" xr3:uid="{BBB4B657-BB9A-4844-BDE1-4A9A66F45885}" name="Column10359" dataDxfId="6027"/>
    <tableColumn id="10380" xr3:uid="{7AB4C94A-9078-4BFC-8F6C-A3FB61DD2915}" name="Column10360" dataDxfId="6026"/>
    <tableColumn id="10381" xr3:uid="{348D029B-90C6-4669-9A31-D0C117136F55}" name="Column10361" dataDxfId="6025"/>
    <tableColumn id="10382" xr3:uid="{0991D1EE-E855-423D-93B8-2A4A5F2FA0A3}" name="Column10362" dataDxfId="6024"/>
    <tableColumn id="10383" xr3:uid="{5D66FC87-FA26-4004-8192-AE4FF6522231}" name="Column10363" dataDxfId="6023"/>
    <tableColumn id="10384" xr3:uid="{6C53032F-C456-470C-9D6D-0503EC542C5F}" name="Column10364" dataDxfId="6022"/>
    <tableColumn id="10385" xr3:uid="{337A4A55-C725-4171-8F9A-AAB8DD3753B0}" name="Column10365" dataDxfId="6021"/>
    <tableColumn id="10386" xr3:uid="{22DC68D4-8A5A-47DD-8A04-B10A2C6C4240}" name="Column10366" dataDxfId="6020"/>
    <tableColumn id="10387" xr3:uid="{05C2DD6B-F1FC-4A03-B7EC-DFC92CEF95B5}" name="Column10367" dataDxfId="6019"/>
    <tableColumn id="10388" xr3:uid="{F33B2B5A-935D-47E7-A8C5-34995A848141}" name="Column10368" dataDxfId="6018"/>
    <tableColumn id="10389" xr3:uid="{68969940-4786-4414-8E82-C2E0E9CF5523}" name="Column10369" dataDxfId="6017"/>
    <tableColumn id="10390" xr3:uid="{CFF7A239-B55F-4599-9763-EFEE09F79081}" name="Column10370" dataDxfId="6016"/>
    <tableColumn id="10391" xr3:uid="{0E96DB04-4B2B-407A-8BF5-CC897F77C654}" name="Column10371" dataDxfId="6015"/>
    <tableColumn id="10392" xr3:uid="{F78E9DA5-74D9-4205-8D75-A55FCD3C5905}" name="Column10372" dataDxfId="6014"/>
    <tableColumn id="10393" xr3:uid="{21567100-197D-4611-8386-36D1DBBFFC41}" name="Column10373" dataDxfId="6013"/>
    <tableColumn id="10394" xr3:uid="{54304FC5-201A-436F-82FF-6A4B3874CB5D}" name="Column10374" dataDxfId="6012"/>
    <tableColumn id="10395" xr3:uid="{A69CB182-C0F3-489A-9722-595671EF0DF3}" name="Column10375" dataDxfId="6011"/>
    <tableColumn id="10396" xr3:uid="{EA06243C-2155-45C1-9AAC-8DF5FA69BEA1}" name="Column10376" dataDxfId="6010"/>
    <tableColumn id="10397" xr3:uid="{FA1C7B87-2577-44E2-AA04-F8B70E3EBF63}" name="Column10377" dataDxfId="6009"/>
    <tableColumn id="10398" xr3:uid="{7F8A9F80-1903-40B8-80DA-46ACA2039796}" name="Column10378" dataDxfId="6008"/>
    <tableColumn id="10399" xr3:uid="{0A6C9C94-BE1B-44E6-9935-01ACEBE8180D}" name="Column10379" dataDxfId="6007"/>
    <tableColumn id="10400" xr3:uid="{31234218-407D-447B-B195-BADD44BB6C9B}" name="Column10380" dataDxfId="6006"/>
    <tableColumn id="10401" xr3:uid="{92EAF71A-195F-4993-B14E-D803AE839F68}" name="Column10381" dataDxfId="6005"/>
    <tableColumn id="10402" xr3:uid="{455A9577-3F2D-4359-84D9-A1B4663C8777}" name="Column10382" dataDxfId="6004"/>
    <tableColumn id="10403" xr3:uid="{57B485C5-3C9C-4555-AA0E-BE1D802550D9}" name="Column10383" dataDxfId="6003"/>
    <tableColumn id="10404" xr3:uid="{21756CA8-728D-4A1E-93F1-97ACF9169F0A}" name="Column10384" dataDxfId="6002"/>
    <tableColumn id="10405" xr3:uid="{65E6603C-E001-4B21-9E8E-59DEC333359D}" name="Column10385" dataDxfId="6001"/>
    <tableColumn id="10406" xr3:uid="{F5EF1918-A3E5-482C-AE7A-53CD0AA484A1}" name="Column10386" dataDxfId="6000"/>
    <tableColumn id="10407" xr3:uid="{F479E119-4E25-414A-AD1A-AD1C6993D356}" name="Column10387" dataDxfId="5999"/>
    <tableColumn id="10408" xr3:uid="{B44C8886-F3DD-46A3-93B0-86B5B4DF5952}" name="Column10388" dataDxfId="5998"/>
    <tableColumn id="10409" xr3:uid="{3FAE1099-DB82-4158-8C8E-A72AE2CEF36E}" name="Column10389" dataDxfId="5997"/>
    <tableColumn id="10410" xr3:uid="{CABB52B1-4C31-4494-ACCF-ED2E4F4B481C}" name="Column10390" dataDxfId="5996"/>
    <tableColumn id="10411" xr3:uid="{BE4134E9-31D5-48B5-9AF5-AF167C233E8D}" name="Column10391" dataDxfId="5995"/>
    <tableColumn id="10412" xr3:uid="{E096C412-E550-4A09-96B2-B9281F304C67}" name="Column10392" dataDxfId="5994"/>
    <tableColumn id="10413" xr3:uid="{E5D17794-1C9A-4C4F-9F60-2E799BF5AF69}" name="Column10393" dataDxfId="5993"/>
    <tableColumn id="10414" xr3:uid="{14D33A02-82C4-4D12-BFAB-02FED4577056}" name="Column10394" dataDxfId="5992"/>
    <tableColumn id="10415" xr3:uid="{D098B1C9-C1AA-4C5B-ACE8-D900A83ADE86}" name="Column10395" dataDxfId="5991"/>
    <tableColumn id="10416" xr3:uid="{ACC377F4-95FA-48A1-A11F-9B590DD5DF45}" name="Column10396" dataDxfId="5990"/>
    <tableColumn id="10417" xr3:uid="{B1188C08-69CC-451D-B2BA-A199E6265BAE}" name="Column10397" dataDxfId="5989"/>
    <tableColumn id="10418" xr3:uid="{EDD6CDBE-8C85-45F3-8A9F-52EA1AC530EE}" name="Column10398" dataDxfId="5988"/>
    <tableColumn id="10419" xr3:uid="{FDE4E6A1-9F00-4478-A4A1-3CBFCA0DD229}" name="Column10399" dataDxfId="5987"/>
    <tableColumn id="10420" xr3:uid="{0C7CE3BC-B642-4E94-8A87-2EAB2BC1501F}" name="Column10400" dataDxfId="5986"/>
    <tableColumn id="10421" xr3:uid="{2111C67D-E63D-42A5-80E1-3FA632952A4F}" name="Column10401" dataDxfId="5985"/>
    <tableColumn id="10422" xr3:uid="{584F822D-5E8F-46FF-9038-7C153BACE993}" name="Column10402" dataDxfId="5984"/>
    <tableColumn id="10423" xr3:uid="{72ADFABF-3C17-4F50-B4CB-68137DF4542C}" name="Column10403" dataDxfId="5983"/>
    <tableColumn id="10424" xr3:uid="{8396493B-F7C0-46E8-9665-93DA86D00E9E}" name="Column10404" dataDxfId="5982"/>
    <tableColumn id="10425" xr3:uid="{5A730279-CAAC-4FB6-B5C3-69DD72DC07F6}" name="Column10405" dataDxfId="5981"/>
    <tableColumn id="10426" xr3:uid="{F93AD615-7255-49EC-9388-48819DD5A0E5}" name="Column10406" dataDxfId="5980"/>
    <tableColumn id="10427" xr3:uid="{DD067067-0441-4388-8819-C4225C8D0D8D}" name="Column10407" dataDxfId="5979"/>
    <tableColumn id="10428" xr3:uid="{368DD55A-9486-451B-B6C9-E9F10259AEC3}" name="Column10408" dataDxfId="5978"/>
    <tableColumn id="10429" xr3:uid="{C777AE50-A2CE-4163-B3B3-9848AC290433}" name="Column10409" dataDxfId="5977"/>
    <tableColumn id="10430" xr3:uid="{62EE2DD5-A542-4A3C-B4E6-30C77D3A7C34}" name="Column10410" dataDxfId="5976"/>
    <tableColumn id="10431" xr3:uid="{99306EDD-EA8B-4142-9566-3A87DFF632A0}" name="Column10411" dataDxfId="5975"/>
    <tableColumn id="10432" xr3:uid="{305661C3-8F15-4B29-97F8-5C0E148C400A}" name="Column10412" dataDxfId="5974"/>
    <tableColumn id="10433" xr3:uid="{6B23F357-22D6-4F08-8AA6-A95969B2098B}" name="Column10413" dataDxfId="5973"/>
    <tableColumn id="10434" xr3:uid="{AE23D35D-EF81-4699-9B26-7D1BDCC71288}" name="Column10414" dataDxfId="5972"/>
    <tableColumn id="10435" xr3:uid="{53FBABE0-8A24-4862-842F-8C6D5A2594C4}" name="Column10415" dataDxfId="5971"/>
    <tableColumn id="10436" xr3:uid="{DB6FEC30-62AF-45FF-93FE-0257EDA7304A}" name="Column10416" dataDxfId="5970"/>
    <tableColumn id="10437" xr3:uid="{9769C815-B110-4510-AC95-CD2DE95950CF}" name="Column10417" dataDxfId="5969"/>
    <tableColumn id="10438" xr3:uid="{DA2C60A7-19AB-430C-80F9-9CF61DFBEDC7}" name="Column10418" dataDxfId="5968"/>
    <tableColumn id="10439" xr3:uid="{1B71DF5A-AE47-493B-A387-EF5ED3BA7A56}" name="Column10419" dataDxfId="5967"/>
    <tableColumn id="10440" xr3:uid="{781C89D2-39E2-4FC0-8C83-88B7109E567C}" name="Column10420" dataDxfId="5966"/>
    <tableColumn id="10441" xr3:uid="{D983D356-964E-4E67-B9D0-A36C6BDF79ED}" name="Column10421" dataDxfId="5965"/>
    <tableColumn id="10442" xr3:uid="{44359C63-062F-4373-90A1-BE6585DB068E}" name="Column10422" dataDxfId="5964"/>
    <tableColumn id="10443" xr3:uid="{BD8077C0-D406-4F70-B8E0-C860BC5FC6B5}" name="Column10423" dataDxfId="5963"/>
    <tableColumn id="10444" xr3:uid="{7A4F5219-E7E0-40CF-88E5-6FBCDF4B92EB}" name="Column10424" dataDxfId="5962"/>
    <tableColumn id="10445" xr3:uid="{2DA46BB4-EF64-486C-A453-0011A025C2E9}" name="Column10425" dataDxfId="5961"/>
    <tableColumn id="10446" xr3:uid="{4F7A98F4-A043-4D04-ABD2-09BBB0FD7D07}" name="Column10426" dataDxfId="5960"/>
    <tableColumn id="10447" xr3:uid="{CCB53110-80D1-4E49-900D-16C34D1DD6D7}" name="Column10427" dataDxfId="5959"/>
    <tableColumn id="10448" xr3:uid="{54A58C2B-1371-415B-9F42-ABD04181742D}" name="Column10428" dataDxfId="5958"/>
    <tableColumn id="10449" xr3:uid="{FC112519-413F-401A-AF12-78D7D4A89CF2}" name="Column10429" dataDxfId="5957"/>
    <tableColumn id="10450" xr3:uid="{F36E1893-D13B-40CE-AEB4-6177C3284F5B}" name="Column10430" dataDxfId="5956"/>
    <tableColumn id="10451" xr3:uid="{4A7AC56C-A933-4006-BE49-5E632E2F8A45}" name="Column10431" dataDxfId="5955"/>
    <tableColumn id="10452" xr3:uid="{377A66C3-AF2F-45D5-9398-133F52669B31}" name="Column10432" dataDxfId="5954"/>
    <tableColumn id="10453" xr3:uid="{D2FD028F-CA4A-4CB9-93F1-0F6F05D96789}" name="Column10433" dataDxfId="5953"/>
    <tableColumn id="10454" xr3:uid="{5AA2ABA5-9C3B-4DAF-A148-343B219273E3}" name="Column10434" dataDxfId="5952"/>
    <tableColumn id="10455" xr3:uid="{BD7AAE77-44E5-4F0C-A482-A4BAF27F22BE}" name="Column10435" dataDxfId="5951"/>
    <tableColumn id="10456" xr3:uid="{BAF1FB98-AD68-42B7-BD8C-EE63FE5E8CE6}" name="Column10436" dataDxfId="5950"/>
    <tableColumn id="10457" xr3:uid="{0E11E46A-1FFB-44F9-9B9C-24221243DA9D}" name="Column10437" dataDxfId="5949"/>
    <tableColumn id="10458" xr3:uid="{CA7D81E3-975E-4E88-B2A2-9BC6AB7598EF}" name="Column10438" dataDxfId="5948"/>
    <tableColumn id="10459" xr3:uid="{F2444BAB-252B-48EE-A74D-F6AFC6E9C492}" name="Column10439" dataDxfId="5947"/>
    <tableColumn id="10460" xr3:uid="{526628AD-401A-4922-BF03-17D057183D3C}" name="Column10440" dataDxfId="5946"/>
    <tableColumn id="10461" xr3:uid="{03E5289E-4322-44B4-A731-908260CB4543}" name="Column10441" dataDxfId="5945"/>
    <tableColumn id="10462" xr3:uid="{E90C3795-87A4-4EE2-83AD-798FE5DB5CAC}" name="Column10442" dataDxfId="5944"/>
    <tableColumn id="10463" xr3:uid="{6C42154E-B177-4636-8043-DE8B2132B5EE}" name="Column10443" dataDxfId="5943"/>
    <tableColumn id="10464" xr3:uid="{0084FFB0-7512-45E8-99B5-E24D8E9447C3}" name="Column10444" dataDxfId="5942"/>
    <tableColumn id="10465" xr3:uid="{E11E2826-3812-45EC-BDC9-87E45C0AA35C}" name="Column10445" dataDxfId="5941"/>
    <tableColumn id="10466" xr3:uid="{2E4A223D-D429-4E40-9806-70BA14281175}" name="Column10446" dataDxfId="5940"/>
    <tableColumn id="10467" xr3:uid="{99E43A90-556B-4697-BA1B-F80282055C08}" name="Column10447" dataDxfId="5939"/>
    <tableColumn id="10468" xr3:uid="{65FA4509-3190-4246-B3F1-3E12CC52B626}" name="Column10448" dataDxfId="5938"/>
    <tableColumn id="10469" xr3:uid="{C726AFDE-88DB-4B72-BEAB-084623751ABD}" name="Column10449" dataDxfId="5937"/>
    <tableColumn id="10470" xr3:uid="{DFEAB7B5-8B22-49C5-89CD-2D25B58B20D5}" name="Column10450" dataDxfId="5936"/>
    <tableColumn id="10471" xr3:uid="{277F8BA7-EB02-4AAD-B2D5-77FB5011D13B}" name="Column10451" dataDxfId="5935"/>
    <tableColumn id="10472" xr3:uid="{A12F1770-1EF4-4D2F-A61C-3746F5BE9F9A}" name="Column10452" dataDxfId="5934"/>
    <tableColumn id="10473" xr3:uid="{C95FF136-7162-4679-9D21-215501A3B460}" name="Column10453" dataDxfId="5933"/>
    <tableColumn id="10474" xr3:uid="{67A081AE-6C01-4133-99B6-B8DC6587071B}" name="Column10454" dataDxfId="5932"/>
    <tableColumn id="10475" xr3:uid="{A88700E5-5B9C-4D94-9F78-26D6118B32CD}" name="Column10455" dataDxfId="5931"/>
    <tableColumn id="10476" xr3:uid="{9F527651-08FA-49D9-8A47-09B7DA550EF0}" name="Column10456" dataDxfId="5930"/>
    <tableColumn id="10477" xr3:uid="{1773AC2B-AB25-461C-8379-214E45AE8110}" name="Column10457" dataDxfId="5929"/>
    <tableColumn id="10478" xr3:uid="{4E3C6254-88D8-4FCC-9BAB-375CFA45FD1D}" name="Column10458" dataDxfId="5928"/>
    <tableColumn id="10479" xr3:uid="{1058490C-3791-4F61-805B-8476C8237CC8}" name="Column10459" dataDxfId="5927"/>
    <tableColumn id="10480" xr3:uid="{F4B58811-4FC3-4C19-B59B-10545A96C185}" name="Column10460" dataDxfId="5926"/>
    <tableColumn id="10481" xr3:uid="{30A51FAC-3F1B-472F-8CD5-0BC97CF3A057}" name="Column10461" dataDxfId="5925"/>
    <tableColumn id="10482" xr3:uid="{783C1FA0-375B-4ACD-8826-7204B3D187C0}" name="Column10462" dataDxfId="5924"/>
    <tableColumn id="10483" xr3:uid="{8B2763A9-38D7-4A1E-8449-8F01A480E01F}" name="Column10463" dataDxfId="5923"/>
    <tableColumn id="10484" xr3:uid="{6B70B950-6FA3-4E68-938F-DC3ABC71624A}" name="Column10464" dataDxfId="5922"/>
    <tableColumn id="10485" xr3:uid="{5EDE2C84-DB9D-415D-841E-C48E132F9D36}" name="Column10465" dataDxfId="5921"/>
    <tableColumn id="10486" xr3:uid="{66757EA4-A866-463A-AB88-8D86A2F4A486}" name="Column10466" dataDxfId="5920"/>
    <tableColumn id="10487" xr3:uid="{CDE931E6-F1DB-4F00-8C4D-8CE9266215AA}" name="Column10467" dataDxfId="5919"/>
    <tableColumn id="10488" xr3:uid="{4E7237CD-31F1-4C37-ABEB-D0AA86BB59B3}" name="Column10468" dataDxfId="5918"/>
    <tableColumn id="10489" xr3:uid="{3A5E2926-E8C5-4CCD-98F1-8A814DADBE1D}" name="Column10469" dataDxfId="5917"/>
    <tableColumn id="10490" xr3:uid="{F2220A85-DB63-4557-AEBE-BE481B8EAD3E}" name="Column10470" dataDxfId="5916"/>
    <tableColumn id="10491" xr3:uid="{E0C98430-D65D-4366-ACA0-43D82E6ED69F}" name="Column10471" dataDxfId="5915"/>
    <tableColumn id="10492" xr3:uid="{DBBA8C7F-BA5F-49F0-A88C-664E9BA1D734}" name="Column10472" dataDxfId="5914"/>
    <tableColumn id="10493" xr3:uid="{34B6B08C-B9F9-40FB-B8BA-B03E005DFF43}" name="Column10473" dataDxfId="5913"/>
    <tableColumn id="10494" xr3:uid="{A3877659-1131-4F8D-9DA8-B8FA4AFE9DDC}" name="Column10474" dataDxfId="5912"/>
    <tableColumn id="10495" xr3:uid="{8D43FA36-3185-422B-9FE3-3E7CA8420D6A}" name="Column10475" dataDxfId="5911"/>
    <tableColumn id="10496" xr3:uid="{E001D7AE-76FA-4582-8EC2-F819200AACCB}" name="Column10476" dataDxfId="5910"/>
    <tableColumn id="10497" xr3:uid="{334AE105-0327-4307-B370-A4FA5B23007A}" name="Column10477" dataDxfId="5909"/>
    <tableColumn id="10498" xr3:uid="{5C61EB9B-EA41-4704-A27D-01B979E2C5D1}" name="Column10478" dataDxfId="5908"/>
    <tableColumn id="10499" xr3:uid="{2D7000EF-EFF9-48CE-AF7F-14CBAE527BF1}" name="Column10479" dataDxfId="5907"/>
    <tableColumn id="10500" xr3:uid="{F693062E-68EA-464D-B43E-7074461E18D9}" name="Column10480" dataDxfId="5906"/>
    <tableColumn id="10501" xr3:uid="{D5AF87DE-C58A-4CE1-AEF8-3F5199F28A27}" name="Column10481" dataDxfId="5905"/>
    <tableColumn id="10502" xr3:uid="{480AD798-88B7-4AAC-9762-CCED0B32633E}" name="Column10482" dataDxfId="5904"/>
    <tableColumn id="10503" xr3:uid="{D6736D65-C29B-4D0F-A20C-5750D772E19A}" name="Column10483" dataDxfId="5903"/>
    <tableColumn id="10504" xr3:uid="{3499CAF6-4248-41B8-94CC-7D84FF1292CD}" name="Column10484" dataDxfId="5902"/>
    <tableColumn id="10505" xr3:uid="{46E72622-3D5D-4B76-8D81-DD44B36947BE}" name="Column10485" dataDxfId="5901"/>
    <tableColumn id="10506" xr3:uid="{9ABC1676-D68B-429C-BF9D-78E1C1527511}" name="Column10486" dataDxfId="5900"/>
    <tableColumn id="10507" xr3:uid="{50573F48-0CA6-463A-9434-B20132289198}" name="Column10487" dataDxfId="5899"/>
    <tableColumn id="10508" xr3:uid="{7163828D-1D34-4A35-862E-9B0AD7F0D308}" name="Column10488" dataDxfId="5898"/>
    <tableColumn id="10509" xr3:uid="{9A4300B3-1939-4CCD-ACAF-1D20275C239D}" name="Column10489" dataDxfId="5897"/>
    <tableColumn id="10510" xr3:uid="{FB1FA362-D953-4EF4-B99E-6514518694ED}" name="Column10490" dataDxfId="5896"/>
    <tableColumn id="10511" xr3:uid="{CE8B601F-0BCB-4241-9169-8B97CD4A4281}" name="Column10491" dataDxfId="5895"/>
    <tableColumn id="10512" xr3:uid="{AC403341-A96B-40D9-9AE1-790B9D832BB0}" name="Column10492" dataDxfId="5894"/>
    <tableColumn id="10513" xr3:uid="{70C6D6C7-B4BF-4DCF-832F-B22E9D47BC35}" name="Column10493" dataDxfId="5893"/>
    <tableColumn id="10514" xr3:uid="{216FFAF4-65AA-4BCC-9F22-F0F98394B9DA}" name="Column10494" dataDxfId="5892"/>
    <tableColumn id="10515" xr3:uid="{5A5F793C-C6E3-478E-90F3-48F59CF4B281}" name="Column10495" dataDxfId="5891"/>
    <tableColumn id="10516" xr3:uid="{48A3394A-AE43-4B01-AF98-146C4CAB05BF}" name="Column10496" dataDxfId="5890"/>
    <tableColumn id="10517" xr3:uid="{852FFB75-770C-4C8F-8718-E983C3210B11}" name="Column10497" dataDxfId="5889"/>
    <tableColumn id="10518" xr3:uid="{B3BD7B66-CA75-4C56-A44A-BC1E023F1739}" name="Column10498" dataDxfId="5888"/>
    <tableColumn id="10519" xr3:uid="{BD8BC80B-9205-4563-950C-30D99B99493F}" name="Column10499" dataDxfId="5887"/>
    <tableColumn id="10520" xr3:uid="{42750899-AC1A-4D46-995C-F575ED6A2B7F}" name="Column10500" dataDxfId="5886"/>
    <tableColumn id="10521" xr3:uid="{E8F4FBB3-2BB3-4F40-82A8-BC8E9EF8609E}" name="Column10501" dataDxfId="5885"/>
    <tableColumn id="10522" xr3:uid="{E95D0EDE-BE0A-4F9C-9BC7-D85DED80C6F5}" name="Column10502" dataDxfId="5884"/>
    <tableColumn id="10523" xr3:uid="{6249A1B5-C9AF-40CF-BCA8-EBC70D142B0B}" name="Column10503" dataDxfId="5883"/>
    <tableColumn id="10524" xr3:uid="{0D749675-4B58-437F-A425-80EC03713A6A}" name="Column10504" dataDxfId="5882"/>
    <tableColumn id="10525" xr3:uid="{94E0B459-4C01-4C95-92DB-793C30864DEF}" name="Column10505" dataDxfId="5881"/>
    <tableColumn id="10526" xr3:uid="{1ED1C8A7-F942-4AF6-A0E0-96B4B68B13F5}" name="Column10506" dataDxfId="5880"/>
    <tableColumn id="10527" xr3:uid="{45086DCA-D688-4283-92EB-8A9E431BFF8C}" name="Column10507" dataDxfId="5879"/>
    <tableColumn id="10528" xr3:uid="{2BD96C03-4763-432C-8AF9-5780660E6F4F}" name="Column10508" dataDxfId="5878"/>
    <tableColumn id="10529" xr3:uid="{1A6E6D63-4474-4ED7-B3B9-361AAA7C3474}" name="Column10509" dataDxfId="5877"/>
    <tableColumn id="10530" xr3:uid="{552ACBB4-77B2-4518-9A35-000C964EF931}" name="Column10510" dataDxfId="5876"/>
    <tableColumn id="10531" xr3:uid="{3787840B-DA8D-482A-B5BB-667DF79C4DAC}" name="Column10511" dataDxfId="5875"/>
    <tableColumn id="10532" xr3:uid="{CAD2120E-F46F-40F5-B790-F3CD71E698D7}" name="Column10512" dataDxfId="5874"/>
    <tableColumn id="10533" xr3:uid="{7B74150F-2FBE-4229-B8EC-F2A49F55FFF9}" name="Column10513" dataDxfId="5873"/>
    <tableColumn id="10534" xr3:uid="{088652BF-D870-49A7-9948-5E3465908F2D}" name="Column10514" dataDxfId="5872"/>
    <tableColumn id="10535" xr3:uid="{36400935-BF5C-441A-BA41-5F892A074411}" name="Column10515" dataDxfId="5871"/>
    <tableColumn id="10536" xr3:uid="{2FDB7FB7-0A33-449B-A43E-47E293FCEC95}" name="Column10516" dataDxfId="5870"/>
    <tableColumn id="10537" xr3:uid="{F1F39477-A20A-4AEB-A1E6-426596723671}" name="Column10517" dataDxfId="5869"/>
    <tableColumn id="10538" xr3:uid="{62A681D2-FEF1-4F62-BA2E-0B2E5A7AEDFC}" name="Column10518" dataDxfId="5868"/>
    <tableColumn id="10539" xr3:uid="{4BE2CB4E-764E-400F-B87F-EFFD4EF4AA5D}" name="Column10519" dataDxfId="5867"/>
    <tableColumn id="10540" xr3:uid="{FBF26E0E-52D6-4209-8DE8-152A72784E80}" name="Column10520" dataDxfId="5866"/>
    <tableColumn id="10541" xr3:uid="{C67EB6D8-A2BB-45BC-9353-4D72BE6D73AD}" name="Column10521" dataDxfId="5865"/>
    <tableColumn id="10542" xr3:uid="{6C3667CE-6C22-450A-A713-AD4D476FC421}" name="Column10522" dataDxfId="5864"/>
    <tableColumn id="10543" xr3:uid="{14B9058C-1071-4BD9-AC96-07205DE8FDBB}" name="Column10523" dataDxfId="5863"/>
    <tableColumn id="10544" xr3:uid="{9F950D9C-425C-449B-BE38-CBA8D5D10F50}" name="Column10524" dataDxfId="5862"/>
    <tableColumn id="10545" xr3:uid="{97145CC5-3825-4F97-825D-B4A702EE0BFF}" name="Column10525" dataDxfId="5861"/>
    <tableColumn id="10546" xr3:uid="{ABD864F7-A45F-466F-8F87-E5FD948DCB7E}" name="Column10526" dataDxfId="5860"/>
    <tableColumn id="10547" xr3:uid="{21B40D9A-9890-43FB-BCB3-BAD4BC7D18AE}" name="Column10527" dataDxfId="5859"/>
    <tableColumn id="10548" xr3:uid="{4BCD9202-B40C-4650-8B87-EA6D721E0B2C}" name="Column10528" dataDxfId="5858"/>
    <tableColumn id="10549" xr3:uid="{3FEE8174-BC4E-4006-9F3A-8E0ADD661F4C}" name="Column10529" dataDxfId="5857"/>
    <tableColumn id="10550" xr3:uid="{5182BA71-990F-4A2A-B013-1FCB0320DC8B}" name="Column10530" dataDxfId="5856"/>
    <tableColumn id="10551" xr3:uid="{798A950E-DDD2-47A5-BEBF-EE9209D32FFC}" name="Column10531" dataDxfId="5855"/>
    <tableColumn id="10552" xr3:uid="{3636C937-C788-4966-B596-CC78C7E0BCEF}" name="Column10532" dataDxfId="5854"/>
    <tableColumn id="10553" xr3:uid="{4DD1689A-09A1-4768-85C4-EF954D4B6F43}" name="Column10533" dataDxfId="5853"/>
    <tableColumn id="10554" xr3:uid="{DD5F345B-EB22-4FD2-91FA-3483D48FF3FA}" name="Column10534" dataDxfId="5852"/>
    <tableColumn id="10555" xr3:uid="{CE9F863E-A2A5-4581-8909-B332544890F7}" name="Column10535" dataDxfId="5851"/>
    <tableColumn id="10556" xr3:uid="{984C7205-04A0-4561-9EC8-4C0E14E12098}" name="Column10536" dataDxfId="5850"/>
    <tableColumn id="10557" xr3:uid="{C48115D4-037B-489F-8D1C-25D6DEC73184}" name="Column10537" dataDxfId="5849"/>
    <tableColumn id="10558" xr3:uid="{D96D1B5E-EA5E-4138-8DE7-0076ABAA7238}" name="Column10538" dataDxfId="5848"/>
    <tableColumn id="10559" xr3:uid="{98679BA0-F784-456B-B282-E6E0618BB84E}" name="Column10539" dataDxfId="5847"/>
    <tableColumn id="10560" xr3:uid="{9689675C-8C42-44E0-8D55-173D8F1B36C7}" name="Column10540" dataDxfId="5846"/>
    <tableColumn id="10561" xr3:uid="{9A4F242E-3501-48E2-9BBF-CFD65DC8768B}" name="Column10541" dataDxfId="5845"/>
    <tableColumn id="10562" xr3:uid="{EABE7D2D-0F24-4C26-80F0-51193CD2E0A1}" name="Column10542" dataDxfId="5844"/>
    <tableColumn id="10563" xr3:uid="{AA9F45F0-CA08-49FD-9035-88641598013D}" name="Column10543" dataDxfId="5843"/>
    <tableColumn id="10564" xr3:uid="{97E92255-6333-496D-AD52-485EFEB1872E}" name="Column10544" dataDxfId="5842"/>
    <tableColumn id="10565" xr3:uid="{354FB5DC-CE63-4229-98EC-AD89FB5636E9}" name="Column10545" dataDxfId="5841"/>
    <tableColumn id="10566" xr3:uid="{D26217C0-73E6-4C4B-9E04-BFBC28F263F7}" name="Column10546" dataDxfId="5840"/>
    <tableColumn id="10567" xr3:uid="{6DDEFF03-6336-49B3-A460-358A78F9EB11}" name="Column10547" dataDxfId="5839"/>
    <tableColumn id="10568" xr3:uid="{99A8B7F4-6E1F-431B-9EA6-420B914E6569}" name="Column10548" dataDxfId="5838"/>
    <tableColumn id="10569" xr3:uid="{630BCBFC-7F5E-42A1-A7C6-98CCD894BDED}" name="Column10549" dataDxfId="5837"/>
    <tableColumn id="10570" xr3:uid="{CDE023FA-5AE4-4268-99E1-E12EDC2C2504}" name="Column10550" dataDxfId="5836"/>
    <tableColumn id="10571" xr3:uid="{3EB5A577-F2CC-4E0A-97A9-061FD68D2417}" name="Column10551" dataDxfId="5835"/>
    <tableColumn id="10572" xr3:uid="{D4117A47-7F18-4A86-B44A-4CF948DA3B97}" name="Column10552" dataDxfId="5834"/>
    <tableColumn id="10573" xr3:uid="{38EC47A7-6DEF-4D8B-AD29-57AF8A5D8552}" name="Column10553" dataDxfId="5833"/>
    <tableColumn id="10574" xr3:uid="{261A15DD-CAE5-4205-A6BA-A0BA2A8FCB78}" name="Column10554" dataDxfId="5832"/>
    <tableColumn id="10575" xr3:uid="{85390B0A-6B3A-4FAA-AFA6-1D3C94814191}" name="Column10555" dataDxfId="5831"/>
    <tableColumn id="10576" xr3:uid="{550E9AF7-BFB6-4766-939D-57000E717CF1}" name="Column10556" dataDxfId="5830"/>
    <tableColumn id="10577" xr3:uid="{5A3F0D80-879C-4448-B9D8-1086B80B52E8}" name="Column10557" dataDxfId="5829"/>
    <tableColumn id="10578" xr3:uid="{B5CD31B4-D16E-46C9-BBA2-EAFF158A38C8}" name="Column10558" dataDxfId="5828"/>
    <tableColumn id="10579" xr3:uid="{025D4684-3D5D-40E6-BDE0-9691B151EE79}" name="Column10559" dataDxfId="5827"/>
    <tableColumn id="10580" xr3:uid="{58A26341-EAC9-401E-8515-36158F64E242}" name="Column10560" dataDxfId="5826"/>
    <tableColumn id="10581" xr3:uid="{7583CFF9-4856-4BF9-BD52-C96B07F26EDA}" name="Column10561" dataDxfId="5825"/>
    <tableColumn id="10582" xr3:uid="{65BBB719-1924-47CC-8358-2DDD958ECA15}" name="Column10562" dataDxfId="5824"/>
    <tableColumn id="10583" xr3:uid="{862B7921-01AF-4AB6-8458-629D03723E03}" name="Column10563" dataDxfId="5823"/>
    <tableColumn id="10584" xr3:uid="{7A7752AA-F1C5-4FA4-B19D-5DA9410CAA2A}" name="Column10564" dataDxfId="5822"/>
    <tableColumn id="10585" xr3:uid="{CA41B75F-1196-42A7-82E6-1C9A097A0947}" name="Column10565" dataDxfId="5821"/>
    <tableColumn id="10586" xr3:uid="{107E0CDB-2D71-4D7D-8952-A574D9958914}" name="Column10566" dataDxfId="5820"/>
    <tableColumn id="10587" xr3:uid="{C83E37B8-BA5C-41FF-ABD9-3BF182F3DDE0}" name="Column10567" dataDxfId="5819"/>
    <tableColumn id="10588" xr3:uid="{9CCE1ADB-644B-4922-903E-75EBFBBCDF3D}" name="Column10568" dataDxfId="5818"/>
    <tableColumn id="10589" xr3:uid="{64464226-D278-4F00-9F7D-AA321249E5EC}" name="Column10569" dataDxfId="5817"/>
    <tableColumn id="10590" xr3:uid="{FDD184CA-9DFA-4CD7-8B7F-A77A58025947}" name="Column10570" dataDxfId="5816"/>
    <tableColumn id="10591" xr3:uid="{E47D9AE6-8341-4A1C-AC83-84F77AE5BA75}" name="Column10571" dataDxfId="5815"/>
    <tableColumn id="10592" xr3:uid="{7BE6884C-498E-4B5A-B65C-9AA5C64C1C99}" name="Column10572" dataDxfId="5814"/>
    <tableColumn id="10593" xr3:uid="{1A65DFA9-8D16-4724-A4D4-408880DAA841}" name="Column10573" dataDxfId="5813"/>
    <tableColumn id="10594" xr3:uid="{D6F8DD61-7DA1-47A6-9098-5A57E5116A77}" name="Column10574" dataDxfId="5812"/>
    <tableColumn id="10595" xr3:uid="{9B1EE014-F0EC-4DC8-ADFC-EFC915A88133}" name="Column10575" dataDxfId="5811"/>
    <tableColumn id="10596" xr3:uid="{866C9901-A6CB-48D3-B7B3-AC3B7ACC9EFD}" name="Column10576" dataDxfId="5810"/>
    <tableColumn id="10597" xr3:uid="{E654F57B-6DEF-4AAB-98D7-C9D969AAD7F1}" name="Column10577" dataDxfId="5809"/>
    <tableColumn id="10598" xr3:uid="{8BA89C22-A957-482B-AC87-F2A9AF2A271D}" name="Column10578" dataDxfId="5808"/>
    <tableColumn id="10599" xr3:uid="{B23F561C-96A7-4BF9-A690-82C2F649D68D}" name="Column10579" dataDxfId="5807"/>
    <tableColumn id="10600" xr3:uid="{58F46937-FEA0-4A32-9046-5985C933DB54}" name="Column10580" dataDxfId="5806"/>
    <tableColumn id="10601" xr3:uid="{1D793B6A-C774-4129-A0F1-888D8A52C1D4}" name="Column10581" dataDxfId="5805"/>
    <tableColumn id="10602" xr3:uid="{9EE32502-5F14-4004-A181-A67F6AACBAC5}" name="Column10582" dataDxfId="5804"/>
    <tableColumn id="10603" xr3:uid="{F6117614-78FA-4929-BCC0-F467B1DB38AF}" name="Column10583" dataDxfId="5803"/>
    <tableColumn id="10604" xr3:uid="{9ECCBA5F-1E5D-496A-AA5F-19655FC4DF23}" name="Column10584" dataDxfId="5802"/>
    <tableColumn id="10605" xr3:uid="{EAB965F8-7E07-4AA1-8B31-2D208DE5FBB4}" name="Column10585" dataDxfId="5801"/>
    <tableColumn id="10606" xr3:uid="{AE41129D-52A0-49A3-8F72-5B70DF4D093C}" name="Column10586" dataDxfId="5800"/>
    <tableColumn id="10607" xr3:uid="{B043478D-7B6E-4115-A159-CFCDD979EC8D}" name="Column10587" dataDxfId="5799"/>
    <tableColumn id="10608" xr3:uid="{C2ADB04D-C858-46BE-8DEB-B3123E88AD33}" name="Column10588" dataDxfId="5798"/>
    <tableColumn id="10609" xr3:uid="{8210CADC-DA71-4EEE-A9C0-1B4933C20257}" name="Column10589" dataDxfId="5797"/>
    <tableColumn id="10610" xr3:uid="{2AF80793-F82A-4AB7-BB06-853B0C57E2B8}" name="Column10590" dataDxfId="5796"/>
    <tableColumn id="10611" xr3:uid="{CEFB91BC-2A8C-47A3-B3DD-9217517A6723}" name="Column10591" dataDxfId="5795"/>
    <tableColumn id="10612" xr3:uid="{9339B817-E4F8-4704-B19D-E6119196E84B}" name="Column10592" dataDxfId="5794"/>
    <tableColumn id="10613" xr3:uid="{81075A81-3EDB-496F-9A1E-72A6C7DB682D}" name="Column10593" dataDxfId="5793"/>
    <tableColumn id="10614" xr3:uid="{00FB0BB7-EE3C-4FC9-BBE6-BEDEBD9856BE}" name="Column10594" dataDxfId="5792"/>
    <tableColumn id="10615" xr3:uid="{82F8C0EE-6852-4451-902A-4CE3EDAD3F57}" name="Column10595" dataDxfId="5791"/>
    <tableColumn id="10616" xr3:uid="{10D5BFA5-1A01-4BD9-8AA7-CA01017B44DF}" name="Column10596" dataDxfId="5790"/>
    <tableColumn id="10617" xr3:uid="{0BFA6956-0040-4DE5-ACFE-6761E1483CC5}" name="Column10597" dataDxfId="5789"/>
    <tableColumn id="10618" xr3:uid="{77FB1699-6F23-4096-AFED-2DF9DE2AA402}" name="Column10598" dataDxfId="5788"/>
    <tableColumn id="10619" xr3:uid="{6CBD08C9-5117-45C8-BE9B-F5EAA633D099}" name="Column10599" dataDxfId="5787"/>
    <tableColumn id="10620" xr3:uid="{F7DBD027-D097-448F-B067-4B3F8A207DAC}" name="Column10600" dataDxfId="5786"/>
    <tableColumn id="10621" xr3:uid="{4CBCB959-D859-4846-B2B8-F4FD2599308B}" name="Column10601" dataDxfId="5785"/>
    <tableColumn id="10622" xr3:uid="{A8BFC4BB-D05E-4B28-8E92-F0EB56056984}" name="Column10602" dataDxfId="5784"/>
    <tableColumn id="10623" xr3:uid="{542670E6-0843-4850-A4CE-ED9455761DDF}" name="Column10603" dataDxfId="5783"/>
    <tableColumn id="10624" xr3:uid="{5BB3FF52-A116-4F5A-B0BB-EBA2C02EA01D}" name="Column10604" dataDxfId="5782"/>
    <tableColumn id="10625" xr3:uid="{1C9FFC29-C3DD-459B-8FFB-6D51EAF3FC63}" name="Column10605" dataDxfId="5781"/>
    <tableColumn id="10626" xr3:uid="{E0340978-97A8-4C22-BCD6-5B975D245A3C}" name="Column10606" dataDxfId="5780"/>
    <tableColumn id="10627" xr3:uid="{EADC7EA8-6453-4264-9A37-592D9D9F1BB2}" name="Column10607" dataDxfId="5779"/>
    <tableColumn id="10628" xr3:uid="{9F82F4CF-CEF4-4172-8892-9E25ABD8FEE5}" name="Column10608" dataDxfId="5778"/>
    <tableColumn id="10629" xr3:uid="{155C78F1-B1BD-4236-96CB-8F3B846EE97D}" name="Column10609" dataDxfId="5777"/>
    <tableColumn id="10630" xr3:uid="{A83E94CF-F093-4536-B58E-2568536A2AE8}" name="Column10610" dataDxfId="5776"/>
    <tableColumn id="10631" xr3:uid="{FEAB4738-DA5B-4CE1-9D10-36E2C3651714}" name="Column10611" dataDxfId="5775"/>
    <tableColumn id="10632" xr3:uid="{42F11691-D65D-4152-A494-EC8F973D9106}" name="Column10612" dataDxfId="5774"/>
    <tableColumn id="10633" xr3:uid="{59D9457B-32D8-4F8D-A89D-D0F486A0716C}" name="Column10613" dataDxfId="5773"/>
    <tableColumn id="10634" xr3:uid="{B3B08D4C-DB47-4E3C-BC5D-4E023BD40CB8}" name="Column10614" dataDxfId="5772"/>
    <tableColumn id="10635" xr3:uid="{B82E70B6-B5F6-408C-821D-1C7AD53BF4AA}" name="Column10615" dataDxfId="5771"/>
    <tableColumn id="10636" xr3:uid="{5A82E0B1-8704-4B4C-9BF2-AEA26CE47C70}" name="Column10616" dataDxfId="5770"/>
    <tableColumn id="10637" xr3:uid="{60F8D7BC-E292-4D55-944D-7F1B165E3173}" name="Column10617" dataDxfId="5769"/>
    <tableColumn id="10638" xr3:uid="{087944AA-922C-448A-B6D5-AF950B28B95A}" name="Column10618" dataDxfId="5768"/>
    <tableColumn id="10639" xr3:uid="{65D8D16D-47C0-44FD-A2ED-880DF961FAB8}" name="Column10619" dataDxfId="5767"/>
    <tableColumn id="10640" xr3:uid="{A9CCFDF1-0EDE-4FC3-8848-C554BA986915}" name="Column10620" dataDxfId="5766"/>
    <tableColumn id="10641" xr3:uid="{E4548E37-AC5C-4C79-8A26-60E1420F2B6D}" name="Column10621" dataDxfId="5765"/>
    <tableColumn id="10642" xr3:uid="{51B9ECBB-1E9B-49DD-8C98-7D4AFD11F3D1}" name="Column10622" dataDxfId="5764"/>
    <tableColumn id="10643" xr3:uid="{FCAA731A-D617-4AB3-BA28-FCA8007D008A}" name="Column10623" dataDxfId="5763"/>
    <tableColumn id="10644" xr3:uid="{232A4FC4-24A2-4400-B429-07E020ED331D}" name="Column10624" dataDxfId="5762"/>
    <tableColumn id="10645" xr3:uid="{3BB9E995-1738-4B4F-BA84-BEFE93C65E60}" name="Column10625" dataDxfId="5761"/>
    <tableColumn id="10646" xr3:uid="{DE125F6D-912B-47BB-BF9D-064C13354F1E}" name="Column10626" dataDxfId="5760"/>
    <tableColumn id="10647" xr3:uid="{E80A01C9-45BC-40DB-A656-C64B8EE9FDD3}" name="Column10627" dataDxfId="5759"/>
    <tableColumn id="10648" xr3:uid="{7984BA8F-CBAB-4DE9-9B78-44713B0813FC}" name="Column10628" dataDxfId="5758"/>
    <tableColumn id="10649" xr3:uid="{C13014A0-7850-471A-859C-7414445532F4}" name="Column10629" dataDxfId="5757"/>
    <tableColumn id="10650" xr3:uid="{E078B454-E231-4922-A561-D7661D7527AF}" name="Column10630" dataDxfId="5756"/>
    <tableColumn id="10651" xr3:uid="{67F24B72-C900-46D4-A0F7-1C281010D617}" name="Column10631" dataDxfId="5755"/>
    <tableColumn id="10652" xr3:uid="{F397A3DB-CEE5-4C2B-BD00-38D46DFD5C21}" name="Column10632" dataDxfId="5754"/>
    <tableColumn id="10653" xr3:uid="{61D83C46-D058-40D4-B9FA-1F5868910C83}" name="Column10633" dataDxfId="5753"/>
    <tableColumn id="10654" xr3:uid="{2336B228-3068-40AF-9A4E-E790948FBF71}" name="Column10634" dataDxfId="5752"/>
    <tableColumn id="10655" xr3:uid="{FA980FB7-A64A-4585-BEBC-01F1CE13DCF5}" name="Column10635" dataDxfId="5751"/>
    <tableColumn id="10656" xr3:uid="{A000162B-DD1F-4E5C-9402-ED3D5C64671D}" name="Column10636" dataDxfId="5750"/>
    <tableColumn id="10657" xr3:uid="{35D799A4-6DA0-4DC9-9061-041A23E2BB57}" name="Column10637" dataDxfId="5749"/>
    <tableColumn id="10658" xr3:uid="{C3995540-06AC-41E9-A516-BC8762500B64}" name="Column10638" dataDxfId="5748"/>
    <tableColumn id="10659" xr3:uid="{034901BE-887F-46E1-B8DE-165711A23E26}" name="Column10639" dataDxfId="5747"/>
    <tableColumn id="10660" xr3:uid="{80A009C2-9468-4499-B9CD-4ED0F6ECADF7}" name="Column10640" dataDxfId="5746"/>
    <tableColumn id="10661" xr3:uid="{32409A81-7490-4A8C-BF3E-E7BC48855697}" name="Column10641" dataDxfId="5745"/>
    <tableColumn id="10662" xr3:uid="{8EBE0ED0-A3C7-4F2A-83D2-E313D2DA0E8D}" name="Column10642" dataDxfId="5744"/>
    <tableColumn id="10663" xr3:uid="{38054A60-A52E-42AD-80E7-6610CB27CF3F}" name="Column10643" dataDxfId="5743"/>
    <tableColumn id="10664" xr3:uid="{2B74FAB8-1BCD-419E-BB0E-87A28BA36DD1}" name="Column10644" dataDxfId="5742"/>
    <tableColumn id="10665" xr3:uid="{3CFD321D-E112-42BC-9945-9489F2033097}" name="Column10645" dataDxfId="5741"/>
    <tableColumn id="10666" xr3:uid="{BE85882C-6EB4-4008-981B-3310ECEC9D9E}" name="Column10646" dataDxfId="5740"/>
    <tableColumn id="10667" xr3:uid="{167A9CA1-4743-49CC-BFC0-D6401F510372}" name="Column10647" dataDxfId="5739"/>
    <tableColumn id="10668" xr3:uid="{1C17CEBD-C2EB-41FC-9F3E-F4646071151E}" name="Column10648" dataDxfId="5738"/>
    <tableColumn id="10669" xr3:uid="{E01ABF92-C2AF-40BB-8734-4082044FEEAF}" name="Column10649" dataDxfId="5737"/>
    <tableColumn id="10670" xr3:uid="{7F65B3AF-206D-4E56-B829-58D185A87180}" name="Column10650" dataDxfId="5736"/>
    <tableColumn id="10671" xr3:uid="{52672DAC-9E75-44FF-8FCE-334EE8E1F605}" name="Column10651" dataDxfId="5735"/>
    <tableColumn id="10672" xr3:uid="{98BEF163-91C6-4DBD-984F-54254A4A67EB}" name="Column10652" dataDxfId="5734"/>
    <tableColumn id="10673" xr3:uid="{B4923E2D-D20B-43BF-9E0E-B188F64D21EB}" name="Column10653" dataDxfId="5733"/>
    <tableColumn id="10674" xr3:uid="{735041DB-1ED0-4DE5-979D-F7EE6E295CA1}" name="Column10654" dataDxfId="5732"/>
    <tableColumn id="10675" xr3:uid="{2BBC1DC8-8A85-43AF-BDE4-35C09AC8AF67}" name="Column10655" dataDxfId="5731"/>
    <tableColumn id="10676" xr3:uid="{8580D0BF-5BF3-4731-AE43-67A1DA64FB2F}" name="Column10656" dataDxfId="5730"/>
    <tableColumn id="10677" xr3:uid="{4EFC190B-31C1-4FAD-9895-D41F60BC3ACA}" name="Column10657" dataDxfId="5729"/>
    <tableColumn id="10678" xr3:uid="{2CF4E1FC-1B33-434D-BBA3-9B5619849ACF}" name="Column10658" dataDxfId="5728"/>
    <tableColumn id="10679" xr3:uid="{37D82549-1C34-4F8B-9B38-7D6B8BABA6C6}" name="Column10659" dataDxfId="5727"/>
    <tableColumn id="10680" xr3:uid="{0011DC44-BDA0-4328-B7EE-D8FEA9D79762}" name="Column10660" dataDxfId="5726"/>
    <tableColumn id="10681" xr3:uid="{F899CA86-9534-4511-BDC6-2915291D407E}" name="Column10661" dataDxfId="5725"/>
    <tableColumn id="10682" xr3:uid="{818EC0FC-56FF-4C2B-9FC2-489D47A29D5D}" name="Column10662" dataDxfId="5724"/>
    <tableColumn id="10683" xr3:uid="{F1994009-200B-4E3B-9DC5-4FBFFE098718}" name="Column10663" dataDxfId="5723"/>
    <tableColumn id="10684" xr3:uid="{D2B7E9EA-0F8F-47FC-98DD-11924B14D91E}" name="Column10664" dataDxfId="5722"/>
    <tableColumn id="10685" xr3:uid="{81CD42BA-482B-4909-AC43-110AFAD87B51}" name="Column10665" dataDxfId="5721"/>
    <tableColumn id="10686" xr3:uid="{90D85C19-242E-4504-AEA4-9497E85C6299}" name="Column10666" dataDxfId="5720"/>
    <tableColumn id="10687" xr3:uid="{B145346B-BA42-48B4-8FA8-07D02D5EC018}" name="Column10667" dataDxfId="5719"/>
    <tableColumn id="10688" xr3:uid="{79C6ED82-3135-4308-9783-58586C830DA6}" name="Column10668" dataDxfId="5718"/>
    <tableColumn id="10689" xr3:uid="{C4C51395-506F-48ED-A9AE-329A3FAE5C54}" name="Column10669" dataDxfId="5717"/>
    <tableColumn id="10690" xr3:uid="{6EC1D7BD-624A-4E6A-BCFB-7EFF37E697B1}" name="Column10670" dataDxfId="5716"/>
    <tableColumn id="10691" xr3:uid="{3A3BB841-759D-4656-8B74-150AF738B6D2}" name="Column10671" dataDxfId="5715"/>
    <tableColumn id="10692" xr3:uid="{1BDB2FEE-5CC5-4091-B99F-26D71BBF59E5}" name="Column10672" dataDxfId="5714"/>
    <tableColumn id="10693" xr3:uid="{EDBC5EAA-823A-438B-84EC-746A3382982C}" name="Column10673" dataDxfId="5713"/>
    <tableColumn id="10694" xr3:uid="{7D409D77-E67C-41DA-AF80-4FD5A16D9A0C}" name="Column10674" dataDxfId="5712"/>
    <tableColumn id="10695" xr3:uid="{94D0B679-1A8E-4B0D-94CB-B12105607C96}" name="Column10675" dataDxfId="5711"/>
    <tableColumn id="10696" xr3:uid="{64D6FC1E-FEE6-49EC-8B17-768CDD934173}" name="Column10676" dataDxfId="5710"/>
    <tableColumn id="10697" xr3:uid="{B311A470-49C1-40AD-B72F-602B611DA11C}" name="Column10677" dataDxfId="5709"/>
    <tableColumn id="10698" xr3:uid="{E962A7A6-482B-448B-8D18-BE2B9DE48B56}" name="Column10678" dataDxfId="5708"/>
    <tableColumn id="10699" xr3:uid="{A36A2E36-6D11-4158-A0AB-16B85F825B56}" name="Column10679" dataDxfId="5707"/>
    <tableColumn id="10700" xr3:uid="{61706384-13B7-4943-8881-AEAE1A041443}" name="Column10680" dataDxfId="5706"/>
    <tableColumn id="10701" xr3:uid="{00256241-BB10-4DA6-8CC4-7009A0B06467}" name="Column10681" dataDxfId="5705"/>
    <tableColumn id="10702" xr3:uid="{15E81ABD-2CD1-4A42-AD2E-704CE0B317D2}" name="Column10682" dataDxfId="5704"/>
    <tableColumn id="10703" xr3:uid="{81840DAB-6F4C-4CFF-A805-6C958E7137A0}" name="Column10683" dataDxfId="5703"/>
    <tableColumn id="10704" xr3:uid="{93A1F378-15FA-4767-9108-0A5AB6F6461C}" name="Column10684" dataDxfId="5702"/>
    <tableColumn id="10705" xr3:uid="{C4955C45-3BFE-4558-9351-CC1457915D2E}" name="Column10685" dataDxfId="5701"/>
    <tableColumn id="10706" xr3:uid="{714C69FD-60A1-4640-A88B-8D1D5C630AAF}" name="Column10686" dataDxfId="5700"/>
    <tableColumn id="10707" xr3:uid="{3AA0EB20-F969-4AC3-B6E3-659D9C177B21}" name="Column10687" dataDxfId="5699"/>
    <tableColumn id="10708" xr3:uid="{06A4F0A4-87E0-48A0-A2CC-9FDCBBF67D8B}" name="Column10688" dataDxfId="5698"/>
    <tableColumn id="10709" xr3:uid="{E221451D-D42F-44C9-B0B7-E233242794D0}" name="Column10689" dataDxfId="5697"/>
    <tableColumn id="10710" xr3:uid="{316BF25D-98CA-4E1F-BF85-A05DBC5C4192}" name="Column10690" dataDxfId="5696"/>
    <tableColumn id="10711" xr3:uid="{0E63DFF5-EC45-4BFE-B5E6-15FCC1FA8375}" name="Column10691" dataDxfId="5695"/>
    <tableColumn id="10712" xr3:uid="{FF66D062-552D-4AF7-977E-6A118FB43340}" name="Column10692" dataDxfId="5694"/>
    <tableColumn id="10713" xr3:uid="{59EB7895-99F3-406D-81E5-B0F5CB0BB660}" name="Column10693" dataDxfId="5693"/>
    <tableColumn id="10714" xr3:uid="{0D46AE84-756C-44BE-A8C1-6DB0FF7CBB90}" name="Column10694" dataDxfId="5692"/>
    <tableColumn id="10715" xr3:uid="{E5506D26-17A1-4365-A101-C2618697EF88}" name="Column10695" dataDxfId="5691"/>
    <tableColumn id="10716" xr3:uid="{C6744411-FA7F-4B94-9237-6084A0B1AF43}" name="Column10696" dataDxfId="5690"/>
    <tableColumn id="10717" xr3:uid="{949C1148-910D-48A2-A847-9B49E48F1B4D}" name="Column10697" dataDxfId="5689"/>
    <tableColumn id="10718" xr3:uid="{1DB1915B-6126-4495-AA79-DE9F61A62F17}" name="Column10698" dataDxfId="5688"/>
    <tableColumn id="10719" xr3:uid="{2ECD2EE8-46AC-4818-8098-18F18A0311A2}" name="Column10699" dataDxfId="5687"/>
    <tableColumn id="10720" xr3:uid="{EF688AF5-6617-4C40-9F0D-64EDDD7BB7BF}" name="Column10700" dataDxfId="5686"/>
    <tableColumn id="10721" xr3:uid="{7850EEBA-4541-40A0-BEEF-62D86D9E9095}" name="Column10701" dataDxfId="5685"/>
    <tableColumn id="10722" xr3:uid="{64F2C959-7B44-407E-9337-ED2E0ABCA0A8}" name="Column10702" dataDxfId="5684"/>
    <tableColumn id="10723" xr3:uid="{3B73987A-9B7A-4813-A31D-13244123E0CD}" name="Column10703" dataDxfId="5683"/>
    <tableColumn id="10724" xr3:uid="{9DD9A621-A1BB-40B2-A298-7B0E633ABA74}" name="Column10704" dataDxfId="5682"/>
    <tableColumn id="10725" xr3:uid="{89FEF05A-5804-4117-9CE6-B76EAC7AB777}" name="Column10705" dataDxfId="5681"/>
    <tableColumn id="10726" xr3:uid="{E26C3295-8C10-4D6A-BA02-B454422F15FF}" name="Column10706" dataDxfId="5680"/>
    <tableColumn id="10727" xr3:uid="{03E10BE2-B792-49AC-9D8E-7EDC9D0D76BB}" name="Column10707" dataDxfId="5679"/>
    <tableColumn id="10728" xr3:uid="{455325D1-8D61-4836-915D-111AC06A9AC1}" name="Column10708" dataDxfId="5678"/>
    <tableColumn id="10729" xr3:uid="{73517E43-AEE0-4D68-A15F-911F8166DDE6}" name="Column10709" dataDxfId="5677"/>
    <tableColumn id="10730" xr3:uid="{D7B42578-C842-4F0C-BB7A-60D05254E58B}" name="Column10710" dataDxfId="5676"/>
    <tableColumn id="10731" xr3:uid="{A933FD1C-B342-4854-8F73-C656974635BC}" name="Column10711" dataDxfId="5675"/>
    <tableColumn id="10732" xr3:uid="{C22814D1-FEED-4AF1-AB02-B893A653AF4B}" name="Column10712" dataDxfId="5674"/>
    <tableColumn id="10733" xr3:uid="{5207A128-FACC-4664-B17F-B90A2BEEAC49}" name="Column10713" dataDxfId="5673"/>
    <tableColumn id="10734" xr3:uid="{43B3CB06-BA7C-4958-9E3E-306AD1A8E005}" name="Column10714" dataDxfId="5672"/>
    <tableColumn id="10735" xr3:uid="{2CFF42F1-A9CD-43E2-AA31-4F81004D9E13}" name="Column10715" dataDxfId="5671"/>
    <tableColumn id="10736" xr3:uid="{607DB7C3-E045-447D-8E23-716EE8C1166B}" name="Column10716" dataDxfId="5670"/>
    <tableColumn id="10737" xr3:uid="{1DCE3066-C421-407D-A46F-1681AC5CC299}" name="Column10717" dataDxfId="5669"/>
    <tableColumn id="10738" xr3:uid="{10385F4C-AF95-49F2-8343-32D0DA3DD467}" name="Column10718" dataDxfId="5668"/>
    <tableColumn id="10739" xr3:uid="{F0042236-B1D4-4541-813A-9F0B449F43F2}" name="Column10719" dataDxfId="5667"/>
    <tableColumn id="10740" xr3:uid="{2E2F8F1E-8969-4F86-9849-12E1563918ED}" name="Column10720" dataDxfId="5666"/>
    <tableColumn id="10741" xr3:uid="{D5C94072-56B7-451A-93EF-1EC6CB5D52E8}" name="Column10721" dataDxfId="5665"/>
    <tableColumn id="10742" xr3:uid="{B2BE978A-1B88-43D7-A12F-8D69021ECE42}" name="Column10722" dataDxfId="5664"/>
    <tableColumn id="10743" xr3:uid="{3CAC4425-DD48-40F2-BAFB-0C7BC4B29947}" name="Column10723" dataDxfId="5663"/>
    <tableColumn id="10744" xr3:uid="{79DEBC4E-D075-40BE-ACAF-87479AE3BCF3}" name="Column10724" dataDxfId="5662"/>
    <tableColumn id="10745" xr3:uid="{952DC071-2350-4F29-AAA0-848E7C060156}" name="Column10725" dataDxfId="5661"/>
    <tableColumn id="10746" xr3:uid="{0E24B785-D276-4D52-AF08-76EFFCF21B8E}" name="Column10726" dataDxfId="5660"/>
    <tableColumn id="10747" xr3:uid="{2446D64A-4753-4CE6-AB5B-5F971EF1F5D3}" name="Column10727" dataDxfId="5659"/>
    <tableColumn id="10748" xr3:uid="{AD3E7D79-49BA-4F89-A72D-EFF57192D83F}" name="Column10728" dataDxfId="5658"/>
    <tableColumn id="10749" xr3:uid="{2047EFE7-24F3-4A50-AC7A-05F0F1FF009B}" name="Column10729" dataDxfId="5657"/>
    <tableColumn id="10750" xr3:uid="{32758A39-2B23-4C8D-97FD-E8CE7AAE66E5}" name="Column10730" dataDxfId="5656"/>
    <tableColumn id="10751" xr3:uid="{536F379C-02F5-4180-B4C9-98357C6405AC}" name="Column10731" dataDxfId="5655"/>
    <tableColumn id="10752" xr3:uid="{BE95872C-3699-43FE-BDB2-62113C047F83}" name="Column10732" dataDxfId="5654"/>
    <tableColumn id="10753" xr3:uid="{DB359101-942D-4343-B0B5-CA0C9AB3F0C9}" name="Column10733" dataDxfId="5653"/>
    <tableColumn id="10754" xr3:uid="{0A2B331C-0846-445F-8141-28B2F6D75922}" name="Column10734" dataDxfId="5652"/>
    <tableColumn id="10755" xr3:uid="{D6140DD0-EC25-47BA-9C98-A317EF76C96B}" name="Column10735" dataDxfId="5651"/>
    <tableColumn id="10756" xr3:uid="{BD8C10CA-ADFD-4627-95F1-F72775E5EB01}" name="Column10736" dataDxfId="5650"/>
    <tableColumn id="10757" xr3:uid="{882978F1-6171-41B5-A1C0-7CC49C0407E2}" name="Column10737" dataDxfId="5649"/>
    <tableColumn id="10758" xr3:uid="{7C155FA7-D7BE-48F0-B4C4-826552EAFEDF}" name="Column10738" dataDxfId="5648"/>
    <tableColumn id="10759" xr3:uid="{7244F352-420D-4FD0-B76C-E00C665BA1BA}" name="Column10739" dataDxfId="5647"/>
    <tableColumn id="10760" xr3:uid="{B17B8502-5AA4-40DE-B313-AF7A6A050A0D}" name="Column10740" dataDxfId="5646"/>
    <tableColumn id="10761" xr3:uid="{4EB665E5-C56E-4ABC-8359-2E92675CBD72}" name="Column10741" dataDxfId="5645"/>
    <tableColumn id="10762" xr3:uid="{F545C011-CE8D-41DC-9C7E-DAA8303215EA}" name="Column10742" dataDxfId="5644"/>
    <tableColumn id="10763" xr3:uid="{A0FA4F2A-A5D9-4DC5-8C19-6E1F94492CCE}" name="Column10743" dataDxfId="5643"/>
    <tableColumn id="10764" xr3:uid="{2DEF297A-F8C6-40D4-8CF3-21DF3EC8F686}" name="Column10744" dataDxfId="5642"/>
    <tableColumn id="10765" xr3:uid="{A9DD54F5-70B5-457B-B8B5-861295F0B1FC}" name="Column10745" dataDxfId="5641"/>
    <tableColumn id="10766" xr3:uid="{4CD8EE65-FADF-4FFA-849A-4AF53A2580F1}" name="Column10746" dataDxfId="5640"/>
    <tableColumn id="10767" xr3:uid="{C7727771-0553-4D77-8849-AAF9DCDE39E6}" name="Column10747" dataDxfId="5639"/>
    <tableColumn id="10768" xr3:uid="{3D02C46D-66BA-4A31-9B55-E1BA906DE136}" name="Column10748" dataDxfId="5638"/>
    <tableColumn id="10769" xr3:uid="{5AB9EBCD-FC2D-487C-BD63-DB32C9697B98}" name="Column10749" dataDxfId="5637"/>
    <tableColumn id="10770" xr3:uid="{75F55886-3FBB-4E2C-AC51-CA3BED82B665}" name="Column10750" dataDxfId="5636"/>
    <tableColumn id="10771" xr3:uid="{EBB89BBC-7D1A-4B36-A2F8-7DF134F0FF67}" name="Column10751" dataDxfId="5635"/>
    <tableColumn id="10772" xr3:uid="{740771F8-F752-43E4-A515-88F006829865}" name="Column10752" dataDxfId="5634"/>
    <tableColumn id="10773" xr3:uid="{B3953CA0-4095-4DBF-92EE-7A9FB657E633}" name="Column10753" dataDxfId="5633"/>
    <tableColumn id="10774" xr3:uid="{E78B37C2-A857-4D0F-B07C-63ED7C6765F5}" name="Column10754" dataDxfId="5632"/>
    <tableColumn id="10775" xr3:uid="{C3341F57-91A5-43BF-9967-0B13CF91DC4C}" name="Column10755" dataDxfId="5631"/>
    <tableColumn id="10776" xr3:uid="{8C994E67-4E4F-4BF1-82D7-2688AC233461}" name="Column10756" dataDxfId="5630"/>
    <tableColumn id="10777" xr3:uid="{E881CD69-68AC-4358-A999-360001EFDAD3}" name="Column10757" dataDxfId="5629"/>
    <tableColumn id="10778" xr3:uid="{136CF9E2-1D82-4703-A191-94603A7AA437}" name="Column10758" dataDxfId="5628"/>
    <tableColumn id="10779" xr3:uid="{C6AB70B4-702A-424B-AB7D-F465C5CA26B3}" name="Column10759" dataDxfId="5627"/>
    <tableColumn id="10780" xr3:uid="{8B9F2086-8D41-4E5D-B0E9-ABDE864EAAA7}" name="Column10760" dataDxfId="5626"/>
    <tableColumn id="10781" xr3:uid="{2430495D-10C6-40F9-8FAD-05E6D1FDF229}" name="Column10761" dataDxfId="5625"/>
    <tableColumn id="10782" xr3:uid="{3462CD93-DF4C-44D4-A363-6D48F827C11F}" name="Column10762" dataDxfId="5624"/>
    <tableColumn id="10783" xr3:uid="{B941AE62-9F51-4567-8EDB-A7FC61AF1991}" name="Column10763" dataDxfId="5623"/>
    <tableColumn id="10784" xr3:uid="{108C9060-EA54-450B-90B1-F8870B334C19}" name="Column10764" dataDxfId="5622"/>
    <tableColumn id="10785" xr3:uid="{EDF83C24-55EC-43FB-991D-D1562BE49351}" name="Column10765" dataDxfId="5621"/>
    <tableColumn id="10786" xr3:uid="{6CF91F10-B904-4B28-A4A3-272DD35AF504}" name="Column10766" dataDxfId="5620"/>
    <tableColumn id="10787" xr3:uid="{F4EB6082-47B6-48D5-93D0-02906F806972}" name="Column10767" dataDxfId="5619"/>
    <tableColumn id="10788" xr3:uid="{0FC74DA5-DBB0-4FE7-9356-03ABC38E5254}" name="Column10768" dataDxfId="5618"/>
    <tableColumn id="10789" xr3:uid="{622B79BF-3350-4C00-AEAD-B45144D5B40D}" name="Column10769" dataDxfId="5617"/>
    <tableColumn id="10790" xr3:uid="{5174397A-5575-4AC7-81CC-680F51EDDBD6}" name="Column10770" dataDxfId="5616"/>
    <tableColumn id="10791" xr3:uid="{513E7F4F-ECE7-48B1-ACEF-BBBA645A89DD}" name="Column10771" dataDxfId="5615"/>
    <tableColumn id="10792" xr3:uid="{66B6B5C1-A274-44A8-A641-EFE5A176BB20}" name="Column10772" dataDxfId="5614"/>
    <tableColumn id="10793" xr3:uid="{17397A16-4D7C-4126-BAA2-DC681A6EDCEF}" name="Column10773" dataDxfId="5613"/>
    <tableColumn id="10794" xr3:uid="{33F0FEB2-8206-484F-AA77-84417CAA112B}" name="Column10774" dataDxfId="5612"/>
    <tableColumn id="10795" xr3:uid="{15FAC3C0-AE62-4FDE-AF39-A83B69037175}" name="Column10775" dataDxfId="5611"/>
    <tableColumn id="10796" xr3:uid="{1261D816-4347-4809-B1AE-B2FBA5324117}" name="Column10776" dataDxfId="5610"/>
    <tableColumn id="10797" xr3:uid="{B3EAA013-28FF-4EB4-9B3D-417891B2A295}" name="Column10777" dataDxfId="5609"/>
    <tableColumn id="10798" xr3:uid="{7A76D1E7-7C61-42EA-8A4D-15157C1C3816}" name="Column10778" dataDxfId="5608"/>
    <tableColumn id="10799" xr3:uid="{20AAD1E8-340F-4DFF-A217-BB80DADB092E}" name="Column10779" dataDxfId="5607"/>
    <tableColumn id="10800" xr3:uid="{9A61B9EB-05CE-4CCF-8594-240FA2510115}" name="Column10780" dataDxfId="5606"/>
    <tableColumn id="10801" xr3:uid="{00196187-1A5D-47F0-8BB9-301499B69446}" name="Column10781" dataDxfId="5605"/>
    <tableColumn id="10802" xr3:uid="{1FFAB180-D3F2-4C05-B853-6DE307854250}" name="Column10782" dataDxfId="5604"/>
    <tableColumn id="10803" xr3:uid="{F72F0152-3367-43FD-B6A5-ACA7B42E5160}" name="Column10783" dataDxfId="5603"/>
    <tableColumn id="10804" xr3:uid="{2920CD65-C05F-47FD-AD7B-39FA7A035540}" name="Column10784" dataDxfId="5602"/>
    <tableColumn id="10805" xr3:uid="{D6D41754-C598-4A38-8465-A8C28CF9074C}" name="Column10785" dataDxfId="5601"/>
    <tableColumn id="10806" xr3:uid="{BB573BB7-8D66-4881-859F-D0B2B9F17FD5}" name="Column10786" dataDxfId="5600"/>
    <tableColumn id="10807" xr3:uid="{073F2B8C-D161-4DB7-98C0-8BDA1216A40B}" name="Column10787" dataDxfId="5599"/>
    <tableColumn id="10808" xr3:uid="{A7EECBB0-35F9-407D-A6FD-8F3785257886}" name="Column10788" dataDxfId="5598"/>
    <tableColumn id="10809" xr3:uid="{88340604-44BC-407E-A248-657F46947F6F}" name="Column10789" dataDxfId="5597"/>
    <tableColumn id="10810" xr3:uid="{45F898FC-6148-415C-A793-2F5148B26FB2}" name="Column10790" dataDxfId="5596"/>
    <tableColumn id="10811" xr3:uid="{8B55D8BE-4681-4788-86CC-07593AC104DC}" name="Column10791" dataDxfId="5595"/>
    <tableColumn id="10812" xr3:uid="{3FA5098F-F9E0-4893-B979-CE3FD8D73309}" name="Column10792" dataDxfId="5594"/>
    <tableColumn id="10813" xr3:uid="{C0941045-8FC4-4752-8796-F7C1AD39C830}" name="Column10793" dataDxfId="5593"/>
    <tableColumn id="10814" xr3:uid="{34BFD4A3-7C52-4BD1-96C6-B961C2089D37}" name="Column10794" dataDxfId="5592"/>
    <tableColumn id="10815" xr3:uid="{28995CC4-F438-442D-B741-69513A211D1A}" name="Column10795" dataDxfId="5591"/>
    <tableColumn id="10816" xr3:uid="{DDAB90D0-8C2C-4362-AFBB-312AE592A846}" name="Column10796" dataDxfId="5590"/>
    <tableColumn id="10817" xr3:uid="{19C17B04-B7F0-4015-8877-F443056FEE8D}" name="Column10797" dataDxfId="5589"/>
    <tableColumn id="10818" xr3:uid="{84A73924-F123-499B-B9A7-F415F4EAE873}" name="Column10798" dataDxfId="5588"/>
    <tableColumn id="10819" xr3:uid="{A837D5CB-D4C6-4D00-8479-B37AECA25D1D}" name="Column10799" dataDxfId="5587"/>
    <tableColumn id="10820" xr3:uid="{8699BD33-C303-4F3E-BBD4-4B047736754B}" name="Column10800" dataDxfId="5586"/>
    <tableColumn id="10821" xr3:uid="{A15C1DE1-570D-49A5-A2B8-260B7EF8DC06}" name="Column10801" dataDxfId="5585"/>
    <tableColumn id="10822" xr3:uid="{36276646-1AC0-4F4C-B89E-8DBD59043CB5}" name="Column10802" dataDxfId="5584"/>
    <tableColumn id="10823" xr3:uid="{B41C0A6B-49FF-493C-A49D-F6FA6C97B7CA}" name="Column10803" dataDxfId="5583"/>
    <tableColumn id="10824" xr3:uid="{2DC4E47A-E10C-4202-A13C-E7CB7508746E}" name="Column10804" dataDxfId="5582"/>
    <tableColumn id="10825" xr3:uid="{4080BCFC-1CFF-410F-8E93-05F2A71F6C43}" name="Column10805" dataDxfId="5581"/>
    <tableColumn id="10826" xr3:uid="{9E2EC85A-159E-4067-9E75-015A5F81ACFB}" name="Column10806" dataDxfId="5580"/>
    <tableColumn id="10827" xr3:uid="{6C4E3AE8-40AD-4131-8E5C-8237B9BEE049}" name="Column10807" dataDxfId="5579"/>
    <tableColumn id="10828" xr3:uid="{69D71AEE-85EF-4735-8A5A-403943DA8213}" name="Column10808" dataDxfId="5578"/>
    <tableColumn id="10829" xr3:uid="{1FF5D16C-E1FE-48CE-BDDC-537E1E6265A4}" name="Column10809" dataDxfId="5577"/>
    <tableColumn id="10830" xr3:uid="{3E52AB2A-2672-4FAA-BB05-805891237E1D}" name="Column10810" dataDxfId="5576"/>
    <tableColumn id="10831" xr3:uid="{A93A715A-4A88-404C-A6B8-9366E7ACB479}" name="Column10811" dataDxfId="5575"/>
    <tableColumn id="10832" xr3:uid="{1761DE60-BD3F-41AA-8EF6-0B6DAE9B42CA}" name="Column10812" dataDxfId="5574"/>
    <tableColumn id="10833" xr3:uid="{7F35D7E1-A1CC-4D82-840E-417D4C65183E}" name="Column10813" dataDxfId="5573"/>
    <tableColumn id="10834" xr3:uid="{8423FFB8-EBCE-4F5F-9AD9-E046BD5A3226}" name="Column10814" dataDxfId="5572"/>
    <tableColumn id="10835" xr3:uid="{EB151250-A853-4589-9501-72550ED68708}" name="Column10815" dataDxfId="5571"/>
    <tableColumn id="10836" xr3:uid="{2A0B40B7-45DF-476A-948C-80814136CE53}" name="Column10816" dataDxfId="5570"/>
    <tableColumn id="10837" xr3:uid="{404BBEBD-626F-45A8-9E94-4B7E08F808CD}" name="Column10817" dataDxfId="5569"/>
    <tableColumn id="10838" xr3:uid="{50CADF7E-45D4-44DB-B64E-D5C08BFDA39C}" name="Column10818" dataDxfId="5568"/>
    <tableColumn id="10839" xr3:uid="{20D0470E-9533-4A08-AFD8-E58473D041B5}" name="Column10819" dataDxfId="5567"/>
    <tableColumn id="10840" xr3:uid="{BE061A4B-2710-4189-93F3-CCBE71FAA26A}" name="Column10820" dataDxfId="5566"/>
    <tableColumn id="10841" xr3:uid="{507A7627-F19F-43A3-A735-593BB97E1AE7}" name="Column10821" dataDxfId="5565"/>
    <tableColumn id="10842" xr3:uid="{3876C113-C7ED-41B3-B362-FA463DC5CC41}" name="Column10822" dataDxfId="5564"/>
    <tableColumn id="10843" xr3:uid="{0705F458-894D-4498-8604-5014CE1FDAA1}" name="Column10823" dataDxfId="5563"/>
    <tableColumn id="10844" xr3:uid="{5CC9407C-75D1-4E47-9592-545A0826FA2B}" name="Column10824" dataDxfId="5562"/>
    <tableColumn id="10845" xr3:uid="{8DA1D2EA-C7E4-45AC-9723-1ACAD674236F}" name="Column10825" dataDxfId="5561"/>
    <tableColumn id="10846" xr3:uid="{0B3AB4D2-E280-4F2D-B6DC-363CF10E3186}" name="Column10826" dataDxfId="5560"/>
    <tableColumn id="10847" xr3:uid="{EB67B2FA-35B7-404A-BBE3-A458486A9353}" name="Column10827" dataDxfId="5559"/>
    <tableColumn id="10848" xr3:uid="{722B5BC4-F11F-4239-8168-6D2C63E93A8D}" name="Column10828" dataDxfId="5558"/>
    <tableColumn id="10849" xr3:uid="{DC13CA77-2029-443E-900F-558D50D0E405}" name="Column10829" dataDxfId="5557"/>
    <tableColumn id="10850" xr3:uid="{2B6CDB3C-A7A1-403B-B3A4-9EA090A575FC}" name="Column10830" dataDxfId="5556"/>
    <tableColumn id="10851" xr3:uid="{F3FCA4F0-4CE5-478F-87CD-C83170E874CD}" name="Column10831" dataDxfId="5555"/>
    <tableColumn id="10852" xr3:uid="{2AC9F859-CA17-40E5-B72C-3DC251039DF9}" name="Column10832" dataDxfId="5554"/>
    <tableColumn id="10853" xr3:uid="{ED01FC52-2FA8-4DE1-B933-BCBC38E9FC4D}" name="Column10833" dataDxfId="5553"/>
    <tableColumn id="10854" xr3:uid="{17A4AAD2-4591-4EB6-8E64-7C9A3D796751}" name="Column10834" dataDxfId="5552"/>
    <tableColumn id="10855" xr3:uid="{96EEBDB5-F4D8-4EB4-9017-F9F0655CFCA0}" name="Column10835" dataDxfId="5551"/>
    <tableColumn id="10856" xr3:uid="{7DC415A0-8A80-47E1-8D6E-BB9F72069335}" name="Column10836" dataDxfId="5550"/>
    <tableColumn id="10857" xr3:uid="{29C4E43A-9617-4B3E-8352-AFE82FB008FE}" name="Column10837" dataDxfId="5549"/>
    <tableColumn id="10858" xr3:uid="{0F9B4515-465B-43C5-8FD9-E67F77BE3B52}" name="Column10838" dataDxfId="5548"/>
    <tableColumn id="10859" xr3:uid="{44132BD8-4D33-4A09-8D0D-7BD39375E89B}" name="Column10839" dataDxfId="5547"/>
    <tableColumn id="10860" xr3:uid="{CE1CE713-2417-44C2-81AF-BB7AEA85F278}" name="Column10840" dataDxfId="5546"/>
    <tableColumn id="10861" xr3:uid="{01D50E08-89B4-4C51-8CE3-2F2B7A93EBAB}" name="Column10841" dataDxfId="5545"/>
    <tableColumn id="10862" xr3:uid="{8DD552B2-C130-449A-B5F7-729730E4EFB4}" name="Column10842" dataDxfId="5544"/>
    <tableColumn id="10863" xr3:uid="{D3DE8C3E-109D-4480-AD56-C7704BDC3ED1}" name="Column10843" dataDxfId="5543"/>
    <tableColumn id="10864" xr3:uid="{598E1FFB-F4AB-4AD1-B129-87F0CB36908F}" name="Column10844" dataDxfId="5542"/>
    <tableColumn id="10865" xr3:uid="{A77E1B11-D27F-466E-8101-B18212AA01B6}" name="Column10845" dataDxfId="5541"/>
    <tableColumn id="10866" xr3:uid="{EE2408F0-6F0D-4A2C-9B2A-D81EB48F7277}" name="Column10846" dataDxfId="5540"/>
    <tableColumn id="10867" xr3:uid="{252D7A05-61A5-4C5D-A2FD-7459DDE4866C}" name="Column10847" dataDxfId="5539"/>
    <tableColumn id="10868" xr3:uid="{042CC507-E36F-43B7-985B-16474A4D0E15}" name="Column10848" dataDxfId="5538"/>
    <tableColumn id="10869" xr3:uid="{5DFC21BE-A2DF-4B2F-8C3E-FAC4A56EE1E7}" name="Column10849" dataDxfId="5537"/>
    <tableColumn id="10870" xr3:uid="{5AD4D9BE-DC70-40E1-903C-58005FD45210}" name="Column10850" dataDxfId="5536"/>
    <tableColumn id="10871" xr3:uid="{38A9EB3E-75B7-4F1F-BDC0-1D9818FBF9E0}" name="Column10851" dataDxfId="5535"/>
    <tableColumn id="10872" xr3:uid="{91295685-A2CE-4FB9-949C-B1564B1A5AB0}" name="Column10852" dataDxfId="5534"/>
    <tableColumn id="10873" xr3:uid="{53B5DCD2-E099-4518-83FC-41B783EA1EE6}" name="Column10853" dataDxfId="5533"/>
    <tableColumn id="10874" xr3:uid="{8E0DC5BA-FE9A-44AA-A789-CB913FBF94D0}" name="Column10854" dataDxfId="5532"/>
    <tableColumn id="10875" xr3:uid="{6BDE6BBE-4F19-418C-A4C9-95B7861CAEA8}" name="Column10855" dataDxfId="5531"/>
    <tableColumn id="10876" xr3:uid="{E2E90D75-0B3C-4738-B098-6CD63922F65E}" name="Column10856" dataDxfId="5530"/>
    <tableColumn id="10877" xr3:uid="{64D2AA03-C570-4E69-8180-CF42739D8292}" name="Column10857" dataDxfId="5529"/>
    <tableColumn id="10878" xr3:uid="{78CF8B42-A18D-4C50-B51F-A51D97C929A9}" name="Column10858" dataDxfId="5528"/>
    <tableColumn id="10879" xr3:uid="{91111C8E-65A7-4A00-B253-889A8AE24A89}" name="Column10859" dataDxfId="5527"/>
    <tableColumn id="10880" xr3:uid="{437BA53A-B1F8-4A08-9D61-D461E5C6DCC9}" name="Column10860" dataDxfId="5526"/>
    <tableColumn id="10881" xr3:uid="{D41CEE73-D490-4420-B3AA-8B052D67AC07}" name="Column10861" dataDxfId="5525"/>
    <tableColumn id="10882" xr3:uid="{45438B55-C3ED-41FA-B80A-AED932DCED90}" name="Column10862" dataDxfId="5524"/>
    <tableColumn id="10883" xr3:uid="{D9E9B65D-77B8-41D6-99AC-32AF1ED5555E}" name="Column10863" dataDxfId="5523"/>
    <tableColumn id="10884" xr3:uid="{38E48B39-F6D1-4D57-97E1-5955F7C65D79}" name="Column10864" dataDxfId="5522"/>
    <tableColumn id="10885" xr3:uid="{7C234B43-468A-40F6-9806-7A3D180E3A14}" name="Column10865" dataDxfId="5521"/>
    <tableColumn id="10886" xr3:uid="{A5ED6877-A61E-4294-80E7-D704D332A234}" name="Column10866" dataDxfId="5520"/>
    <tableColumn id="10887" xr3:uid="{29D25691-DA67-4B3A-94A2-B20F298ACE0C}" name="Column10867" dataDxfId="5519"/>
    <tableColumn id="10888" xr3:uid="{8C36E083-D7F9-4DF2-98D8-759D3553832B}" name="Column10868" dataDxfId="5518"/>
    <tableColumn id="10889" xr3:uid="{00DC2A12-4DAA-44F3-A144-E3A8C158DEFE}" name="Column10869" dataDxfId="5517"/>
    <tableColumn id="10890" xr3:uid="{2003B68A-84BB-4E3F-B4FF-AE9ED131CF23}" name="Column10870" dataDxfId="5516"/>
    <tableColumn id="10891" xr3:uid="{82978F42-4A66-4029-97BC-999063548E31}" name="Column10871" dataDxfId="5515"/>
    <tableColumn id="10892" xr3:uid="{0DC1DB48-EE0F-4CDB-B01D-5C5E5C60F30D}" name="Column10872" dataDxfId="5514"/>
    <tableColumn id="10893" xr3:uid="{A35EA00E-CE26-40A6-9914-1E76BF316671}" name="Column10873" dataDxfId="5513"/>
    <tableColumn id="10894" xr3:uid="{5EC09222-14B1-4932-854E-9B4508176E50}" name="Column10874" dataDxfId="5512"/>
    <tableColumn id="10895" xr3:uid="{E11450C9-238D-4313-A15A-D634B0886C8C}" name="Column10875" dataDxfId="5511"/>
    <tableColumn id="10896" xr3:uid="{9B6AA11C-E2D3-4D71-ACBB-CCDAA8AE9D23}" name="Column10876" dataDxfId="5510"/>
    <tableColumn id="10897" xr3:uid="{5039D968-F80E-4D8B-BD56-5573A6BB1DE4}" name="Column10877" dataDxfId="5509"/>
    <tableColumn id="10898" xr3:uid="{24F176E6-FD65-46B4-A4A0-AE2A747D27C4}" name="Column10878" dataDxfId="5508"/>
    <tableColumn id="10899" xr3:uid="{72B0FAE4-D169-4D52-88CD-07325B7BD428}" name="Column10879" dataDxfId="5507"/>
    <tableColumn id="10900" xr3:uid="{A7B18BB0-8413-474B-866C-61172B996FB7}" name="Column10880" dataDxfId="5506"/>
    <tableColumn id="10901" xr3:uid="{442789CD-5F1F-40AD-BAF7-053F87CFE06E}" name="Column10881" dataDxfId="5505"/>
    <tableColumn id="10902" xr3:uid="{40978401-6E1D-4CDD-96C6-3407E655439F}" name="Column10882" dataDxfId="5504"/>
    <tableColumn id="10903" xr3:uid="{CF0102D5-FCA1-40C7-95AD-1D12B14CB1FC}" name="Column10883" dataDxfId="5503"/>
    <tableColumn id="10904" xr3:uid="{50B2A670-7E2A-45F7-8EA8-FA2BD653222D}" name="Column10884" dataDxfId="5502"/>
    <tableColumn id="10905" xr3:uid="{3CB49B9D-8297-478E-BA50-548033F46C7B}" name="Column10885" dataDxfId="5501"/>
    <tableColumn id="10906" xr3:uid="{DCEE0B24-EA28-4901-B298-266CD3E6F270}" name="Column10886" dataDxfId="5500"/>
    <tableColumn id="10907" xr3:uid="{290AB466-68BE-4256-8E79-39474A037026}" name="Column10887" dataDxfId="5499"/>
    <tableColumn id="10908" xr3:uid="{FCA67532-7BF7-47F7-9308-07BFA5B5034E}" name="Column10888" dataDxfId="5498"/>
    <tableColumn id="10909" xr3:uid="{A1A9E93B-B66E-4830-B1C5-628C491CE59D}" name="Column10889" dataDxfId="5497"/>
    <tableColumn id="10910" xr3:uid="{56B9AAB9-7556-41D5-96C4-EB91EBC123FF}" name="Column10890" dataDxfId="5496"/>
    <tableColumn id="10911" xr3:uid="{74F60C10-03B6-4F90-B7A4-0E5D437CB274}" name="Column10891" dataDxfId="5495"/>
    <tableColumn id="10912" xr3:uid="{1B1499AA-D81F-4F1B-8765-F886AA17F72C}" name="Column10892" dataDxfId="5494"/>
    <tableColumn id="10913" xr3:uid="{1F170785-EEED-461C-8A7E-B731DF8D38CE}" name="Column10893" dataDxfId="5493"/>
    <tableColumn id="10914" xr3:uid="{83AA01D4-3F07-4863-9842-337C07432961}" name="Column10894" dataDxfId="5492"/>
    <tableColumn id="10915" xr3:uid="{FCF7938B-F016-406E-B52C-2A382444EEF0}" name="Column10895" dataDxfId="5491"/>
    <tableColumn id="10916" xr3:uid="{EDA68F5F-846A-4E79-9247-52686364B27E}" name="Column10896" dataDxfId="5490"/>
    <tableColumn id="10917" xr3:uid="{32F7A3B3-B77B-4639-9A6D-94DBDA80D8C3}" name="Column10897" dataDxfId="5489"/>
    <tableColumn id="10918" xr3:uid="{C2CA5044-FE5F-4921-BBB3-D8789A72610E}" name="Column10898" dataDxfId="5488"/>
    <tableColumn id="10919" xr3:uid="{2B0333F4-E378-4725-9BB5-3E64BC89F5B4}" name="Column10899" dataDxfId="5487"/>
    <tableColumn id="10920" xr3:uid="{4A77F15C-216C-4520-A7A5-5B34C25BF03D}" name="Column10900" dataDxfId="5486"/>
    <tableColumn id="10921" xr3:uid="{4CC1EE8A-7B97-4C29-B6C0-5249FB803A74}" name="Column10901" dataDxfId="5485"/>
    <tableColumn id="10922" xr3:uid="{D0C5550D-3534-457F-BCF3-009477DECCF1}" name="Column10902" dataDxfId="5484"/>
    <tableColumn id="10923" xr3:uid="{D7B5C09C-45BB-4F88-9860-F063CC62205A}" name="Column10903" dataDxfId="5483"/>
    <tableColumn id="10924" xr3:uid="{48F65688-51D7-4CB8-931E-F6FD1568E5B5}" name="Column10904" dataDxfId="5482"/>
    <tableColumn id="10925" xr3:uid="{F6A5BC72-797F-478D-87C5-3D45FD90BD82}" name="Column10905" dataDxfId="5481"/>
    <tableColumn id="10926" xr3:uid="{CC29994A-6197-493B-8F7F-C920E6B32039}" name="Column10906" dataDxfId="5480"/>
    <tableColumn id="10927" xr3:uid="{F3112116-3EAE-480E-8DE1-E05728F05008}" name="Column10907" dataDxfId="5479"/>
    <tableColumn id="10928" xr3:uid="{AD0CF49F-EA6E-4D9E-8215-EA33F0455F91}" name="Column10908" dataDxfId="5478"/>
    <tableColumn id="10929" xr3:uid="{ACB9C8B5-B606-4B70-9C06-724E36299DFC}" name="Column10909" dataDxfId="5477"/>
    <tableColumn id="10930" xr3:uid="{444B8A16-95A2-494B-9424-8E53BE138C54}" name="Column10910" dataDxfId="5476"/>
    <tableColumn id="10931" xr3:uid="{EFF3321A-D311-49CA-A733-F61210066EB5}" name="Column10911" dataDxfId="5475"/>
    <tableColumn id="10932" xr3:uid="{ADD6AEBC-35CA-4D92-97F0-E7BB98A55273}" name="Column10912" dataDxfId="5474"/>
    <tableColumn id="10933" xr3:uid="{92F1373A-A898-4C52-9A1F-CF83D23FAC6C}" name="Column10913" dataDxfId="5473"/>
    <tableColumn id="10934" xr3:uid="{AD1C8B5A-2472-4EAD-A58F-30635E164A15}" name="Column10914" dataDxfId="5472"/>
    <tableColumn id="10935" xr3:uid="{16CF12D6-0C31-47DD-B783-EEA911B5AB04}" name="Column10915" dataDxfId="5471"/>
    <tableColumn id="10936" xr3:uid="{83FB3667-63AE-4344-82D4-E6D545519AAC}" name="Column10916" dataDxfId="5470"/>
    <tableColumn id="10937" xr3:uid="{D9DF5106-013B-42F8-A5F6-0AC1930E4D8E}" name="Column10917" dataDxfId="5469"/>
    <tableColumn id="10938" xr3:uid="{BCD116ED-8D72-4ADA-B2B0-DDE99D92E419}" name="Column10918" dataDxfId="5468"/>
    <tableColumn id="10939" xr3:uid="{EA04225C-6109-4DFA-A14A-78B980AB1C1E}" name="Column10919" dataDxfId="5467"/>
    <tableColumn id="10940" xr3:uid="{C1D6E1F3-CA3D-4465-827B-99C516E7ED5B}" name="Column10920" dataDxfId="5466"/>
    <tableColumn id="10941" xr3:uid="{76EA29DE-3978-461D-A50C-D13BFA2E0F3C}" name="Column10921" dataDxfId="5465"/>
    <tableColumn id="10942" xr3:uid="{E7A3DB5F-7FA0-44D7-B58A-EBD5A21869A8}" name="Column10922" dataDxfId="5464"/>
    <tableColumn id="10943" xr3:uid="{9ED4E016-91F9-4123-8C79-420F17734043}" name="Column10923" dataDxfId="5463"/>
    <tableColumn id="10944" xr3:uid="{CF9A3E97-C638-4F0F-9E60-4CF92B2312DF}" name="Column10924" dataDxfId="5462"/>
    <tableColumn id="10945" xr3:uid="{CF6B86CA-FA64-43C5-915C-C806FAF44529}" name="Column10925" dataDxfId="5461"/>
    <tableColumn id="10946" xr3:uid="{2496542D-413B-41D4-B93B-EB1A124B52EB}" name="Column10926" dataDxfId="5460"/>
    <tableColumn id="10947" xr3:uid="{1AB92919-2273-4F6C-B76E-C5D9BF2ADBB6}" name="Column10927" dataDxfId="5459"/>
    <tableColumn id="10948" xr3:uid="{FA08961F-36CA-420E-AE55-4A708AA9EE8C}" name="Column10928" dataDxfId="5458"/>
    <tableColumn id="10949" xr3:uid="{B007BBD2-62D5-4E6C-90C7-7526EEB94EA5}" name="Column10929" dataDxfId="5457"/>
    <tableColumn id="10950" xr3:uid="{9A29B14A-FE9F-4856-86BB-4696589050E5}" name="Column10930" dataDxfId="5456"/>
    <tableColumn id="10951" xr3:uid="{05D9A09D-8CC3-4F85-9FA5-500AA3E25EFB}" name="Column10931" dataDxfId="5455"/>
    <tableColumn id="10952" xr3:uid="{DFAF4E4F-3F6A-43A5-936C-5EC4EBDC7E48}" name="Column10932" dataDxfId="5454"/>
    <tableColumn id="10953" xr3:uid="{9745C3E0-9707-4255-8B18-3175C886D558}" name="Column10933" dataDxfId="5453"/>
    <tableColumn id="10954" xr3:uid="{C5FF5D3D-3622-403F-9FE9-E465A4FD7F21}" name="Column10934" dataDxfId="5452"/>
    <tableColumn id="10955" xr3:uid="{4D16F54F-37A6-42A9-ADDC-A25F19603C01}" name="Column10935" dataDxfId="5451"/>
    <tableColumn id="10956" xr3:uid="{3049DC44-574E-4EEA-865F-7B21C4BF84E7}" name="Column10936" dataDxfId="5450"/>
    <tableColumn id="10957" xr3:uid="{44B24192-5D8B-4B4A-8502-7E8F57DA2F2A}" name="Column10937" dataDxfId="5449"/>
    <tableColumn id="10958" xr3:uid="{9951FE3B-05A8-439F-A5E8-BFD9F6C92A57}" name="Column10938" dataDxfId="5448"/>
    <tableColumn id="10959" xr3:uid="{C86CA486-278A-4E63-B0CA-B22A6730FB14}" name="Column10939" dataDxfId="5447"/>
    <tableColumn id="10960" xr3:uid="{E90C5ECF-3873-4DC2-AC88-EA0E21620F40}" name="Column10940" dataDxfId="5446"/>
    <tableColumn id="10961" xr3:uid="{D0FF2B26-BE62-46E0-80E8-9F1D054EDF55}" name="Column10941" dataDxfId="5445"/>
    <tableColumn id="10962" xr3:uid="{E0CA7A73-ADC4-4A28-8D5D-EC8712D9C022}" name="Column10942" dataDxfId="5444"/>
    <tableColumn id="10963" xr3:uid="{B918B1CF-2C64-493D-A645-B3A862AF2256}" name="Column10943" dataDxfId="5443"/>
    <tableColumn id="10964" xr3:uid="{EECC6994-06B5-4105-AC6F-89B729B15477}" name="Column10944" dataDxfId="5442"/>
    <tableColumn id="10965" xr3:uid="{A6673366-0549-4F4D-935B-B3A3A2C8C76D}" name="Column10945" dataDxfId="5441"/>
    <tableColumn id="10966" xr3:uid="{56504661-0E9A-46B5-8E99-ED8425F95D93}" name="Column10946" dataDxfId="5440"/>
    <tableColumn id="10967" xr3:uid="{05DC8760-00E5-42B7-AA38-AF70E108DFDF}" name="Column10947" dataDxfId="5439"/>
    <tableColumn id="10968" xr3:uid="{D5E07377-63B7-4364-8086-E8066D8B8F9F}" name="Column10948" dataDxfId="5438"/>
    <tableColumn id="10969" xr3:uid="{885A64E1-0B94-4A47-A085-D4BADCAE05C1}" name="Column10949" dataDxfId="5437"/>
    <tableColumn id="10970" xr3:uid="{11AA5B15-0C48-4863-852C-D607DE85D3FE}" name="Column10950" dataDxfId="5436"/>
    <tableColumn id="10971" xr3:uid="{71D5D8A3-3EB6-4499-8359-D09F6392D806}" name="Column10951" dataDxfId="5435"/>
    <tableColumn id="10972" xr3:uid="{2B498085-1389-47DA-804F-1EA97454AA50}" name="Column10952" dataDxfId="5434"/>
    <tableColumn id="10973" xr3:uid="{E62D1714-4F60-431F-93CD-A6BCF89E5E68}" name="Column10953" dataDxfId="5433"/>
    <tableColumn id="10974" xr3:uid="{2CDCAD6B-9D24-46F0-9FA9-D675B990EA71}" name="Column10954" dataDxfId="5432"/>
    <tableColumn id="10975" xr3:uid="{0E745274-6B46-4414-8188-3F7C1CC3EF62}" name="Column10955" dataDxfId="5431"/>
    <tableColumn id="10976" xr3:uid="{E31E6C60-2F74-4E32-8575-51C13F7EC4FB}" name="Column10956" dataDxfId="5430"/>
    <tableColumn id="10977" xr3:uid="{C7BD8CF9-7D1C-4163-8561-3300475A6C34}" name="Column10957" dataDxfId="5429"/>
    <tableColumn id="10978" xr3:uid="{57CBA868-21C6-4CD7-93F4-E209F35702F0}" name="Column10958" dataDxfId="5428"/>
    <tableColumn id="10979" xr3:uid="{5D9C816E-CBF0-4B64-A5AE-561FAE7F44F4}" name="Column10959" dataDxfId="5427"/>
    <tableColumn id="10980" xr3:uid="{F06076DD-1E94-4A01-956A-5EC44CC6A059}" name="Column10960" dataDxfId="5426"/>
    <tableColumn id="10981" xr3:uid="{D4FA4DD9-284A-415F-B603-61D0CD73019A}" name="Column10961" dataDxfId="5425"/>
    <tableColumn id="10982" xr3:uid="{749EF405-E4AF-4D0F-A4AF-FF9EBBCD9489}" name="Column10962" dataDxfId="5424"/>
    <tableColumn id="10983" xr3:uid="{66648285-2E75-4FF5-B956-8A4109A3477B}" name="Column10963" dataDxfId="5423"/>
    <tableColumn id="10984" xr3:uid="{5CB4F470-7621-43FD-85CA-94BDBFEC1A9B}" name="Column10964" dataDxfId="5422"/>
    <tableColumn id="10985" xr3:uid="{4D02AEDE-E3BD-4897-BC18-1C37055CEE00}" name="Column10965" dataDxfId="5421"/>
    <tableColumn id="10986" xr3:uid="{15F4ACA5-2D59-4D54-BCA8-DD50F305AB9A}" name="Column10966" dataDxfId="5420"/>
    <tableColumn id="10987" xr3:uid="{628503EF-4A85-433B-81DC-D399488BA5D2}" name="Column10967" dataDxfId="5419"/>
    <tableColumn id="10988" xr3:uid="{BEB3379E-2830-4F8C-9199-85641A17E362}" name="Column10968" dataDxfId="5418"/>
    <tableColumn id="10989" xr3:uid="{E83439E5-F33F-46CC-8448-2EBB5D4471F9}" name="Column10969" dataDxfId="5417"/>
    <tableColumn id="10990" xr3:uid="{758EEECA-4B69-461B-8F0C-5DDAD82C865D}" name="Column10970" dataDxfId="5416"/>
    <tableColumn id="10991" xr3:uid="{F7D089DB-F815-459F-8BEA-A4FA59D6FA2D}" name="Column10971" dataDxfId="5415"/>
    <tableColumn id="10992" xr3:uid="{211F79DC-4C62-4D3C-8B3E-479096EB0EC4}" name="Column10972" dataDxfId="5414"/>
    <tableColumn id="10993" xr3:uid="{26600F98-0F42-4D23-BE78-5FF31E416E2B}" name="Column10973" dataDxfId="5413"/>
    <tableColumn id="10994" xr3:uid="{C9BD48D1-C270-4913-A6BA-001D9D5BE859}" name="Column10974" dataDxfId="5412"/>
    <tableColumn id="10995" xr3:uid="{084467DA-4872-43D0-A8FB-4380E648A6B9}" name="Column10975" dataDxfId="5411"/>
    <tableColumn id="10996" xr3:uid="{2CDDD8CF-F27A-4533-97E5-CDA2160A772F}" name="Column10976" dataDxfId="5410"/>
    <tableColumn id="10997" xr3:uid="{13E22AD8-B1B2-494B-A226-ADBDBF56B940}" name="Column10977" dataDxfId="5409"/>
    <tableColumn id="10998" xr3:uid="{A6ACD12A-A681-4D0C-BA40-4C35EA698E6E}" name="Column10978" dataDxfId="5408"/>
    <tableColumn id="10999" xr3:uid="{AB459913-C0DA-41FF-A758-C87C90A8BECC}" name="Column10979" dataDxfId="5407"/>
    <tableColumn id="11000" xr3:uid="{ADC0EFB0-328C-4DC2-B244-0DB67E77AD0C}" name="Column10980" dataDxfId="5406"/>
    <tableColumn id="11001" xr3:uid="{DCBB2D75-6106-4A38-9DAC-C4704C84F1A9}" name="Column10981" dataDxfId="5405"/>
    <tableColumn id="11002" xr3:uid="{DCA97D77-9CFE-4BF9-BF4F-AEA624CBFB8C}" name="Column10982" dataDxfId="5404"/>
    <tableColumn id="11003" xr3:uid="{4403B08E-6F03-4B3A-9114-BC674C891953}" name="Column10983" dataDxfId="5403"/>
    <tableColumn id="11004" xr3:uid="{87917A16-3C80-4678-AE7F-2874F032272C}" name="Column10984" dataDxfId="5402"/>
    <tableColumn id="11005" xr3:uid="{14EECA2F-D0B4-4B24-9251-93F5FD52AE35}" name="Column10985" dataDxfId="5401"/>
    <tableColumn id="11006" xr3:uid="{5B57CF6A-B3EC-4B52-B69D-8020D3B181B4}" name="Column10986" dataDxfId="5400"/>
    <tableColumn id="11007" xr3:uid="{371BE4A3-DBE9-4535-9EF8-C0FE3EAB29F3}" name="Column10987" dataDxfId="5399"/>
    <tableColumn id="11008" xr3:uid="{89902EE1-7C98-420E-94E8-9F41C02F6704}" name="Column10988" dataDxfId="5398"/>
    <tableColumn id="11009" xr3:uid="{9C92BCFE-EF85-4ECB-B473-ADB22CA892FC}" name="Column10989" dataDxfId="5397"/>
    <tableColumn id="11010" xr3:uid="{E8AA301D-C065-43C3-BF0C-55D67CCB9735}" name="Column10990" dataDxfId="5396"/>
    <tableColumn id="11011" xr3:uid="{0122F6D5-9749-4546-A597-7019DFD954EA}" name="Column10991" dataDxfId="5395"/>
    <tableColumn id="11012" xr3:uid="{09F723AB-A755-4DBC-9FB6-E3F692FF3798}" name="Column10992" dataDxfId="5394"/>
    <tableColumn id="11013" xr3:uid="{D19C6F5C-E827-48A0-B9C4-BA85B3134664}" name="Column10993" dataDxfId="5393"/>
    <tableColumn id="11014" xr3:uid="{22D44EB2-5A8F-42CD-B1B1-D58549666B3E}" name="Column10994" dataDxfId="5392"/>
    <tableColumn id="11015" xr3:uid="{62E0CC99-CFCE-44AE-9CD5-814F3C2B1B37}" name="Column10995" dataDxfId="5391"/>
    <tableColumn id="11016" xr3:uid="{4E4AA6A6-19AF-418A-8DE9-46EA5E3CAF8D}" name="Column10996" dataDxfId="5390"/>
    <tableColumn id="11017" xr3:uid="{51EF684D-8726-429E-B25F-B6715778B0A9}" name="Column10997" dataDxfId="5389"/>
    <tableColumn id="11018" xr3:uid="{7EE55888-CB84-479B-8B7A-59FEC3EFDA91}" name="Column10998" dataDxfId="5388"/>
    <tableColumn id="11019" xr3:uid="{8B7CB1A5-67EA-4136-BC2C-6D2ABEF24CCD}" name="Column10999" dataDxfId="5387"/>
    <tableColumn id="11020" xr3:uid="{AAA111CD-1952-4EBB-9B26-C3F4643623FC}" name="Column11000" dataDxfId="5386"/>
    <tableColumn id="11021" xr3:uid="{CFDA2612-C066-4EE5-ACAE-C7C9CEBA9F44}" name="Column11001" dataDxfId="5385"/>
    <tableColumn id="11022" xr3:uid="{CA999996-ED43-4982-93F5-71369BD73263}" name="Column11002" dataDxfId="5384"/>
    <tableColumn id="11023" xr3:uid="{DAA96D7C-2D81-42C3-A719-369D45C18658}" name="Column11003" dataDxfId="5383"/>
    <tableColumn id="11024" xr3:uid="{56F90FBA-CAF9-4CB4-B5CA-56D471EED401}" name="Column11004" dataDxfId="5382"/>
    <tableColumn id="11025" xr3:uid="{8075E763-8D37-45A4-AFCD-55F34FD01669}" name="Column11005" dataDxfId="5381"/>
    <tableColumn id="11026" xr3:uid="{CCBF6346-B0A8-4E91-B28E-BC3769345FC5}" name="Column11006" dataDxfId="5380"/>
    <tableColumn id="11027" xr3:uid="{59470230-7761-4404-855D-B8CCE5BFD817}" name="Column11007" dataDxfId="5379"/>
    <tableColumn id="11028" xr3:uid="{F9C5E53A-EFCE-4112-B41A-5221FA15D666}" name="Column11008" dataDxfId="5378"/>
    <tableColumn id="11029" xr3:uid="{46F73D6E-0456-48F1-B0B8-1EACE8B32A8E}" name="Column11009" dataDxfId="5377"/>
    <tableColumn id="11030" xr3:uid="{D2C442E0-EE46-486B-9569-33E8E8A6D996}" name="Column11010" dataDxfId="5376"/>
    <tableColumn id="11031" xr3:uid="{23CC137F-C837-4901-8EFC-5CD4528B79E9}" name="Column11011" dataDxfId="5375"/>
    <tableColumn id="11032" xr3:uid="{85E9556A-36EE-422C-9927-A1A4584F9A9E}" name="Column11012" dataDxfId="5374"/>
    <tableColumn id="11033" xr3:uid="{CAC9087C-BF8F-4295-834D-901511CC5F91}" name="Column11013" dataDxfId="5373"/>
    <tableColumn id="11034" xr3:uid="{05453B0B-50F9-48EC-AC81-964E5B24FF6F}" name="Column11014" dataDxfId="5372"/>
    <tableColumn id="11035" xr3:uid="{EF552B91-54FF-4006-B6ED-DF7F5B569BBE}" name="Column11015" dataDxfId="5371"/>
    <tableColumn id="11036" xr3:uid="{C37696EC-986C-46B8-9857-4C9EB79F3EF3}" name="Column11016" dataDxfId="5370"/>
    <tableColumn id="11037" xr3:uid="{8649357E-FDD6-414B-BB54-6220750867F6}" name="Column11017" dataDxfId="5369"/>
    <tableColumn id="11038" xr3:uid="{7BC7D995-1BEB-4065-B568-40034CFB4007}" name="Column11018" dataDxfId="5368"/>
    <tableColumn id="11039" xr3:uid="{F52F175E-E929-4CA2-8A72-3409C1A96DAC}" name="Column11019" dataDxfId="5367"/>
    <tableColumn id="11040" xr3:uid="{1AEF9743-03E6-40E2-A6F8-480A18F7CF4B}" name="Column11020" dataDxfId="5366"/>
    <tableColumn id="11041" xr3:uid="{70652D21-5D90-490F-8B97-F08D60384CA5}" name="Column11021" dataDxfId="5365"/>
    <tableColumn id="11042" xr3:uid="{DA96A444-5CCF-4520-B6DB-A8A20BE73243}" name="Column11022" dataDxfId="5364"/>
    <tableColumn id="11043" xr3:uid="{0CDCD87B-3855-46FC-B524-91D6CBA7D899}" name="Column11023" dataDxfId="5363"/>
    <tableColumn id="11044" xr3:uid="{B7C64E23-E46E-4602-A39A-51F620CFF0B1}" name="Column11024" dataDxfId="5362"/>
    <tableColumn id="11045" xr3:uid="{E8D9757D-A117-44E3-B61D-5E74844C89B2}" name="Column11025" dataDxfId="5361"/>
    <tableColumn id="11046" xr3:uid="{3FD4356C-BFE7-4FB5-B9FF-834349603638}" name="Column11026" dataDxfId="5360"/>
    <tableColumn id="11047" xr3:uid="{E4A6E7A4-15EC-44A8-9A3A-88B8ACAD9914}" name="Column11027" dataDxfId="5359"/>
    <tableColumn id="11048" xr3:uid="{5D78418D-38FE-4C84-97FF-7B22B352954A}" name="Column11028" dataDxfId="5358"/>
    <tableColumn id="11049" xr3:uid="{FB61FD65-73AD-44FA-B265-157B372E6E05}" name="Column11029" dataDxfId="5357"/>
    <tableColumn id="11050" xr3:uid="{53B95A25-D912-4E08-BC5B-0A3978EB7B81}" name="Column11030" dataDxfId="5356"/>
    <tableColumn id="11051" xr3:uid="{8F5B5AB1-56D1-4766-A414-5097211066C7}" name="Column11031" dataDxfId="5355"/>
    <tableColumn id="11052" xr3:uid="{0BCF6C23-737B-4E36-8C2E-E78BECC7F4AD}" name="Column11032" dataDxfId="5354"/>
    <tableColumn id="11053" xr3:uid="{50F19C03-EC9D-4CB7-BFC7-7E57A06145BF}" name="Column11033" dataDxfId="5353"/>
    <tableColumn id="11054" xr3:uid="{0141722C-EC87-4291-87BE-A4192BBCA704}" name="Column11034" dataDxfId="5352"/>
    <tableColumn id="11055" xr3:uid="{F1B9FD32-D118-4B41-9268-2AB6951733FB}" name="Column11035" dataDxfId="5351"/>
    <tableColumn id="11056" xr3:uid="{28FE6C1B-1C8B-45FA-9727-12CCD41F0F03}" name="Column11036" dataDxfId="5350"/>
    <tableColumn id="11057" xr3:uid="{DADF1E8C-7A79-41FA-8AE7-97B8DE8C06A5}" name="Column11037" dataDxfId="5349"/>
    <tableColumn id="11058" xr3:uid="{4EBD7FDE-B268-4884-A638-705308B12DC2}" name="Column11038" dataDxfId="5348"/>
    <tableColumn id="11059" xr3:uid="{B5BD9643-3ED4-44E3-A95E-D04DA87E9F20}" name="Column11039" dataDxfId="5347"/>
    <tableColumn id="11060" xr3:uid="{F060FA06-3DE1-4DBA-9E2A-32E9FD0BBA4B}" name="Column11040" dataDxfId="5346"/>
    <tableColumn id="11061" xr3:uid="{F8861BD1-958C-4869-A0F9-50A70CAFBFBB}" name="Column11041" dataDxfId="5345"/>
    <tableColumn id="11062" xr3:uid="{A9EB8E0E-8301-45DB-AD80-EB19DF19811F}" name="Column11042" dataDxfId="5344"/>
    <tableColumn id="11063" xr3:uid="{E6907187-280B-4FBF-AEB8-4A0D8CDC26FB}" name="Column11043" dataDxfId="5343"/>
    <tableColumn id="11064" xr3:uid="{24BE3C41-8942-4647-B2EB-E5D0A6879288}" name="Column11044" dataDxfId="5342"/>
    <tableColumn id="11065" xr3:uid="{85F3E7C8-DC60-4E5B-AC5F-597F397B8335}" name="Column11045" dataDxfId="5341"/>
    <tableColumn id="11066" xr3:uid="{4EBA050D-A64D-4FFE-83C7-581532935083}" name="Column11046" dataDxfId="5340"/>
    <tableColumn id="11067" xr3:uid="{406642B8-9FCE-4BD4-BD4D-1E57B2EEB2F1}" name="Column11047" dataDxfId="5339"/>
    <tableColumn id="11068" xr3:uid="{C87DBB4E-3276-4C1C-8871-5BC5C0166840}" name="Column11048" dataDxfId="5338"/>
    <tableColumn id="11069" xr3:uid="{0125206A-97E1-4E4A-907A-0AAF3DBC549A}" name="Column11049" dataDxfId="5337"/>
    <tableColumn id="11070" xr3:uid="{5E533991-B2CC-4D81-8DB5-00CAEA89AB3B}" name="Column11050" dataDxfId="5336"/>
    <tableColumn id="11071" xr3:uid="{628FD42C-6962-4398-9531-06390D5E8D9F}" name="Column11051" dataDxfId="5335"/>
    <tableColumn id="11072" xr3:uid="{8B0B8D57-DB8B-4DD5-8799-4B13D2A8C086}" name="Column11052" dataDxfId="5334"/>
    <tableColumn id="11073" xr3:uid="{E79D1DBE-8B75-48DE-832F-995C600A2E8C}" name="Column11053" dataDxfId="5333"/>
    <tableColumn id="11074" xr3:uid="{B1C5FF1D-4C6B-417B-B0B1-8FB3CA3C0B7C}" name="Column11054" dataDxfId="5332"/>
    <tableColumn id="11075" xr3:uid="{ED7E165D-1DD6-445C-A67A-3BEDC0235651}" name="Column11055" dataDxfId="5331"/>
    <tableColumn id="11076" xr3:uid="{92109395-A1EE-444C-A64C-DE29F0055B80}" name="Column11056" dataDxfId="5330"/>
    <tableColumn id="11077" xr3:uid="{3E9F9262-1B05-42F1-BD81-9D0F9BFD9209}" name="Column11057" dataDxfId="5329"/>
    <tableColumn id="11078" xr3:uid="{8FFAB048-A213-4CDF-B2EB-833331759122}" name="Column11058" dataDxfId="5328"/>
    <tableColumn id="11079" xr3:uid="{15E70580-E83E-4A93-932D-D3A3074AF2F0}" name="Column11059" dataDxfId="5327"/>
    <tableColumn id="11080" xr3:uid="{0C9315F7-09E4-4D27-8887-AECC418CA28C}" name="Column11060" dataDxfId="5326"/>
    <tableColumn id="11081" xr3:uid="{EBA6EBD2-D528-4791-9A19-48A46BE104A4}" name="Column11061" dataDxfId="5325"/>
    <tableColumn id="11082" xr3:uid="{D8E0AEF9-566E-43AF-ACFA-9522E97C841B}" name="Column11062" dataDxfId="5324"/>
    <tableColumn id="11083" xr3:uid="{E51BB433-3E15-4D28-8CB6-C1E5CA25AD49}" name="Column11063" dataDxfId="5323"/>
    <tableColumn id="11084" xr3:uid="{46177018-2C20-4EA0-AC8B-0D3D3B3C252A}" name="Column11064" dataDxfId="5322"/>
    <tableColumn id="11085" xr3:uid="{F3CB4256-4931-45DD-8452-4C0460DBE349}" name="Column11065" dataDxfId="5321"/>
    <tableColumn id="11086" xr3:uid="{549499FD-9395-45D8-91C1-B826F5E91FD6}" name="Column11066" dataDxfId="5320"/>
    <tableColumn id="11087" xr3:uid="{2BBF5114-BD50-43B8-9863-FF20AEED2754}" name="Column11067" dataDxfId="5319"/>
    <tableColumn id="11088" xr3:uid="{DE4F112C-C29F-433C-B9FF-0ADE381D837E}" name="Column11068" dataDxfId="5318"/>
    <tableColumn id="11089" xr3:uid="{0C14C7B1-00D2-45D0-B291-1848ABCEB99D}" name="Column11069" dataDxfId="5317"/>
    <tableColumn id="11090" xr3:uid="{7B086C5A-DC78-4E20-93D1-BE752ECC79E0}" name="Column11070" dataDxfId="5316"/>
    <tableColumn id="11091" xr3:uid="{F5D7F788-983F-46A1-BDA9-69CB2F67EC52}" name="Column11071" dataDxfId="5315"/>
    <tableColumn id="11092" xr3:uid="{9540D955-253A-4FBF-8B57-B45D24CDB250}" name="Column11072" dataDxfId="5314"/>
    <tableColumn id="11093" xr3:uid="{6CEBEEFA-1028-404E-9F93-5B0268EAA64A}" name="Column11073" dataDxfId="5313"/>
    <tableColumn id="11094" xr3:uid="{04CF1A9C-0435-45C9-AFF7-094D901E2931}" name="Column11074" dataDxfId="5312"/>
    <tableColumn id="11095" xr3:uid="{3F8B4888-580A-45F2-91AF-6C2F63C26DD0}" name="Column11075" dataDxfId="5311"/>
    <tableColumn id="11096" xr3:uid="{A1A150F4-83C5-4310-A98A-2DDD62DFF760}" name="Column11076" dataDxfId="5310"/>
    <tableColumn id="11097" xr3:uid="{0CB721DC-D7C5-4BD6-9BD1-91036628CF85}" name="Column11077" dataDxfId="5309"/>
    <tableColumn id="11098" xr3:uid="{FC875853-988F-4437-B306-0B462F411BE4}" name="Column11078" dataDxfId="5308"/>
    <tableColumn id="11099" xr3:uid="{A2891014-FEE4-4CF6-8167-B8E3900BFC6E}" name="Column11079" dataDxfId="5307"/>
    <tableColumn id="11100" xr3:uid="{EFFFE568-9FA8-4D7C-8F3E-DFF3D6EB21E2}" name="Column11080" dataDxfId="5306"/>
    <tableColumn id="11101" xr3:uid="{7DCBE537-EB15-4920-8609-C84691EDF1FC}" name="Column11081" dataDxfId="5305"/>
    <tableColumn id="11102" xr3:uid="{C076BB3B-43C6-4747-A607-40B87F4A77ED}" name="Column11082" dataDxfId="5304"/>
    <tableColumn id="11103" xr3:uid="{B0439F9D-1AE2-495F-9E5F-04410542563C}" name="Column11083" dataDxfId="5303"/>
    <tableColumn id="11104" xr3:uid="{9191F0C6-FB94-44DF-BCE3-1340DE2F42F7}" name="Column11084" dataDxfId="5302"/>
    <tableColumn id="11105" xr3:uid="{A3F87E46-F374-4399-A366-A5CC2A121B1F}" name="Column11085" dataDxfId="5301"/>
    <tableColumn id="11106" xr3:uid="{9FCB5640-E0BD-4C8F-857E-F979EFA9A663}" name="Column11086" dataDxfId="5300"/>
    <tableColumn id="11107" xr3:uid="{3ADD9034-E384-4779-B8C6-D28530F55045}" name="Column11087" dataDxfId="5299"/>
    <tableColumn id="11108" xr3:uid="{9760B859-AB87-4D7A-95B9-4DA8A6FC662E}" name="Column11088" dataDxfId="5298"/>
    <tableColumn id="11109" xr3:uid="{2DF0C4E9-5562-42C8-95DA-0DE83AE92ECA}" name="Column11089" dataDxfId="5297"/>
    <tableColumn id="11110" xr3:uid="{DC604AD1-D3E2-435A-9ECC-2BBF5515CF79}" name="Column11090" dataDxfId="5296"/>
    <tableColumn id="11111" xr3:uid="{F6C4DBCE-7208-46B2-8452-13DB4CD0BCB0}" name="Column11091" dataDxfId="5295"/>
    <tableColumn id="11112" xr3:uid="{F59EAC6B-AB52-4E60-A038-182795D0CB1F}" name="Column11092" dataDxfId="5294"/>
    <tableColumn id="11113" xr3:uid="{E36C1B3D-C8D2-4216-861E-0E2621E4A336}" name="Column11093" dataDxfId="5293"/>
    <tableColumn id="11114" xr3:uid="{18F32FE1-2120-4901-837B-7B5B54A03DF9}" name="Column11094" dataDxfId="5292"/>
    <tableColumn id="11115" xr3:uid="{E2CCF713-C1F4-4EB4-B22F-317C3265CB8C}" name="Column11095" dataDxfId="5291"/>
    <tableColumn id="11116" xr3:uid="{85D3C9A6-4345-46B6-BA38-6F97BB461CC8}" name="Column11096" dataDxfId="5290"/>
    <tableColumn id="11117" xr3:uid="{69C8C884-F00C-49AF-875B-B04B7FEC87B1}" name="Column11097" dataDxfId="5289"/>
    <tableColumn id="11118" xr3:uid="{4C934FCD-FF5B-44E9-B2AC-EDD8C2CC2A65}" name="Column11098" dataDxfId="5288"/>
    <tableColumn id="11119" xr3:uid="{03042312-E7A5-49B7-A525-7EBC4BC1D27D}" name="Column11099" dataDxfId="5287"/>
    <tableColumn id="11120" xr3:uid="{C7596652-C11E-41DE-8559-59BDAAAF8A1A}" name="Column11100" dataDxfId="5286"/>
    <tableColumn id="11121" xr3:uid="{4E165470-06EF-4C28-8F8E-E6A12C15924A}" name="Column11101" dataDxfId="5285"/>
    <tableColumn id="11122" xr3:uid="{5E63DA1A-61B1-4432-BA38-F74AAEE9F981}" name="Column11102" dataDxfId="5284"/>
    <tableColumn id="11123" xr3:uid="{2BA9EEA1-CCE6-48AD-8E57-7D0C70CE031E}" name="Column11103" dataDxfId="5283"/>
    <tableColumn id="11124" xr3:uid="{05387271-6BB0-4D72-95BA-F7471A16B88B}" name="Column11104" dataDxfId="5282"/>
    <tableColumn id="11125" xr3:uid="{0AA0E452-8D7F-4A63-BC7B-DF35DD1E534D}" name="Column11105" dataDxfId="5281"/>
    <tableColumn id="11126" xr3:uid="{12879CF3-4AA6-427C-8A1C-6808AAE90B92}" name="Column11106" dataDxfId="5280"/>
    <tableColumn id="11127" xr3:uid="{F1FF94F9-0330-4731-908D-14292E9A5800}" name="Column11107" dataDxfId="5279"/>
    <tableColumn id="11128" xr3:uid="{7F7E6824-15AC-43A5-BD6D-FA5160613999}" name="Column11108" dataDxfId="5278"/>
    <tableColumn id="11129" xr3:uid="{E834EA63-97E5-4E40-943A-71293EDBDB4E}" name="Column11109" dataDxfId="5277"/>
    <tableColumn id="11130" xr3:uid="{743F4FF3-5EB0-4892-8FCD-AA5E044C432C}" name="Column11110" dataDxfId="5276"/>
    <tableColumn id="11131" xr3:uid="{01FF21FB-BCD0-4BA0-BE3B-57C68B8C8E7E}" name="Column11111" dataDxfId="5275"/>
    <tableColumn id="11132" xr3:uid="{8AB5EC33-653C-45C4-99B1-289042E4518B}" name="Column11112" dataDxfId="5274"/>
    <tableColumn id="11133" xr3:uid="{F96FE709-41E3-4F25-BA1C-E4E362917D86}" name="Column11113" dataDxfId="5273"/>
    <tableColumn id="11134" xr3:uid="{E372AAF4-9584-4EB2-A8B8-31AE926A4F56}" name="Column11114" dataDxfId="5272"/>
    <tableColumn id="11135" xr3:uid="{48143008-55BE-4EC1-AC82-56780D206600}" name="Column11115" dataDxfId="5271"/>
    <tableColumn id="11136" xr3:uid="{551ECA8F-4D2D-4E6A-A050-90B0D929B2F6}" name="Column11116" dataDxfId="5270"/>
    <tableColumn id="11137" xr3:uid="{B3E9FA0A-83ED-44A9-948C-F663A8AA7218}" name="Column11117" dataDxfId="5269"/>
    <tableColumn id="11138" xr3:uid="{F5ADF20A-F36D-4A57-9746-25D914D66DB2}" name="Column11118" dataDxfId="5268"/>
    <tableColumn id="11139" xr3:uid="{6CA6169A-3EDE-4F07-85A8-EC3A4032B5E3}" name="Column11119" dataDxfId="5267"/>
    <tableColumn id="11140" xr3:uid="{C61AE7AE-E1BC-42BB-B442-8C40E31FB65E}" name="Column11120" dataDxfId="5266"/>
    <tableColumn id="11141" xr3:uid="{4190541C-EC03-4CF4-BD5C-2CC3ED7CF131}" name="Column11121" dataDxfId="5265"/>
    <tableColumn id="11142" xr3:uid="{0E7E0840-DD03-413B-AA77-0BBCFF10810B}" name="Column11122" dataDxfId="5264"/>
    <tableColumn id="11143" xr3:uid="{427BC342-CC11-4401-BCF2-D0D161B01E99}" name="Column11123" dataDxfId="5263"/>
    <tableColumn id="11144" xr3:uid="{B64BF5B5-765A-43AC-BE2E-B3212A96F83E}" name="Column11124" dataDxfId="5262"/>
    <tableColumn id="11145" xr3:uid="{6DF1CE38-0E35-4971-87CF-F7E23DD302A6}" name="Column11125" dataDxfId="5261"/>
    <tableColumn id="11146" xr3:uid="{6FCBC4DB-85F3-4D46-AF35-1393AAD96A53}" name="Column11126" dataDxfId="5260"/>
    <tableColumn id="11147" xr3:uid="{36A7285D-662E-46E9-BCA2-5C70149784C7}" name="Column11127" dataDxfId="5259"/>
    <tableColumn id="11148" xr3:uid="{BF21B43D-3AEB-4B37-B426-3AACE63D1D83}" name="Column11128" dataDxfId="5258"/>
    <tableColumn id="11149" xr3:uid="{F0815885-FF71-4E7E-AF64-5DABE4AB89C8}" name="Column11129" dataDxfId="5257"/>
    <tableColumn id="11150" xr3:uid="{4FDD5433-E44C-4A0F-B13B-912DE7C32C6F}" name="Column11130" dataDxfId="5256"/>
    <tableColumn id="11151" xr3:uid="{D877046A-BC56-4984-9A0D-142952265105}" name="Column11131" dataDxfId="5255"/>
    <tableColumn id="11152" xr3:uid="{3644F63A-34A5-43D7-9780-EC5D84E36C7A}" name="Column11132" dataDxfId="5254"/>
    <tableColumn id="11153" xr3:uid="{82706C9B-3E9C-4B1C-B121-884E06FAF1BB}" name="Column11133" dataDxfId="5253"/>
    <tableColumn id="11154" xr3:uid="{96423913-B6AA-4195-960F-57A5ABE443BE}" name="Column11134" dataDxfId="5252"/>
    <tableColumn id="11155" xr3:uid="{9EA9A564-2CA2-48D5-90EC-EDAA2BB18F5D}" name="Column11135" dataDxfId="5251"/>
    <tableColumn id="11156" xr3:uid="{8CE87971-3FBE-4594-8065-B1EC171FB2C6}" name="Column11136" dataDxfId="5250"/>
    <tableColumn id="11157" xr3:uid="{59FF3678-07A7-4FBD-B999-4B328544AC22}" name="Column11137" dataDxfId="5249"/>
    <tableColumn id="11158" xr3:uid="{55276BF7-83C4-4365-9673-2DC7D46EAF22}" name="Column11138" dataDxfId="5248"/>
    <tableColumn id="11159" xr3:uid="{4B17437D-5959-47ED-BC46-915DF950EF49}" name="Column11139" dataDxfId="5247"/>
    <tableColumn id="11160" xr3:uid="{16C64367-AFCC-4794-8FA8-1FF1289E6FB3}" name="Column11140" dataDxfId="5246"/>
    <tableColumn id="11161" xr3:uid="{A48D03D1-4C22-4B29-ADE7-913E37DEBC31}" name="Column11141" dataDxfId="5245"/>
    <tableColumn id="11162" xr3:uid="{EC613EAB-DEF7-4964-99AE-CA6A7E8EC451}" name="Column11142" dataDxfId="5244"/>
    <tableColumn id="11163" xr3:uid="{1E68A4F3-1039-4DC9-969C-41975EF0DDD0}" name="Column11143" dataDxfId="5243"/>
    <tableColumn id="11164" xr3:uid="{4D4BA2E7-6D05-4095-AC78-B9F6A43D1B5D}" name="Column11144" dataDxfId="5242"/>
    <tableColumn id="11165" xr3:uid="{21F0B974-F226-4BBD-B60E-1B5B0CD4F920}" name="Column11145" dataDxfId="5241"/>
    <tableColumn id="11166" xr3:uid="{3D9610EF-6735-4DBD-A530-E4206668B559}" name="Column11146" dataDxfId="5240"/>
    <tableColumn id="11167" xr3:uid="{DEE51D04-D2C6-4475-813E-4D1E422029EA}" name="Column11147" dataDxfId="5239"/>
    <tableColumn id="11168" xr3:uid="{6D9AA091-840F-44E0-983B-2A1EF7425C31}" name="Column11148" dataDxfId="5238"/>
    <tableColumn id="11169" xr3:uid="{2A5EEFDD-C60F-4CC2-BA6D-D55DFF22B00B}" name="Column11149" dataDxfId="5237"/>
    <tableColumn id="11170" xr3:uid="{16A0AA0A-B87B-47C6-9F40-61081E5E9965}" name="Column11150" dataDxfId="5236"/>
    <tableColumn id="11171" xr3:uid="{D664278E-359F-4E33-BC19-C56843F7AADD}" name="Column11151" dataDxfId="5235"/>
    <tableColumn id="11172" xr3:uid="{0F8F0FA3-0D42-47B3-8A46-D53FD691C558}" name="Column11152" dataDxfId="5234"/>
    <tableColumn id="11173" xr3:uid="{D97B4F82-2724-479F-84E4-D4979AE5F007}" name="Column11153" dataDxfId="5233"/>
    <tableColumn id="11174" xr3:uid="{9BFE2E05-D1BE-4905-B0F4-78544D2639AA}" name="Column11154" dataDxfId="5232"/>
    <tableColumn id="11175" xr3:uid="{7834830A-EABC-4DBC-B534-857D351BA6C5}" name="Column11155" dataDxfId="5231"/>
    <tableColumn id="11176" xr3:uid="{4F35A548-EE31-4200-AEE3-C679ED7EF7D1}" name="Column11156" dataDxfId="5230"/>
    <tableColumn id="11177" xr3:uid="{1C5247F5-058A-494E-8042-CF825C5B8C56}" name="Column11157" dataDxfId="5229"/>
    <tableColumn id="11178" xr3:uid="{B153C703-D085-4976-A5EB-B3DBD4E96EC8}" name="Column11158" dataDxfId="5228"/>
    <tableColumn id="11179" xr3:uid="{D25824E8-393B-4DF9-BEF5-0FD9EEA61438}" name="Column11159" dataDxfId="5227"/>
    <tableColumn id="11180" xr3:uid="{6393C870-EAEC-4E0B-885E-D926C03DCB66}" name="Column11160" dataDxfId="5226"/>
    <tableColumn id="11181" xr3:uid="{FF39F225-ED5B-4948-BAED-5CB183DF9AD1}" name="Column11161" dataDxfId="5225"/>
    <tableColumn id="11182" xr3:uid="{B2AA4EAE-1E76-439F-969D-BED1A13D336E}" name="Column11162" dataDxfId="5224"/>
    <tableColumn id="11183" xr3:uid="{C49BF454-8F8D-417A-B81B-FBA22E6F5B5F}" name="Column11163" dataDxfId="5223"/>
    <tableColumn id="11184" xr3:uid="{83FB98E2-E025-49CF-973B-11AAB4BF8ECF}" name="Column11164" dataDxfId="5222"/>
    <tableColumn id="11185" xr3:uid="{E134F57E-FD40-4925-86CD-51E044DE14A9}" name="Column11165" dataDxfId="5221"/>
    <tableColumn id="11186" xr3:uid="{A0558567-4564-445E-9AFD-1D63C63AAA07}" name="Column11166" dataDxfId="5220"/>
    <tableColumn id="11187" xr3:uid="{FE1DE833-AC68-4506-B501-A224DB6733B2}" name="Column11167" dataDxfId="5219"/>
    <tableColumn id="11188" xr3:uid="{257B29E6-57B3-4FCE-950E-3418280BC1E5}" name="Column11168" dataDxfId="5218"/>
    <tableColumn id="11189" xr3:uid="{B7A0EC75-602C-4B05-B1EF-ACBDA248BE34}" name="Column11169" dataDxfId="5217"/>
    <tableColumn id="11190" xr3:uid="{384B3B09-C9F7-44F6-9069-849F9008DBD6}" name="Column11170" dataDxfId="5216"/>
    <tableColumn id="11191" xr3:uid="{F2DB4332-DD30-4DBD-8294-159042EABCD5}" name="Column11171" dataDxfId="5215"/>
    <tableColumn id="11192" xr3:uid="{FAFFC5C3-FFC7-459F-B6CC-916C86AC29E7}" name="Column11172" dataDxfId="5214"/>
    <tableColumn id="11193" xr3:uid="{808D5680-5DE6-46BE-89A9-9DE3E555A511}" name="Column11173" dataDxfId="5213"/>
    <tableColumn id="11194" xr3:uid="{08FC1426-F313-4318-ABB0-771A1CCCF2D8}" name="Column11174" dataDxfId="5212"/>
    <tableColumn id="11195" xr3:uid="{509CC873-7BBF-439B-A95A-3054782F2AC1}" name="Column11175" dataDxfId="5211"/>
    <tableColumn id="11196" xr3:uid="{ADE5D471-9141-4025-9F11-E771F49312D3}" name="Column11176" dataDxfId="5210"/>
    <tableColumn id="11197" xr3:uid="{00AD193E-7603-4E51-AC83-92F1BF4F6BFF}" name="Column11177" dataDxfId="5209"/>
    <tableColumn id="11198" xr3:uid="{7FB88791-81F0-43F3-87FE-3144308A1097}" name="Column11178" dataDxfId="5208"/>
    <tableColumn id="11199" xr3:uid="{580FDFA1-820D-454E-877D-82485F68D762}" name="Column11179" dataDxfId="5207"/>
    <tableColumn id="11200" xr3:uid="{895B5505-3E75-4BA4-89A0-64973D1E1BF4}" name="Column11180" dataDxfId="5206"/>
    <tableColumn id="11201" xr3:uid="{C6167754-9CF9-4B81-ADF8-D2A72F9F1716}" name="Column11181" dataDxfId="5205"/>
    <tableColumn id="11202" xr3:uid="{0C5D99B1-3FF6-4620-91BF-5E5DF7723BCC}" name="Column11182" dataDxfId="5204"/>
    <tableColumn id="11203" xr3:uid="{D0C47E9F-BD67-4164-827E-9468259038A3}" name="Column11183" dataDxfId="5203"/>
    <tableColumn id="11204" xr3:uid="{F764EF73-967B-4048-A288-E169A1B8AEAB}" name="Column11184" dataDxfId="5202"/>
    <tableColumn id="11205" xr3:uid="{56D64EFF-8F84-4D87-800E-20A8D7158E69}" name="Column11185" dataDxfId="5201"/>
    <tableColumn id="11206" xr3:uid="{52486299-A8BE-4D4C-860E-F11F89955DD0}" name="Column11186" dataDxfId="5200"/>
    <tableColumn id="11207" xr3:uid="{5C6F8A72-ABB1-41C9-9ACD-C93AA42E7EB5}" name="Column11187" dataDxfId="5199"/>
    <tableColumn id="11208" xr3:uid="{5D84BBAE-8E63-4F02-B093-34C4885902F3}" name="Column11188" dataDxfId="5198"/>
    <tableColumn id="11209" xr3:uid="{26A58B96-5B57-4245-B456-9E3AE0B5E1FB}" name="Column11189" dataDxfId="5197"/>
    <tableColumn id="11210" xr3:uid="{2A20443B-4DF7-41FB-977A-7C4C008CF0E3}" name="Column11190" dataDxfId="5196"/>
    <tableColumn id="11211" xr3:uid="{C1F3BA95-841B-4873-BD13-4E4DD776BEB5}" name="Column11191" dataDxfId="5195"/>
    <tableColumn id="11212" xr3:uid="{68337C14-2118-4B8C-8E0C-57CEDE154451}" name="Column11192" dataDxfId="5194"/>
    <tableColumn id="11213" xr3:uid="{8E31B05B-EBAC-474D-B32C-FB1BF27EE02C}" name="Column11193" dataDxfId="5193"/>
    <tableColumn id="11214" xr3:uid="{61C76663-5B5B-42C2-9338-1A40DE138D9A}" name="Column11194" dataDxfId="5192"/>
    <tableColumn id="11215" xr3:uid="{B3A20948-A70B-47F6-ADC5-7D973945F705}" name="Column11195" dataDxfId="5191"/>
    <tableColumn id="11216" xr3:uid="{0061EA36-0B7C-40CD-B22D-42CDD5896D6C}" name="Column11196" dataDxfId="5190"/>
    <tableColumn id="11217" xr3:uid="{5B514F58-C50C-461D-BC86-CC40512D8939}" name="Column11197" dataDxfId="5189"/>
    <tableColumn id="11218" xr3:uid="{F962FCE5-A191-4823-B937-D65ACACFDBA0}" name="Column11198" dataDxfId="5188"/>
    <tableColumn id="11219" xr3:uid="{90F149B7-0A3D-461D-B406-AEAA54043BBF}" name="Column11199" dataDxfId="5187"/>
    <tableColumn id="11220" xr3:uid="{9AFF8AB2-A3CC-4DFB-898F-3B935B0FE03A}" name="Column11200" dataDxfId="5186"/>
    <tableColumn id="11221" xr3:uid="{098A85EB-9A2E-41FD-9D8F-6CBFF79AA930}" name="Column11201" dataDxfId="5185"/>
    <tableColumn id="11222" xr3:uid="{CFF4392D-5CFF-454B-8241-CBC0950ABC08}" name="Column11202" dataDxfId="5184"/>
    <tableColumn id="11223" xr3:uid="{6FAE5ABE-ACA5-421B-9204-FC426AA72CF5}" name="Column11203" dataDxfId="5183"/>
    <tableColumn id="11224" xr3:uid="{1B35EE8A-4E1C-478E-9B8A-D0D99C8D28CE}" name="Column11204" dataDxfId="5182"/>
    <tableColumn id="11225" xr3:uid="{6A49641A-6029-496F-A5C0-A05AFA62B6E2}" name="Column11205" dataDxfId="5181"/>
    <tableColumn id="11226" xr3:uid="{3C1A0ECB-239F-4C50-9EE1-D56E6A13F563}" name="Column11206" dataDxfId="5180"/>
    <tableColumn id="11227" xr3:uid="{E66EBE03-8758-44F3-9144-352D06BA419D}" name="Column11207" dataDxfId="5179"/>
    <tableColumn id="11228" xr3:uid="{E38085E8-624E-422A-A28D-653A28553D4B}" name="Column11208" dataDxfId="5178"/>
    <tableColumn id="11229" xr3:uid="{A26A8E62-BE4B-4DC0-BC67-CE78DB9F5688}" name="Column11209" dataDxfId="5177"/>
    <tableColumn id="11230" xr3:uid="{7C2B6FA5-C261-4F48-A5E2-519F9CB99F7E}" name="Column11210" dataDxfId="5176"/>
    <tableColumn id="11231" xr3:uid="{B7BC48E5-2989-483E-A35F-BDE5AF02F4B5}" name="Column11211" dataDxfId="5175"/>
    <tableColumn id="11232" xr3:uid="{E80EF98F-8363-4D60-BA05-D8AFB791E1A9}" name="Column11212" dataDxfId="5174"/>
    <tableColumn id="11233" xr3:uid="{B3F082E4-8076-4B28-891C-0F05D07459F2}" name="Column11213" dataDxfId="5173"/>
    <tableColumn id="11234" xr3:uid="{71F60C6A-5F39-41DD-A5FA-AD45E4CFFE26}" name="Column11214" dataDxfId="5172"/>
    <tableColumn id="11235" xr3:uid="{B76D88A5-2123-44E5-A9CC-33053CA3D6DC}" name="Column11215" dataDxfId="5171"/>
    <tableColumn id="11236" xr3:uid="{743EDE85-BE01-4240-9433-693E7AF530E1}" name="Column11216" dataDxfId="5170"/>
    <tableColumn id="11237" xr3:uid="{A7CEA5AA-8874-4D29-AF27-BF61B671B346}" name="Column11217" dataDxfId="5169"/>
    <tableColumn id="11238" xr3:uid="{11410D2B-3249-44FE-931B-542940D1553B}" name="Column11218" dataDxfId="5168"/>
    <tableColumn id="11239" xr3:uid="{D8178C17-6555-421C-A62E-CB41667B7408}" name="Column11219" dataDxfId="5167"/>
    <tableColumn id="11240" xr3:uid="{0D6B7301-69F8-4AB0-ACBD-50A32386179E}" name="Column11220" dataDxfId="5166"/>
    <tableColumn id="11241" xr3:uid="{24353FA8-9177-4EBC-A451-51EF7D972036}" name="Column11221" dataDxfId="5165"/>
    <tableColumn id="11242" xr3:uid="{8FBB8A1C-B1C6-4DA3-BD0A-2E545823DFB6}" name="Column11222" dataDxfId="5164"/>
    <tableColumn id="11243" xr3:uid="{6FA4D16A-EB9B-46F8-B5F8-9952E60A457F}" name="Column11223" dataDxfId="5163"/>
    <tableColumn id="11244" xr3:uid="{1D1F03DF-191F-497D-B03A-63265B61D5AE}" name="Column11224" dataDxfId="5162"/>
    <tableColumn id="11245" xr3:uid="{A0B004CC-B046-4263-AB10-EB55D60CA9DE}" name="Column11225" dataDxfId="5161"/>
    <tableColumn id="11246" xr3:uid="{CE3F9809-F5B7-42B9-A218-E8407E92B229}" name="Column11226" dataDxfId="5160"/>
    <tableColumn id="11247" xr3:uid="{4D19C7F2-98FE-4413-8EC1-1D99810D202B}" name="Column11227" dataDxfId="5159"/>
    <tableColumn id="11248" xr3:uid="{4066CB44-6091-4DE6-82A3-1E543E010E29}" name="Column11228" dataDxfId="5158"/>
    <tableColumn id="11249" xr3:uid="{36A9365D-4EEE-4B1A-8E41-0928BF0CC20B}" name="Column11229" dataDxfId="5157"/>
    <tableColumn id="11250" xr3:uid="{0B5E9949-A0FB-4E86-9A42-8F857A563256}" name="Column11230" dataDxfId="5156"/>
    <tableColumn id="11251" xr3:uid="{26569D1E-BC68-4D51-B6C8-522838646E4F}" name="Column11231" dataDxfId="5155"/>
    <tableColumn id="11252" xr3:uid="{78C198AE-A72C-4483-AD6B-DC270CF129EE}" name="Column11232" dataDxfId="5154"/>
    <tableColumn id="11253" xr3:uid="{C15B240F-3C9C-4529-B7C8-1ECA9EF05341}" name="Column11233" dataDxfId="5153"/>
    <tableColumn id="11254" xr3:uid="{C893D373-35D4-4FEB-8054-072DCC577F4E}" name="Column11234" dataDxfId="5152"/>
    <tableColumn id="11255" xr3:uid="{E1078128-1307-4E3B-9679-DE28AE1AA1BE}" name="Column11235" dataDxfId="5151"/>
    <tableColumn id="11256" xr3:uid="{5D85BA09-7A8B-4ACE-B42B-29E6C6201466}" name="Column11236" dataDxfId="5150"/>
    <tableColumn id="11257" xr3:uid="{10494CC4-3B2E-49CB-A8A6-920EC5446CAE}" name="Column11237" dataDxfId="5149"/>
    <tableColumn id="11258" xr3:uid="{195DF88A-4A75-4B7E-9AD7-096FE2A5464D}" name="Column11238" dataDxfId="5148"/>
    <tableColumn id="11259" xr3:uid="{9742F0C8-BEF8-4A5C-BA66-73AFFCB17DE8}" name="Column11239" dataDxfId="5147"/>
    <tableColumn id="11260" xr3:uid="{4A2B9751-1D25-4C47-849C-444EF42A4983}" name="Column11240" dataDxfId="5146"/>
    <tableColumn id="11261" xr3:uid="{AFA8B447-178C-4564-AA39-E63163C16B59}" name="Column11241" dataDxfId="5145"/>
    <tableColumn id="11262" xr3:uid="{336E09DD-BBBB-4B80-A1FF-387FC1F909BD}" name="Column11242" dataDxfId="5144"/>
    <tableColumn id="11263" xr3:uid="{B28F1802-DEF2-464C-87FF-C544339B5592}" name="Column11243" dataDxfId="5143"/>
    <tableColumn id="11264" xr3:uid="{323796C3-B771-4575-BBDB-3D701F1F84D2}" name="Column11244" dataDxfId="5142"/>
    <tableColumn id="11265" xr3:uid="{E13B6347-B93E-4954-A158-13F6B719737A}" name="Column11245" dataDxfId="5141"/>
    <tableColumn id="11266" xr3:uid="{5906E2F3-A993-46E0-A22D-3A2E5AA22E7A}" name="Column11246" dataDxfId="5140"/>
    <tableColumn id="11267" xr3:uid="{D667A8DD-0961-407E-B552-1080938FBA36}" name="Column11247" dataDxfId="5139"/>
    <tableColumn id="11268" xr3:uid="{AE4A2024-CD0F-448F-8ECF-4171F4053432}" name="Column11248" dataDxfId="5138"/>
    <tableColumn id="11269" xr3:uid="{6CCF1801-3CD5-4EB4-AA7B-67F06DC45A92}" name="Column11249" dataDxfId="5137"/>
    <tableColumn id="11270" xr3:uid="{92F8F200-E445-4F71-A308-4817C995FC8E}" name="Column11250" dataDxfId="5136"/>
    <tableColumn id="11271" xr3:uid="{696D8E51-257B-47AA-A9D3-35E42AAD85D4}" name="Column11251" dataDxfId="5135"/>
    <tableColumn id="11272" xr3:uid="{0D431983-1F43-4C3F-B5E7-3C5F7AE8311E}" name="Column11252" dataDxfId="5134"/>
    <tableColumn id="11273" xr3:uid="{A156F11F-CA91-4A15-BF4B-F02DD5809AA4}" name="Column11253" dataDxfId="5133"/>
    <tableColumn id="11274" xr3:uid="{A15746FD-3AB9-4A23-BAA9-5B383D11108A}" name="Column11254" dataDxfId="5132"/>
    <tableColumn id="11275" xr3:uid="{6CAE4D99-259E-4722-A060-0AC907BB088D}" name="Column11255" dataDxfId="5131"/>
    <tableColumn id="11276" xr3:uid="{815BA879-2DBF-411A-B5BD-CD6AC8DAF132}" name="Column11256" dataDxfId="5130"/>
    <tableColumn id="11277" xr3:uid="{10C8CC71-70DA-4711-B3F2-DEE49429AB65}" name="Column11257" dataDxfId="5129"/>
    <tableColumn id="11278" xr3:uid="{E99FDC3E-648E-4E59-BA40-6785A2BD254F}" name="Column11258" dataDxfId="5128"/>
    <tableColumn id="11279" xr3:uid="{F7D8B90B-B969-4D8F-A7CF-95BCCF38BF1A}" name="Column11259" dataDxfId="5127"/>
    <tableColumn id="11280" xr3:uid="{0C11A3B7-38C6-407F-BE19-AED9BFF2E507}" name="Column11260" dataDxfId="5126"/>
    <tableColumn id="11281" xr3:uid="{219FF662-204E-45E3-8A1A-0A880A4A6A71}" name="Column11261" dataDxfId="5125"/>
    <tableColumn id="11282" xr3:uid="{DCB4BF60-0A23-4DC5-B154-A6A09EA4360C}" name="Column11262" dataDxfId="5124"/>
    <tableColumn id="11283" xr3:uid="{83BF9287-A1A1-4F60-91F8-F3E60653E246}" name="Column11263" dataDxfId="5123"/>
    <tableColumn id="11284" xr3:uid="{8CDAC58B-5865-4A63-B24B-598F06CEC3ED}" name="Column11264" dataDxfId="5122"/>
    <tableColumn id="11285" xr3:uid="{150C92BC-A5A9-48E1-920F-7B34EFFF7A8E}" name="Column11265" dataDxfId="5121"/>
    <tableColumn id="11286" xr3:uid="{139DBCCA-C1E5-4919-B714-913D02B27F10}" name="Column11266" dataDxfId="5120"/>
    <tableColumn id="11287" xr3:uid="{BB4B8814-215E-433B-B7EF-87AC64AD537B}" name="Column11267" dataDxfId="5119"/>
    <tableColumn id="11288" xr3:uid="{5B853B31-1AEB-4A0C-8545-90A020EA5438}" name="Column11268" dataDxfId="5118"/>
    <tableColumn id="11289" xr3:uid="{CEA1199F-8FE1-43FB-B06F-EFC22DBC541C}" name="Column11269" dataDxfId="5117"/>
    <tableColumn id="11290" xr3:uid="{37F3AD77-AB23-4868-B7F1-4736A9719645}" name="Column11270" dataDxfId="5116"/>
    <tableColumn id="11291" xr3:uid="{AE3AA5F7-B835-40DE-92A7-85CAE84F2115}" name="Column11271" dataDxfId="5115"/>
    <tableColumn id="11292" xr3:uid="{39EF6454-3789-4414-9DEF-33C03BA9E352}" name="Column11272" dataDxfId="5114"/>
    <tableColumn id="11293" xr3:uid="{FC2E3B72-6ABE-4BBB-A17E-056EF6CE5225}" name="Column11273" dataDxfId="5113"/>
    <tableColumn id="11294" xr3:uid="{DF22C097-D4AC-4D73-8CC5-97EA02751C53}" name="Column11274" dataDxfId="5112"/>
    <tableColumn id="11295" xr3:uid="{70892C9C-9FD7-40C1-9403-5D17C9D40E9F}" name="Column11275" dataDxfId="5111"/>
    <tableColumn id="11296" xr3:uid="{2D4B3E41-5EDA-4DDB-8A87-90B5945EC6D4}" name="Column11276" dataDxfId="5110"/>
    <tableColumn id="11297" xr3:uid="{98A81DC8-2E31-4E96-B02D-B3ABA0C3610C}" name="Column11277" dataDxfId="5109"/>
    <tableColumn id="11298" xr3:uid="{5D146C19-6CF6-4BC0-B560-4CBCFC6E4D91}" name="Column11278" dataDxfId="5108"/>
    <tableColumn id="11299" xr3:uid="{B90069B8-9A56-4D50-9EC3-4D095A8DFC56}" name="Column11279" dataDxfId="5107"/>
    <tableColumn id="11300" xr3:uid="{F371AFFB-0EE4-4CE3-862C-0E12234B0765}" name="Column11280" dataDxfId="5106"/>
    <tableColumn id="11301" xr3:uid="{3DB4690B-7375-443D-BA0B-E25A2198C109}" name="Column11281" dataDxfId="5105"/>
    <tableColumn id="11302" xr3:uid="{AE17F771-7E3C-4DC1-9667-52496EDA5A33}" name="Column11282" dataDxfId="5104"/>
    <tableColumn id="11303" xr3:uid="{78A68023-FBA2-407B-B52F-B1BA838B9BB5}" name="Column11283" dataDxfId="5103"/>
    <tableColumn id="11304" xr3:uid="{9B444AA4-E6E3-43E3-9CEC-BBD0F12F69CF}" name="Column11284" dataDxfId="5102"/>
    <tableColumn id="11305" xr3:uid="{B0A4BAF1-4EBD-480E-87E4-FCD4EBF5B974}" name="Column11285" dataDxfId="5101"/>
    <tableColumn id="11306" xr3:uid="{92C86A46-DE55-4A7A-B591-9B71DD505BD0}" name="Column11286" dataDxfId="5100"/>
    <tableColumn id="11307" xr3:uid="{B8AF0059-25D5-4CC5-B618-3F92B54DBDEF}" name="Column11287" dataDxfId="5099"/>
    <tableColumn id="11308" xr3:uid="{DA6DAF2C-BE6F-43A2-87E5-DFE3552524AC}" name="Column11288" dataDxfId="5098"/>
    <tableColumn id="11309" xr3:uid="{82728BA7-2B97-4D9F-B0AE-039CAECAFD3C}" name="Column11289" dataDxfId="5097"/>
    <tableColumn id="11310" xr3:uid="{4DCCAB47-CFE2-41D3-A791-AF0CACFB7629}" name="Column11290" dataDxfId="5096"/>
    <tableColumn id="11311" xr3:uid="{A5C4D14F-8A06-4174-BB0B-D54E2C0E299E}" name="Column11291" dataDxfId="5095"/>
    <tableColumn id="11312" xr3:uid="{7F738934-6575-4116-A890-EAC0316FF0D7}" name="Column11292" dataDxfId="5094"/>
    <tableColumn id="11313" xr3:uid="{501421AB-BEE3-442F-A1D7-CA4F066519AC}" name="Column11293" dataDxfId="5093"/>
    <tableColumn id="11314" xr3:uid="{5826FDE8-203A-40DC-B227-65AC885D6E0B}" name="Column11294" dataDxfId="5092"/>
    <tableColumn id="11315" xr3:uid="{414750BB-E609-4AF3-A0D8-5DF954D4EA7E}" name="Column11295" dataDxfId="5091"/>
    <tableColumn id="11316" xr3:uid="{72F83BFC-ED94-4B0F-B451-68DFF4E75683}" name="Column11296" dataDxfId="5090"/>
    <tableColumn id="11317" xr3:uid="{FCFC314E-9F1E-493D-98C2-BB74E47C9998}" name="Column11297" dataDxfId="5089"/>
    <tableColumn id="11318" xr3:uid="{63095A17-EF5F-423B-930E-AE4887E59BD1}" name="Column11298" dataDxfId="5088"/>
    <tableColumn id="11319" xr3:uid="{F8276D33-C0E9-4A0A-AD2A-94DE5ED21541}" name="Column11299" dataDxfId="5087"/>
    <tableColumn id="11320" xr3:uid="{6BFCCFD6-093A-49F8-A80E-BBA114CC128F}" name="Column11300" dataDxfId="5086"/>
    <tableColumn id="11321" xr3:uid="{8E7845B1-A730-4656-AB00-06C294A343DA}" name="Column11301" dataDxfId="5085"/>
    <tableColumn id="11322" xr3:uid="{DB31A826-EC8B-4A53-AF5F-EE99233B3747}" name="Column11302" dataDxfId="5084"/>
    <tableColumn id="11323" xr3:uid="{B32F9B09-C0EE-4130-B31A-116B5489E2D1}" name="Column11303" dataDxfId="5083"/>
    <tableColumn id="11324" xr3:uid="{0CD1BBFF-155C-4773-A16A-C7DAB9442EC2}" name="Column11304" dataDxfId="5082"/>
    <tableColumn id="11325" xr3:uid="{04497947-EAFF-49AD-82E2-DB79A33D8D2A}" name="Column11305" dataDxfId="5081"/>
    <tableColumn id="11326" xr3:uid="{C728F7AF-59D7-4FCB-9C34-93FC7F679208}" name="Column11306" dataDxfId="5080"/>
    <tableColumn id="11327" xr3:uid="{138C9474-A61D-4A40-AC19-00CAA183D8DF}" name="Column11307" dataDxfId="5079"/>
    <tableColumn id="11328" xr3:uid="{55899016-2850-44EF-BFE9-9E8656E18509}" name="Column11308" dataDxfId="5078"/>
    <tableColumn id="11329" xr3:uid="{3CB47DBA-41FA-4239-8E37-2B6979F9E574}" name="Column11309" dataDxfId="5077"/>
    <tableColumn id="11330" xr3:uid="{EAF1F38A-6847-4557-9D40-07C05CBA56FB}" name="Column11310" dataDxfId="5076"/>
    <tableColumn id="11331" xr3:uid="{F2B093A5-10E9-495E-BE6F-E7045ACE2392}" name="Column11311" dataDxfId="5075"/>
    <tableColumn id="11332" xr3:uid="{B2B4DFDF-8EA1-4D57-A6AF-C2CF61BF8AF2}" name="Column11312" dataDxfId="5074"/>
    <tableColumn id="11333" xr3:uid="{4889FAA3-442B-4C37-BCC2-DD9C5BC3E403}" name="Column11313" dataDxfId="5073"/>
    <tableColumn id="11334" xr3:uid="{4E197CAC-698F-4A74-8C07-9B0EFED24B68}" name="Column11314" dataDxfId="5072"/>
    <tableColumn id="11335" xr3:uid="{9EA160D0-5643-4594-898B-A78870E998D7}" name="Column11315" dataDxfId="5071"/>
    <tableColumn id="11336" xr3:uid="{843C5604-0C46-4DC4-926F-CA4EA7D2E875}" name="Column11316" dataDxfId="5070"/>
    <tableColumn id="11337" xr3:uid="{265AB86C-51FB-49A2-AE00-EAD4002887AC}" name="Column11317" dataDxfId="5069"/>
    <tableColumn id="11338" xr3:uid="{6DF8C0B7-2210-48BC-9E5B-D722DB7722CC}" name="Column11318" dataDxfId="5068"/>
    <tableColumn id="11339" xr3:uid="{AD840B62-26BF-4A8F-BA52-61738B3702E4}" name="Column11319" dataDxfId="5067"/>
    <tableColumn id="11340" xr3:uid="{63F6421B-CAF3-40C6-8871-80E2CF05F061}" name="Column11320" dataDxfId="5066"/>
    <tableColumn id="11341" xr3:uid="{44C1651E-3185-4739-B933-1D3B602D60AE}" name="Column11321" dataDxfId="5065"/>
    <tableColumn id="11342" xr3:uid="{ABC36677-AFEF-4331-8BBD-6E7BA5016BE9}" name="Column11322" dataDxfId="5064"/>
    <tableColumn id="11343" xr3:uid="{733FDDAD-A256-4146-93E9-8E4A72E0279E}" name="Column11323" dataDxfId="5063"/>
    <tableColumn id="11344" xr3:uid="{AE773CD0-DD4C-4E63-92B8-1AF02A850933}" name="Column11324" dataDxfId="5062"/>
    <tableColumn id="11345" xr3:uid="{8FEE2CDD-DB47-49AB-B74F-8C98D6DB8706}" name="Column11325" dataDxfId="5061"/>
    <tableColumn id="11346" xr3:uid="{89A1B20A-BA2B-4C63-A406-73D29E46D926}" name="Column11326" dataDxfId="5060"/>
    <tableColumn id="11347" xr3:uid="{B88F38DD-D9EB-459D-9F65-BF32849EF4CC}" name="Column11327" dataDxfId="5059"/>
    <tableColumn id="11348" xr3:uid="{CB290A47-4E9B-4521-A2DC-D4D248BD902B}" name="Column11328" dataDxfId="5058"/>
    <tableColumn id="11349" xr3:uid="{2CF7A06A-C00D-4519-862C-1701FF66F3FA}" name="Column11329" dataDxfId="5057"/>
    <tableColumn id="11350" xr3:uid="{A3E2989A-2D8B-4900-914C-125ECE5563D4}" name="Column11330" dataDxfId="5056"/>
    <tableColumn id="11351" xr3:uid="{E75BBE85-547A-44EE-8690-C8BA55A93A38}" name="Column11331" dataDxfId="5055"/>
    <tableColumn id="11352" xr3:uid="{6A386FB7-F08A-4A26-B988-A687EFC51516}" name="Column11332" dataDxfId="5054"/>
    <tableColumn id="11353" xr3:uid="{4192EED1-FDEC-4F85-9066-CFF810D93CC7}" name="Column11333" dataDxfId="5053"/>
    <tableColumn id="11354" xr3:uid="{98CE4845-86C5-4E54-9B16-09DD80E126A8}" name="Column11334" dataDxfId="5052"/>
    <tableColumn id="11355" xr3:uid="{368C2D8D-2A70-4122-9378-FE175FEF3629}" name="Column11335" dataDxfId="5051"/>
    <tableColumn id="11356" xr3:uid="{07DA65E4-F2FE-4A94-85A0-049123E7E36E}" name="Column11336" dataDxfId="5050"/>
    <tableColumn id="11357" xr3:uid="{8127BA6B-462F-4187-8E66-AD8B6D3FA5F5}" name="Column11337" dataDxfId="5049"/>
    <tableColumn id="11358" xr3:uid="{4463DD34-D99C-4043-8DE4-A60E19EF8F9C}" name="Column11338" dataDxfId="5048"/>
    <tableColumn id="11359" xr3:uid="{6135803B-C170-4E31-9838-2903D7700C37}" name="Column11339" dataDxfId="5047"/>
    <tableColumn id="11360" xr3:uid="{8944DA9F-0B25-4DE8-82EC-4E636E05C917}" name="Column11340" dataDxfId="5046"/>
    <tableColumn id="11361" xr3:uid="{DF54FB5E-3C23-4F3F-8A02-125AD8A332C5}" name="Column11341" dataDxfId="5045"/>
    <tableColumn id="11362" xr3:uid="{DCE040AF-4522-434D-96CA-65AD594A084D}" name="Column11342" dataDxfId="5044"/>
    <tableColumn id="11363" xr3:uid="{6D8911D1-57F5-4A53-BAD4-FBE767C395F9}" name="Column11343" dataDxfId="5043"/>
    <tableColumn id="11364" xr3:uid="{585DA9F1-2E88-4926-9240-0EA101E8C990}" name="Column11344" dataDxfId="5042"/>
    <tableColumn id="11365" xr3:uid="{6B631F05-17F4-4EEF-B864-CC3138225C27}" name="Column11345" dataDxfId="5041"/>
    <tableColumn id="11366" xr3:uid="{D6D68669-918B-49C5-81CF-F186034D48D2}" name="Column11346" dataDxfId="5040"/>
    <tableColumn id="11367" xr3:uid="{9BF196F0-75AD-45D6-AE95-81027FC863C9}" name="Column11347" dataDxfId="5039"/>
    <tableColumn id="11368" xr3:uid="{D8064ED6-CF71-4F7F-945A-BB158ACD433F}" name="Column11348" dataDxfId="5038"/>
    <tableColumn id="11369" xr3:uid="{09E2D383-01BC-4B61-AC2E-77107C2569CA}" name="Column11349" dataDxfId="5037"/>
    <tableColumn id="11370" xr3:uid="{050A1F6A-8EDD-4259-861B-11CAB62FA2F7}" name="Column11350" dataDxfId="5036"/>
    <tableColumn id="11371" xr3:uid="{CBC08311-6B65-45A1-84D4-0F5E24543C3B}" name="Column11351" dataDxfId="5035"/>
    <tableColumn id="11372" xr3:uid="{353551A9-9282-4A53-B7C1-0438C7844A1F}" name="Column11352" dataDxfId="5034"/>
    <tableColumn id="11373" xr3:uid="{81A68B09-F248-4BEB-B146-F149AC4C33AC}" name="Column11353" dataDxfId="5033"/>
    <tableColumn id="11374" xr3:uid="{9F203C8C-FAB0-4031-94F6-7442C8E7C056}" name="Column11354" dataDxfId="5032"/>
    <tableColumn id="11375" xr3:uid="{FDD14235-192C-4139-823E-0A3917E4A993}" name="Column11355" dataDxfId="5031"/>
    <tableColumn id="11376" xr3:uid="{D96BA3F5-6005-4332-91A7-2A99CA1DCEEE}" name="Column11356" dataDxfId="5030"/>
    <tableColumn id="11377" xr3:uid="{B8D71CF1-7099-4879-82CC-8CF2436A16BF}" name="Column11357" dataDxfId="5029"/>
    <tableColumn id="11378" xr3:uid="{F1F0CFF2-0EB9-4010-9EF9-CC2BA3BABB62}" name="Column11358" dataDxfId="5028"/>
    <tableColumn id="11379" xr3:uid="{684BA99F-4E5D-4105-B79A-1C290A26E276}" name="Column11359" dataDxfId="5027"/>
    <tableColumn id="11380" xr3:uid="{88934AF5-64C6-45CD-B6D4-13FD0FC3BE9C}" name="Column11360" dataDxfId="5026"/>
    <tableColumn id="11381" xr3:uid="{FA105E20-0204-42CA-A5B4-BDA704290643}" name="Column11361" dataDxfId="5025"/>
    <tableColumn id="11382" xr3:uid="{BF003C6F-8E9F-468A-B2C8-8F555B29A496}" name="Column11362" dataDxfId="5024"/>
    <tableColumn id="11383" xr3:uid="{C6683CB9-D5E2-4A15-A7ED-3DC17C94814C}" name="Column11363" dataDxfId="5023"/>
    <tableColumn id="11384" xr3:uid="{3BFF9DF5-6B7D-480E-B282-7284E6590DDE}" name="Column11364" dataDxfId="5022"/>
    <tableColumn id="11385" xr3:uid="{7139094E-1B44-468C-AD83-331B379881D6}" name="Column11365" dataDxfId="5021"/>
    <tableColumn id="11386" xr3:uid="{BB7A53D3-FADF-4146-B68D-F6DAED716A31}" name="Column11366" dataDxfId="5020"/>
    <tableColumn id="11387" xr3:uid="{892C3841-ED85-40FB-A47E-C2A226A2C9CE}" name="Column11367" dataDxfId="5019"/>
    <tableColumn id="11388" xr3:uid="{4E4A12E1-6219-4849-958A-5EA878CCEF95}" name="Column11368" dataDxfId="5018"/>
    <tableColumn id="11389" xr3:uid="{6CA80962-5DBB-44A2-A7F1-0C1AED6E0A51}" name="Column11369" dataDxfId="5017"/>
    <tableColumn id="11390" xr3:uid="{4CEE3C77-5A05-48E2-86B3-8382E7073744}" name="Column11370" dataDxfId="5016"/>
    <tableColumn id="11391" xr3:uid="{3A4AF29B-9921-4F68-B7D6-D86287D03748}" name="Column11371" dataDxfId="5015"/>
    <tableColumn id="11392" xr3:uid="{AD05FD5D-ED55-44F7-98C2-24F8785E3232}" name="Column11372" dataDxfId="5014"/>
    <tableColumn id="11393" xr3:uid="{616FB21C-28FF-4490-8455-4F1BB5AE0636}" name="Column11373" dataDxfId="5013"/>
    <tableColumn id="11394" xr3:uid="{09599CC3-DFAA-40A9-AEB7-2E4C3D66D031}" name="Column11374" dataDxfId="5012"/>
    <tableColumn id="11395" xr3:uid="{C1F2F945-1E96-4DB7-B0AF-C3BD636E363C}" name="Column11375" dataDxfId="5011"/>
    <tableColumn id="11396" xr3:uid="{4E080CFB-AB82-4175-B3C0-48CD7C5A798B}" name="Column11376" dataDxfId="5010"/>
    <tableColumn id="11397" xr3:uid="{6769A91F-EAFD-401C-BD98-1A55709ABF28}" name="Column11377" dataDxfId="5009"/>
    <tableColumn id="11398" xr3:uid="{73C48B25-BF62-4593-8CAF-82EB38D569F8}" name="Column11378" dataDxfId="5008"/>
    <tableColumn id="11399" xr3:uid="{C7C194DA-BB3C-41AA-AC3B-ABACD53ABB5C}" name="Column11379" dataDxfId="5007"/>
    <tableColumn id="11400" xr3:uid="{DE19EFF8-4EB9-4CAE-AA6B-C18D9CFAF90E}" name="Column11380" dataDxfId="5006"/>
    <tableColumn id="11401" xr3:uid="{E6FBEDA5-B500-425E-B5F3-40C8C6FAC659}" name="Column11381" dataDxfId="5005"/>
    <tableColumn id="11402" xr3:uid="{8BC3D385-83A8-4A66-89FF-5B98F5E0591A}" name="Column11382" dataDxfId="5004"/>
    <tableColumn id="11403" xr3:uid="{B924DB26-FED7-498E-9CC8-A3D831F363AA}" name="Column11383" dataDxfId="5003"/>
    <tableColumn id="11404" xr3:uid="{E785BE99-9914-4F2C-BED6-1BE4D434CFA8}" name="Column11384" dataDxfId="5002"/>
    <tableColumn id="11405" xr3:uid="{B48AF044-6B19-40E7-9E1E-B449E8B1EDAD}" name="Column11385" dataDxfId="5001"/>
    <tableColumn id="11406" xr3:uid="{75F878CD-112A-4131-8309-EB72342471C9}" name="Column11386" dataDxfId="5000"/>
    <tableColumn id="11407" xr3:uid="{A4B0CF64-04B8-4AE3-81E0-A2753843E7AB}" name="Column11387" dataDxfId="4999"/>
    <tableColumn id="11408" xr3:uid="{20806EA3-890D-4553-8BB9-3B900DADF39B}" name="Column11388" dataDxfId="4998"/>
    <tableColumn id="11409" xr3:uid="{AD7A7EB9-82C5-4E24-A1A1-7CDD35E69CEF}" name="Column11389" dataDxfId="4997"/>
    <tableColumn id="11410" xr3:uid="{4D224761-4EB2-41BF-81C6-862F29D98FCC}" name="Column11390" dataDxfId="4996"/>
    <tableColumn id="11411" xr3:uid="{D637415E-61BE-4039-93CE-B7739FB49F09}" name="Column11391" dataDxfId="4995"/>
    <tableColumn id="11412" xr3:uid="{061060A9-C220-4AA2-9312-39FF8F29CB57}" name="Column11392" dataDxfId="4994"/>
    <tableColumn id="11413" xr3:uid="{9D27E0FB-2BE9-431F-8D10-B9E6EEE69517}" name="Column11393" dataDxfId="4993"/>
    <tableColumn id="11414" xr3:uid="{DDCFA813-2ACD-41EC-8B25-F5A7DE3B2663}" name="Column11394" dataDxfId="4992"/>
    <tableColumn id="11415" xr3:uid="{DD2708EC-CF19-46E6-B46E-35BD50A58B45}" name="Column11395" dataDxfId="4991"/>
    <tableColumn id="11416" xr3:uid="{4A4E935E-F8CA-4E30-8D80-DCB345A24420}" name="Column11396" dataDxfId="4990"/>
    <tableColumn id="11417" xr3:uid="{FF4CD680-418C-4AD2-9E11-CCD2E463F6DE}" name="Column11397" dataDxfId="4989"/>
    <tableColumn id="11418" xr3:uid="{F612F53E-82B6-4330-9B09-D93E51BE8B76}" name="Column11398" dataDxfId="4988"/>
    <tableColumn id="11419" xr3:uid="{E6664525-52E4-4089-9001-015D736152FD}" name="Column11399" dataDxfId="4987"/>
    <tableColumn id="11420" xr3:uid="{C30F438F-03C4-4F5A-9722-58B5308D271E}" name="Column11400" dataDxfId="4986"/>
    <tableColumn id="11421" xr3:uid="{2C6CEEA0-A7F2-4FFD-A3E9-6BA7F2C1CC99}" name="Column11401" dataDxfId="4985"/>
    <tableColumn id="11422" xr3:uid="{8B7EDF61-A270-4F1A-B2A7-7B1C755A067B}" name="Column11402" dataDxfId="4984"/>
    <tableColumn id="11423" xr3:uid="{A34E7AFD-21C1-4DEB-B110-882CB4277039}" name="Column11403" dataDxfId="4983"/>
    <tableColumn id="11424" xr3:uid="{BEECDE9C-0703-4AFA-878B-4E171A69C840}" name="Column11404" dataDxfId="4982"/>
    <tableColumn id="11425" xr3:uid="{A36701FE-56E1-492F-9ADF-DD14E4F02ABE}" name="Column11405" dataDxfId="4981"/>
    <tableColumn id="11426" xr3:uid="{533C3140-B2D3-4CFD-AF6C-1CBF572FCBF8}" name="Column11406" dataDxfId="4980"/>
    <tableColumn id="11427" xr3:uid="{BC46D434-4440-4D3C-8EFD-C48544170BF1}" name="Column11407" dataDxfId="4979"/>
    <tableColumn id="11428" xr3:uid="{D24C72F8-168E-42A1-BB35-6CD3D61EE5EF}" name="Column11408" dataDxfId="4978"/>
    <tableColumn id="11429" xr3:uid="{2B5B0623-857A-47EB-BADC-FECE65C66973}" name="Column11409" dataDxfId="4977"/>
    <tableColumn id="11430" xr3:uid="{7CCC80D1-0E61-461A-ABBF-12DB428D77D1}" name="Column11410" dataDxfId="4976"/>
    <tableColumn id="11431" xr3:uid="{F54C689C-83D6-4753-9A46-AD3B0182BBF6}" name="Column11411" dataDxfId="4975"/>
    <tableColumn id="11432" xr3:uid="{1FEF3673-4844-4D84-ADC2-DBCBC99877B7}" name="Column11412" dataDxfId="4974"/>
    <tableColumn id="11433" xr3:uid="{2CAEB9F1-A48F-4BA1-B5B4-A82F7FD43C6F}" name="Column11413" dataDxfId="4973"/>
    <tableColumn id="11434" xr3:uid="{C850F02E-8E73-40AB-9AF4-9AE84F3380E4}" name="Column11414" dataDxfId="4972"/>
    <tableColumn id="11435" xr3:uid="{92CE09E3-9CFA-4FC0-B6F4-5CC315B7E8C2}" name="Column11415" dataDxfId="4971"/>
    <tableColumn id="11436" xr3:uid="{4D85DED2-377F-4BB0-A285-C1A37AA63010}" name="Column11416" dataDxfId="4970"/>
    <tableColumn id="11437" xr3:uid="{D72A7C36-37A1-4CC4-B42F-4E37D29A87AE}" name="Column11417" dataDxfId="4969"/>
    <tableColumn id="11438" xr3:uid="{DB75D63E-1568-4D07-B635-5406139DAFC0}" name="Column11418" dataDxfId="4968"/>
    <tableColumn id="11439" xr3:uid="{4D3C0B4B-56A6-40C8-91F3-40396F733E2A}" name="Column11419" dataDxfId="4967"/>
    <tableColumn id="11440" xr3:uid="{819A1A47-5CBD-4603-A4A7-F164CC6792E9}" name="Column11420" dataDxfId="4966"/>
    <tableColumn id="11441" xr3:uid="{D58DE099-8223-47DE-B588-F5E20CFBE5B6}" name="Column11421" dataDxfId="4965"/>
    <tableColumn id="11442" xr3:uid="{5712F49A-9861-461E-93DD-C89C2E2440A3}" name="Column11422" dataDxfId="4964"/>
    <tableColumn id="11443" xr3:uid="{A174B606-EDF6-44A8-B9BA-0A9981386EDB}" name="Column11423" dataDxfId="4963"/>
    <tableColumn id="11444" xr3:uid="{6EF35294-F335-4CCE-90A1-D3EA39116F57}" name="Column11424" dataDxfId="4962"/>
    <tableColumn id="11445" xr3:uid="{443EAD6E-1577-49FA-A2AB-1243A1337F60}" name="Column11425" dataDxfId="4961"/>
    <tableColumn id="11446" xr3:uid="{2DB54A67-1BA8-4C94-BA3E-CB4E78402477}" name="Column11426" dataDxfId="4960"/>
    <tableColumn id="11447" xr3:uid="{08C16EF2-8783-43CB-9D54-3852C7B4E377}" name="Column11427" dataDxfId="4959"/>
    <tableColumn id="11448" xr3:uid="{4539A4C9-4095-469F-AEEA-517ABB445FAC}" name="Column11428" dataDxfId="4958"/>
    <tableColumn id="11449" xr3:uid="{CACCB491-FDED-4E01-9B55-2262DA0BBEDF}" name="Column11429" dataDxfId="4957"/>
    <tableColumn id="11450" xr3:uid="{FDB48951-BDAB-493F-BA01-85946F7C2FA3}" name="Column11430" dataDxfId="4956"/>
    <tableColumn id="11451" xr3:uid="{B64DBD87-47D2-498D-A46A-E840C3C60CCF}" name="Column11431" dataDxfId="4955"/>
    <tableColumn id="11452" xr3:uid="{D3D11736-2139-4321-9453-F47AB01DFECE}" name="Column11432" dataDxfId="4954"/>
    <tableColumn id="11453" xr3:uid="{3E933DDC-E3B5-4CC3-8FBB-7D89F69BCA6F}" name="Column11433" dataDxfId="4953"/>
    <tableColumn id="11454" xr3:uid="{E0F74CC1-81AD-4D6C-8E6C-C36B8F92583A}" name="Column11434" dataDxfId="4952"/>
    <tableColumn id="11455" xr3:uid="{7AFD9AB8-FADF-4C16-A380-B97D046FB67C}" name="Column11435" dataDxfId="4951"/>
    <tableColumn id="11456" xr3:uid="{07125F0B-F649-4432-922E-3A98AD0265C6}" name="Column11436" dataDxfId="4950"/>
    <tableColumn id="11457" xr3:uid="{481F214E-C4AC-4E8E-A9A1-9167B2BC63EE}" name="Column11437" dataDxfId="4949"/>
    <tableColumn id="11458" xr3:uid="{0AF5F2E9-84D8-4123-8B5B-CA6D58F40808}" name="Column11438" dataDxfId="4948"/>
    <tableColumn id="11459" xr3:uid="{16FB4A60-E065-4AB2-A89E-A5411EEAE182}" name="Column11439" dataDxfId="4947"/>
    <tableColumn id="11460" xr3:uid="{35F71AE2-6155-43EA-8753-709F69613FFB}" name="Column11440" dataDxfId="4946"/>
    <tableColumn id="11461" xr3:uid="{C2D53A67-1133-4EF3-A623-777A09FED437}" name="Column11441" dataDxfId="4945"/>
    <tableColumn id="11462" xr3:uid="{B913AA8D-2F72-4337-B5EE-2506C0B39FF3}" name="Column11442" dataDxfId="4944"/>
    <tableColumn id="11463" xr3:uid="{A3926D94-2097-42F5-9632-03160E0F84AA}" name="Column11443" dataDxfId="4943"/>
    <tableColumn id="11464" xr3:uid="{0C18F84A-292A-4DAA-B6ED-7123EE21244E}" name="Column11444" dataDxfId="4942"/>
    <tableColumn id="11465" xr3:uid="{CE7D3E02-EBB8-4A6B-80AE-90FB4E014BDF}" name="Column11445" dataDxfId="4941"/>
    <tableColumn id="11466" xr3:uid="{BE4E6B06-2FFD-4552-AEDF-833D0A2DFA99}" name="Column11446" dataDxfId="4940"/>
    <tableColumn id="11467" xr3:uid="{E260F1A9-C742-487C-9008-C7E96AA63E9A}" name="Column11447" dataDxfId="4939"/>
    <tableColumn id="11468" xr3:uid="{59583781-2234-4272-8494-ECBFB22953E4}" name="Column11448" dataDxfId="4938"/>
    <tableColumn id="11469" xr3:uid="{8D9FD98B-0689-4E6E-ADAE-81D4182F141D}" name="Column11449" dataDxfId="4937"/>
    <tableColumn id="11470" xr3:uid="{416AC8C6-4E1F-42C0-8F2F-4A86CAB059DC}" name="Column11450" dataDxfId="4936"/>
    <tableColumn id="11471" xr3:uid="{4CAFC4F8-0893-40DF-A9C9-1A5D623442FF}" name="Column11451" dataDxfId="4935"/>
    <tableColumn id="11472" xr3:uid="{8C3D445A-CE86-4E26-AAAF-733205991CFB}" name="Column11452" dataDxfId="4934"/>
    <tableColumn id="11473" xr3:uid="{0B045508-1E81-45D1-B0E2-A25ED1CFEE4A}" name="Column11453" dataDxfId="4933"/>
    <tableColumn id="11474" xr3:uid="{AD564683-1A76-4CA5-9EDC-B50DE700BC53}" name="Column11454" dataDxfId="4932"/>
    <tableColumn id="11475" xr3:uid="{03A30EDA-021D-44F5-A0F9-E053C4DB3E93}" name="Column11455" dataDxfId="4931"/>
    <tableColumn id="11476" xr3:uid="{6956B4BA-0385-4F70-9087-401ABDC2125D}" name="Column11456" dataDxfId="4930"/>
    <tableColumn id="11477" xr3:uid="{FC9E49C7-0041-49ED-AD3D-F41715EBC122}" name="Column11457" dataDxfId="4929"/>
    <tableColumn id="11478" xr3:uid="{1A89A992-EEFC-48AD-98E0-DB9214B15A18}" name="Column11458" dataDxfId="4928"/>
    <tableColumn id="11479" xr3:uid="{95F28B94-959A-48B1-88C0-B4568158FF16}" name="Column11459" dataDxfId="4927"/>
    <tableColumn id="11480" xr3:uid="{B94FB7D7-FFF7-4E55-AD6F-767B6B8B0278}" name="Column11460" dataDxfId="4926"/>
    <tableColumn id="11481" xr3:uid="{210A7E74-F326-44B0-BEB0-09D137C76F0E}" name="Column11461" dataDxfId="4925"/>
    <tableColumn id="11482" xr3:uid="{203B3ED1-B840-47CF-9214-13C1AA7D85A3}" name="Column11462" dataDxfId="4924"/>
    <tableColumn id="11483" xr3:uid="{192B7F86-81C7-4CA7-B5A6-E9ACD2C8373C}" name="Column11463" dataDxfId="4923"/>
    <tableColumn id="11484" xr3:uid="{7BE6F172-DA35-436B-A41A-61F9C4CC57A7}" name="Column11464" dataDxfId="4922"/>
    <tableColumn id="11485" xr3:uid="{FCB681ED-184C-4D1F-ADD7-490AFA22F2B0}" name="Column11465" dataDxfId="4921"/>
    <tableColumn id="11486" xr3:uid="{FEDC1D2E-3AAE-4A5A-9ED1-ECB13F0B0F5A}" name="Column11466" dataDxfId="4920"/>
    <tableColumn id="11487" xr3:uid="{5254D6AA-8166-4F7F-A8E7-BD1D40CC744C}" name="Column11467" dataDxfId="4919"/>
    <tableColumn id="11488" xr3:uid="{38F1205E-39F8-4AD1-A842-C01DC6D44238}" name="Column11468" dataDxfId="4918"/>
    <tableColumn id="11489" xr3:uid="{1A363AD5-B0E2-4A50-BA55-70B8E4829F15}" name="Column11469" dataDxfId="4917"/>
    <tableColumn id="11490" xr3:uid="{CAE27155-171F-4A43-96AC-656CC6A923E1}" name="Column11470" dataDxfId="4916"/>
    <tableColumn id="11491" xr3:uid="{BD554A5A-8BE5-4881-BE7B-AD66D07D90FA}" name="Column11471" dataDxfId="4915"/>
    <tableColumn id="11492" xr3:uid="{EA5D3BD8-7264-481C-B117-81DE4C977BD6}" name="Column11472" dataDxfId="4914"/>
    <tableColumn id="11493" xr3:uid="{DF992637-52AD-4230-BD34-DA1B5F9940E2}" name="Column11473" dataDxfId="4913"/>
    <tableColumn id="11494" xr3:uid="{587BE1F8-7E08-4190-A9EE-38464A3CC5A8}" name="Column11474" dataDxfId="4912"/>
    <tableColumn id="11495" xr3:uid="{FDF2DABF-40F0-4FB6-96D2-6E08093F127A}" name="Column11475" dataDxfId="4911"/>
    <tableColumn id="11496" xr3:uid="{35D04898-4886-4195-B46D-E75322705952}" name="Column11476" dataDxfId="4910"/>
    <tableColumn id="11497" xr3:uid="{DEDC0B7B-E1E3-48F9-A2EE-730D663D18AF}" name="Column11477" dataDxfId="4909"/>
    <tableColumn id="11498" xr3:uid="{58BC2220-77CF-47BA-A161-B64B6F13ED74}" name="Column11478" dataDxfId="4908"/>
    <tableColumn id="11499" xr3:uid="{EE531830-5546-4068-8897-34DFE8880809}" name="Column11479" dataDxfId="4907"/>
    <tableColumn id="11500" xr3:uid="{5E77349F-B8A6-4066-886B-2DF7BB1FD693}" name="Column11480" dataDxfId="4906"/>
    <tableColumn id="11501" xr3:uid="{99CC2D2B-1F3F-4842-8F25-E3DA1A44F901}" name="Column11481" dataDxfId="4905"/>
    <tableColumn id="11502" xr3:uid="{47ACCD87-3525-4502-B922-76DEC2DFE16E}" name="Column11482" dataDxfId="4904"/>
    <tableColumn id="11503" xr3:uid="{D20CBB97-BEB3-4A8E-B139-9B58CC7301F1}" name="Column11483" dataDxfId="4903"/>
    <tableColumn id="11504" xr3:uid="{411EEF30-C402-4EF3-9EEA-6F04F459DA2E}" name="Column11484" dataDxfId="4902"/>
    <tableColumn id="11505" xr3:uid="{2F7590A2-2149-40BC-B7FD-E9DCAB152D06}" name="Column11485" dataDxfId="4901"/>
    <tableColumn id="11506" xr3:uid="{1F453A4F-D716-4CFD-AE13-6E81EC767DE2}" name="Column11486" dataDxfId="4900"/>
    <tableColumn id="11507" xr3:uid="{C31554E2-2D68-40FF-A940-A6BB8D74D22C}" name="Column11487" dataDxfId="4899"/>
    <tableColumn id="11508" xr3:uid="{90319429-9DEA-45D7-90C8-8FD413FB89B1}" name="Column11488" dataDxfId="4898"/>
    <tableColumn id="11509" xr3:uid="{A6C3224B-781B-4C46-9050-5E95450DCFA1}" name="Column11489" dataDxfId="4897"/>
    <tableColumn id="11510" xr3:uid="{A1A089D6-6B46-45DC-A11E-89049C66D2AD}" name="Column11490" dataDxfId="4896"/>
    <tableColumn id="11511" xr3:uid="{EE31B45C-46F8-451B-9542-E07ACF56B783}" name="Column11491" dataDxfId="4895"/>
    <tableColumn id="11512" xr3:uid="{A8A56282-5A8A-4FF3-942B-B532EA3C61FA}" name="Column11492" dataDxfId="4894"/>
    <tableColumn id="11513" xr3:uid="{F6A19791-1964-4472-B5C8-E2F716F9046E}" name="Column11493" dataDxfId="4893"/>
    <tableColumn id="11514" xr3:uid="{FE7D6BE8-AAB7-4182-8387-5308D07B2939}" name="Column11494" dataDxfId="4892"/>
    <tableColumn id="11515" xr3:uid="{D7A95869-51B8-4CD1-A5E9-A3CBBE1828FF}" name="Column11495" dataDxfId="4891"/>
    <tableColumn id="11516" xr3:uid="{48E7B7FB-F082-4DE6-AD32-B77D503FB15A}" name="Column11496" dataDxfId="4890"/>
    <tableColumn id="11517" xr3:uid="{79443CBF-9CAB-4522-8069-3C1BD9E790DD}" name="Column11497" dataDxfId="4889"/>
    <tableColumn id="11518" xr3:uid="{2156D420-F4EC-43F4-B0B3-A636DBEDC976}" name="Column11498" dataDxfId="4888"/>
    <tableColumn id="11519" xr3:uid="{ED755227-507C-4D90-B397-E3B1CCDC5BF6}" name="Column11499" dataDxfId="4887"/>
    <tableColumn id="11520" xr3:uid="{1B41CD18-CBB4-484F-B0DE-3AB577266D88}" name="Column11500" dataDxfId="4886"/>
    <tableColumn id="11521" xr3:uid="{190CBD2C-AB0F-4EA9-B779-7309AF661853}" name="Column11501" dataDxfId="4885"/>
    <tableColumn id="11522" xr3:uid="{83C3DC82-7110-49AB-89F7-B952A29D8B56}" name="Column11502" dataDxfId="4884"/>
    <tableColumn id="11523" xr3:uid="{9B64A6E0-E814-4C8E-BD0D-7641CA20B35A}" name="Column11503" dataDxfId="4883"/>
    <tableColumn id="11524" xr3:uid="{7A5A1D8C-9B10-414C-8A6C-ABD8DEEB5CBC}" name="Column11504" dataDxfId="4882"/>
    <tableColumn id="11525" xr3:uid="{1A536902-B832-4D20-91A9-4968F3C730D7}" name="Column11505" dataDxfId="4881"/>
    <tableColumn id="11526" xr3:uid="{FC5DC515-530C-47C8-84F1-3BB6087068C4}" name="Column11506" dataDxfId="4880"/>
    <tableColumn id="11527" xr3:uid="{61BA6310-867C-4AF8-9299-80A01AE17F67}" name="Column11507" dataDxfId="4879"/>
    <tableColumn id="11528" xr3:uid="{67263C7E-4486-4C15-ACF8-5D3773AE85F7}" name="Column11508" dataDxfId="4878"/>
    <tableColumn id="11529" xr3:uid="{924C9834-89D4-42FD-81FF-A8807FEEB654}" name="Column11509" dataDxfId="4877"/>
    <tableColumn id="11530" xr3:uid="{1DA7EEBE-0F69-4FF4-8672-0A8F244B8849}" name="Column11510" dataDxfId="4876"/>
    <tableColumn id="11531" xr3:uid="{6107B65B-6668-4B87-B55F-160AA6E38239}" name="Column11511" dataDxfId="4875"/>
    <tableColumn id="11532" xr3:uid="{61760CF3-3283-461E-B3C2-694A9F929C9C}" name="Column11512" dataDxfId="4874"/>
    <tableColumn id="11533" xr3:uid="{843FF189-B6F7-45BC-99CC-AD05CAA7A268}" name="Column11513" dataDxfId="4873"/>
    <tableColumn id="11534" xr3:uid="{BB7729DE-5409-44E6-9DA1-7CB17E683954}" name="Column11514" dataDxfId="4872"/>
    <tableColumn id="11535" xr3:uid="{3AC2676B-0825-4048-B4A6-40417F882166}" name="Column11515" dataDxfId="4871"/>
    <tableColumn id="11536" xr3:uid="{4290EF3F-1FEC-459D-AF12-770AB774C6CE}" name="Column11516" dataDxfId="4870"/>
    <tableColumn id="11537" xr3:uid="{01748AE7-7095-44A1-9E61-A0056DA333C7}" name="Column11517" dataDxfId="4869"/>
    <tableColumn id="11538" xr3:uid="{BF91FDD1-4F33-4781-8483-45D740019589}" name="Column11518" dataDxfId="4868"/>
    <tableColumn id="11539" xr3:uid="{05811B66-330B-4B01-802B-6580850FB29A}" name="Column11519" dataDxfId="4867"/>
    <tableColumn id="11540" xr3:uid="{783113F7-ADD1-4C93-8FB0-ED715BC8B13E}" name="Column11520" dataDxfId="4866"/>
    <tableColumn id="11541" xr3:uid="{78ACCDB3-9833-4E27-923F-FE322A94F568}" name="Column11521" dataDxfId="4865"/>
    <tableColumn id="11542" xr3:uid="{DE11B1D6-099F-4FD8-A04D-5B2E2047AE0B}" name="Column11522" dataDxfId="4864"/>
    <tableColumn id="11543" xr3:uid="{EB9A92E3-542F-47C4-BADF-06A15017022F}" name="Column11523" dataDxfId="4863"/>
    <tableColumn id="11544" xr3:uid="{456D7C57-6E2D-4A6C-A4A6-5BDA6C782F95}" name="Column11524" dataDxfId="4862"/>
    <tableColumn id="11545" xr3:uid="{5204E3C9-C527-442E-B230-794DF6B33B99}" name="Column11525" dataDxfId="4861"/>
    <tableColumn id="11546" xr3:uid="{7C246A96-DA8D-4930-B727-E3EEAC2FD291}" name="Column11526" dataDxfId="4860"/>
    <tableColumn id="11547" xr3:uid="{0CE7B0A2-A15B-42A9-A507-2E3D4D5E0F16}" name="Column11527" dataDxfId="4859"/>
    <tableColumn id="11548" xr3:uid="{C9823F9C-828B-4F42-8193-DCFB998475D5}" name="Column11528" dataDxfId="4858"/>
    <tableColumn id="11549" xr3:uid="{A715DA47-FECB-4CA9-8386-C628CED19DF0}" name="Column11529" dataDxfId="4857"/>
    <tableColumn id="11550" xr3:uid="{F6A00F40-631B-4283-8E62-67438CA6F82F}" name="Column11530" dataDxfId="4856"/>
    <tableColumn id="11551" xr3:uid="{DDB6E747-656E-4E81-9517-F009086439CE}" name="Column11531" dataDxfId="4855"/>
    <tableColumn id="11552" xr3:uid="{4F4DDA28-5227-4B8C-8310-A8FB9A168F7D}" name="Column11532" dataDxfId="4854"/>
    <tableColumn id="11553" xr3:uid="{F923B95B-BDDC-408E-8DAA-BC5D2EF64AE7}" name="Column11533" dataDxfId="4853"/>
    <tableColumn id="11554" xr3:uid="{8B71930A-E6D9-45A9-9D65-3DEA4E13296C}" name="Column11534" dataDxfId="4852"/>
    <tableColumn id="11555" xr3:uid="{AC518419-13FF-4BCB-B55C-25F62025CBB6}" name="Column11535" dataDxfId="4851"/>
    <tableColumn id="11556" xr3:uid="{A7515F6A-3E3B-4383-8122-35000FBECD9F}" name="Column11536" dataDxfId="4850"/>
    <tableColumn id="11557" xr3:uid="{7A87F7E6-9F45-4CC9-8E49-7F31DC453B74}" name="Column11537" dataDxfId="4849"/>
    <tableColumn id="11558" xr3:uid="{F0359C3C-795D-4580-AA9A-80514F8E6FC1}" name="Column11538" dataDxfId="4848"/>
    <tableColumn id="11559" xr3:uid="{A7C9F7AA-556E-4E9D-9AC5-0DAF4FE43CA5}" name="Column11539" dataDxfId="4847"/>
    <tableColumn id="11560" xr3:uid="{3F727D75-B51F-4929-9B16-A107D2C57C6F}" name="Column11540" dataDxfId="4846"/>
    <tableColumn id="11561" xr3:uid="{2354C652-D7A5-454F-A3B3-7CE29870105B}" name="Column11541" dataDxfId="4845"/>
    <tableColumn id="11562" xr3:uid="{1D52C411-FC4F-4AB0-A351-0BA1CE6C18F5}" name="Column11542" dataDxfId="4844"/>
    <tableColumn id="11563" xr3:uid="{5F6C8161-45E7-40C5-BE12-E6BF01FDD871}" name="Column11543" dataDxfId="4843"/>
    <tableColumn id="11564" xr3:uid="{B79C7FB0-246C-4E92-B383-3952EDA099F1}" name="Column11544" dataDxfId="4842"/>
    <tableColumn id="11565" xr3:uid="{9EED91BD-4859-45D1-83E3-AF9A571A4DC5}" name="Column11545" dataDxfId="4841"/>
    <tableColumn id="11566" xr3:uid="{A799392E-FD6C-4580-9ED4-9CC0FB173845}" name="Column11546" dataDxfId="4840"/>
    <tableColumn id="11567" xr3:uid="{A63FB6BE-59EF-4C27-A1FA-02DCA741E64C}" name="Column11547" dataDxfId="4839"/>
    <tableColumn id="11568" xr3:uid="{D5302C36-F656-4AB8-9AEB-4F7967CB59A3}" name="Column11548" dataDxfId="4838"/>
    <tableColumn id="11569" xr3:uid="{6CBC4A46-366F-4C31-9863-46B5DD66CB58}" name="Column11549" dataDxfId="4837"/>
    <tableColumn id="11570" xr3:uid="{06F2D000-1854-4B2D-A99C-497736507E9E}" name="Column11550" dataDxfId="4836"/>
    <tableColumn id="11571" xr3:uid="{99C3F11D-E388-4897-9616-1CE5383A3EAC}" name="Column11551" dataDxfId="4835"/>
    <tableColumn id="11572" xr3:uid="{382F59E2-6398-4F31-9DB7-A22DA04F83CD}" name="Column11552" dataDxfId="4834"/>
    <tableColumn id="11573" xr3:uid="{F8EF0B9B-C1E2-48CB-8E39-C761A270769D}" name="Column11553" dataDxfId="4833"/>
    <tableColumn id="11574" xr3:uid="{6D1B7950-EBEE-4966-9562-0507DC3394EA}" name="Column11554" dataDxfId="4832"/>
    <tableColumn id="11575" xr3:uid="{157B5817-BC60-4920-BDD9-195FA19ABB2C}" name="Column11555" dataDxfId="4831"/>
    <tableColumn id="11576" xr3:uid="{CA3BD8B9-1AC3-4501-9825-08B5892534C5}" name="Column11556" dataDxfId="4830"/>
    <tableColumn id="11577" xr3:uid="{2E7DEDC6-D6D8-4ABD-BB05-1BB5EB5A9799}" name="Column11557" dataDxfId="4829"/>
    <tableColumn id="11578" xr3:uid="{440D7CA6-F89F-45ED-8378-5BD22885F9F9}" name="Column11558" dataDxfId="4828"/>
    <tableColumn id="11579" xr3:uid="{9F9C5627-A1E2-4089-A118-2DAEB6B303DF}" name="Column11559" dataDxfId="4827"/>
    <tableColumn id="11580" xr3:uid="{491B0DDA-817B-4DA8-AA3C-9F0560C759D6}" name="Column11560" dataDxfId="4826"/>
    <tableColumn id="11581" xr3:uid="{901A010A-504C-4A35-8CA1-90637327895D}" name="Column11561" dataDxfId="4825"/>
    <tableColumn id="11582" xr3:uid="{B30BC473-8E9C-423B-BDB6-89EEB943F8FF}" name="Column11562" dataDxfId="4824"/>
    <tableColumn id="11583" xr3:uid="{E8735E41-1BC5-4C0F-A4D7-D6C0AA719433}" name="Column11563" dataDxfId="4823"/>
    <tableColumn id="11584" xr3:uid="{512134CE-A4B7-40B9-A466-FABF32E8F38C}" name="Column11564" dataDxfId="4822"/>
    <tableColumn id="11585" xr3:uid="{BBF17346-2717-4C8D-A4A8-04E121D9BC14}" name="Column11565" dataDxfId="4821"/>
    <tableColumn id="11586" xr3:uid="{036BEA88-F212-4B25-98A2-3DD0ADF3F338}" name="Column11566" dataDxfId="4820"/>
    <tableColumn id="11587" xr3:uid="{12981A4C-B977-4519-B923-011FDDBAFB6D}" name="Column11567" dataDxfId="4819"/>
    <tableColumn id="11588" xr3:uid="{F6CC3562-85A4-469A-8EE3-58550D7D9BAF}" name="Column11568" dataDxfId="4818"/>
    <tableColumn id="11589" xr3:uid="{ABFFBA76-644A-417F-AD45-6D5F89D1E058}" name="Column11569" dataDxfId="4817"/>
    <tableColumn id="11590" xr3:uid="{451F8EAE-F9AC-4F22-BF3A-5790EF2162A4}" name="Column11570" dataDxfId="4816"/>
    <tableColumn id="11591" xr3:uid="{C9D6F1D5-E72C-43D0-AB72-CD8DC03B1862}" name="Column11571" dataDxfId="4815"/>
    <tableColumn id="11592" xr3:uid="{0F5496D7-2DAD-4FDC-B5C0-E61FD1813BAF}" name="Column11572" dataDxfId="4814"/>
    <tableColumn id="11593" xr3:uid="{918A0B67-8234-4030-8A53-953236B1888A}" name="Column11573" dataDxfId="4813"/>
    <tableColumn id="11594" xr3:uid="{DB2AF18B-4B93-4B33-AFBC-CA80FD9934E4}" name="Column11574" dataDxfId="4812"/>
    <tableColumn id="11595" xr3:uid="{89FED076-4663-43FD-A527-D60ED779DAE4}" name="Column11575" dataDxfId="4811"/>
    <tableColumn id="11596" xr3:uid="{B9B11AA4-C743-4987-B4F2-D8155F72B53A}" name="Column11576" dataDxfId="4810"/>
    <tableColumn id="11597" xr3:uid="{C4EFD2C1-327B-4B69-B32D-6BB0F3571E34}" name="Column11577" dataDxfId="4809"/>
    <tableColumn id="11598" xr3:uid="{C330ED74-DDA8-484B-98D3-905D6497278B}" name="Column11578" dataDxfId="4808"/>
    <tableColumn id="11599" xr3:uid="{C0A2D120-3D37-4067-91B8-D4759E197197}" name="Column11579" dataDxfId="4807"/>
    <tableColumn id="11600" xr3:uid="{38C19CD8-9B58-452A-ACA3-4A1F6BB365B0}" name="Column11580" dataDxfId="4806"/>
    <tableColumn id="11601" xr3:uid="{C872A1CD-50D1-4EB8-A9D0-E4193B96408C}" name="Column11581" dataDxfId="4805"/>
    <tableColumn id="11602" xr3:uid="{2E0003EA-C89F-4FDC-ABCF-5ABE58E3A6C2}" name="Column11582" dataDxfId="4804"/>
    <tableColumn id="11603" xr3:uid="{795F6F77-F33B-4924-810F-774B1C7CA8CA}" name="Column11583" dataDxfId="4803"/>
    <tableColumn id="11604" xr3:uid="{7B488CB8-7897-4376-983D-056E6B8D9064}" name="Column11584" dataDxfId="4802"/>
    <tableColumn id="11605" xr3:uid="{9DBB4940-F3D2-4444-ACBA-4BA28AAE9254}" name="Column11585" dataDxfId="4801"/>
    <tableColumn id="11606" xr3:uid="{1BE4776F-63E0-4074-A5EA-8EF00803F7AF}" name="Column11586" dataDxfId="4800"/>
    <tableColumn id="11607" xr3:uid="{3AFFD970-4FEF-40A8-8348-9AF055494B16}" name="Column11587" dataDxfId="4799"/>
    <tableColumn id="11608" xr3:uid="{3CCFBD1B-6868-46F4-B6A0-AFC5621D8109}" name="Column11588" dataDxfId="4798"/>
    <tableColumn id="11609" xr3:uid="{E4E54944-8C14-4662-A67D-173991710263}" name="Column11589" dataDxfId="4797"/>
    <tableColumn id="11610" xr3:uid="{BA023B66-F5B8-4E47-B81A-9268DC26B794}" name="Column11590" dataDxfId="4796"/>
    <tableColumn id="11611" xr3:uid="{69D83259-88AE-45C1-8CD0-7F5B2DC83207}" name="Column11591" dataDxfId="4795"/>
    <tableColumn id="11612" xr3:uid="{41D21F9F-234D-4627-B1D6-87B43BFEF239}" name="Column11592" dataDxfId="4794"/>
    <tableColumn id="11613" xr3:uid="{72601864-B444-4EC9-93F5-4D68753DE341}" name="Column11593" dataDxfId="4793"/>
    <tableColumn id="11614" xr3:uid="{264ACEA2-FF6A-443D-9AE6-618F41971E6B}" name="Column11594" dataDxfId="4792"/>
    <tableColumn id="11615" xr3:uid="{2180A21F-9BAD-43F4-B5B2-738FE5121526}" name="Column11595" dataDxfId="4791"/>
    <tableColumn id="11616" xr3:uid="{4D13EFCC-44A1-4868-8B6A-CF4AA86FD06B}" name="Column11596" dataDxfId="4790"/>
    <tableColumn id="11617" xr3:uid="{6A9EBC59-5B51-46A7-A0E8-041830A31205}" name="Column11597" dataDxfId="4789"/>
    <tableColumn id="11618" xr3:uid="{8015CED8-C002-4E05-ABC1-BDBAF4F0DC90}" name="Column11598" dataDxfId="4788"/>
    <tableColumn id="11619" xr3:uid="{5F6618E7-7C61-4FC1-A1C1-12C77CE8CE33}" name="Column11599" dataDxfId="4787"/>
    <tableColumn id="11620" xr3:uid="{A3B41F21-2ECC-4022-929E-998D90D90846}" name="Column11600" dataDxfId="4786"/>
    <tableColumn id="11621" xr3:uid="{865A609A-DE7B-4FFF-AB69-EADA56CB51D4}" name="Column11601" dataDxfId="4785"/>
    <tableColumn id="11622" xr3:uid="{F8479927-5C52-4715-9C0E-D2D04EC77F62}" name="Column11602" dataDxfId="4784"/>
    <tableColumn id="11623" xr3:uid="{DD71C967-39B6-486A-A84D-EB54DA6034DA}" name="Column11603" dataDxfId="4783"/>
    <tableColumn id="11624" xr3:uid="{E3CE3F52-266C-4503-A03F-192F0499838D}" name="Column11604" dataDxfId="4782"/>
    <tableColumn id="11625" xr3:uid="{09F3790C-2DC9-4582-9BCC-39C4AF7677DC}" name="Column11605" dataDxfId="4781"/>
    <tableColumn id="11626" xr3:uid="{F080EE7F-655A-45E4-9423-DEE1AC2E268D}" name="Column11606" dataDxfId="4780"/>
    <tableColumn id="11627" xr3:uid="{C60C71C4-2843-4842-8E3E-7E342A52CAC5}" name="Column11607" dataDxfId="4779"/>
    <tableColumn id="11628" xr3:uid="{46F619AE-E70B-4361-A0D0-430C88DD5D81}" name="Column11608" dataDxfId="4778"/>
    <tableColumn id="11629" xr3:uid="{F93FAFC1-5C94-4ECA-BFB0-027EBC77AD00}" name="Column11609" dataDxfId="4777"/>
    <tableColumn id="11630" xr3:uid="{35D89613-088E-4AD7-9D34-DE0EE7AC0C5C}" name="Column11610" dataDxfId="4776"/>
    <tableColumn id="11631" xr3:uid="{07C64AE8-43EE-478D-B68E-C32D8E104F7F}" name="Column11611" dataDxfId="4775"/>
    <tableColumn id="11632" xr3:uid="{28996419-8812-4B6E-B1D9-405F1FD7DC43}" name="Column11612" dataDxfId="4774"/>
    <tableColumn id="11633" xr3:uid="{C18816C0-D6E1-46D0-B03F-61F580BB91F9}" name="Column11613" dataDxfId="4773"/>
    <tableColumn id="11634" xr3:uid="{A89E277F-833F-46F7-A6B9-2136C7A0C2AF}" name="Column11614" dataDxfId="4772"/>
    <tableColumn id="11635" xr3:uid="{B6E97267-4581-4EDE-877A-379D30C72253}" name="Column11615" dataDxfId="4771"/>
    <tableColumn id="11636" xr3:uid="{93DF3AAB-2CE5-4FDA-8104-17C64E01694E}" name="Column11616" dataDxfId="4770"/>
    <tableColumn id="11637" xr3:uid="{AAE466DD-AC59-4B9E-811D-4895AC467FEC}" name="Column11617" dataDxfId="4769"/>
    <tableColumn id="11638" xr3:uid="{8D98E002-11AE-44FC-B87D-A6A7B3D75E7D}" name="Column11618" dataDxfId="4768"/>
    <tableColumn id="11639" xr3:uid="{A75ECD80-F880-461A-AA0B-AB229C846907}" name="Column11619" dataDxfId="4767"/>
    <tableColumn id="11640" xr3:uid="{9AAF9ED0-17BB-4731-825F-A8F8F3398F21}" name="Column11620" dataDxfId="4766"/>
    <tableColumn id="11641" xr3:uid="{187E99A4-DC5C-4263-8297-AD99FA442924}" name="Column11621" dataDxfId="4765"/>
    <tableColumn id="11642" xr3:uid="{B014B6D4-96CE-4133-A5FA-1A7227F33062}" name="Column11622" dataDxfId="4764"/>
    <tableColumn id="11643" xr3:uid="{2C7F8B48-9D5E-487E-8A92-8B80AF669D41}" name="Column11623" dataDxfId="4763"/>
    <tableColumn id="11644" xr3:uid="{88AC0041-AD06-4972-8BE1-A850C45C17FF}" name="Column11624" dataDxfId="4762"/>
    <tableColumn id="11645" xr3:uid="{5AB3D5D2-1CAF-4068-A3A4-61AF38674E21}" name="Column11625" dataDxfId="4761"/>
    <tableColumn id="11646" xr3:uid="{CE1E6B17-C634-4109-B45F-08057D240B3D}" name="Column11626" dataDxfId="4760"/>
    <tableColumn id="11647" xr3:uid="{2269A68B-A79B-4A30-8AC6-3E7A762EB782}" name="Column11627" dataDxfId="4759"/>
    <tableColumn id="11648" xr3:uid="{AF08A449-6FFD-4D1E-BBD4-9C60766B3308}" name="Column11628" dataDxfId="4758"/>
    <tableColumn id="11649" xr3:uid="{31E7BAE6-3D27-4216-A085-FAD0404FE625}" name="Column11629" dataDxfId="4757"/>
    <tableColumn id="11650" xr3:uid="{542B524F-6C9B-477E-82D6-513C12A4BD0C}" name="Column11630" dataDxfId="4756"/>
    <tableColumn id="11651" xr3:uid="{67C5BEC9-C2E6-439D-91CC-AD9CB982C203}" name="Column11631" dataDxfId="4755"/>
    <tableColumn id="11652" xr3:uid="{2ADB03CD-FC9C-4132-A060-A7E615626E18}" name="Column11632" dataDxfId="4754"/>
    <tableColumn id="11653" xr3:uid="{B5E04350-1C10-4CC0-A93F-57B22AC1F328}" name="Column11633" dataDxfId="4753"/>
    <tableColumn id="11654" xr3:uid="{483E6128-0B13-4836-92EB-26C1C3E9ADA2}" name="Column11634" dataDxfId="4752"/>
    <tableColumn id="11655" xr3:uid="{BB6B2E61-1D71-4344-A3FA-ECD4D7AA6D1A}" name="Column11635" dataDxfId="4751"/>
    <tableColumn id="11656" xr3:uid="{0C2D21F2-63CD-46AF-8B38-D25FB22B257A}" name="Column11636" dataDxfId="4750"/>
    <tableColumn id="11657" xr3:uid="{E2703B32-ECD4-42C6-ACF6-0ABF70BBF5B5}" name="Column11637" dataDxfId="4749"/>
    <tableColumn id="11658" xr3:uid="{A4E63728-F3CC-4185-9C94-CF974ECAB990}" name="Column11638" dataDxfId="4748"/>
    <tableColumn id="11659" xr3:uid="{AF2F43E3-976C-496C-9DDD-730DACBC5036}" name="Column11639" dataDxfId="4747"/>
    <tableColumn id="11660" xr3:uid="{048A0B82-3FF1-473F-AB21-012FC369FB59}" name="Column11640" dataDxfId="4746"/>
    <tableColumn id="11661" xr3:uid="{87B1CB18-27FC-4BC5-96CD-1E65DB3BEA57}" name="Column11641" dataDxfId="4745"/>
    <tableColumn id="11662" xr3:uid="{9A2109E3-0B3C-4415-8D3B-8691890D84F7}" name="Column11642" dataDxfId="4744"/>
    <tableColumn id="11663" xr3:uid="{5A3658CB-AB81-4A02-A603-AC034A9F63AC}" name="Column11643" dataDxfId="4743"/>
    <tableColumn id="11664" xr3:uid="{70731D6B-D827-4C1A-AA48-2B5888D3889F}" name="Column11644" dataDxfId="4742"/>
    <tableColumn id="11665" xr3:uid="{64F902EB-7EFB-4DF0-97CE-A0BB9AEB8A52}" name="Column11645" dataDxfId="4741"/>
    <tableColumn id="11666" xr3:uid="{D72241A0-6CC2-4F63-999B-075B3B42DE11}" name="Column11646" dataDxfId="4740"/>
    <tableColumn id="11667" xr3:uid="{2874F497-AF60-44A4-856A-511AECE117AB}" name="Column11647" dataDxfId="4739"/>
    <tableColumn id="11668" xr3:uid="{2BCC9AEA-74B0-49E8-B4D9-6C2F9322C15D}" name="Column11648" dataDxfId="4738"/>
    <tableColumn id="11669" xr3:uid="{0A60C186-5E1B-4EA0-B0B6-9C000E96711E}" name="Column11649" dataDxfId="4737"/>
    <tableColumn id="11670" xr3:uid="{2662193E-7052-4A0C-8D17-B47CE89BBDB4}" name="Column11650" dataDxfId="4736"/>
    <tableColumn id="11671" xr3:uid="{59527EF8-FCD2-476A-83B1-2D50C67DDD3E}" name="Column11651" dataDxfId="4735"/>
    <tableColumn id="11672" xr3:uid="{1217FF14-B4E2-48E3-9D67-FCA9B36F85DC}" name="Column11652" dataDxfId="4734"/>
    <tableColumn id="11673" xr3:uid="{76FFF18A-E20E-4811-9949-516FC4C25FC8}" name="Column11653" dataDxfId="4733"/>
    <tableColumn id="11674" xr3:uid="{B33DDFA9-CF4D-4D72-8AD0-206CC7DC0DE8}" name="Column11654" dataDxfId="4732"/>
    <tableColumn id="11675" xr3:uid="{9E06930C-724A-4D25-B6FE-839658D8BF2E}" name="Column11655" dataDxfId="4731"/>
    <tableColumn id="11676" xr3:uid="{01ACB3D1-9905-4451-9DC5-1824CD1E2276}" name="Column11656" dataDxfId="4730"/>
    <tableColumn id="11677" xr3:uid="{889AAA1B-0494-4E68-8401-E3C848D3785A}" name="Column11657" dataDxfId="4729"/>
    <tableColumn id="11678" xr3:uid="{43E79C3E-C32C-4AA2-8120-957D69186788}" name="Column11658" dataDxfId="4728"/>
    <tableColumn id="11679" xr3:uid="{9B4FC6AF-20A5-4D36-BCC1-ACE334B5C834}" name="Column11659" dataDxfId="4727"/>
    <tableColumn id="11680" xr3:uid="{8F0D37F8-D479-4AE7-8760-17D8D5BF3B55}" name="Column11660" dataDxfId="4726"/>
    <tableColumn id="11681" xr3:uid="{B84A5032-1868-4D9A-99B6-6410C50D8188}" name="Column11661" dataDxfId="4725"/>
    <tableColumn id="11682" xr3:uid="{73842C79-C34F-46F5-90C2-8F3C93E90B95}" name="Column11662" dataDxfId="4724"/>
    <tableColumn id="11683" xr3:uid="{9CF9F9A6-F141-4833-AACB-BA2613ACDE18}" name="Column11663" dataDxfId="4723"/>
    <tableColumn id="11684" xr3:uid="{46FB7C71-0D3E-4ED6-9CB8-E640B65B4043}" name="Column11664" dataDxfId="4722"/>
    <tableColumn id="11685" xr3:uid="{A91A6680-2D36-460D-A0F0-7F1FDE9CD3F3}" name="Column11665" dataDxfId="4721"/>
    <tableColumn id="11686" xr3:uid="{39EDD290-5C1C-4F48-A870-EE7F639BF18A}" name="Column11666" dataDxfId="4720"/>
    <tableColumn id="11687" xr3:uid="{10E4DAA2-6D10-4DFF-891E-A315A7603EC5}" name="Column11667" dataDxfId="4719"/>
    <tableColumn id="11688" xr3:uid="{EE146F77-0260-404C-BE64-C0330B76541B}" name="Column11668" dataDxfId="4718"/>
    <tableColumn id="11689" xr3:uid="{780B6DFC-DEFF-44E9-B1A5-E5F8D773C027}" name="Column11669" dataDxfId="4717"/>
    <tableColumn id="11690" xr3:uid="{43058B86-9D58-47B2-9B69-F07CD1204E18}" name="Column11670" dataDxfId="4716"/>
    <tableColumn id="11691" xr3:uid="{54E1C8B0-9E8E-4946-958E-903ADF7F8131}" name="Column11671" dataDxfId="4715"/>
    <tableColumn id="11692" xr3:uid="{E036AD28-6939-4647-88BB-81ACB66C27C4}" name="Column11672" dataDxfId="4714"/>
    <tableColumn id="11693" xr3:uid="{151F1008-EDD9-4751-8F42-F0E03E056E41}" name="Column11673" dataDxfId="4713"/>
    <tableColumn id="11694" xr3:uid="{4B38EEB7-CE4B-4EE7-9118-A477F4CC32CC}" name="Column11674" dataDxfId="4712"/>
    <tableColumn id="11695" xr3:uid="{F373AC5F-742C-4811-BB3A-BF8D8B6AE9C6}" name="Column11675" dataDxfId="4711"/>
    <tableColumn id="11696" xr3:uid="{6560E9A1-1DEF-44D4-A9A0-E97D59CDF024}" name="Column11676" dataDxfId="4710"/>
    <tableColumn id="11697" xr3:uid="{C4F8A7A7-6C41-4231-A611-1D4D36B555D3}" name="Column11677" dataDxfId="4709"/>
    <tableColumn id="11698" xr3:uid="{BA87994C-9416-412D-8924-2A4AF9D072BE}" name="Column11678" dataDxfId="4708"/>
    <tableColumn id="11699" xr3:uid="{F8373E80-02CB-4DEE-94E4-AFE0019EB027}" name="Column11679" dataDxfId="4707"/>
    <tableColumn id="11700" xr3:uid="{1267BE8A-4406-4197-B79F-249D5C138FE7}" name="Column11680" dataDxfId="4706"/>
    <tableColumn id="11701" xr3:uid="{3B8E2AB9-0453-4EB2-BB1F-49DC9EE3327E}" name="Column11681" dataDxfId="4705"/>
    <tableColumn id="11702" xr3:uid="{517F2CF9-771F-4CA3-9157-8D07466AED4E}" name="Column11682" dataDxfId="4704"/>
    <tableColumn id="11703" xr3:uid="{7A7684C2-BAC2-4FC7-AE7D-D17DD9BC7DA2}" name="Column11683" dataDxfId="4703"/>
    <tableColumn id="11704" xr3:uid="{23D1F408-C046-42D9-B469-571B3AC7F7C2}" name="Column11684" dataDxfId="4702"/>
    <tableColumn id="11705" xr3:uid="{707EEA5D-01E6-4F71-8473-1F4D568CE85B}" name="Column11685" dataDxfId="4701"/>
    <tableColumn id="11706" xr3:uid="{2F694298-321F-41D4-9EE8-68A8E05DC4B0}" name="Column11686" dataDxfId="4700"/>
    <tableColumn id="11707" xr3:uid="{F2178DCB-CF47-40BA-84EA-5362E3DC3BD1}" name="Column11687" dataDxfId="4699"/>
    <tableColumn id="11708" xr3:uid="{C8E33589-E0AC-4331-A3A5-7BFF128EA234}" name="Column11688" dataDxfId="4698"/>
    <tableColumn id="11709" xr3:uid="{3B6C9661-5582-4408-B81F-3D504F49FE11}" name="Column11689" dataDxfId="4697"/>
    <tableColumn id="11710" xr3:uid="{F304A3CA-CBF4-43C4-8F6C-EE6C8C245C6E}" name="Column11690" dataDxfId="4696"/>
    <tableColumn id="11711" xr3:uid="{B24C82D5-418D-49B1-B6AF-1759FA6BE649}" name="Column11691" dataDxfId="4695"/>
    <tableColumn id="11712" xr3:uid="{233BB897-1FE8-4619-8B65-C720AB7B26D2}" name="Column11692" dataDxfId="4694"/>
    <tableColumn id="11713" xr3:uid="{E4DCBA9A-90E1-4247-8DD6-4020C82198B5}" name="Column11693" dataDxfId="4693"/>
    <tableColumn id="11714" xr3:uid="{3462521F-CDD9-4490-9E94-695F258BBF78}" name="Column11694" dataDxfId="4692"/>
    <tableColumn id="11715" xr3:uid="{84B8ECEB-BD02-4707-BF3F-0ADE42A894A6}" name="Column11695" dataDxfId="4691"/>
    <tableColumn id="11716" xr3:uid="{E9405056-A84E-491E-AF9F-024519C39820}" name="Column11696" dataDxfId="4690"/>
    <tableColumn id="11717" xr3:uid="{8CB85CE1-79BE-4383-823D-74F7CCC09533}" name="Column11697" dataDxfId="4689"/>
    <tableColumn id="11718" xr3:uid="{0D0A4D57-9314-42F6-BFED-1972381B7372}" name="Column11698" dataDxfId="4688"/>
    <tableColumn id="11719" xr3:uid="{1EBE69DF-8937-4485-97A3-C4931250E4EF}" name="Column11699" dataDxfId="4687"/>
    <tableColumn id="11720" xr3:uid="{1BCC476C-9E73-4993-B591-74B1C932F70D}" name="Column11700" dataDxfId="4686"/>
    <tableColumn id="11721" xr3:uid="{B09FD3B5-FEB7-45D9-BB9B-0E71A729E3BD}" name="Column11701" dataDxfId="4685"/>
    <tableColumn id="11722" xr3:uid="{FAB02E06-7197-473E-89D2-B6CC8A39EB25}" name="Column11702" dataDxfId="4684"/>
    <tableColumn id="11723" xr3:uid="{A360129E-97FF-4535-8DB8-27077C0FFCFB}" name="Column11703" dataDxfId="4683"/>
    <tableColumn id="11724" xr3:uid="{C22EEC00-15FE-4017-B220-A79AC6107E0C}" name="Column11704" dataDxfId="4682"/>
    <tableColumn id="11725" xr3:uid="{EDE7EA88-768E-4BD6-9314-285A652EF761}" name="Column11705" dataDxfId="4681"/>
    <tableColumn id="11726" xr3:uid="{87D5C817-52CE-4F2E-BD14-54CFF7EDC559}" name="Column11706" dataDxfId="4680"/>
    <tableColumn id="11727" xr3:uid="{CC685153-AF83-4A0A-94EF-39A8CD073612}" name="Column11707" dataDxfId="4679"/>
    <tableColumn id="11728" xr3:uid="{22CBEEF1-6C49-4BC3-8F7C-D7BCDD037AF7}" name="Column11708" dataDxfId="4678"/>
    <tableColumn id="11729" xr3:uid="{A5CFBB86-329C-4912-ACE1-1C13D73EA4D4}" name="Column11709" dataDxfId="4677"/>
    <tableColumn id="11730" xr3:uid="{5034BE8D-4094-4228-8CBE-0A0C8D517C48}" name="Column11710" dataDxfId="4676"/>
    <tableColumn id="11731" xr3:uid="{BDF213FB-0C29-4F1D-9F21-7474591BF741}" name="Column11711" dataDxfId="4675"/>
    <tableColumn id="11732" xr3:uid="{49E7D208-DB7C-46D3-9E38-F621F3D35C85}" name="Column11712" dataDxfId="4674"/>
    <tableColumn id="11733" xr3:uid="{9836FCC0-ACCF-42E5-84B3-BF1928B60E92}" name="Column11713" dataDxfId="4673"/>
    <tableColumn id="11734" xr3:uid="{E54400E6-6BA5-4C2E-8DAA-E2FFAED3AF59}" name="Column11714" dataDxfId="4672"/>
    <tableColumn id="11735" xr3:uid="{5ABCBEDF-B496-45CD-8C56-CFF4DF3C2846}" name="Column11715" dataDxfId="4671"/>
    <tableColumn id="11736" xr3:uid="{8F948986-2173-4B47-904F-0651E455AF38}" name="Column11716" dataDxfId="4670"/>
    <tableColumn id="11737" xr3:uid="{369C74B7-6EDB-42E3-8651-DFDEA6F5DEEF}" name="Column11717" dataDxfId="4669"/>
    <tableColumn id="11738" xr3:uid="{0C649736-D24B-4C22-8F4D-6B3F17BA5518}" name="Column11718" dataDxfId="4668"/>
    <tableColumn id="11739" xr3:uid="{08C86686-8D3C-44AC-A09E-04F8D8126A45}" name="Column11719" dataDxfId="4667"/>
    <tableColumn id="11740" xr3:uid="{126A4A01-0A23-466B-B804-E5049C474862}" name="Column11720" dataDxfId="4666"/>
    <tableColumn id="11741" xr3:uid="{4BB4F3BC-77B8-43B3-AE69-092931FB87D1}" name="Column11721" dataDxfId="4665"/>
    <tableColumn id="11742" xr3:uid="{071DC77E-8E21-4722-BF8C-25AB34631039}" name="Column11722" dataDxfId="4664"/>
    <tableColumn id="11743" xr3:uid="{3A40243C-5C52-4AB0-93AB-9B53380DA459}" name="Column11723" dataDxfId="4663"/>
    <tableColumn id="11744" xr3:uid="{3C775CB3-9C65-440D-8419-91EF87702231}" name="Column11724" dataDxfId="4662"/>
    <tableColumn id="11745" xr3:uid="{3D5EA471-E656-4E85-B6B2-7951D55E072C}" name="Column11725" dataDxfId="4661"/>
    <tableColumn id="11746" xr3:uid="{9CC2652C-B79D-466E-BE35-9CB281EC819A}" name="Column11726" dataDxfId="4660"/>
    <tableColumn id="11747" xr3:uid="{2EEEB662-4711-484C-9957-153A93A3E501}" name="Column11727" dataDxfId="4659"/>
    <tableColumn id="11748" xr3:uid="{F3BE4C10-E242-49E2-94D4-B78A248F3F89}" name="Column11728" dataDxfId="4658"/>
    <tableColumn id="11749" xr3:uid="{927220BF-F35F-4089-BED4-E850CE32402E}" name="Column11729" dataDxfId="4657"/>
    <tableColumn id="11750" xr3:uid="{1530F77F-648C-4843-A414-9FE6ECBC84C4}" name="Column11730" dataDxfId="4656"/>
    <tableColumn id="11751" xr3:uid="{F7841BA0-8ED0-4202-9A3B-C439DEE2EEAA}" name="Column11731" dataDxfId="4655"/>
    <tableColumn id="11752" xr3:uid="{051A8A77-20CB-4D34-ADFE-5E96CB1D8224}" name="Column11732" dataDxfId="4654"/>
    <tableColumn id="11753" xr3:uid="{DFEBD78D-BB1B-4950-B1D8-70BE8248A911}" name="Column11733" dataDxfId="4653"/>
    <tableColumn id="11754" xr3:uid="{22A0D5F0-CAF7-4D31-9254-2F37FE35008B}" name="Column11734" dataDxfId="4652"/>
    <tableColumn id="11755" xr3:uid="{3DDB6F4F-AE6F-4694-8F68-3F00097719F8}" name="Column11735" dataDxfId="4651"/>
    <tableColumn id="11756" xr3:uid="{5200F1AB-7828-4CCD-9844-54037C339E7D}" name="Column11736" dataDxfId="4650"/>
    <tableColumn id="11757" xr3:uid="{34A06784-AE4F-4753-AC52-50744F23D779}" name="Column11737" dataDxfId="4649"/>
    <tableColumn id="11758" xr3:uid="{BCCAB489-6118-4929-814A-948F8E0D7639}" name="Column11738" dataDxfId="4648"/>
    <tableColumn id="11759" xr3:uid="{E2E2AB4D-3537-460E-AE5F-2423B6BBB54F}" name="Column11739" dataDxfId="4647"/>
    <tableColumn id="11760" xr3:uid="{0B880474-9464-404D-992E-3F387BE5C00C}" name="Column11740" dataDxfId="4646"/>
    <tableColumn id="11761" xr3:uid="{3CB6659B-6BE9-4A4D-9856-66057F77C28B}" name="Column11741" dataDxfId="4645"/>
    <tableColumn id="11762" xr3:uid="{86A2E233-6E88-4601-AA0F-635DB3E2244A}" name="Column11742" dataDxfId="4644"/>
    <tableColumn id="11763" xr3:uid="{A8E93149-BE76-4043-A93A-DB12CC738D63}" name="Column11743" dataDxfId="4643"/>
    <tableColumn id="11764" xr3:uid="{8BA00D52-69D4-417B-89A1-4A3888876835}" name="Column11744" dataDxfId="4642"/>
    <tableColumn id="11765" xr3:uid="{6C0E0EFC-3C4D-4EBE-9C7B-4FEB04BE0BE9}" name="Column11745" dataDxfId="4641"/>
    <tableColumn id="11766" xr3:uid="{AFD9D54E-3E07-4E99-AAF3-0C735A690D45}" name="Column11746" dataDxfId="4640"/>
    <tableColumn id="11767" xr3:uid="{2C8A8E59-F50E-418F-966E-FE2ACC31E969}" name="Column11747" dataDxfId="4639"/>
    <tableColumn id="11768" xr3:uid="{A73C6714-EB55-4053-8573-551C0338E6D1}" name="Column11748" dataDxfId="4638"/>
    <tableColumn id="11769" xr3:uid="{C5C2CE35-FEE0-442F-8CEC-7C44EBD85BEE}" name="Column11749" dataDxfId="4637"/>
    <tableColumn id="11770" xr3:uid="{CDD34A23-4960-4525-800C-4B6C9A30A6E8}" name="Column11750" dataDxfId="4636"/>
    <tableColumn id="11771" xr3:uid="{9C0495FC-8558-4F3C-ADA6-12781AD485EE}" name="Column11751" dataDxfId="4635"/>
    <tableColumn id="11772" xr3:uid="{CABB2C6B-D97C-40F1-92D9-4EA5949754B3}" name="Column11752" dataDxfId="4634"/>
    <tableColumn id="11773" xr3:uid="{A2A104C3-FF49-4C32-A2FD-BE32C4DFDDF1}" name="Column11753" dataDxfId="4633"/>
    <tableColumn id="11774" xr3:uid="{BC18D4CC-934F-45DA-9FC0-34A7FAF79BFB}" name="Column11754" dataDxfId="4632"/>
    <tableColumn id="11775" xr3:uid="{581D4B6F-598F-4333-B767-61CCBC51E797}" name="Column11755" dataDxfId="4631"/>
    <tableColumn id="11776" xr3:uid="{7E60E3CA-A742-4EB2-9C5E-BB6D7C824D09}" name="Column11756" dataDxfId="4630"/>
    <tableColumn id="11777" xr3:uid="{274266C3-E9D9-4B6A-A43E-633E4B4D0020}" name="Column11757" dataDxfId="4629"/>
    <tableColumn id="11778" xr3:uid="{B2125F55-31E7-4B38-8AE7-25DD10582958}" name="Column11758" dataDxfId="4628"/>
    <tableColumn id="11779" xr3:uid="{7D97A2B3-41F6-4383-8974-13ED8E59B343}" name="Column11759" dataDxfId="4627"/>
    <tableColumn id="11780" xr3:uid="{46DBC080-446F-40A1-81E2-EA4350029C78}" name="Column11760" dataDxfId="4626"/>
    <tableColumn id="11781" xr3:uid="{7A75DF15-E48E-4FB7-A7F5-D46C883B8D3D}" name="Column11761" dataDxfId="4625"/>
    <tableColumn id="11782" xr3:uid="{07B248EA-9DF9-4BA4-A113-50C1D52A641B}" name="Column11762" dataDxfId="4624"/>
    <tableColumn id="11783" xr3:uid="{4B5062A6-0B15-498D-8200-E1FE8884625C}" name="Column11763" dataDxfId="4623"/>
    <tableColumn id="11784" xr3:uid="{F8BE6136-EEB0-424F-9EE6-0FAA31C7D43D}" name="Column11764" dataDxfId="4622"/>
    <tableColumn id="11785" xr3:uid="{694C04E3-2722-4195-9638-EA8F8C626BB8}" name="Column11765" dataDxfId="4621"/>
    <tableColumn id="11786" xr3:uid="{10434CD0-9E3B-49F1-8820-F3D8B2533B05}" name="Column11766" dataDxfId="4620"/>
    <tableColumn id="11787" xr3:uid="{506781F8-CA59-48D7-A491-B6C5D36E87D4}" name="Column11767" dataDxfId="4619"/>
    <tableColumn id="11788" xr3:uid="{F8E056E5-23CA-48C3-8F60-84BD9C3CEE13}" name="Column11768" dataDxfId="4618"/>
    <tableColumn id="11789" xr3:uid="{8FB5867A-30B1-4C57-8337-EA3CBE3D8CC9}" name="Column11769" dataDxfId="4617"/>
    <tableColumn id="11790" xr3:uid="{B5A34351-9E95-4F00-AD65-7B8F5F896D3D}" name="Column11770" dataDxfId="4616"/>
    <tableColumn id="11791" xr3:uid="{7EF2D3EB-3EDD-42E1-8CA4-73A4D61148F6}" name="Column11771" dataDxfId="4615"/>
    <tableColumn id="11792" xr3:uid="{D08119E1-2725-4375-B3DD-46643713C5B0}" name="Column11772" dataDxfId="4614"/>
    <tableColumn id="11793" xr3:uid="{014EBD3D-DCAA-4867-9A23-4936FEE5ABBD}" name="Column11773" dataDxfId="4613"/>
    <tableColumn id="11794" xr3:uid="{953824A2-100E-4F53-BD42-88F9FCEF0C05}" name="Column11774" dataDxfId="4612"/>
    <tableColumn id="11795" xr3:uid="{63FCBCB9-B547-4068-9582-1CD85DE274D6}" name="Column11775" dataDxfId="4611"/>
    <tableColumn id="11796" xr3:uid="{1E3A8E5F-0812-439C-805D-E56416FCEFCE}" name="Column11776" dataDxfId="4610"/>
    <tableColumn id="11797" xr3:uid="{DEE16790-7F0A-4A0C-983A-C8FEEB0608F2}" name="Column11777" dataDxfId="4609"/>
    <tableColumn id="11798" xr3:uid="{272FBF49-DB24-4170-ADA8-9E0877D77CF3}" name="Column11778" dataDxfId="4608"/>
    <tableColumn id="11799" xr3:uid="{7B17B410-90FE-4CEA-80DB-0D55671BB727}" name="Column11779" dataDxfId="4607"/>
    <tableColumn id="11800" xr3:uid="{643F4AD1-4C4F-4F24-AEF8-AC63609E7FF3}" name="Column11780" dataDxfId="4606"/>
    <tableColumn id="11801" xr3:uid="{286FDD7B-05F2-4DFF-A6C4-BD357AEDE793}" name="Column11781" dataDxfId="4605"/>
    <tableColumn id="11802" xr3:uid="{89E5762E-E21A-40CE-9BA0-6618FF5DF3E8}" name="Column11782" dataDxfId="4604"/>
    <tableColumn id="11803" xr3:uid="{521B19D9-2661-492A-BDE4-73E5F197B515}" name="Column11783" dataDxfId="4603"/>
    <tableColumn id="11804" xr3:uid="{5799E7D3-7AA5-4848-8170-F57FB5F6A0B3}" name="Column11784" dataDxfId="4602"/>
    <tableColumn id="11805" xr3:uid="{5F928F7E-6ADF-41B9-97E3-504714C33A19}" name="Column11785" dataDxfId="4601"/>
    <tableColumn id="11806" xr3:uid="{0EF13A4D-236A-48EC-9AD0-13A812B1FCEA}" name="Column11786" dataDxfId="4600"/>
    <tableColumn id="11807" xr3:uid="{15F2AD9C-3562-426C-8592-AE3810D031B5}" name="Column11787" dataDxfId="4599"/>
    <tableColumn id="11808" xr3:uid="{B8D67EDC-4BCA-48B7-832A-81FBD49317BA}" name="Column11788" dataDxfId="4598"/>
    <tableColumn id="11809" xr3:uid="{2DF1B07B-3160-4264-999B-BC789502DB33}" name="Column11789" dataDxfId="4597"/>
    <tableColumn id="11810" xr3:uid="{8188CD20-DF38-406D-B104-FC446985A1C7}" name="Column11790" dataDxfId="4596"/>
    <tableColumn id="11811" xr3:uid="{600052AB-DD7E-41F5-A0C7-6157F09CCDA1}" name="Column11791" dataDxfId="4595"/>
    <tableColumn id="11812" xr3:uid="{B8AD608C-8E2B-4658-9CF4-D4B97EC42D36}" name="Column11792" dataDxfId="4594"/>
    <tableColumn id="11813" xr3:uid="{99B26D41-FB49-4458-B5FB-A3C583D67807}" name="Column11793" dataDxfId="4593"/>
    <tableColumn id="11814" xr3:uid="{3FC563D6-9FBB-444A-9F5F-88D5A5C2A64B}" name="Column11794" dataDxfId="4592"/>
    <tableColumn id="11815" xr3:uid="{8B050989-A7B2-49BB-A20C-44FE5FBA4A09}" name="Column11795" dataDxfId="4591"/>
    <tableColumn id="11816" xr3:uid="{2E2EA64D-7BD7-48D2-8BED-67BA7C5D16D5}" name="Column11796" dataDxfId="4590"/>
    <tableColumn id="11817" xr3:uid="{6DC2E317-6107-4BCC-B003-1618E2C00E38}" name="Column11797" dataDxfId="4589"/>
    <tableColumn id="11818" xr3:uid="{24199F8F-A8C9-42CE-AB68-C57DA5AE6CA4}" name="Column11798" dataDxfId="4588"/>
    <tableColumn id="11819" xr3:uid="{0A7CB164-A8F5-45A1-A107-FAA4119BEBAA}" name="Column11799" dataDxfId="4587"/>
    <tableColumn id="11820" xr3:uid="{79948224-4C65-43CE-9ACA-BF444218FCC5}" name="Column11800" dataDxfId="4586"/>
    <tableColumn id="11821" xr3:uid="{AF370407-6B61-41BB-A021-4E481E9F444E}" name="Column11801" dataDxfId="4585"/>
    <tableColumn id="11822" xr3:uid="{C8D77EF1-C632-4B99-AB6B-E1CA33B3AFBC}" name="Column11802" dataDxfId="4584"/>
    <tableColumn id="11823" xr3:uid="{1E13A564-4D4A-4227-8C6A-90F727CC3BAF}" name="Column11803" dataDxfId="4583"/>
    <tableColumn id="11824" xr3:uid="{3B9F5E1E-0404-43F5-B9A6-D505E46DD6A6}" name="Column11804" dataDxfId="4582"/>
    <tableColumn id="11825" xr3:uid="{868C47C2-5E53-4D77-872E-5BCB2CE5209D}" name="Column11805" dataDxfId="4581"/>
    <tableColumn id="11826" xr3:uid="{F4171381-F132-4B86-9C3F-7E4E4A12E565}" name="Column11806" dataDxfId="4580"/>
    <tableColumn id="11827" xr3:uid="{8E984D6C-36A3-4EF3-8555-35CDE439FA24}" name="Column11807" dataDxfId="4579"/>
    <tableColumn id="11828" xr3:uid="{914A7072-3964-44FA-B114-FC726E56317E}" name="Column11808" dataDxfId="4578"/>
    <tableColumn id="11829" xr3:uid="{B7AD8DD8-6D57-4545-B88E-41BE6CD2A8F2}" name="Column11809" dataDxfId="4577"/>
    <tableColumn id="11830" xr3:uid="{865410FB-83ED-4BA9-965F-2548CC89A4D2}" name="Column11810" dataDxfId="4576"/>
    <tableColumn id="11831" xr3:uid="{9D4E71D3-5F72-4A83-B42C-CEE62A3B8734}" name="Column11811" dataDxfId="4575"/>
    <tableColumn id="11832" xr3:uid="{958C211C-5317-4F51-BD20-3E8968B53AD7}" name="Column11812" dataDxfId="4574"/>
    <tableColumn id="11833" xr3:uid="{1F425CD8-38B3-45C4-832A-BA3AE07BF57D}" name="Column11813" dataDxfId="4573"/>
    <tableColumn id="11834" xr3:uid="{E47C88D7-3156-41D5-B22F-0551D1FF0FFA}" name="Column11814" dataDxfId="4572"/>
    <tableColumn id="11835" xr3:uid="{AD3F3A4F-DDFA-4DA5-90D3-0AA6057793C3}" name="Column11815" dataDxfId="4571"/>
    <tableColumn id="11836" xr3:uid="{28342225-5768-4869-8D86-890722CE054F}" name="Column11816" dataDxfId="4570"/>
    <tableColumn id="11837" xr3:uid="{D358CA98-4234-4CBE-A559-9E8818EE71B2}" name="Column11817" dataDxfId="4569"/>
    <tableColumn id="11838" xr3:uid="{DB1D3D8F-D136-4041-84BD-8D38C3FBDE82}" name="Column11818" dataDxfId="4568"/>
    <tableColumn id="11839" xr3:uid="{43AF1633-7C6F-44A5-9145-A3E9A0F48313}" name="Column11819" dataDxfId="4567"/>
    <tableColumn id="11840" xr3:uid="{E2691AF1-9E5B-45F0-87AD-38ECE84CB8DB}" name="Column11820" dataDxfId="4566"/>
    <tableColumn id="11841" xr3:uid="{B84F5E7F-D41B-44CB-B1DB-D22DBDA8278F}" name="Column11821" dataDxfId="4565"/>
    <tableColumn id="11842" xr3:uid="{452000A6-9C24-4C58-B710-B6AA01DE7E04}" name="Column11822" dataDxfId="4564"/>
    <tableColumn id="11843" xr3:uid="{E04A8A89-3E2D-4776-AD9E-6DB54EE0B6BE}" name="Column11823" dataDxfId="4563"/>
    <tableColumn id="11844" xr3:uid="{A7F4C2E1-FD9B-4E3F-943E-7A8E876BDA8B}" name="Column11824" dataDxfId="4562"/>
    <tableColumn id="11845" xr3:uid="{823CE7C5-1437-4551-885E-D0D78269A8FC}" name="Column11825" dataDxfId="4561"/>
    <tableColumn id="11846" xr3:uid="{6D2F6BB5-6A72-425E-88AA-ABE164AF4BB1}" name="Column11826" dataDxfId="4560"/>
    <tableColumn id="11847" xr3:uid="{A621A063-2654-40FC-9CA5-2BCFD811014F}" name="Column11827" dataDxfId="4559"/>
    <tableColumn id="11848" xr3:uid="{6208DC47-B0C3-4181-8C39-7634208AF2C1}" name="Column11828" dataDxfId="4558"/>
    <tableColumn id="11849" xr3:uid="{19021251-D8B0-4ECC-B636-EE8085A40F82}" name="Column11829" dataDxfId="4557"/>
    <tableColumn id="11850" xr3:uid="{9DAF25D4-0BB6-4406-A59A-CFEEBC5971B6}" name="Column11830" dataDxfId="4556"/>
    <tableColumn id="11851" xr3:uid="{C9AC3D94-7D80-452D-A697-8FBC69EA98E5}" name="Column11831" dataDxfId="4555"/>
    <tableColumn id="11852" xr3:uid="{82C26F09-55CE-4FCF-8597-1A8AF27495BC}" name="Column11832" dataDxfId="4554"/>
    <tableColumn id="11853" xr3:uid="{4EF852F6-8458-4059-B811-8F5F92B86B83}" name="Column11833" dataDxfId="4553"/>
    <tableColumn id="11854" xr3:uid="{458579D4-A3EE-4073-BC86-281D9296B2A1}" name="Column11834" dataDxfId="4552"/>
    <tableColumn id="11855" xr3:uid="{6118814B-EFEC-4162-BF0E-5BF23AF31EE9}" name="Column11835" dataDxfId="4551"/>
    <tableColumn id="11856" xr3:uid="{6A6C5045-620D-46F2-89FE-DFB1BEFD0F45}" name="Column11836" dataDxfId="4550"/>
    <tableColumn id="11857" xr3:uid="{947C7810-D456-4B97-BF2F-AE401A3AED21}" name="Column11837" dataDxfId="4549"/>
    <tableColumn id="11858" xr3:uid="{00A2FC35-4ADE-4122-B96F-43B6A222772A}" name="Column11838" dataDxfId="4548"/>
    <tableColumn id="11859" xr3:uid="{558B06B8-EBFE-43B9-B2F7-49340441DFBE}" name="Column11839" dataDxfId="4547"/>
    <tableColumn id="11860" xr3:uid="{B0C91F74-C1FE-4762-903D-3374713E10F1}" name="Column11840" dataDxfId="4546"/>
    <tableColumn id="11861" xr3:uid="{B2F54A5C-9A85-4B84-ABD0-B715D10DEC55}" name="Column11841" dataDxfId="4545"/>
    <tableColumn id="11862" xr3:uid="{632B6473-8230-47EF-B6D1-4B8B85AA2289}" name="Column11842" dataDxfId="4544"/>
    <tableColumn id="11863" xr3:uid="{FD50ED55-6B38-4EF9-AA6A-C5EC269D7D42}" name="Column11843" dataDxfId="4543"/>
    <tableColumn id="11864" xr3:uid="{BAA965C0-195E-4A5D-ABD7-ACB55595313B}" name="Column11844" dataDxfId="4542"/>
    <tableColumn id="11865" xr3:uid="{9EF037BF-7695-466C-A313-BD5C8B4F9324}" name="Column11845" dataDxfId="4541"/>
    <tableColumn id="11866" xr3:uid="{2BE8A432-2CA6-4D63-9FF4-E4F2CE696519}" name="Column11846" dataDxfId="4540"/>
    <tableColumn id="11867" xr3:uid="{22AD6A17-3D10-46B8-91F5-142389AA863B}" name="Column11847" dataDxfId="4539"/>
    <tableColumn id="11868" xr3:uid="{CC04B2EC-B74A-46E5-A0DC-0F58A54C3D18}" name="Column11848" dataDxfId="4538"/>
    <tableColumn id="11869" xr3:uid="{C0DE158B-A144-4377-9376-2BCFDB557E78}" name="Column11849" dataDxfId="4537"/>
    <tableColumn id="11870" xr3:uid="{24471DD0-3A31-4EBE-90DC-527B84A083FA}" name="Column11850" dataDxfId="4536"/>
    <tableColumn id="11871" xr3:uid="{EC4DB243-4165-4D28-BC7D-BEBA6B7E46B9}" name="Column11851" dataDxfId="4535"/>
    <tableColumn id="11872" xr3:uid="{CE1E1C11-66C1-481E-ADD8-DE259B852D15}" name="Column11852" dataDxfId="4534"/>
    <tableColumn id="11873" xr3:uid="{C1A984C1-4216-4F56-AC10-57B4EAC15874}" name="Column11853" dataDxfId="4533"/>
    <tableColumn id="11874" xr3:uid="{CCF852C1-AE93-409C-BBB8-6CAEDD867FD2}" name="Column11854" dataDxfId="4532"/>
    <tableColumn id="11875" xr3:uid="{CA5A15AA-C47F-49FA-BD29-FFAA71741F0D}" name="Column11855" dataDxfId="4531"/>
    <tableColumn id="11876" xr3:uid="{F3E9A44B-E240-45B7-92E8-037F34D9B3A5}" name="Column11856" dataDxfId="4530"/>
    <tableColumn id="11877" xr3:uid="{4667CE65-B4D6-4959-9944-99C5DF505F71}" name="Column11857" dataDxfId="4529"/>
    <tableColumn id="11878" xr3:uid="{F8E8B745-5DCD-4283-B809-530A0448EAB4}" name="Column11858" dataDxfId="4528"/>
    <tableColumn id="11879" xr3:uid="{178BAB0D-09A4-4A52-A895-64EFA97CDCAC}" name="Column11859" dataDxfId="4527"/>
    <tableColumn id="11880" xr3:uid="{A24B030A-1646-4470-8FAF-AD583627B213}" name="Column11860" dataDxfId="4526"/>
    <tableColumn id="11881" xr3:uid="{5C40BEC3-7308-4274-9E1A-AF733CF52675}" name="Column11861" dataDxfId="4525"/>
    <tableColumn id="11882" xr3:uid="{CAD387C0-2332-4734-A85A-7FC55A0E90DA}" name="Column11862" dataDxfId="4524"/>
    <tableColumn id="11883" xr3:uid="{1E6E4BCC-31D4-47CC-B44B-39593771F37E}" name="Column11863" dataDxfId="4523"/>
    <tableColumn id="11884" xr3:uid="{94D24235-CBC5-47A4-A800-E8B7FB2F6E95}" name="Column11864" dataDxfId="4522"/>
    <tableColumn id="11885" xr3:uid="{504E6850-09D5-4A0C-A7C6-9ACAEC723614}" name="Column11865" dataDxfId="4521"/>
    <tableColumn id="11886" xr3:uid="{7D9FD08B-2CFC-47E0-BD0C-1AFB7569019E}" name="Column11866" dataDxfId="4520"/>
    <tableColumn id="11887" xr3:uid="{6A2B778F-B298-43FA-B8B3-A9C66080310F}" name="Column11867" dataDxfId="4519"/>
    <tableColumn id="11888" xr3:uid="{5BD53CD5-7C93-4706-B37F-F1CABA07316C}" name="Column11868" dataDxfId="4518"/>
    <tableColumn id="11889" xr3:uid="{6D99AA30-FE32-4EB2-A59F-DF0A8E218FD5}" name="Column11869" dataDxfId="4517"/>
    <tableColumn id="11890" xr3:uid="{177940B4-6D73-46AA-BE21-CD5D51C4BDD4}" name="Column11870" dataDxfId="4516"/>
    <tableColumn id="11891" xr3:uid="{ACFBE472-F272-4342-ABA9-0078B077BB9D}" name="Column11871" dataDxfId="4515"/>
    <tableColumn id="11892" xr3:uid="{FAF0346D-8136-426D-AAA4-DFB2786FC6C8}" name="Column11872" dataDxfId="4514"/>
    <tableColumn id="11893" xr3:uid="{FA0C1510-64B5-4FBC-8DC1-893BFD12E628}" name="Column11873" dataDxfId="4513"/>
    <tableColumn id="11894" xr3:uid="{51211216-1873-4915-80B2-A3EB1AA46408}" name="Column11874" dataDxfId="4512"/>
    <tableColumn id="11895" xr3:uid="{E5719468-877B-4A47-BFD3-FFFF1A87C6EB}" name="Column11875" dataDxfId="4511"/>
    <tableColumn id="11896" xr3:uid="{6588CBE8-B5DE-47B0-98FE-ACA992F504AF}" name="Column11876" dataDxfId="4510"/>
    <tableColumn id="11897" xr3:uid="{0C9C07A7-38CB-4E92-86A3-B525411EC097}" name="Column11877" dataDxfId="4509"/>
    <tableColumn id="11898" xr3:uid="{0A3CA14A-141E-4101-A29D-2ACC25B555B3}" name="Column11878" dataDxfId="4508"/>
    <tableColumn id="11899" xr3:uid="{7253D037-C637-44EB-965B-7000A7ACA34E}" name="Column11879" dataDxfId="4507"/>
    <tableColumn id="11900" xr3:uid="{237A3E81-FFF5-418A-9E67-FEDEF53B431B}" name="Column11880" dataDxfId="4506"/>
    <tableColumn id="11901" xr3:uid="{344567D1-B792-4491-B5E4-BAE75C5F981D}" name="Column11881" dataDxfId="4505"/>
    <tableColumn id="11902" xr3:uid="{582B1765-F7CD-48CC-A9B3-17078FBCE84F}" name="Column11882" dataDxfId="4504"/>
    <tableColumn id="11903" xr3:uid="{011EAD02-1F8F-4BE1-877D-4C65BDAB6C9A}" name="Column11883" dataDxfId="4503"/>
    <tableColumn id="11904" xr3:uid="{0DCAF487-13EB-410F-84A3-B2B7588ACE8F}" name="Column11884" dataDxfId="4502"/>
    <tableColumn id="11905" xr3:uid="{C47BDED7-C66B-4283-AEB7-92FA823CF4DC}" name="Column11885" dataDxfId="4501"/>
    <tableColumn id="11906" xr3:uid="{036E018F-9BA2-4EF7-86D6-7D1393C7DE80}" name="Column11886" dataDxfId="4500"/>
    <tableColumn id="11907" xr3:uid="{CB229116-4873-4B7A-BCE2-79ADF01154F3}" name="Column11887" dataDxfId="4499"/>
    <tableColumn id="11908" xr3:uid="{8B7C463A-9FE3-4AD0-AF7D-BFB4864F6B6E}" name="Column11888" dataDxfId="4498"/>
    <tableColumn id="11909" xr3:uid="{88F61001-883E-4682-8654-4C6606D2CCED}" name="Column11889" dataDxfId="4497"/>
    <tableColumn id="11910" xr3:uid="{CAE89D03-01B5-48E3-96B2-105F99F77FF6}" name="Column11890" dataDxfId="4496"/>
    <tableColumn id="11911" xr3:uid="{86CCA5FD-2414-4511-9029-2CB94B973914}" name="Column11891" dataDxfId="4495"/>
    <tableColumn id="11912" xr3:uid="{1CF29C38-BB92-4EDC-80B2-833FF60C62E7}" name="Column11892" dataDxfId="4494"/>
    <tableColumn id="11913" xr3:uid="{FF05D194-4160-4EB6-A4BA-414E207FEA40}" name="Column11893" dataDxfId="4493"/>
    <tableColumn id="11914" xr3:uid="{1BCF7ADA-AB3D-48B8-A57B-CA6914A0667B}" name="Column11894" dataDxfId="4492"/>
    <tableColumn id="11915" xr3:uid="{18971581-EF76-4B29-8503-69895ECC91D8}" name="Column11895" dataDxfId="4491"/>
    <tableColumn id="11916" xr3:uid="{93694B0E-8AB9-4DD4-9935-47F28E4EB9B5}" name="Column11896" dataDxfId="4490"/>
    <tableColumn id="11917" xr3:uid="{E0A56B1C-28BB-44CC-A900-67099B947C8E}" name="Column11897" dataDxfId="4489"/>
    <tableColumn id="11918" xr3:uid="{211BA92B-C5F6-420C-B38B-C1809E083AB9}" name="Column11898" dataDxfId="4488"/>
    <tableColumn id="11919" xr3:uid="{015C0040-BAD9-4C44-953C-19457E0FDD69}" name="Column11899" dataDxfId="4487"/>
    <tableColumn id="11920" xr3:uid="{45398210-4850-4AED-B516-18CAFF3AC3A6}" name="Column11900" dataDxfId="4486"/>
    <tableColumn id="11921" xr3:uid="{DF7B0193-DC02-40AF-9C8C-F0142D8E4BEA}" name="Column11901" dataDxfId="4485"/>
    <tableColumn id="11922" xr3:uid="{3ED7C3CC-7B3C-455F-8E2D-AE42B9584753}" name="Column11902" dataDxfId="4484"/>
    <tableColumn id="11923" xr3:uid="{C3D12903-9591-408B-9803-772753A250CC}" name="Column11903" dataDxfId="4483"/>
    <tableColumn id="11924" xr3:uid="{3876DACD-39AD-4C4C-B1F5-2178D6ABF915}" name="Column11904" dataDxfId="4482"/>
    <tableColumn id="11925" xr3:uid="{ABC2DFB7-F319-4233-AEA8-40B3265389CE}" name="Column11905" dataDxfId="4481"/>
    <tableColumn id="11926" xr3:uid="{3FE7C00E-E236-4929-9344-080D180ABC32}" name="Column11906" dataDxfId="4480"/>
    <tableColumn id="11927" xr3:uid="{3918D1BF-4037-4E16-99E0-0E5171FF9ECC}" name="Column11907" dataDxfId="4479"/>
    <tableColumn id="11928" xr3:uid="{CE2F9843-F1B1-40CE-A102-6571B427F216}" name="Column11908" dataDxfId="4478"/>
    <tableColumn id="11929" xr3:uid="{7EED135B-01B1-4D71-87EA-0FBE9CBC3CF8}" name="Column11909" dataDxfId="4477"/>
    <tableColumn id="11930" xr3:uid="{975CE1D2-F48A-424F-A41B-5B48B6FFF798}" name="Column11910" dataDxfId="4476"/>
    <tableColumn id="11931" xr3:uid="{0879D822-253C-4BF9-ACBF-68FE1C82F837}" name="Column11911" dataDxfId="4475"/>
    <tableColumn id="11932" xr3:uid="{8F30E018-FEE6-4DC3-95C0-D534AE7FBC25}" name="Column11912" dataDxfId="4474"/>
    <tableColumn id="11933" xr3:uid="{D2A27E47-CF72-4E76-BAE8-1212000C192A}" name="Column11913" dataDxfId="4473"/>
    <tableColumn id="11934" xr3:uid="{14FE3C3B-BF9A-40E6-831F-0239283A7062}" name="Column11914" dataDxfId="4472"/>
    <tableColumn id="11935" xr3:uid="{78A12CAB-16BE-41E9-B155-4F30F17C4639}" name="Column11915" dataDxfId="4471"/>
    <tableColumn id="11936" xr3:uid="{6BCE0371-30DE-400A-84CD-B5FC1E0D4A33}" name="Column11916" dataDxfId="4470"/>
    <tableColumn id="11937" xr3:uid="{CE80C127-3EE1-4855-8E3E-5506D679A75A}" name="Column11917" dataDxfId="4469"/>
    <tableColumn id="11938" xr3:uid="{3ACB265F-C96B-4BB0-A263-9B61958FCC62}" name="Column11918" dataDxfId="4468"/>
    <tableColumn id="11939" xr3:uid="{D1C19567-D8CB-4BD3-B714-6831CBA73FFF}" name="Column11919" dataDxfId="4467"/>
    <tableColumn id="11940" xr3:uid="{A3A23B1C-4A14-4926-87E9-9A9CAE74E9EF}" name="Column11920" dataDxfId="4466"/>
    <tableColumn id="11941" xr3:uid="{86C6E455-7A3C-4693-95AF-8A9FD8FBE7D8}" name="Column11921" dataDxfId="4465"/>
    <tableColumn id="11942" xr3:uid="{5B2F2101-B952-4B67-A0F9-BA29AA1D16C7}" name="Column11922" dataDxfId="4464"/>
    <tableColumn id="11943" xr3:uid="{B8DDD6F0-3F3C-4546-93E8-04A193020599}" name="Column11923" dataDxfId="4463"/>
    <tableColumn id="11944" xr3:uid="{3A178E98-AB39-490C-9AE7-7D4EC428CD3E}" name="Column11924" dataDxfId="4462"/>
    <tableColumn id="11945" xr3:uid="{66DB91B2-97AD-4553-AEE6-8A1AB2E66CA2}" name="Column11925" dataDxfId="4461"/>
    <tableColumn id="11946" xr3:uid="{48D04693-4B66-42EA-9CAC-EC759B874701}" name="Column11926" dataDxfId="4460"/>
    <tableColumn id="11947" xr3:uid="{ABD6BC22-1524-429C-8535-1623708CE0BC}" name="Column11927" dataDxfId="4459"/>
    <tableColumn id="11948" xr3:uid="{B408237A-0049-41B0-B3A9-1C51A2F39DAC}" name="Column11928" dataDxfId="4458"/>
    <tableColumn id="11949" xr3:uid="{7AB35564-68FB-4B0B-AA1F-9A6F7AB5D870}" name="Column11929" dataDxfId="4457"/>
    <tableColumn id="11950" xr3:uid="{B6054858-5046-4E95-A902-CDC9B1604DCC}" name="Column11930" dataDxfId="4456"/>
    <tableColumn id="11951" xr3:uid="{0AC768EB-29F1-4129-8B2F-E52FD7EDC215}" name="Column11931" dataDxfId="4455"/>
    <tableColumn id="11952" xr3:uid="{B9FCB22C-76AF-4431-BD23-E14A21E38760}" name="Column11932" dataDxfId="4454"/>
    <tableColumn id="11953" xr3:uid="{AF8B8228-3681-4E21-95B7-CFF0DA4BA8A6}" name="Column11933" dataDxfId="4453"/>
    <tableColumn id="11954" xr3:uid="{A67DE20A-F8C4-4623-9E0B-BADCDA63EE4F}" name="Column11934" dataDxfId="4452"/>
    <tableColumn id="11955" xr3:uid="{7CD7CF6A-5A7C-4CEF-B94C-D00D80D01005}" name="Column11935" dataDxfId="4451"/>
    <tableColumn id="11956" xr3:uid="{37FD8F44-667A-48BB-8ECA-0F593AA65E9E}" name="Column11936" dataDxfId="4450"/>
    <tableColumn id="11957" xr3:uid="{07D8A3AB-D08E-4A5F-A186-7796758B5C16}" name="Column11937" dataDxfId="4449"/>
    <tableColumn id="11958" xr3:uid="{6D56333E-5B76-45E7-96F4-93AD9319874C}" name="Column11938" dataDxfId="4448"/>
    <tableColumn id="11959" xr3:uid="{722BB215-EE38-4870-8E33-48826EFE047B}" name="Column11939" dataDxfId="4447"/>
    <tableColumn id="11960" xr3:uid="{34EF808B-8359-4DAD-A1D3-A3BCDE44F50E}" name="Column11940" dataDxfId="4446"/>
    <tableColumn id="11961" xr3:uid="{6474344E-7AAE-4EA7-82E1-E5E1A5B9F90B}" name="Column11941" dataDxfId="4445"/>
    <tableColumn id="11962" xr3:uid="{99FF5E53-62ED-4084-BE27-539907C47733}" name="Column11942" dataDxfId="4444"/>
    <tableColumn id="11963" xr3:uid="{7FD0A0CA-1310-4BED-9C5B-F77232387BFD}" name="Column11943" dataDxfId="4443"/>
    <tableColumn id="11964" xr3:uid="{5DABC6FF-77F9-4902-89CE-0249CFC2670C}" name="Column11944" dataDxfId="4442"/>
    <tableColumn id="11965" xr3:uid="{D18710C0-2296-42CB-A59B-6576E915884A}" name="Column11945" dataDxfId="4441"/>
    <tableColumn id="11966" xr3:uid="{7EF9984F-83CC-44CB-8469-7F9741B6E705}" name="Column11946" dataDxfId="4440"/>
    <tableColumn id="11967" xr3:uid="{2E1A347D-D0D3-4C2C-8548-AD8F23923BEA}" name="Column11947" dataDxfId="4439"/>
    <tableColumn id="11968" xr3:uid="{DD396A3C-FF1C-47E2-8189-DCC320696E85}" name="Column11948" dataDxfId="4438"/>
    <tableColumn id="11969" xr3:uid="{E022D559-336C-4D5A-A87E-E4984468E254}" name="Column11949" dataDxfId="4437"/>
    <tableColumn id="11970" xr3:uid="{C2EC1AE8-FEF0-4866-A9AF-868BB51F8932}" name="Column11950" dataDxfId="4436"/>
    <tableColumn id="11971" xr3:uid="{06CFC8F7-F5C5-4036-9E10-D0A155CD695E}" name="Column11951" dataDxfId="4435"/>
    <tableColumn id="11972" xr3:uid="{183F00FC-A93C-492F-B671-D46FBF411274}" name="Column11952" dataDxfId="4434"/>
    <tableColumn id="11973" xr3:uid="{99CD9073-4E0E-466F-A636-4EAD3C6DEE55}" name="Column11953" dataDxfId="4433"/>
    <tableColumn id="11974" xr3:uid="{925D8EFB-0CD7-4339-9B79-82A9085DAB10}" name="Column11954" dataDxfId="4432"/>
    <tableColumn id="11975" xr3:uid="{9692FAC3-3374-40A6-B410-A5269315103F}" name="Column11955" dataDxfId="4431"/>
    <tableColumn id="11976" xr3:uid="{3A454A54-B7B8-49BC-B056-C5A085E61A43}" name="Column11956" dataDxfId="4430"/>
    <tableColumn id="11977" xr3:uid="{486C9CD7-C34C-48CB-BBDA-9CBDDCC56FBB}" name="Column11957" dataDxfId="4429"/>
    <tableColumn id="11978" xr3:uid="{D410D42D-9DF7-4217-AD89-826F1B309023}" name="Column11958" dataDxfId="4428"/>
    <tableColumn id="11979" xr3:uid="{7872DD62-15BE-4A5C-A4AA-FB2409D1240B}" name="Column11959" dataDxfId="4427"/>
    <tableColumn id="11980" xr3:uid="{AF7EA11F-7C7E-4FBD-A262-320FF9AE7B43}" name="Column11960" dataDxfId="4426"/>
    <tableColumn id="11981" xr3:uid="{4D7EBC11-B77D-4E78-89AA-C60A5F6FEEF9}" name="Column11961" dataDxfId="4425"/>
    <tableColumn id="11982" xr3:uid="{73EAA166-D650-42A2-95DF-61D2F1CF319B}" name="Column11962" dataDxfId="4424"/>
    <tableColumn id="11983" xr3:uid="{7CF384AC-F2E8-45A0-ACD6-0784BDB7ECEA}" name="Column11963" dataDxfId="4423"/>
    <tableColumn id="11984" xr3:uid="{0942CAEC-3396-40ED-9FE0-47372B1076A7}" name="Column11964" dataDxfId="4422"/>
    <tableColumn id="11985" xr3:uid="{6A1960CD-B8C2-46CD-8A1F-C3E4252EF8FB}" name="Column11965" dataDxfId="4421"/>
    <tableColumn id="11986" xr3:uid="{D2A9BC19-F4D3-49C4-AB4C-1F43893BB0E3}" name="Column11966" dataDxfId="4420"/>
    <tableColumn id="11987" xr3:uid="{32F6D756-980C-4DDC-98AF-60877B57554C}" name="Column11967" dataDxfId="4419"/>
    <tableColumn id="11988" xr3:uid="{16398451-F06E-4525-AC5A-E003CFDB8DBA}" name="Column11968" dataDxfId="4418"/>
    <tableColumn id="11989" xr3:uid="{DAA3FCE3-82CE-4B2F-88F7-389F15E14FEB}" name="Column11969" dataDxfId="4417"/>
    <tableColumn id="11990" xr3:uid="{BFE878E0-6B96-4E8D-AA23-1CA09E3B85F7}" name="Column11970" dataDxfId="4416"/>
    <tableColumn id="11991" xr3:uid="{13F3AD6B-D0C5-4E68-86A5-BF29C99F00D5}" name="Column11971" dataDxfId="4415"/>
    <tableColumn id="11992" xr3:uid="{572464F9-C5CF-4327-959B-B75E83599BF5}" name="Column11972" dataDxfId="4414"/>
    <tableColumn id="11993" xr3:uid="{65110157-0C1D-40A1-8EB5-9F5214715719}" name="Column11973" dataDxfId="4413"/>
    <tableColumn id="11994" xr3:uid="{78D92E68-E831-42D2-BD0A-646D7EC519E8}" name="Column11974" dataDxfId="4412"/>
    <tableColumn id="11995" xr3:uid="{D979BF25-7C53-4D34-9228-238DD0156647}" name="Column11975" dataDxfId="4411"/>
    <tableColumn id="11996" xr3:uid="{A8994B15-E5D7-4036-B40B-F9E0383020AE}" name="Column11976" dataDxfId="4410"/>
    <tableColumn id="11997" xr3:uid="{C05C7535-2DD1-4AE2-88D2-1B8079AE3E8A}" name="Column11977" dataDxfId="4409"/>
    <tableColumn id="11998" xr3:uid="{D22AE041-11C3-4803-9331-38BB26EF0426}" name="Column11978" dataDxfId="4408"/>
    <tableColumn id="11999" xr3:uid="{E0E55F80-1211-4C18-BCA1-6C2441036F5A}" name="Column11979" dataDxfId="4407"/>
    <tableColumn id="12000" xr3:uid="{9D6D06BC-D30A-45BA-8FB8-AC454F7D8C3F}" name="Column11980" dataDxfId="4406"/>
    <tableColumn id="12001" xr3:uid="{933646D4-8C2A-4B62-AFAC-288A11EC0A99}" name="Column11981" dataDxfId="4405"/>
    <tableColumn id="12002" xr3:uid="{0BB8795F-2A0B-43BE-93FA-714FD6CECD62}" name="Column11982" dataDxfId="4404"/>
    <tableColumn id="12003" xr3:uid="{6544EE04-9461-4301-AD1E-B48E673BB7B0}" name="Column11983" dataDxfId="4403"/>
    <tableColumn id="12004" xr3:uid="{96EE56F1-8C2A-4DA7-A304-D7007D254E4A}" name="Column11984" dataDxfId="4402"/>
    <tableColumn id="12005" xr3:uid="{745694E3-3185-4437-BE01-9D7EC0186DF5}" name="Column11985" dataDxfId="4401"/>
    <tableColumn id="12006" xr3:uid="{04ACF61D-DCF4-4F94-8225-896520E0A30C}" name="Column11986" dataDxfId="4400"/>
    <tableColumn id="12007" xr3:uid="{D89DF78A-4C7D-4DF4-8FF3-C5E9F98AD674}" name="Column11987" dataDxfId="4399"/>
    <tableColumn id="12008" xr3:uid="{0DB5D7A6-520E-4022-B005-7362E4910EE9}" name="Column11988" dataDxfId="4398"/>
    <tableColumn id="12009" xr3:uid="{96BCAAE1-C385-492F-9A02-9AE61D533AB3}" name="Column11989" dataDxfId="4397"/>
    <tableColumn id="12010" xr3:uid="{100A7D7D-0C50-45CD-A026-0E98F8AD1FE3}" name="Column11990" dataDxfId="4396"/>
    <tableColumn id="12011" xr3:uid="{3037A4CE-869E-4343-B130-F71DB690450C}" name="Column11991" dataDxfId="4395"/>
    <tableColumn id="12012" xr3:uid="{EA829025-2EB1-4230-8D21-ABA8E2B7D414}" name="Column11992" dataDxfId="4394"/>
    <tableColumn id="12013" xr3:uid="{BE7FA2DC-79D8-4A36-BCE0-C34FB61B42E5}" name="Column11993" dataDxfId="4393"/>
    <tableColumn id="12014" xr3:uid="{059801A7-7047-4AA2-9676-4704B120D195}" name="Column11994" dataDxfId="4392"/>
    <tableColumn id="12015" xr3:uid="{8C171BBF-6B5C-4F78-9FFC-B48CEB887B87}" name="Column11995" dataDxfId="4391"/>
    <tableColumn id="12016" xr3:uid="{6DA462A7-12F6-42F7-921A-B2CEF93FDC63}" name="Column11996" dataDxfId="4390"/>
    <tableColumn id="12017" xr3:uid="{E1C4BB3D-43D6-45B4-B646-CBCDAB3A30F2}" name="Column11997" dataDxfId="4389"/>
    <tableColumn id="12018" xr3:uid="{EA6A6E8B-1339-4B5D-BCB8-C1C64CE5FE4A}" name="Column11998" dataDxfId="4388"/>
    <tableColumn id="12019" xr3:uid="{4DCC9850-084C-4140-95A0-CC720422A5C0}" name="Column11999" dataDxfId="4387"/>
    <tableColumn id="12020" xr3:uid="{1E68499B-BD29-4C74-9183-35431EB7F1D6}" name="Column12000" dataDxfId="4386"/>
    <tableColumn id="12021" xr3:uid="{22E2C93F-96A5-4428-A831-CFA1E3FB02C4}" name="Column12001" dataDxfId="4385"/>
    <tableColumn id="12022" xr3:uid="{14256E35-C857-4862-86D8-F283C8714D26}" name="Column12002" dataDxfId="4384"/>
    <tableColumn id="12023" xr3:uid="{14A5B13E-E676-46E7-B779-5DE1A1CA8791}" name="Column12003" dataDxfId="4383"/>
    <tableColumn id="12024" xr3:uid="{86A6184A-C38B-4A97-878B-8B03D332C306}" name="Column12004" dataDxfId="4382"/>
    <tableColumn id="12025" xr3:uid="{58DBD004-4FE9-4CA9-B26C-4BC77E48FAFE}" name="Column12005" dataDxfId="4381"/>
    <tableColumn id="12026" xr3:uid="{F57D07D7-D6B1-407E-9392-940B156307C1}" name="Column12006" dataDxfId="4380"/>
    <tableColumn id="12027" xr3:uid="{7D7EB5EC-3FE9-460C-9B76-C28CE69CDE97}" name="Column12007" dataDxfId="4379"/>
    <tableColumn id="12028" xr3:uid="{023C18CC-E58A-4D87-B3A1-5BD2C39C33FC}" name="Column12008" dataDxfId="4378"/>
    <tableColumn id="12029" xr3:uid="{09C97C50-BCDD-469D-854D-9730E2979464}" name="Column12009" dataDxfId="4377"/>
    <tableColumn id="12030" xr3:uid="{4B2A21EB-6B8A-4B9D-8CAA-38A8C3CA7F64}" name="Column12010" dataDxfId="4376"/>
    <tableColumn id="12031" xr3:uid="{F87E7361-E951-4614-84B5-BE4E25BA0165}" name="Column12011" dataDxfId="4375"/>
    <tableColumn id="12032" xr3:uid="{34C361CA-19BB-4ED0-BAD3-B9FFCDE48B10}" name="Column12012" dataDxfId="4374"/>
    <tableColumn id="12033" xr3:uid="{FB38B652-8592-4C0E-B73E-9A32716B14B9}" name="Column12013" dataDxfId="4373"/>
    <tableColumn id="12034" xr3:uid="{23A948A0-9718-496A-A694-4B5B99B29634}" name="Column12014" dataDxfId="4372"/>
    <tableColumn id="12035" xr3:uid="{123404CC-641D-4971-B989-3C092CD9B3CF}" name="Column12015" dataDxfId="4371"/>
    <tableColumn id="12036" xr3:uid="{B1B2A6DA-6504-46D3-838D-7ED1CF65D9C4}" name="Column12016" dataDxfId="4370"/>
    <tableColumn id="12037" xr3:uid="{42323526-22F0-404C-B74E-C090FDB5C425}" name="Column12017" dataDxfId="4369"/>
    <tableColumn id="12038" xr3:uid="{C21F0259-AC87-4B78-A97D-161C61ED3785}" name="Column12018" dataDxfId="4368"/>
    <tableColumn id="12039" xr3:uid="{F783AC00-C1B3-48B6-B6E9-CC61207E3415}" name="Column12019" dataDxfId="4367"/>
    <tableColumn id="12040" xr3:uid="{E66601A1-E34F-4E54-B2D4-C7F37F22893C}" name="Column12020" dataDxfId="4366"/>
    <tableColumn id="12041" xr3:uid="{56B436D4-CF14-4CB5-9B11-955A11E2ADE1}" name="Column12021" dataDxfId="4365"/>
    <tableColumn id="12042" xr3:uid="{4D608C2B-AC37-4B27-8A82-EE81117F7E2B}" name="Column12022" dataDxfId="4364"/>
    <tableColumn id="12043" xr3:uid="{661E9BF6-300D-4D91-8D2A-D4E9283CDAE4}" name="Column12023" dataDxfId="4363"/>
    <tableColumn id="12044" xr3:uid="{0123AAF1-836B-424F-9CFD-7389405A6766}" name="Column12024" dataDxfId="4362"/>
    <tableColumn id="12045" xr3:uid="{30B840FC-33FF-4066-9AD5-8FC07B66236F}" name="Column12025" dataDxfId="4361"/>
    <tableColumn id="12046" xr3:uid="{792868CE-54CE-4895-898A-AF56E8397767}" name="Column12026" dataDxfId="4360"/>
    <tableColumn id="12047" xr3:uid="{C49BFF4A-D58A-45FC-96E6-39DE158A1E11}" name="Column12027" dataDxfId="4359"/>
    <tableColumn id="12048" xr3:uid="{DBDAA067-2BBA-4A1C-A1F7-6FA9AAF465E9}" name="Column12028" dataDxfId="4358"/>
    <tableColumn id="12049" xr3:uid="{79F5BDC9-966A-4C3C-A8FA-5D32DBD22D69}" name="Column12029" dataDxfId="4357"/>
    <tableColumn id="12050" xr3:uid="{CC456A6A-4941-4A68-85D1-74EF84E9333D}" name="Column12030" dataDxfId="4356"/>
    <tableColumn id="12051" xr3:uid="{2DB9C6B4-AEEF-4C48-B698-263052A96D9F}" name="Column12031" dataDxfId="4355"/>
    <tableColumn id="12052" xr3:uid="{3241334B-94AC-4C2A-836E-0D6D6C6BD302}" name="Column12032" dataDxfId="4354"/>
    <tableColumn id="12053" xr3:uid="{CF47AE46-F858-4E89-93A1-D2310FA68FE7}" name="Column12033" dataDxfId="4353"/>
    <tableColumn id="12054" xr3:uid="{415FDA90-882E-43D0-B561-D4F3BC8D4669}" name="Column12034" dataDxfId="4352"/>
    <tableColumn id="12055" xr3:uid="{02CF922A-F62A-4D42-987B-5263CB3EFDED}" name="Column12035" dataDxfId="4351"/>
    <tableColumn id="12056" xr3:uid="{38FD9A8D-42CF-4052-B24A-5A3A25227C03}" name="Column12036" dataDxfId="4350"/>
    <tableColumn id="12057" xr3:uid="{3E634260-0E5E-4AEE-BC9B-E5E97CBE5797}" name="Column12037" dataDxfId="4349"/>
    <tableColumn id="12058" xr3:uid="{AC43B2C5-18E4-4390-ADD1-F111A3379D02}" name="Column12038" dataDxfId="4348"/>
    <tableColumn id="12059" xr3:uid="{1F0BCBA1-1FBC-4904-B1B1-133D218A7B3D}" name="Column12039" dataDxfId="4347"/>
    <tableColumn id="12060" xr3:uid="{748B15E6-67F9-4E23-9C1B-73E818EC3854}" name="Column12040" dataDxfId="4346"/>
    <tableColumn id="12061" xr3:uid="{5748E3CC-2C4F-47DB-A1E5-2135D0DC1C7D}" name="Column12041" dataDxfId="4345"/>
    <tableColumn id="12062" xr3:uid="{5AB479FD-D56F-4F9C-982B-8BCC58B47632}" name="Column12042" dataDxfId="4344"/>
    <tableColumn id="12063" xr3:uid="{1B8BD356-C7EF-400A-886A-287ED4FAE7AA}" name="Column12043" dataDxfId="4343"/>
    <tableColumn id="12064" xr3:uid="{C0D2242D-12B8-45CA-8514-D54B22726365}" name="Column12044" dataDxfId="4342"/>
    <tableColumn id="12065" xr3:uid="{75ABB112-9C83-4FF3-A4EE-5EFCD0DD0E1E}" name="Column12045" dataDxfId="4341"/>
    <tableColumn id="12066" xr3:uid="{4D4D2254-FDEE-438F-ADEC-A854E1CD0A0B}" name="Column12046" dataDxfId="4340"/>
    <tableColumn id="12067" xr3:uid="{87C7993E-E37A-49A8-A496-EE2225B5ECE0}" name="Column12047" dataDxfId="4339"/>
    <tableColumn id="12068" xr3:uid="{57CBA3B8-97FB-4324-9995-AE0C35C92CDB}" name="Column12048" dataDxfId="4338"/>
    <tableColumn id="12069" xr3:uid="{32694BA7-88D5-426B-A015-5B124164315C}" name="Column12049" dataDxfId="4337"/>
    <tableColumn id="12070" xr3:uid="{F7957BE7-A89F-4785-8CA6-11F7543195BD}" name="Column12050" dataDxfId="4336"/>
    <tableColumn id="12071" xr3:uid="{D470131D-35C6-4844-907B-187DA16869E3}" name="Column12051" dataDxfId="4335"/>
    <tableColumn id="12072" xr3:uid="{BB48C1AD-1EEC-4296-94CB-AC16AE250D65}" name="Column12052" dataDxfId="4334"/>
    <tableColumn id="12073" xr3:uid="{3390C75E-6C97-4618-AF9C-8AAA638A6B46}" name="Column12053" dataDxfId="4333"/>
    <tableColumn id="12074" xr3:uid="{C0E160FD-49A4-4BC9-ACFB-F25744B85A61}" name="Column12054" dataDxfId="4332"/>
    <tableColumn id="12075" xr3:uid="{68552FB6-3790-4217-B654-665552CD7464}" name="Column12055" dataDxfId="4331"/>
    <tableColumn id="12076" xr3:uid="{8107B36A-ED75-4A00-8E74-F5887D9BA417}" name="Column12056" dataDxfId="4330"/>
    <tableColumn id="12077" xr3:uid="{AE52E0D2-A851-4CD9-B98D-EE084E06928E}" name="Column12057" dataDxfId="4329"/>
    <tableColumn id="12078" xr3:uid="{783E0B3D-F2CB-42F6-B035-80AB576CDA59}" name="Column12058" dataDxfId="4328"/>
    <tableColumn id="12079" xr3:uid="{8AE13E74-03A3-49C2-93E0-850A88A59D8C}" name="Column12059" dataDxfId="4327"/>
    <tableColumn id="12080" xr3:uid="{D68D17A7-F769-46B8-8FA2-5B6BDBDCE83A}" name="Column12060" dataDxfId="4326"/>
    <tableColumn id="12081" xr3:uid="{C7299DAB-77B1-4289-97A6-516AC045DB2C}" name="Column12061" dataDxfId="4325"/>
    <tableColumn id="12082" xr3:uid="{5CB5D367-422D-4260-8343-68A11344B260}" name="Column12062" dataDxfId="4324"/>
    <tableColumn id="12083" xr3:uid="{7C294AB9-56FA-4B67-B320-8F843E2B11FD}" name="Column12063" dataDxfId="4323"/>
    <tableColumn id="12084" xr3:uid="{6DE25402-0DB4-4E2E-A622-2317B8BF6018}" name="Column12064" dataDxfId="4322"/>
    <tableColumn id="12085" xr3:uid="{09C78BE0-C531-401D-A1E6-C1FC5DB9FBA3}" name="Column12065" dataDxfId="4321"/>
    <tableColumn id="12086" xr3:uid="{1340799F-7225-4274-B35B-5BCF1817828A}" name="Column12066" dataDxfId="4320"/>
    <tableColumn id="12087" xr3:uid="{DAD03153-9780-4814-A6CE-0190D927C280}" name="Column12067" dataDxfId="4319"/>
    <tableColumn id="12088" xr3:uid="{DC52AB13-B8DA-457C-BDE2-0DD502F8F53D}" name="Column12068" dataDxfId="4318"/>
    <tableColumn id="12089" xr3:uid="{56001E8E-F282-4CAC-A5ED-93C3367AD554}" name="Column12069" dataDxfId="4317"/>
    <tableColumn id="12090" xr3:uid="{F6E7A70D-5F0D-417D-A421-4B952938ACF5}" name="Column12070" dataDxfId="4316"/>
    <tableColumn id="12091" xr3:uid="{D8D1D2D5-2B5F-4358-BE97-F3E7038DF9D7}" name="Column12071" dataDxfId="4315"/>
    <tableColumn id="12092" xr3:uid="{0C99BBE8-5CD1-43AA-9BC7-84D8881E1499}" name="Column12072" dataDxfId="4314"/>
    <tableColumn id="12093" xr3:uid="{C90FF561-A34F-4A66-A0C8-4B6129BFA81B}" name="Column12073" dataDxfId="4313"/>
    <tableColumn id="12094" xr3:uid="{753E523F-F0E2-4642-B552-A23C183C3713}" name="Column12074" dataDxfId="4312"/>
    <tableColumn id="12095" xr3:uid="{A1D6F903-EE82-4050-A34D-5D08EEF8775B}" name="Column12075" dataDxfId="4311"/>
    <tableColumn id="12096" xr3:uid="{8D0A3E92-BA6F-41A0-B264-897C175E1F5D}" name="Column12076" dataDxfId="4310"/>
    <tableColumn id="12097" xr3:uid="{BA208316-90F3-4D7B-9727-5392DA584BAD}" name="Column12077" dataDxfId="4309"/>
    <tableColumn id="12098" xr3:uid="{5C2E026C-A879-402D-9F23-41696DDF6796}" name="Column12078" dataDxfId="4308"/>
    <tableColumn id="12099" xr3:uid="{067C4313-B7F0-41F3-8867-F1FFD1D38F1F}" name="Column12079" dataDxfId="4307"/>
    <tableColumn id="12100" xr3:uid="{DE5F3B4E-B01D-4067-BD96-3407780EE557}" name="Column12080" dataDxfId="4306"/>
    <tableColumn id="12101" xr3:uid="{210FDC96-07BA-43D7-A1AA-2800651577A0}" name="Column12081" dataDxfId="4305"/>
    <tableColumn id="12102" xr3:uid="{F566EDAC-38D9-45FC-A2BC-1CE40EABE86E}" name="Column12082" dataDxfId="4304"/>
    <tableColumn id="12103" xr3:uid="{63C7DFFD-75AD-4116-B3C4-9BC32FFC9125}" name="Column12083" dataDxfId="4303"/>
    <tableColumn id="12104" xr3:uid="{5E350FD2-69DF-4814-AB97-029E4A13C39C}" name="Column12084" dataDxfId="4302"/>
    <tableColumn id="12105" xr3:uid="{7DB245C8-E266-409A-A2EA-D0FCFBC3CD0B}" name="Column12085" dataDxfId="4301"/>
    <tableColumn id="12106" xr3:uid="{1C1DB20D-CE3D-491F-A968-5654BE4FB715}" name="Column12086" dataDxfId="4300"/>
    <tableColumn id="12107" xr3:uid="{1E1B60B6-FD23-4C55-97C0-4C9A46AE6694}" name="Column12087" dataDxfId="4299"/>
    <tableColumn id="12108" xr3:uid="{79B46D8C-BEE3-4A86-BABE-F367EA71AF15}" name="Column12088" dataDxfId="4298"/>
    <tableColumn id="12109" xr3:uid="{B7EED4E6-223C-4187-90DA-E08A171C75BC}" name="Column12089" dataDxfId="4297"/>
    <tableColumn id="12110" xr3:uid="{9685D142-3794-4CE8-A37F-48CAC495063D}" name="Column12090" dataDxfId="4296"/>
    <tableColumn id="12111" xr3:uid="{9F4525B4-8C99-4214-A138-328D0A4A4F89}" name="Column12091" dataDxfId="4295"/>
    <tableColumn id="12112" xr3:uid="{93B15351-B4A6-4033-9D79-6DE9E9D41173}" name="Column12092" dataDxfId="4294"/>
    <tableColumn id="12113" xr3:uid="{55B63C81-3BFE-4FD7-9EED-0FEA58B6E0BE}" name="Column12093" dataDxfId="4293"/>
    <tableColumn id="12114" xr3:uid="{729794B7-3D98-4C32-A1CF-23773672CE25}" name="Column12094" dataDxfId="4292"/>
    <tableColumn id="12115" xr3:uid="{BF936896-5796-43AD-9D55-BA5D8F3D16F2}" name="Column12095" dataDxfId="4291"/>
    <tableColumn id="12116" xr3:uid="{24C93C8E-1D37-46DE-BD67-78C568468617}" name="Column12096" dataDxfId="4290"/>
    <tableColumn id="12117" xr3:uid="{86CA7F29-0F37-40B6-8A34-E84804D2A208}" name="Column12097" dataDxfId="4289"/>
    <tableColumn id="12118" xr3:uid="{EC2EF16F-4683-40DD-98F8-B6A677F33209}" name="Column12098" dataDxfId="4288"/>
    <tableColumn id="12119" xr3:uid="{90BE380F-41EC-474E-A32E-B7D53E7B8F67}" name="Column12099" dataDxfId="4287"/>
    <tableColumn id="12120" xr3:uid="{F7B1972C-1970-4BF9-97B7-B8F728B7F551}" name="Column12100" dataDxfId="4286"/>
    <tableColumn id="12121" xr3:uid="{572525A0-3A97-47D3-93FC-27FDCEFB50BD}" name="Column12101" dataDxfId="4285"/>
    <tableColumn id="12122" xr3:uid="{23AAD091-1601-44F0-A347-B1E8E5827BA2}" name="Column12102" dataDxfId="4284"/>
    <tableColumn id="12123" xr3:uid="{170751B4-CEB4-48D7-BD80-159E6D2767EA}" name="Column12103" dataDxfId="4283"/>
    <tableColumn id="12124" xr3:uid="{3E5EEF21-BE8A-4A3D-8FBF-9055CF619A25}" name="Column12104" dataDxfId="4282"/>
    <tableColumn id="12125" xr3:uid="{431186A4-BDA6-47ED-8CD5-8DC3509E5049}" name="Column12105" dataDxfId="4281"/>
    <tableColumn id="12126" xr3:uid="{C5798C8B-D0EF-4E10-A6ED-4664E8F501C0}" name="Column12106" dataDxfId="4280"/>
    <tableColumn id="12127" xr3:uid="{D8844C42-5E1A-44C7-ACF8-093058977D3B}" name="Column12107" dataDxfId="4279"/>
    <tableColumn id="12128" xr3:uid="{B537EA57-9110-402D-AF73-D882B65AB6B2}" name="Column12108" dataDxfId="4278"/>
    <tableColumn id="12129" xr3:uid="{929C1A40-81DA-4CA9-9768-8B35DB72BF8E}" name="Column12109" dataDxfId="4277"/>
    <tableColumn id="12130" xr3:uid="{1CF1DD0C-65D1-4AA1-9F29-A3781D0E3400}" name="Column12110" dataDxfId="4276"/>
    <tableColumn id="12131" xr3:uid="{94A40CC4-6296-4E8B-9C62-312B69942E6A}" name="Column12111" dataDxfId="4275"/>
    <tableColumn id="12132" xr3:uid="{28B3B973-D2A4-46CD-AF7A-2DACF458754D}" name="Column12112" dataDxfId="4274"/>
    <tableColumn id="12133" xr3:uid="{21C71E56-A88E-4C9A-908C-3A8E227B77D5}" name="Column12113" dataDxfId="4273"/>
    <tableColumn id="12134" xr3:uid="{3A12FBC5-CA40-493A-B5CB-D55E19016736}" name="Column12114" dataDxfId="4272"/>
    <tableColumn id="12135" xr3:uid="{08CA4A3B-9A05-4E51-945B-4F5B29B9CCFA}" name="Column12115" dataDxfId="4271"/>
    <tableColumn id="12136" xr3:uid="{F0D568BF-3787-46B0-A25D-5C37117AFBB5}" name="Column12116" dataDxfId="4270"/>
    <tableColumn id="12137" xr3:uid="{79D954AA-F270-496B-9D3D-7F2CE031FF76}" name="Column12117" dataDxfId="4269"/>
    <tableColumn id="12138" xr3:uid="{80A35A54-E186-442B-9F3A-2C9EB688D642}" name="Column12118" dataDxfId="4268"/>
    <tableColumn id="12139" xr3:uid="{AA184E06-D178-496C-AE59-009C72375CCB}" name="Column12119" dataDxfId="4267"/>
    <tableColumn id="12140" xr3:uid="{A0F5D97F-6ACC-4CEB-8A39-7EFEFDEB2E31}" name="Column12120" dataDxfId="4266"/>
    <tableColumn id="12141" xr3:uid="{0B708B70-D6AF-432F-94CE-0301C2BB6E4B}" name="Column12121" dataDxfId="4265"/>
    <tableColumn id="12142" xr3:uid="{3D50A523-35D8-450F-9A0B-CF3B0B531F9F}" name="Column12122" dataDxfId="4264"/>
    <tableColumn id="12143" xr3:uid="{A8357196-16F4-4A66-BABF-DA904642661F}" name="Column12123" dataDxfId="4263"/>
    <tableColumn id="12144" xr3:uid="{1B7F0676-5E5B-4469-84DB-90CC0F82551A}" name="Column12124" dataDxfId="4262"/>
    <tableColumn id="12145" xr3:uid="{EAB5A5FE-D81C-44C1-A675-C90699718437}" name="Column12125" dataDxfId="4261"/>
    <tableColumn id="12146" xr3:uid="{DC2FE906-C858-48BC-8355-8F0EBD97EF96}" name="Column12126" dataDxfId="4260"/>
    <tableColumn id="12147" xr3:uid="{4253E880-0485-48EF-8CDB-8C25F9C46684}" name="Column12127" dataDxfId="4259"/>
    <tableColumn id="12148" xr3:uid="{1233F413-0350-4545-93C6-70584237C04A}" name="Column12128" dataDxfId="4258"/>
    <tableColumn id="12149" xr3:uid="{936B4EFB-373B-4619-B746-1825E16A4149}" name="Column12129" dataDxfId="4257"/>
    <tableColumn id="12150" xr3:uid="{DB3BFC50-3FF0-4B7F-8165-20DAA0D23040}" name="Column12130" dataDxfId="4256"/>
    <tableColumn id="12151" xr3:uid="{E355FBD4-0534-496E-999F-10B318F58E49}" name="Column12131" dataDxfId="4255"/>
    <tableColumn id="12152" xr3:uid="{FCC4F66C-BA7A-4060-87EA-8B97B614DB97}" name="Column12132" dataDxfId="4254"/>
    <tableColumn id="12153" xr3:uid="{40817839-BA87-4A61-BA94-1D79C55E6CBE}" name="Column12133" dataDxfId="4253"/>
    <tableColumn id="12154" xr3:uid="{A9A61D37-54C7-49CB-BDF8-5113B6F6DC46}" name="Column12134" dataDxfId="4252"/>
    <tableColumn id="12155" xr3:uid="{749209C6-9FE4-4E2E-8A9D-4B3C00367AD8}" name="Column12135" dataDxfId="4251"/>
    <tableColumn id="12156" xr3:uid="{51DED01D-DA8F-4CB2-9F17-414564CBC54D}" name="Column12136" dataDxfId="4250"/>
    <tableColumn id="12157" xr3:uid="{E2E8C611-D07B-4F54-8066-C476E9720E50}" name="Column12137" dataDxfId="4249"/>
    <tableColumn id="12158" xr3:uid="{F21E3BED-3184-4DA7-8176-6ABBEAC5AC37}" name="Column12138" dataDxfId="4248"/>
    <tableColumn id="12159" xr3:uid="{B1ED7D2F-3833-45A8-BFD7-0D63BEE126A0}" name="Column12139" dataDxfId="4247"/>
    <tableColumn id="12160" xr3:uid="{E88DC31C-693E-4378-A6C5-839DB2FCD9C3}" name="Column12140" dataDxfId="4246"/>
    <tableColumn id="12161" xr3:uid="{AE60F7F1-AD7E-4BAC-88F5-43F773618FBA}" name="Column12141" dataDxfId="4245"/>
    <tableColumn id="12162" xr3:uid="{F49587AB-1CB4-40E9-8C34-12EE73CD08E1}" name="Column12142" dataDxfId="4244"/>
    <tableColumn id="12163" xr3:uid="{881F3B63-4F25-4378-9E38-507120F93A55}" name="Column12143" dataDxfId="4243"/>
    <tableColumn id="12164" xr3:uid="{91B2AEA0-9205-4DC6-947A-BB9930A2A2ED}" name="Column12144" dataDxfId="4242"/>
    <tableColumn id="12165" xr3:uid="{C705931E-2C67-4CE2-B32F-E29B53A01C61}" name="Column12145" dataDxfId="4241"/>
    <tableColumn id="12166" xr3:uid="{AF6FBE34-CB2C-4D03-B2F8-44FB66EB426D}" name="Column12146" dataDxfId="4240"/>
    <tableColumn id="12167" xr3:uid="{E854387A-C10B-423A-8BF3-95711BEF1BDE}" name="Column12147" dataDxfId="4239"/>
    <tableColumn id="12168" xr3:uid="{01971BB0-DF80-4718-B96F-F7B9068C7019}" name="Column12148" dataDxfId="4238"/>
    <tableColumn id="12169" xr3:uid="{8F440288-C88A-45FB-8DED-EA5D2067CEC4}" name="Column12149" dataDxfId="4237"/>
    <tableColumn id="12170" xr3:uid="{E6E2B811-F222-4B56-B7D4-99F682445EC8}" name="Column12150" dataDxfId="4236"/>
    <tableColumn id="12171" xr3:uid="{D0955DD9-F084-4E02-9124-0B49E3059DF2}" name="Column12151" dataDxfId="4235"/>
    <tableColumn id="12172" xr3:uid="{1648E4C6-B745-4AE6-AE18-295B94346292}" name="Column12152" dataDxfId="4234"/>
    <tableColumn id="12173" xr3:uid="{DB58C9E2-06B1-4DD5-92BC-44E9DA0964B8}" name="Column12153" dataDxfId="4233"/>
    <tableColumn id="12174" xr3:uid="{F66AB9A1-FC5F-441A-899B-CA7FC388FF44}" name="Column12154" dataDxfId="4232"/>
    <tableColumn id="12175" xr3:uid="{32A9ED33-20B2-4BB6-A5D6-0AA3AA7F23E2}" name="Column12155" dataDxfId="4231"/>
    <tableColumn id="12176" xr3:uid="{2EBFD802-6DF9-462A-B3AA-028EAFEE28A1}" name="Column12156" dataDxfId="4230"/>
    <tableColumn id="12177" xr3:uid="{FFAA5676-029B-4B7D-A76A-EDD01B774EED}" name="Column12157" dataDxfId="4229"/>
    <tableColumn id="12178" xr3:uid="{A85083AE-383C-4B8E-A2D1-D4D670316E1C}" name="Column12158" dataDxfId="4228"/>
    <tableColumn id="12179" xr3:uid="{2D2C4268-BF76-4DA7-98A8-DAB7515FDC5E}" name="Column12159" dataDxfId="4227"/>
    <tableColumn id="12180" xr3:uid="{77A07D9C-26D1-4B5C-97C7-C5BD3F42EEFD}" name="Column12160" dataDxfId="4226"/>
    <tableColumn id="12181" xr3:uid="{BE5FAB62-02DB-47D4-8A6B-B7B2C295439C}" name="Column12161" dataDxfId="4225"/>
    <tableColumn id="12182" xr3:uid="{3AFC0593-B59A-476F-BBDA-853DAFE3AD59}" name="Column12162" dataDxfId="4224"/>
    <tableColumn id="12183" xr3:uid="{D077CA1D-945C-4734-8070-7A4A6860DBDD}" name="Column12163" dataDxfId="4223"/>
    <tableColumn id="12184" xr3:uid="{E9EB578A-A6EE-4B4E-8B50-18093279F50D}" name="Column12164" dataDxfId="4222"/>
    <tableColumn id="12185" xr3:uid="{4712960D-01A4-4598-AD14-6946CBB039E3}" name="Column12165" dataDxfId="4221"/>
    <tableColumn id="12186" xr3:uid="{9E06236B-EFA0-44CA-A92B-3F70DA627936}" name="Column12166" dataDxfId="4220"/>
    <tableColumn id="12187" xr3:uid="{3A00A4C2-D831-4ECC-88BD-567153EC9D71}" name="Column12167" dataDxfId="4219"/>
    <tableColumn id="12188" xr3:uid="{5A669B49-491F-431F-90D8-EC2D08229A7A}" name="Column12168" dataDxfId="4218"/>
    <tableColumn id="12189" xr3:uid="{D7E1FCB6-33A0-4D54-A711-9D123A6D3B2C}" name="Column12169" dataDxfId="4217"/>
    <tableColumn id="12190" xr3:uid="{BFAAED14-7F23-45A9-8B8A-D03ADA7AC0F3}" name="Column12170" dataDxfId="4216"/>
    <tableColumn id="12191" xr3:uid="{ED08A799-E04D-45FB-AAD1-C2E40A03B527}" name="Column12171" dataDxfId="4215"/>
    <tableColumn id="12192" xr3:uid="{61E45EE6-26B2-4961-AD96-06511273318D}" name="Column12172" dataDxfId="4214"/>
    <tableColumn id="12193" xr3:uid="{2F0CBABC-2F71-47F6-BCD3-24ED7F692375}" name="Column12173" dataDxfId="4213"/>
    <tableColumn id="12194" xr3:uid="{925B9B26-8EAA-4BE8-AFCE-C8E0FF14C8EE}" name="Column12174" dataDxfId="4212"/>
    <tableColumn id="12195" xr3:uid="{93F0AC8C-E422-46A0-81A9-190FDAD5E619}" name="Column12175" dataDxfId="4211"/>
    <tableColumn id="12196" xr3:uid="{D5ADE371-BB39-444C-82A2-992A8C72B0F4}" name="Column12176" dataDxfId="4210"/>
    <tableColumn id="12197" xr3:uid="{6024EBC9-864D-4F99-886C-62A559AFA1E2}" name="Column12177" dataDxfId="4209"/>
    <tableColumn id="12198" xr3:uid="{F592A273-9DC2-429C-B8CB-65EEBBDFAD4E}" name="Column12178" dataDxfId="4208"/>
    <tableColumn id="12199" xr3:uid="{8B983C49-8DEE-4584-B745-B1864B50B7A3}" name="Column12179" dataDxfId="4207"/>
    <tableColumn id="12200" xr3:uid="{F1B7DE57-AC01-4789-A6A3-A282464D0362}" name="Column12180" dataDxfId="4206"/>
    <tableColumn id="12201" xr3:uid="{C0F1006A-FA59-4374-9F70-3974E194F989}" name="Column12181" dataDxfId="4205"/>
    <tableColumn id="12202" xr3:uid="{29DF5CED-EDF3-4B86-90C2-D666B1E91566}" name="Column12182" dataDxfId="4204"/>
    <tableColumn id="12203" xr3:uid="{FA725D85-34A1-4452-999C-4AF78476624C}" name="Column12183" dataDxfId="4203"/>
    <tableColumn id="12204" xr3:uid="{C3E1B3CE-8D6D-4CA9-82DD-F4534292E96D}" name="Column12184" dataDxfId="4202"/>
    <tableColumn id="12205" xr3:uid="{8F593E09-1FE3-40C6-9438-5BC6864CB39E}" name="Column12185" dataDxfId="4201"/>
    <tableColumn id="12206" xr3:uid="{4C894AE1-4E8B-4B58-9D92-53AF8A2A3B4D}" name="Column12186" dataDxfId="4200"/>
    <tableColumn id="12207" xr3:uid="{4C637889-822F-434D-B522-70F8A3C6EEB4}" name="Column12187" dataDxfId="4199"/>
    <tableColumn id="12208" xr3:uid="{0E43C22E-5826-41CD-A212-438087A410D1}" name="Column12188" dataDxfId="4198"/>
    <tableColumn id="12209" xr3:uid="{F74ECAE1-5549-41B6-9F12-8DFB05389ADC}" name="Column12189" dataDxfId="4197"/>
    <tableColumn id="12210" xr3:uid="{B8F538C1-1C9F-47F3-9300-1F5EE7315318}" name="Column12190" dataDxfId="4196"/>
    <tableColumn id="12211" xr3:uid="{9827E43D-5884-4CA0-8F8C-1E9802914C54}" name="Column12191" dataDxfId="4195"/>
    <tableColumn id="12212" xr3:uid="{AE85A092-480A-4F81-A9AB-A43438664172}" name="Column12192" dataDxfId="4194"/>
    <tableColumn id="12213" xr3:uid="{1AD68EAD-F96A-4B10-9378-AA694A726381}" name="Column12193" dataDxfId="4193"/>
    <tableColumn id="12214" xr3:uid="{29F3ED32-4E63-44AF-A231-147DFC427177}" name="Column12194" dataDxfId="4192"/>
    <tableColumn id="12215" xr3:uid="{DD6683B1-09B6-4509-BC08-9F9259F36431}" name="Column12195" dataDxfId="4191"/>
    <tableColumn id="12216" xr3:uid="{57F22B5D-3C75-47CA-BB1D-30A9303BBF62}" name="Column12196" dataDxfId="4190"/>
    <tableColumn id="12217" xr3:uid="{619407AD-DA08-4A4D-A041-186C74742F6B}" name="Column12197" dataDxfId="4189"/>
    <tableColumn id="12218" xr3:uid="{93F92FB0-85C0-4184-AFDD-876DF76E57AD}" name="Column12198" dataDxfId="4188"/>
    <tableColumn id="12219" xr3:uid="{EA392024-FE19-4EDD-9967-D219C90ED3D0}" name="Column12199" dataDxfId="4187"/>
    <tableColumn id="12220" xr3:uid="{A05B7C4B-7F2D-4109-8323-08E3DFBA1F59}" name="Column12200" dataDxfId="4186"/>
    <tableColumn id="12221" xr3:uid="{5FF12DF4-69CF-4F41-9EBD-55C3E9071854}" name="Column12201" dataDxfId="4185"/>
    <tableColumn id="12222" xr3:uid="{27244ECB-F1DE-49D3-9871-F16D997B15D0}" name="Column12202" dataDxfId="4184"/>
    <tableColumn id="12223" xr3:uid="{59E6D523-03FD-4541-9F0C-A5589A38674D}" name="Column12203" dataDxfId="4183"/>
    <tableColumn id="12224" xr3:uid="{E0BA0A7C-9EB1-407A-AE03-C86B27D2F9FA}" name="Column12204" dataDxfId="4182"/>
    <tableColumn id="12225" xr3:uid="{FEAC3512-97D2-483B-8A6A-2D4EAD8B3C08}" name="Column12205" dataDxfId="4181"/>
    <tableColumn id="12226" xr3:uid="{722A60F8-3755-4E74-8E44-3FC85D092B4E}" name="Column12206" dataDxfId="4180"/>
    <tableColumn id="12227" xr3:uid="{5CCE5535-A363-45E0-925F-D70C3B8BFD0C}" name="Column12207" dataDxfId="4179"/>
    <tableColumn id="12228" xr3:uid="{811615F3-85EC-43DA-B948-EA1EE9C42F40}" name="Column12208" dataDxfId="4178"/>
    <tableColumn id="12229" xr3:uid="{7211AB39-3D84-4633-9154-EDD489F30315}" name="Column12209" dataDxfId="4177"/>
    <tableColumn id="12230" xr3:uid="{576364B6-50CB-4790-ADC1-D3B4E4040305}" name="Column12210" dataDxfId="4176"/>
    <tableColumn id="12231" xr3:uid="{ACAE903C-0738-44F3-A235-69E8E475A555}" name="Column12211" dataDxfId="4175"/>
    <tableColumn id="12232" xr3:uid="{A57DEBDF-5DD7-464F-8D25-FC315F6FDCC7}" name="Column12212" dataDxfId="4174"/>
    <tableColumn id="12233" xr3:uid="{8E4AB104-2E0F-492A-BB0E-E378D83AF307}" name="Column12213" dataDxfId="4173"/>
    <tableColumn id="12234" xr3:uid="{31435521-8B48-4F6C-8789-6B6157D32E58}" name="Column12214" dataDxfId="4172"/>
    <tableColumn id="12235" xr3:uid="{4CAC7B24-6A3F-49CF-B3AC-E90A753CFB57}" name="Column12215" dataDxfId="4171"/>
    <tableColumn id="12236" xr3:uid="{3205C5CF-3EDF-4699-ACFF-344E8C64EF2C}" name="Column12216" dataDxfId="4170"/>
    <tableColumn id="12237" xr3:uid="{B5D4305A-0B00-492F-AE4F-C7EB9FFBFE9B}" name="Column12217" dataDxfId="4169"/>
    <tableColumn id="12238" xr3:uid="{230FA811-CC72-4919-AB9E-88A00611522C}" name="Column12218" dataDxfId="4168"/>
    <tableColumn id="12239" xr3:uid="{8ECCF46A-972A-44F6-AF48-DCDD2F4E1A1B}" name="Column12219" dataDxfId="4167"/>
    <tableColumn id="12240" xr3:uid="{1FF59980-3FD1-44E8-AE7A-2A948E72310F}" name="Column12220" dataDxfId="4166"/>
    <tableColumn id="12241" xr3:uid="{8891EDD0-82E9-4A78-9AFA-AF727B5411CA}" name="Column12221" dataDxfId="4165"/>
    <tableColumn id="12242" xr3:uid="{5B4E5F9B-2CF4-45CA-B1E8-F7E2473C2CCF}" name="Column12222" dataDxfId="4164"/>
    <tableColumn id="12243" xr3:uid="{CF242D44-B215-43AE-963A-838A3F949A8F}" name="Column12223" dataDxfId="4163"/>
    <tableColumn id="12244" xr3:uid="{923BA04C-6E29-43CF-B21A-D932E3E7578D}" name="Column12224" dataDxfId="4162"/>
    <tableColumn id="12245" xr3:uid="{12EB09E3-3C90-4250-AAF1-9305D723FD0B}" name="Column12225" dataDxfId="4161"/>
    <tableColumn id="12246" xr3:uid="{6336B4B8-014C-4DA5-B7DF-D4A9E0F9FE5D}" name="Column12226" dataDxfId="4160"/>
    <tableColumn id="12247" xr3:uid="{7BC672F5-F6A3-4D76-86A4-18D428522C89}" name="Column12227" dataDxfId="4159"/>
    <tableColumn id="12248" xr3:uid="{DDD056CF-8501-4C71-9736-25B2BD0BBF0A}" name="Column12228" dataDxfId="4158"/>
    <tableColumn id="12249" xr3:uid="{CF94DD41-3F21-4E78-857C-73503EFB8439}" name="Column12229" dataDxfId="4157"/>
    <tableColumn id="12250" xr3:uid="{B4692EAD-F4FA-45D9-8734-9354C65AA7A3}" name="Column12230" dataDxfId="4156"/>
    <tableColumn id="12251" xr3:uid="{5D982B87-A68E-4875-9FB4-AC33244AA50B}" name="Column12231" dataDxfId="4155"/>
    <tableColumn id="12252" xr3:uid="{39D085E6-6D1E-4B67-A26E-43C4F1925F71}" name="Column12232" dataDxfId="4154"/>
    <tableColumn id="12253" xr3:uid="{C4D1C712-FBB0-4C69-832C-37FEBD8CB17E}" name="Column12233" dataDxfId="4153"/>
    <tableColumn id="12254" xr3:uid="{72A4A6AC-E007-4B94-8879-029EE204487B}" name="Column12234" dataDxfId="4152"/>
    <tableColumn id="12255" xr3:uid="{FE50372C-301D-42CF-B319-ABC0CC0418B8}" name="Column12235" dataDxfId="4151"/>
    <tableColumn id="12256" xr3:uid="{D908017D-8028-45E0-AC60-BFAF950A3344}" name="Column12236" dataDxfId="4150"/>
    <tableColumn id="12257" xr3:uid="{561AA69D-56D0-4096-9B18-D09B202BF17F}" name="Column12237" dataDxfId="4149"/>
    <tableColumn id="12258" xr3:uid="{F862FEC8-0FB0-4928-BC2A-845E21AB98EA}" name="Column12238" dataDxfId="4148"/>
    <tableColumn id="12259" xr3:uid="{0295B2FC-1141-4132-95DD-2513EA201BC6}" name="Column12239" dataDxfId="4147"/>
    <tableColumn id="12260" xr3:uid="{EE2A1FFF-4BD2-43B1-A303-D80235D3FD01}" name="Column12240" dataDxfId="4146"/>
    <tableColumn id="12261" xr3:uid="{2432FA61-64F7-47C3-8226-0900F31FF3B0}" name="Column12241" dataDxfId="4145"/>
    <tableColumn id="12262" xr3:uid="{67B8CD4D-E3BD-4547-9F2A-D5C6E6620834}" name="Column12242" dataDxfId="4144"/>
    <tableColumn id="12263" xr3:uid="{537479BA-9DF0-4702-AB43-B4ABE6CB2C3B}" name="Column12243" dataDxfId="4143"/>
    <tableColumn id="12264" xr3:uid="{DE49F416-9479-4C5B-B77C-CD69B665E5F0}" name="Column12244" dataDxfId="4142"/>
    <tableColumn id="12265" xr3:uid="{CF0422FF-AD65-41D3-84A2-DD352A4A8E14}" name="Column12245" dataDxfId="4141"/>
    <tableColumn id="12266" xr3:uid="{5E544091-6DB4-4296-8A34-B0F5329CE224}" name="Column12246" dataDxfId="4140"/>
    <tableColumn id="12267" xr3:uid="{C675F6CA-39A6-4E01-B781-1F0E4A12B469}" name="Column12247" dataDxfId="4139"/>
    <tableColumn id="12268" xr3:uid="{CADE000D-F189-4241-946F-E0A9DA948CEA}" name="Column12248" dataDxfId="4138"/>
    <tableColumn id="12269" xr3:uid="{4B82F7C8-3B3C-4208-A4D2-2B4BCDCCD18B}" name="Column12249" dataDxfId="4137"/>
    <tableColumn id="12270" xr3:uid="{09CE5AA2-AE37-4C1A-ADC5-7E91CC3E39DB}" name="Column12250" dataDxfId="4136"/>
    <tableColumn id="12271" xr3:uid="{4FBC79C6-2376-4E09-AB27-4E19FE6BF26C}" name="Column12251" dataDxfId="4135"/>
    <tableColumn id="12272" xr3:uid="{EFB53D3F-6EA1-4998-A8AE-AD4DB8F19C68}" name="Column12252" dataDxfId="4134"/>
    <tableColumn id="12273" xr3:uid="{247616A2-FAD0-45CD-B107-7B0A0C1085C5}" name="Column12253" dataDxfId="4133"/>
    <tableColumn id="12274" xr3:uid="{C1046381-37FD-4CC8-A2CF-B7A086780903}" name="Column12254" dataDxfId="4132"/>
    <tableColumn id="12275" xr3:uid="{2D8AE1DE-F8BA-4EEE-AB5A-EE82BB2CFD54}" name="Column12255" dataDxfId="4131"/>
    <tableColumn id="12276" xr3:uid="{FF7E4D1A-19A8-4B89-96E0-AA2F3FA14E97}" name="Column12256" dataDxfId="4130"/>
    <tableColumn id="12277" xr3:uid="{51D14D35-011B-4833-8B76-AD8DC6684E48}" name="Column12257" dataDxfId="4129"/>
    <tableColumn id="12278" xr3:uid="{CB6E3402-6383-4AD2-9591-4AF699917FFC}" name="Column12258" dataDxfId="4128"/>
    <tableColumn id="12279" xr3:uid="{163E3061-B0FC-48B6-8DD1-ABAC6C232987}" name="Column12259" dataDxfId="4127"/>
    <tableColumn id="12280" xr3:uid="{3F080084-12B4-4597-824A-FEAC6BFFF36D}" name="Column12260" dataDxfId="4126"/>
    <tableColumn id="12281" xr3:uid="{3B72446B-C099-4CFB-A84D-A58FC2A09B7A}" name="Column12261" dataDxfId="4125"/>
    <tableColumn id="12282" xr3:uid="{1E3DBD8D-CDFF-47B8-BE52-0B485734D3C0}" name="Column12262" dataDxfId="4124"/>
    <tableColumn id="12283" xr3:uid="{D17B69F5-E2FC-48BC-9DBD-C2376186FC97}" name="Column12263" dataDxfId="4123"/>
    <tableColumn id="12284" xr3:uid="{076B9948-6FDF-4524-9AF9-79FEFF0D27BA}" name="Column12264" dataDxfId="4122"/>
    <tableColumn id="12285" xr3:uid="{8502DB7E-2133-4447-817A-A04B6B45DB12}" name="Column12265" dataDxfId="4121"/>
    <tableColumn id="12286" xr3:uid="{56734C8C-CF0F-4AE5-825A-BCFB5C7C4DD4}" name="Column12266" dataDxfId="4120"/>
    <tableColumn id="12287" xr3:uid="{3B34CCC7-CF5E-4F8F-A788-32F87AE9A071}" name="Column12267" dataDxfId="4119"/>
    <tableColumn id="12288" xr3:uid="{E9B1C061-6421-4D00-BF28-62A7B3DCF708}" name="Column12268" dataDxfId="4118"/>
    <tableColumn id="12289" xr3:uid="{D54E7C4D-C39E-4F67-987A-E08735892589}" name="Column12269" dataDxfId="4117"/>
    <tableColumn id="12290" xr3:uid="{E89B39CF-8C7E-4118-9EFC-4141465259A6}" name="Column12270" dataDxfId="4116"/>
    <tableColumn id="12291" xr3:uid="{87CDC779-662B-47D7-B955-A7923D88339E}" name="Column12271" dataDxfId="4115"/>
    <tableColumn id="12292" xr3:uid="{4EBE4185-F564-47C4-9456-44FFB1F4FEC7}" name="Column12272" dataDxfId="4114"/>
    <tableColumn id="12293" xr3:uid="{F617FFAA-F760-4A67-BE08-94279A28BB67}" name="Column12273" dataDxfId="4113"/>
    <tableColumn id="12294" xr3:uid="{01B74CB6-9BA4-4AD8-9A4D-CC6C1BBC7ADA}" name="Column12274" dataDxfId="4112"/>
    <tableColumn id="12295" xr3:uid="{746DD6B6-922C-4E2B-BE8C-F90C0B469704}" name="Column12275" dataDxfId="4111"/>
    <tableColumn id="12296" xr3:uid="{68388075-4CBC-4407-B73A-FD40F74B92AE}" name="Column12276" dataDxfId="4110"/>
    <tableColumn id="12297" xr3:uid="{ED1E386D-B63C-41D7-8D2A-4869E499D1BE}" name="Column12277" dataDxfId="4109"/>
    <tableColumn id="12298" xr3:uid="{99DF4259-35F1-4620-B423-9D3C1C1710AB}" name="Column12278" dataDxfId="4108"/>
    <tableColumn id="12299" xr3:uid="{2978A492-56B3-4767-9BC8-66FEAA0FC41E}" name="Column12279" dataDxfId="4107"/>
    <tableColumn id="12300" xr3:uid="{A5162B29-A0F6-45FE-A75E-D624D91A8E57}" name="Column12280" dataDxfId="4106"/>
    <tableColumn id="12301" xr3:uid="{C1E4AE97-424A-4469-9D25-6091BA16FB00}" name="Column12281" dataDxfId="4105"/>
    <tableColumn id="12302" xr3:uid="{6190BAF1-FC4D-4722-A03C-0EA2E1E299E8}" name="Column12282" dataDxfId="4104"/>
    <tableColumn id="12303" xr3:uid="{A7EE9601-16F5-4573-81B5-6FED1D974BBD}" name="Column12283" dataDxfId="4103"/>
    <tableColumn id="12304" xr3:uid="{E7D2EFCA-686F-4555-9A30-B29AD2AED4A7}" name="Column12284" dataDxfId="4102"/>
    <tableColumn id="12305" xr3:uid="{B7DF00E5-30BD-42E9-A4CA-6A0FA9386071}" name="Column12285" dataDxfId="4101"/>
    <tableColumn id="12306" xr3:uid="{B51B8820-C824-4D75-ADE8-A0D578C8DBBC}" name="Column12286" dataDxfId="4100"/>
    <tableColumn id="12307" xr3:uid="{7148430C-692D-48D0-862F-C072866D55DD}" name="Column12287" dataDxfId="4099"/>
    <tableColumn id="12308" xr3:uid="{3F79CEC8-8D54-46EE-98E1-2F3E48F26147}" name="Column12288" dataDxfId="4098"/>
    <tableColumn id="12309" xr3:uid="{B78F32B6-D16E-45E2-9BFE-C5377339720E}" name="Column12289" dataDxfId="4097"/>
    <tableColumn id="12310" xr3:uid="{BF9F8747-7DC1-4170-8E1D-F7F8DFFB4B97}" name="Column12290" dataDxfId="4096"/>
    <tableColumn id="12311" xr3:uid="{3888DFE1-A0B7-4C25-A8A3-F71FCAB7B97C}" name="Column12291" dataDxfId="4095"/>
    <tableColumn id="12312" xr3:uid="{D4CC2375-A43D-4F65-B316-399D6755C11C}" name="Column12292" dataDxfId="4094"/>
    <tableColumn id="12313" xr3:uid="{5E963836-CB3E-4B2E-99A1-94A7E9187065}" name="Column12293" dataDxfId="4093"/>
    <tableColumn id="12314" xr3:uid="{13ADD0A1-488A-456F-BAA9-2E5D81CB93C5}" name="Column12294" dataDxfId="4092"/>
    <tableColumn id="12315" xr3:uid="{AA3C9216-5364-4273-BB6B-9C93AE9593CE}" name="Column12295" dataDxfId="4091"/>
    <tableColumn id="12316" xr3:uid="{5501B87B-CED3-4FF1-BAB9-30C6AB8642DD}" name="Column12296" dataDxfId="4090"/>
    <tableColumn id="12317" xr3:uid="{27C67195-6271-4379-8034-B14076758F94}" name="Column12297" dataDxfId="4089"/>
    <tableColumn id="12318" xr3:uid="{8BD87FA8-CC79-4F5B-8B73-8B179034A518}" name="Column12298" dataDxfId="4088"/>
    <tableColumn id="12319" xr3:uid="{3EDF9C14-E6A4-4950-A6F2-B418655AEA14}" name="Column12299" dataDxfId="4087"/>
    <tableColumn id="12320" xr3:uid="{F18B88F2-A10C-4449-8644-D6038E55422A}" name="Column12300" dataDxfId="4086"/>
    <tableColumn id="12321" xr3:uid="{D811232E-D141-4B1B-9CB7-AB99A710A096}" name="Column12301" dataDxfId="4085"/>
    <tableColumn id="12322" xr3:uid="{D76A3515-B664-4E56-94E0-8FA149C63989}" name="Column12302" dataDxfId="4084"/>
    <tableColumn id="12323" xr3:uid="{B035BCBC-71AC-45CC-AB31-41C1DDFF507E}" name="Column12303" dataDxfId="4083"/>
    <tableColumn id="12324" xr3:uid="{13EAE7EA-4377-466B-87DE-51FD5115EB48}" name="Column12304" dataDxfId="4082"/>
    <tableColumn id="12325" xr3:uid="{BBA37165-66F3-498D-BA77-73577F4E637F}" name="Column12305" dataDxfId="4081"/>
    <tableColumn id="12326" xr3:uid="{C5DF2BB4-9922-43FC-A2A8-CBF404BBCE52}" name="Column12306" dataDxfId="4080"/>
    <tableColumn id="12327" xr3:uid="{A2667496-6BD5-4E3C-8C85-2BBC8C588DC5}" name="Column12307" dataDxfId="4079"/>
    <tableColumn id="12328" xr3:uid="{AEDD14BC-99B9-4F82-98F0-5AFA05FA5634}" name="Column12308" dataDxfId="4078"/>
    <tableColumn id="12329" xr3:uid="{305DF502-5B63-4429-8380-A695E037CEC8}" name="Column12309" dataDxfId="4077"/>
    <tableColumn id="12330" xr3:uid="{47CE7D3B-34E9-4825-8CB1-DFA41976EE76}" name="Column12310" dataDxfId="4076"/>
    <tableColumn id="12331" xr3:uid="{C34C5190-C30D-468D-AF7F-D5C685BC648C}" name="Column12311" dataDxfId="4075"/>
    <tableColumn id="12332" xr3:uid="{D2E78783-E0CB-4BE9-9A72-C26DE0552592}" name="Column12312" dataDxfId="4074"/>
    <tableColumn id="12333" xr3:uid="{74C8680E-DE01-47D0-AE4E-4BBCC77D1B51}" name="Column12313" dataDxfId="4073"/>
    <tableColumn id="12334" xr3:uid="{23C883A1-34A3-4105-874F-1F4C41D33F31}" name="Column12314" dataDxfId="4072"/>
    <tableColumn id="12335" xr3:uid="{4C3E358D-B828-4C38-8304-8A129ABAFFF0}" name="Column12315" dataDxfId="4071"/>
    <tableColumn id="12336" xr3:uid="{2595C654-9DA5-48C9-A1FB-7C041D44B1CC}" name="Column12316" dataDxfId="4070"/>
    <tableColumn id="12337" xr3:uid="{C3C8AF59-AEFF-4D20-8FE0-7E8564F1A0F3}" name="Column12317" dataDxfId="4069"/>
    <tableColumn id="12338" xr3:uid="{83756C2A-E273-417C-96F1-8D8E7DE7840D}" name="Column12318" dataDxfId="4068"/>
    <tableColumn id="12339" xr3:uid="{6361A502-A012-4014-88E4-D561ACD231A0}" name="Column12319" dataDxfId="4067"/>
    <tableColumn id="12340" xr3:uid="{6734943D-7EB8-49B5-8A81-5AB476098B20}" name="Column12320" dataDxfId="4066"/>
    <tableColumn id="12341" xr3:uid="{C1B2CBB2-5CD8-4462-A56C-0B4F9A832517}" name="Column12321" dataDxfId="4065"/>
    <tableColumn id="12342" xr3:uid="{27C0C08F-FB4F-4977-9468-AAA05CCB2F9E}" name="Column12322" dataDxfId="4064"/>
    <tableColumn id="12343" xr3:uid="{A2C44AE6-472C-414B-B7E3-80764AFC957E}" name="Column12323" dataDxfId="4063"/>
    <tableColumn id="12344" xr3:uid="{79FD9A2F-6234-4829-B44E-8645C8F3589C}" name="Column12324" dataDxfId="4062"/>
    <tableColumn id="12345" xr3:uid="{CB935E64-BDEE-4C69-AD9D-50572D3C15A2}" name="Column12325" dataDxfId="4061"/>
    <tableColumn id="12346" xr3:uid="{84E48D9A-D01B-4EEA-82A5-E6F09074873D}" name="Column12326" dataDxfId="4060"/>
    <tableColumn id="12347" xr3:uid="{334AB78D-FEFA-40D8-8AE4-E7C24A7BDB06}" name="Column12327" dataDxfId="4059"/>
    <tableColumn id="12348" xr3:uid="{9D1E3020-B556-4F24-8A0C-7E07BB293DBF}" name="Column12328" dataDxfId="4058"/>
    <tableColumn id="12349" xr3:uid="{D1B427FA-44C1-45C3-BDED-D8FE89A0402E}" name="Column12329" dataDxfId="4057"/>
    <tableColumn id="12350" xr3:uid="{570E82D9-FDD2-4D54-B297-F50E414B6F5B}" name="Column12330" dataDxfId="4056"/>
    <tableColumn id="12351" xr3:uid="{A7B324AC-0D99-4372-83CD-2AAAFD25859E}" name="Column12331" dataDxfId="4055"/>
    <tableColumn id="12352" xr3:uid="{19A84CEF-232F-4F28-BA9E-448BA556F41B}" name="Column12332" dataDxfId="4054"/>
    <tableColumn id="12353" xr3:uid="{9AE87B02-51FD-4C06-99C1-FBE3EAFE22D3}" name="Column12333" dataDxfId="4053"/>
    <tableColumn id="12354" xr3:uid="{7463805B-A554-4CE0-8324-8314E272038B}" name="Column12334" dataDxfId="4052"/>
    <tableColumn id="12355" xr3:uid="{2AB9DB32-A9B9-4213-AE87-DA611F1E3C07}" name="Column12335" dataDxfId="4051"/>
    <tableColumn id="12356" xr3:uid="{200A0B47-94B5-4A19-B911-FCF8790EBF6D}" name="Column12336" dataDxfId="4050"/>
    <tableColumn id="12357" xr3:uid="{A537A6C4-565E-4839-ABFF-0E215404E87F}" name="Column12337" dataDxfId="4049"/>
    <tableColumn id="12358" xr3:uid="{93DE63D7-6B1D-4EEC-9398-64BD86AB3EDA}" name="Column12338" dataDxfId="4048"/>
    <tableColumn id="12359" xr3:uid="{542DBB06-B1CD-41D5-8761-C32C971AB47B}" name="Column12339" dataDxfId="4047"/>
    <tableColumn id="12360" xr3:uid="{8908E1B3-712A-444E-809A-4C17DCF64C65}" name="Column12340" dataDxfId="4046"/>
    <tableColumn id="12361" xr3:uid="{CDD39454-24F1-479E-97FB-C35D7BFADD86}" name="Column12341" dataDxfId="4045"/>
    <tableColumn id="12362" xr3:uid="{A14ED781-69EA-4250-9FDF-BE4FA2EF4957}" name="Column12342" dataDxfId="4044"/>
    <tableColumn id="12363" xr3:uid="{C278AE2D-064F-409C-BD5C-E4C0A9C3EF98}" name="Column12343" dataDxfId="4043"/>
    <tableColumn id="12364" xr3:uid="{8D7F95D6-04EB-4301-9D90-EAD6D2399E1C}" name="Column12344" dataDxfId="4042"/>
    <tableColumn id="12365" xr3:uid="{1FF409A6-CEB6-447B-A713-C0D800218556}" name="Column12345" dataDxfId="4041"/>
    <tableColumn id="12366" xr3:uid="{6ED8B00A-F5EF-4155-9E48-5CD12D5136B9}" name="Column12346" dataDxfId="4040"/>
    <tableColumn id="12367" xr3:uid="{56E55C39-27AA-4823-86FA-47D869727FFB}" name="Column12347" dataDxfId="4039"/>
    <tableColumn id="12368" xr3:uid="{0CD8F921-4C96-4681-8DF6-CD753F893E85}" name="Column12348" dataDxfId="4038"/>
    <tableColumn id="12369" xr3:uid="{CF9817F0-7C73-43BF-9638-0E5331FD1F12}" name="Column12349" dataDxfId="4037"/>
    <tableColumn id="12370" xr3:uid="{5930EBD2-46F0-4FF5-BBE3-290B8F5666CB}" name="Column12350" dataDxfId="4036"/>
    <tableColumn id="12371" xr3:uid="{8C18AA6E-A06D-4E5F-953A-EF68C55F856C}" name="Column12351" dataDxfId="4035"/>
    <tableColumn id="12372" xr3:uid="{9D22DBFF-8289-4575-B41A-4DEF77470B75}" name="Column12352" dataDxfId="4034"/>
    <tableColumn id="12373" xr3:uid="{ED1FE13F-4DA2-49EA-8C0D-60BFE021F12C}" name="Column12353" dataDxfId="4033"/>
    <tableColumn id="12374" xr3:uid="{934B8D26-7A89-4AB4-ACF8-A5F064FBAA48}" name="Column12354" dataDxfId="4032"/>
    <tableColumn id="12375" xr3:uid="{32BD32A4-967C-48CE-927C-1F445EAE2F6E}" name="Column12355" dataDxfId="4031"/>
    <tableColumn id="12376" xr3:uid="{D8822B07-DFA7-4E38-AA04-0172177DC358}" name="Column12356" dataDxfId="4030"/>
    <tableColumn id="12377" xr3:uid="{54D2D141-E864-4256-BFE4-11D9CB463AD6}" name="Column12357" dataDxfId="4029"/>
    <tableColumn id="12378" xr3:uid="{AF6E803A-AD77-48EA-A8CC-C800FF09C57F}" name="Column12358" dataDxfId="4028"/>
    <tableColumn id="12379" xr3:uid="{1C274B2A-82EA-4EC9-AF83-8C75E5184258}" name="Column12359" dataDxfId="4027"/>
    <tableColumn id="12380" xr3:uid="{434A8694-75C3-4D3E-8F6F-B46E0984C2D6}" name="Column12360" dataDxfId="4026"/>
    <tableColumn id="12381" xr3:uid="{EBA1F69A-558C-486E-969B-B295FC7290C0}" name="Column12361" dataDxfId="4025"/>
    <tableColumn id="12382" xr3:uid="{5C17213A-B8BF-43F0-A5E7-B8CF757F4DAA}" name="Column12362" dataDxfId="4024"/>
    <tableColumn id="12383" xr3:uid="{73D772E2-E587-4C3B-BE35-5139E10A6492}" name="Column12363" dataDxfId="4023"/>
    <tableColumn id="12384" xr3:uid="{B140083F-F79A-496D-8A2A-2CCB8EAD6341}" name="Column12364" dataDxfId="4022"/>
    <tableColumn id="12385" xr3:uid="{1075534F-754E-494C-A5C3-BD349D564990}" name="Column12365" dataDxfId="4021"/>
    <tableColumn id="12386" xr3:uid="{6093DCAE-748D-424A-A34E-EC35FE9838BA}" name="Column12366" dataDxfId="4020"/>
    <tableColumn id="12387" xr3:uid="{F1305F04-9DB5-4BD0-A496-86561B53D2C0}" name="Column12367" dataDxfId="4019"/>
    <tableColumn id="12388" xr3:uid="{6467F9F5-6A41-46AF-BA54-3D05D13B3998}" name="Column12368" dataDxfId="4018"/>
    <tableColumn id="12389" xr3:uid="{1C5AAFEF-E00A-4AB2-BB77-A24ACBFCB5CE}" name="Column12369" dataDxfId="4017"/>
    <tableColumn id="12390" xr3:uid="{27B8C629-2848-4DEF-9D22-5A3C310617A8}" name="Column12370" dataDxfId="4016"/>
    <tableColumn id="12391" xr3:uid="{FEE4E1C5-471C-4A9C-93AE-97D05FC200D6}" name="Column12371" dataDxfId="4015"/>
    <tableColumn id="12392" xr3:uid="{81664639-1F1A-4DDC-B92C-7B991467BE55}" name="Column12372" dataDxfId="4014"/>
    <tableColumn id="12393" xr3:uid="{EE007CF5-8548-4716-B7DE-19C4D5AB5129}" name="Column12373" dataDxfId="4013"/>
    <tableColumn id="12394" xr3:uid="{A3E71E1F-088A-466E-A1E7-7A049220CD06}" name="Column12374" dataDxfId="4012"/>
    <tableColumn id="12395" xr3:uid="{2D382FA9-BC7E-49B8-821B-6E8BCC015037}" name="Column12375" dataDxfId="4011"/>
    <tableColumn id="12396" xr3:uid="{5C2F0F4B-7EDA-4C16-8E20-3A2006178862}" name="Column12376" dataDxfId="4010"/>
    <tableColumn id="12397" xr3:uid="{1C60DCBB-16D8-4F2B-9F6D-B9FD8067F3CB}" name="Column12377" dataDxfId="4009"/>
    <tableColumn id="12398" xr3:uid="{67901645-4D16-4C9A-B730-54861DB5BF55}" name="Column12378" dataDxfId="4008"/>
    <tableColumn id="12399" xr3:uid="{232870D8-9BA8-472A-AD76-DAEE416C217D}" name="Column12379" dataDxfId="4007"/>
    <tableColumn id="12400" xr3:uid="{AB82BB2E-9CDE-4910-82FE-39800A1E17D2}" name="Column12380" dataDxfId="4006"/>
    <tableColumn id="12401" xr3:uid="{C8009F7A-AEBB-45D5-9F1E-0D8FFBFECF1B}" name="Column12381" dataDxfId="4005"/>
    <tableColumn id="12402" xr3:uid="{35269297-4567-40F4-8349-F74053530CC4}" name="Column12382" dataDxfId="4004"/>
    <tableColumn id="12403" xr3:uid="{78635101-7C4F-4689-BECF-4CE6CC25F12B}" name="Column12383" dataDxfId="4003"/>
    <tableColumn id="12404" xr3:uid="{5CC35D51-F312-421B-A7D4-9B1691141451}" name="Column12384" dataDxfId="4002"/>
    <tableColumn id="12405" xr3:uid="{85AAA34D-9FF8-474F-9A6B-17042E82E5E6}" name="Column12385" dataDxfId="4001"/>
    <tableColumn id="12406" xr3:uid="{E2811475-42ED-4DF9-AF64-0C53E44AD472}" name="Column12386" dataDxfId="4000"/>
    <tableColumn id="12407" xr3:uid="{1AD45DF9-231C-4430-8302-8FF97ADBC35B}" name="Column12387" dataDxfId="3999"/>
    <tableColumn id="12408" xr3:uid="{460E2682-BAC8-4CFA-93E0-7AF0FC3C8414}" name="Column12388" dataDxfId="3998"/>
    <tableColumn id="12409" xr3:uid="{36C163F3-72B7-4EF2-94E7-F98173EC6148}" name="Column12389" dataDxfId="3997"/>
    <tableColumn id="12410" xr3:uid="{5E101507-68B9-4B1C-A56E-F2ED4F493FE7}" name="Column12390" dataDxfId="3996"/>
    <tableColumn id="12411" xr3:uid="{7F1FF93C-4538-42F8-A5FE-E5125F87BD24}" name="Column12391" dataDxfId="3995"/>
    <tableColumn id="12412" xr3:uid="{D250E72B-16ED-44E2-9C9A-EC3616286BFB}" name="Column12392" dataDxfId="3994"/>
    <tableColumn id="12413" xr3:uid="{9ABB9C2A-B54C-4402-903B-D4913C59477D}" name="Column12393" dataDxfId="3993"/>
    <tableColumn id="12414" xr3:uid="{8A45FBB6-B247-434C-BEED-49BBE730CA1F}" name="Column12394" dataDxfId="3992"/>
    <tableColumn id="12415" xr3:uid="{89DDDEB7-C4DE-4B02-97B0-7450D4B153EA}" name="Column12395" dataDxfId="3991"/>
    <tableColumn id="12416" xr3:uid="{562F3058-FD51-42AF-95B2-AA5FB053C2E2}" name="Column12396" dataDxfId="3990"/>
    <tableColumn id="12417" xr3:uid="{01D03A60-0B84-41FF-AF29-112E2D15B0DC}" name="Column12397" dataDxfId="3989"/>
    <tableColumn id="12418" xr3:uid="{43637525-586A-4CA3-91A2-6437EBCFFF60}" name="Column12398" dataDxfId="3988"/>
    <tableColumn id="12419" xr3:uid="{EC47C1E1-D493-4838-BDF8-C09C8B971BA7}" name="Column12399" dataDxfId="3987"/>
    <tableColumn id="12420" xr3:uid="{9A8B0B41-A27E-40B1-9F54-1CAC2F3C1AEA}" name="Column12400" dataDxfId="3986"/>
    <tableColumn id="12421" xr3:uid="{2F3119B1-9D05-4680-A540-58C97D0163BB}" name="Column12401" dataDxfId="3985"/>
    <tableColumn id="12422" xr3:uid="{D6EECF4E-C2BF-4ADD-8FA6-E029BC90D2D2}" name="Column12402" dataDxfId="3984"/>
    <tableColumn id="12423" xr3:uid="{C18616BA-1316-4E3C-A2CD-F34C4CEE669B}" name="Column12403" dataDxfId="3983"/>
    <tableColumn id="12424" xr3:uid="{461E152E-E71D-4E7E-A58F-B022BDE0665A}" name="Column12404" dataDxfId="3982"/>
    <tableColumn id="12425" xr3:uid="{B2320B3B-9818-4189-9496-33EA60D224AC}" name="Column12405" dataDxfId="3981"/>
    <tableColumn id="12426" xr3:uid="{B93B2911-4145-48EE-AB00-03BBFDBDB7E8}" name="Column12406" dataDxfId="3980"/>
    <tableColumn id="12427" xr3:uid="{40D7D67D-6264-4B52-ADBB-32B2450AC320}" name="Column12407" dataDxfId="3979"/>
    <tableColumn id="12428" xr3:uid="{2B4B0225-8C31-4E12-A885-E2132D7C2D61}" name="Column12408" dataDxfId="3978"/>
    <tableColumn id="12429" xr3:uid="{DC718C3D-33A9-46AC-8873-520112F78550}" name="Column12409" dataDxfId="3977"/>
    <tableColumn id="12430" xr3:uid="{290B1315-0322-4A8E-8145-5FD5F5E54214}" name="Column12410" dataDxfId="3976"/>
    <tableColumn id="12431" xr3:uid="{D4E4C6B9-465D-46CF-B888-DE4C0A5C7F65}" name="Column12411" dataDxfId="3975"/>
    <tableColumn id="12432" xr3:uid="{55CB0D8C-D206-47C4-9771-55AFADF01600}" name="Column12412" dataDxfId="3974"/>
    <tableColumn id="12433" xr3:uid="{C2E8755B-4B29-4A58-A8FF-73D0CBD8B83B}" name="Column12413" dataDxfId="3973"/>
    <tableColumn id="12434" xr3:uid="{AF7C726C-74BD-4927-961B-96DC1E0C9747}" name="Column12414" dataDxfId="3972"/>
    <tableColumn id="12435" xr3:uid="{E17DF698-8162-472B-B9CF-B4E050C9E789}" name="Column12415" dataDxfId="3971"/>
    <tableColumn id="12436" xr3:uid="{A3589BE8-16A8-497E-98CE-711EE6B6C60F}" name="Column12416" dataDxfId="3970"/>
    <tableColumn id="12437" xr3:uid="{3C417423-452D-4A69-9C55-FAED1DA48FF0}" name="Column12417" dataDxfId="3969"/>
    <tableColumn id="12438" xr3:uid="{335D0547-B202-4359-8C02-83DD922D1702}" name="Column12418" dataDxfId="3968"/>
    <tableColumn id="12439" xr3:uid="{3665D1CE-0AD2-4CBF-A236-62C304007B19}" name="Column12419" dataDxfId="3967"/>
    <tableColumn id="12440" xr3:uid="{E512981B-A154-49D6-BB4D-03902352FE23}" name="Column12420" dataDxfId="3966"/>
    <tableColumn id="12441" xr3:uid="{EAA7395F-D5B1-4473-A348-55D2CDFC7252}" name="Column12421" dataDxfId="3965"/>
    <tableColumn id="12442" xr3:uid="{FC415137-746F-4B3B-9895-7CB22514B025}" name="Column12422" dataDxfId="3964"/>
    <tableColumn id="12443" xr3:uid="{4362F36D-137F-45EB-AB8A-CE57D62175AA}" name="Column12423" dataDxfId="3963"/>
    <tableColumn id="12444" xr3:uid="{ADA2CB29-2496-4086-B7B9-E0F3C19A59FF}" name="Column12424" dataDxfId="3962"/>
    <tableColumn id="12445" xr3:uid="{24BBDA68-58FA-4A77-BBC3-6F09FC8AAC1F}" name="Column12425" dataDxfId="3961"/>
    <tableColumn id="12446" xr3:uid="{001E475B-06EA-4055-9ACA-1C5926F7B52F}" name="Column12426" dataDxfId="3960"/>
    <tableColumn id="12447" xr3:uid="{FE439597-5098-4CD0-B414-708270D7A347}" name="Column12427" dataDxfId="3959"/>
    <tableColumn id="12448" xr3:uid="{85001803-945F-41B3-8C84-426DF5E770B6}" name="Column12428" dataDxfId="3958"/>
    <tableColumn id="12449" xr3:uid="{FC65EF41-CDF2-4FFD-8A25-5B8BC2B301B6}" name="Column12429" dataDxfId="3957"/>
    <tableColumn id="12450" xr3:uid="{87944849-0873-4CC0-BA85-A65132167FD9}" name="Column12430" dataDxfId="3956"/>
    <tableColumn id="12451" xr3:uid="{9362B6BB-22AC-453E-943D-F3EAACCF79B3}" name="Column12431" dataDxfId="3955"/>
    <tableColumn id="12452" xr3:uid="{E6235E50-C23F-4EB3-8C36-F416ABD51B20}" name="Column12432" dataDxfId="3954"/>
    <tableColumn id="12453" xr3:uid="{83ECBC40-4168-4F27-B279-4248B4352C13}" name="Column12433" dataDxfId="3953"/>
    <tableColumn id="12454" xr3:uid="{A01F3551-3994-43E8-83EC-976BBF4AA49A}" name="Column12434" dataDxfId="3952"/>
    <tableColumn id="12455" xr3:uid="{7116923C-0D17-4C13-9198-75BE3C4B3CA3}" name="Column12435" dataDxfId="3951"/>
    <tableColumn id="12456" xr3:uid="{E049B707-B976-4C15-92DC-C6C604C443AC}" name="Column12436" dataDxfId="3950"/>
    <tableColumn id="12457" xr3:uid="{1CEA11EB-D0C3-4A06-83CA-5479CBDD314D}" name="Column12437" dataDxfId="3949"/>
    <tableColumn id="12458" xr3:uid="{3BF1E20F-1567-4B71-A563-B6874621F8CC}" name="Column12438" dataDxfId="3948"/>
    <tableColumn id="12459" xr3:uid="{5D58F1A8-E4B9-4F7B-9D0F-971781D4E961}" name="Column12439" dataDxfId="3947"/>
    <tableColumn id="12460" xr3:uid="{9C8770CD-BD2A-496A-889D-1A84CF25D113}" name="Column12440" dataDxfId="3946"/>
    <tableColumn id="12461" xr3:uid="{DC6C2778-CD78-4CAD-A43E-3E5F28C48738}" name="Column12441" dataDxfId="3945"/>
    <tableColumn id="12462" xr3:uid="{0DC88B42-6368-40B0-9FA7-A2A589942602}" name="Column12442" dataDxfId="3944"/>
    <tableColumn id="12463" xr3:uid="{5D23B6A4-2ED9-4A30-AF52-DF98B133C6E3}" name="Column12443" dataDxfId="3943"/>
    <tableColumn id="12464" xr3:uid="{90ADEA6A-68D7-4A32-B0C8-3C7C7326A480}" name="Column12444" dataDxfId="3942"/>
    <tableColumn id="12465" xr3:uid="{8DD76AB8-8D14-4D42-9A28-F99B0D394904}" name="Column12445" dataDxfId="3941"/>
    <tableColumn id="12466" xr3:uid="{50FCC30C-EA05-4E4B-B89D-752DFA7F6D0C}" name="Column12446" dataDxfId="3940"/>
    <tableColumn id="12467" xr3:uid="{638BF9C2-BA0D-4063-97EF-4EFCB8446E97}" name="Column12447" dataDxfId="3939"/>
    <tableColumn id="12468" xr3:uid="{C8187026-3DBB-418B-A2A7-79E89A86F5E3}" name="Column12448" dataDxfId="3938"/>
    <tableColumn id="12469" xr3:uid="{54C57FCC-86D2-4879-A0DC-C52CCACEFD55}" name="Column12449" dataDxfId="3937"/>
    <tableColumn id="12470" xr3:uid="{EE8F7438-2549-4F53-BE79-CAB543B150B1}" name="Column12450" dataDxfId="3936"/>
    <tableColumn id="12471" xr3:uid="{6CD0A742-4382-47B8-B7B3-F191B9116E89}" name="Column12451" dataDxfId="3935"/>
    <tableColumn id="12472" xr3:uid="{1017AA3A-49D8-4B48-A09D-7F563CA7BA3A}" name="Column12452" dataDxfId="3934"/>
    <tableColumn id="12473" xr3:uid="{343EF7F2-F55C-46C1-9F02-1D47BD0E7068}" name="Column12453" dataDxfId="3933"/>
    <tableColumn id="12474" xr3:uid="{94B2D3B9-6C03-4A0D-9AD9-CD587B8C949A}" name="Column12454" dataDxfId="3932"/>
    <tableColumn id="12475" xr3:uid="{164CDF3E-DF35-4E9D-B581-5BBFE678EE05}" name="Column12455" dataDxfId="3931"/>
    <tableColumn id="12476" xr3:uid="{8860B568-E68B-4705-A9AF-07BEB27EB989}" name="Column12456" dataDxfId="3930"/>
    <tableColumn id="12477" xr3:uid="{21601505-997D-4FE7-9A8F-F0F2C348F0D3}" name="Column12457" dataDxfId="3929"/>
    <tableColumn id="12478" xr3:uid="{0455C887-2F52-4811-9A02-AF2324F8535E}" name="Column12458" dataDxfId="3928"/>
    <tableColumn id="12479" xr3:uid="{4E19DAC9-2BD9-4B20-B19C-861F815D2564}" name="Column12459" dataDxfId="3927"/>
    <tableColumn id="12480" xr3:uid="{31458687-1BA3-4626-97AD-86C63F00DAA3}" name="Column12460" dataDxfId="3926"/>
    <tableColumn id="12481" xr3:uid="{5C3BD474-B193-4527-823A-2F94C7F1B05D}" name="Column12461" dataDxfId="3925"/>
    <tableColumn id="12482" xr3:uid="{A8C8549C-DFA7-4B62-9B85-9131BA8FE05A}" name="Column12462" dataDxfId="3924"/>
    <tableColumn id="12483" xr3:uid="{A1D19796-B9CA-4FB5-BA07-C06C7B3AC6BB}" name="Column12463" dataDxfId="3923"/>
    <tableColumn id="12484" xr3:uid="{0D0BC1C1-CDBA-453B-A7B8-A902259E606A}" name="Column12464" dataDxfId="3922"/>
    <tableColumn id="12485" xr3:uid="{C85AA58E-53C9-4B31-A2DF-CCEB9A9282B7}" name="Column12465" dataDxfId="3921"/>
    <tableColumn id="12486" xr3:uid="{5E09E7A4-FCEA-45D3-BF79-AFB9E55D801F}" name="Column12466" dataDxfId="3920"/>
    <tableColumn id="12487" xr3:uid="{0F3955FD-CF26-46A6-B09B-892929CA3E09}" name="Column12467" dataDxfId="3919"/>
    <tableColumn id="12488" xr3:uid="{5C283FC1-9A4C-487F-8D70-8192907CB7D5}" name="Column12468" dataDxfId="3918"/>
    <tableColumn id="12489" xr3:uid="{C7AD293B-BD85-48CC-93BD-0C4EC795545E}" name="Column12469" dataDxfId="3917"/>
    <tableColumn id="12490" xr3:uid="{C629CD25-E7C9-48D8-8C3D-2A793F5189FA}" name="Column12470" dataDxfId="3916"/>
    <tableColumn id="12491" xr3:uid="{331E4112-4C51-40F1-BF8A-44DFC6103E99}" name="Column12471" dataDxfId="3915"/>
    <tableColumn id="12492" xr3:uid="{7153AD52-8049-4569-897F-23B6C34E95A4}" name="Column12472" dataDxfId="3914"/>
    <tableColumn id="12493" xr3:uid="{D1BC872D-F2CC-40AE-8852-4F6129F6ABF8}" name="Column12473" dataDxfId="3913"/>
    <tableColumn id="12494" xr3:uid="{FC2F3593-1BD1-49FC-8CC7-EC1198525C1C}" name="Column12474" dataDxfId="3912"/>
    <tableColumn id="12495" xr3:uid="{42CE70CE-4944-4DE6-A3B8-DDBF1FE1945E}" name="Column12475" dataDxfId="3911"/>
    <tableColumn id="12496" xr3:uid="{3B3F9B3D-9944-433F-BAB0-CD6854C593D6}" name="Column12476" dataDxfId="3910"/>
    <tableColumn id="12497" xr3:uid="{04BCEF49-72D6-4D87-9881-E830D1BFD0DB}" name="Column12477" dataDxfId="3909"/>
    <tableColumn id="12498" xr3:uid="{1CA186F8-E51E-4025-9422-925B70402A32}" name="Column12478" dataDxfId="3908"/>
    <tableColumn id="12499" xr3:uid="{83296A37-5E95-4286-BBF3-E48CBB005455}" name="Column12479" dataDxfId="3907"/>
    <tableColumn id="12500" xr3:uid="{51178A3B-42A5-46F8-A10C-A3210D9365B3}" name="Column12480" dataDxfId="3906"/>
    <tableColumn id="12501" xr3:uid="{766FABD9-C7A3-4F5E-9E0F-74B6B2EE0A88}" name="Column12481" dataDxfId="3905"/>
    <tableColumn id="12502" xr3:uid="{B3D67462-0406-4F1D-ACA0-4380A52271FC}" name="Column12482" dataDxfId="3904"/>
    <tableColumn id="12503" xr3:uid="{94EC73DB-65E3-4F03-A8DB-96465AB8A7AB}" name="Column12483" dataDxfId="3903"/>
    <tableColumn id="12504" xr3:uid="{FD0A29CC-9C18-4F57-9DBD-47DE04456D65}" name="Column12484" dataDxfId="3902"/>
    <tableColumn id="12505" xr3:uid="{4CBFE28D-1B2D-4A86-AD91-41EF1058D1EC}" name="Column12485" dataDxfId="3901"/>
    <tableColumn id="12506" xr3:uid="{6B334C8B-E474-4FD9-AE58-1FC97F4BF9A5}" name="Column12486" dataDxfId="3900"/>
    <tableColumn id="12507" xr3:uid="{B808866A-A536-44CC-81E8-33D067E36A1A}" name="Column12487" dataDxfId="3899"/>
    <tableColumn id="12508" xr3:uid="{C94644F1-3013-4425-AD5A-7CF0EF6E5B26}" name="Column12488" dataDxfId="3898"/>
    <tableColumn id="12509" xr3:uid="{9D1E4AA1-56AA-43E8-A84B-5291CF6427A7}" name="Column12489" dataDxfId="3897"/>
    <tableColumn id="12510" xr3:uid="{66242A1B-5AF9-4ECA-9B9D-281BE8ABCCBA}" name="Column12490" dataDxfId="3896"/>
    <tableColumn id="12511" xr3:uid="{07130FB1-C61F-4A4F-B2D7-C3E3454C1157}" name="Column12491" dataDxfId="3895"/>
    <tableColumn id="12512" xr3:uid="{84A77B22-1590-429D-BFFB-11B1A915D501}" name="Column12492" dataDxfId="3894"/>
    <tableColumn id="12513" xr3:uid="{41BF6CF0-EC6C-4DFF-B340-8D224FCDB460}" name="Column12493" dataDxfId="3893"/>
    <tableColumn id="12514" xr3:uid="{014AAA89-43E4-4520-A530-AFFD5C06A14A}" name="Column12494" dataDxfId="3892"/>
    <tableColumn id="12515" xr3:uid="{8CE57AF9-F35F-44DF-A5E5-FAAE3A7F419D}" name="Column12495" dataDxfId="3891"/>
    <tableColumn id="12516" xr3:uid="{AB9A1F67-2324-4854-8327-E34D758EFD03}" name="Column12496" dataDxfId="3890"/>
    <tableColumn id="12517" xr3:uid="{8F4239ED-A152-4FD8-9BBF-FD1934928309}" name="Column12497" dataDxfId="3889"/>
    <tableColumn id="12518" xr3:uid="{0D84DE46-CD04-4782-AB08-20CD31921E78}" name="Column12498" dataDxfId="3888"/>
    <tableColumn id="12519" xr3:uid="{6C2CAD5C-5BAA-4B4D-935F-09771F0519E9}" name="Column12499" dataDxfId="3887"/>
    <tableColumn id="12520" xr3:uid="{49E6F1BC-D7D4-4123-AA7B-D9F011CCAF8B}" name="Column12500" dataDxfId="3886"/>
    <tableColumn id="12521" xr3:uid="{C0D91EE1-D10B-4C0C-A48E-00FA52BD3982}" name="Column12501" dataDxfId="3885"/>
    <tableColumn id="12522" xr3:uid="{5432F3DF-CC77-497D-897E-FD0085351923}" name="Column12502" dataDxfId="3884"/>
    <tableColumn id="12523" xr3:uid="{E902021B-E975-4703-9DD2-05FC2A5872C7}" name="Column12503" dataDxfId="3883"/>
    <tableColumn id="12524" xr3:uid="{2EA51A22-BB43-40BB-95D9-0DD145382840}" name="Column12504" dataDxfId="3882"/>
    <tableColumn id="12525" xr3:uid="{C35789EA-8A72-4D74-8693-4F32B51276F8}" name="Column12505" dataDxfId="3881"/>
    <tableColumn id="12526" xr3:uid="{0C6DF52B-6AB0-46E6-9E3C-8881E7DFDCCF}" name="Column12506" dataDxfId="3880"/>
    <tableColumn id="12527" xr3:uid="{B14B1FFD-311C-44D1-9358-CB65DF9D324A}" name="Column12507" dataDxfId="3879"/>
    <tableColumn id="12528" xr3:uid="{F4750C36-8ACB-4050-86E8-2DB10ADD9216}" name="Column12508" dataDxfId="3878"/>
    <tableColumn id="12529" xr3:uid="{E829BCB8-0FAE-4CAD-898C-E06521A4676D}" name="Column12509" dataDxfId="3877"/>
    <tableColumn id="12530" xr3:uid="{4AE1175B-90D7-4301-B7EA-5EDF8AD47165}" name="Column12510" dataDxfId="3876"/>
    <tableColumn id="12531" xr3:uid="{F41C98E5-B3E9-41E7-89D2-9BD810036DA0}" name="Column12511" dataDxfId="3875"/>
    <tableColumn id="12532" xr3:uid="{8CC76880-4A97-4935-A5C1-0966D8748BD0}" name="Column12512" dataDxfId="3874"/>
    <tableColumn id="12533" xr3:uid="{42CB4C42-960A-43C2-90E0-432D9727B461}" name="Column12513" dataDxfId="3873"/>
    <tableColumn id="12534" xr3:uid="{795B4F8E-A3B0-45CD-B1EA-43F21D6852EA}" name="Column12514" dataDxfId="3872"/>
    <tableColumn id="12535" xr3:uid="{088AA9A4-007A-4DC9-8AF2-2EB7CC8EDAE8}" name="Column12515" dataDxfId="3871"/>
    <tableColumn id="12536" xr3:uid="{F3EF0483-54D6-472E-90F9-2EE0B13526AB}" name="Column12516" dataDxfId="3870"/>
    <tableColumn id="12537" xr3:uid="{BC722362-32EF-43F3-B939-C354F65D2461}" name="Column12517" dataDxfId="3869"/>
    <tableColumn id="12538" xr3:uid="{B8F47239-999A-49E8-A1D4-DE68549FC6F9}" name="Column12518" dataDxfId="3868"/>
    <tableColumn id="12539" xr3:uid="{802F0837-01A4-4E98-8948-5EEE97ED3F58}" name="Column12519" dataDxfId="3867"/>
    <tableColumn id="12540" xr3:uid="{97E78294-9E35-487E-A441-F0E5FB157022}" name="Column12520" dataDxfId="3866"/>
    <tableColumn id="12541" xr3:uid="{15B0FBE0-554F-4686-96D4-F465CE72BB66}" name="Column12521" dataDxfId="3865"/>
    <tableColumn id="12542" xr3:uid="{9F20DB27-AA40-4489-8E67-C3D6EF89BF39}" name="Column12522" dataDxfId="3864"/>
    <tableColumn id="12543" xr3:uid="{058A95E2-91EF-485E-AD73-70956B9EFCD3}" name="Column12523" dataDxfId="3863"/>
    <tableColumn id="12544" xr3:uid="{9F21835C-1DEA-4DD3-8624-AC882764ECDB}" name="Column12524" dataDxfId="3862"/>
    <tableColumn id="12545" xr3:uid="{0C01D029-F53D-47FF-8C4D-54004D8D4B87}" name="Column12525" dataDxfId="3861"/>
    <tableColumn id="12546" xr3:uid="{AA3BB7E2-F1AD-4D7C-ACC0-9F853218D0C9}" name="Column12526" dataDxfId="3860"/>
    <tableColumn id="12547" xr3:uid="{88AA250B-F59E-4FBD-8A56-DE79F33BF537}" name="Column12527" dataDxfId="3859"/>
    <tableColumn id="12548" xr3:uid="{A44957FB-93F4-46A1-9483-DE46F33B2A9E}" name="Column12528" dataDxfId="3858"/>
    <tableColumn id="12549" xr3:uid="{EFE19E89-805E-4FA6-BE4C-F952C499FAF9}" name="Column12529" dataDxfId="3857"/>
    <tableColumn id="12550" xr3:uid="{8B77B4E4-8628-492A-942A-BC35259BD4E3}" name="Column12530" dataDxfId="3856"/>
    <tableColumn id="12551" xr3:uid="{B31684C7-C191-4197-8310-326C30FB93BD}" name="Column12531" dataDxfId="3855"/>
    <tableColumn id="12552" xr3:uid="{4126AC1D-3C41-49DE-9DAC-F54B229EF5C9}" name="Column12532" dataDxfId="3854"/>
    <tableColumn id="12553" xr3:uid="{DEB18D7B-B7CF-4302-8271-72867AFC545F}" name="Column12533" dataDxfId="3853"/>
    <tableColumn id="12554" xr3:uid="{01A2001F-5C28-4F80-A59D-59C441B5D7F0}" name="Column12534" dataDxfId="3852"/>
    <tableColumn id="12555" xr3:uid="{D90E9C0B-EA6C-4B4B-A072-1E74213B63D6}" name="Column12535" dataDxfId="3851"/>
    <tableColumn id="12556" xr3:uid="{5049FAAB-F525-4A3B-9C87-22DCF42E32E7}" name="Column12536" dataDxfId="3850"/>
    <tableColumn id="12557" xr3:uid="{0F4E54BE-CC62-487E-83E8-AE517F3049E4}" name="Column12537" dataDxfId="3849"/>
    <tableColumn id="12558" xr3:uid="{0003C4DD-5B29-4987-9CC2-A000E03E9BF4}" name="Column12538" dataDxfId="3848"/>
    <tableColumn id="12559" xr3:uid="{056FF97C-0A49-4B67-BC11-4E8257AD6141}" name="Column12539" dataDxfId="3847"/>
    <tableColumn id="12560" xr3:uid="{89EFB334-C58C-4CD1-A51D-A54F7A81EC22}" name="Column12540" dataDxfId="3846"/>
    <tableColumn id="12561" xr3:uid="{57D3C03D-15ED-401C-8C36-2E2F8F71E5A7}" name="Column12541" dataDxfId="3845"/>
    <tableColumn id="12562" xr3:uid="{76766186-F47A-454C-9E8D-30ED17DB0C19}" name="Column12542" dataDxfId="3844"/>
    <tableColumn id="12563" xr3:uid="{5BC1CD9D-CFB4-4EB1-ABE8-2C56951BA898}" name="Column12543" dataDxfId="3843"/>
    <tableColumn id="12564" xr3:uid="{39DF64A7-D3D1-45DB-BBEC-4CF71D2FCDA2}" name="Column12544" dataDxfId="3842"/>
    <tableColumn id="12565" xr3:uid="{23F0A095-7D37-4D0B-8E96-0DEBBD5E0E63}" name="Column12545" dataDxfId="3841"/>
    <tableColumn id="12566" xr3:uid="{E062063D-3043-4059-9CD5-AC871E838A67}" name="Column12546" dataDxfId="3840"/>
    <tableColumn id="12567" xr3:uid="{3C2B1981-0DAA-492A-B51B-24E2D03F7B2A}" name="Column12547" dataDxfId="3839"/>
    <tableColumn id="12568" xr3:uid="{880D992C-A89A-453E-95E2-1C34EF8D29E0}" name="Column12548" dataDxfId="3838"/>
    <tableColumn id="12569" xr3:uid="{3A354573-882D-45C8-9E2F-9D764BDF3042}" name="Column12549" dataDxfId="3837"/>
    <tableColumn id="12570" xr3:uid="{4D074D2C-93D4-4C81-987F-0FB2D3E7514B}" name="Column12550" dataDxfId="3836"/>
    <tableColumn id="12571" xr3:uid="{277B905A-6367-4B4B-A320-E7DA34646937}" name="Column12551" dataDxfId="3835"/>
    <tableColumn id="12572" xr3:uid="{1F6BCDE4-5AE2-4AE7-9E95-1FCE77E09006}" name="Column12552" dataDxfId="3834"/>
    <tableColumn id="12573" xr3:uid="{50D41291-F089-4E41-A891-306A89A13C48}" name="Column12553" dataDxfId="3833"/>
    <tableColumn id="12574" xr3:uid="{D0D7F2BE-C2A9-4726-BD23-60031760FF22}" name="Column12554" dataDxfId="3832"/>
    <tableColumn id="12575" xr3:uid="{2BC986D7-4325-4370-9053-0A3D60096895}" name="Column12555" dataDxfId="3831"/>
    <tableColumn id="12576" xr3:uid="{367962E0-F816-4748-BF3B-2B559211CE8C}" name="Column12556" dataDxfId="3830"/>
    <tableColumn id="12577" xr3:uid="{D5DA9E0C-43F2-4458-BD25-03E12FB56500}" name="Column12557" dataDxfId="3829"/>
    <tableColumn id="12578" xr3:uid="{71561923-B039-448A-BA83-15AE82ECA8E2}" name="Column12558" dataDxfId="3828"/>
    <tableColumn id="12579" xr3:uid="{EADEA25D-5FEE-4E69-BD90-083A1C75F129}" name="Column12559" dataDxfId="3827"/>
    <tableColumn id="12580" xr3:uid="{7C1F6868-8286-471D-9313-3F44460E5F74}" name="Column12560" dataDxfId="3826"/>
    <tableColumn id="12581" xr3:uid="{8DA1579F-A9B0-4EEF-A07A-C1DCF9F96C9A}" name="Column12561" dataDxfId="3825"/>
    <tableColumn id="12582" xr3:uid="{C016EA9C-BEC8-49C6-A9B5-50392CC738D9}" name="Column12562" dataDxfId="3824"/>
    <tableColumn id="12583" xr3:uid="{1113E2DC-2113-46C4-B40D-C09171814BE0}" name="Column12563" dataDxfId="3823"/>
    <tableColumn id="12584" xr3:uid="{C7D21359-556D-4151-82AF-2AC937C0F392}" name="Column12564" dataDxfId="3822"/>
    <tableColumn id="12585" xr3:uid="{19825B00-D1FF-4274-AD04-3D71E3A06C23}" name="Column12565" dataDxfId="3821"/>
    <tableColumn id="12586" xr3:uid="{51E1B9CE-7341-41D2-8BC0-A5DA8E7EA1D0}" name="Column12566" dataDxfId="3820"/>
    <tableColumn id="12587" xr3:uid="{ACA36D00-D836-4F81-839A-BDFA6F023CFF}" name="Column12567" dataDxfId="3819"/>
    <tableColumn id="12588" xr3:uid="{757B075F-F5A1-4D25-B0F1-89AD2AA80AEC}" name="Column12568" dataDxfId="3818"/>
    <tableColumn id="12589" xr3:uid="{E7F170DC-C82B-4CA3-83B0-116898498655}" name="Column12569" dataDxfId="3817"/>
    <tableColumn id="12590" xr3:uid="{427B6223-22CF-455A-8BC6-BA5E6AF7B4B6}" name="Column12570" dataDxfId="3816"/>
    <tableColumn id="12591" xr3:uid="{BE07132C-A1C2-4CBA-BE74-7FAD2619A846}" name="Column12571" dataDxfId="3815"/>
    <tableColumn id="12592" xr3:uid="{1DE96883-3816-4513-B215-EDE1DF1ABFE7}" name="Column12572" dataDxfId="3814"/>
    <tableColumn id="12593" xr3:uid="{F54859BC-8A28-4D88-8860-507B662F2A25}" name="Column12573" dataDxfId="3813"/>
    <tableColumn id="12594" xr3:uid="{CF59A69B-96CB-46EC-BEC2-681D9AE23252}" name="Column12574" dataDxfId="3812"/>
    <tableColumn id="12595" xr3:uid="{4E8C82FF-FC4E-4602-AF06-70B99CC261D8}" name="Column12575" dataDxfId="3811"/>
    <tableColumn id="12596" xr3:uid="{F46A6F3D-30AA-44D3-BCEB-BC4C26355C22}" name="Column12576" dataDxfId="3810"/>
    <tableColumn id="12597" xr3:uid="{BD00BDD9-508F-4605-A19D-8B00B7FCADE1}" name="Column12577" dataDxfId="3809"/>
    <tableColumn id="12598" xr3:uid="{2E7FEEB3-6808-41B5-9FCE-4D570ED069D2}" name="Column12578" dataDxfId="3808"/>
    <tableColumn id="12599" xr3:uid="{7E290C67-55CF-4FA4-9F0E-D94A4BA8C544}" name="Column12579" dataDxfId="3807"/>
    <tableColumn id="12600" xr3:uid="{3405B00B-8D0F-43E6-85FC-B152DBEAD1D9}" name="Column12580" dataDxfId="3806"/>
    <tableColumn id="12601" xr3:uid="{A6E22CB1-24C0-4E31-8CD5-FCB88651C3BF}" name="Column12581" dataDxfId="3805"/>
    <tableColumn id="12602" xr3:uid="{23DD1864-4AAC-4CA9-96B6-DA04E04984A1}" name="Column12582" dataDxfId="3804"/>
    <tableColumn id="12603" xr3:uid="{DD7130EB-E51B-461B-9C23-99FE34555A83}" name="Column12583" dataDxfId="3803"/>
    <tableColumn id="12604" xr3:uid="{CAD7A59B-E3E7-4481-81D9-6270BD8C9082}" name="Column12584" dataDxfId="3802"/>
    <tableColumn id="12605" xr3:uid="{D35F070F-B29E-4BB4-83B0-8AFAB283927B}" name="Column12585" dataDxfId="3801"/>
    <tableColumn id="12606" xr3:uid="{F4922F0E-8178-4BB1-966A-918C740C4938}" name="Column12586" dataDxfId="3800"/>
    <tableColumn id="12607" xr3:uid="{1CFC2F34-CBB1-45A4-9761-9ABE3F8E1784}" name="Column12587" dataDxfId="3799"/>
    <tableColumn id="12608" xr3:uid="{216C0752-A927-4BDD-9726-206F69E60089}" name="Column12588" dataDxfId="3798"/>
    <tableColumn id="12609" xr3:uid="{76F12690-FF7F-4909-A8C8-A331857A9268}" name="Column12589" dataDxfId="3797"/>
    <tableColumn id="12610" xr3:uid="{79343D89-1809-4A05-A22C-A94681440101}" name="Column12590" dataDxfId="3796"/>
    <tableColumn id="12611" xr3:uid="{D90C917E-C920-415B-B662-93DEFB5351EA}" name="Column12591" dataDxfId="3795"/>
    <tableColumn id="12612" xr3:uid="{E8C56104-7C14-4EE0-808F-FED9CD28DAE9}" name="Column12592" dataDxfId="3794"/>
    <tableColumn id="12613" xr3:uid="{82251111-67C8-46A2-8065-A636EBA122E3}" name="Column12593" dataDxfId="3793"/>
    <tableColumn id="12614" xr3:uid="{0FD703C6-87E4-469D-9498-A9B93805B7E5}" name="Column12594" dataDxfId="3792"/>
    <tableColumn id="12615" xr3:uid="{D1DDF038-5F6D-4B3F-BF2C-5F03A42CE480}" name="Column12595" dataDxfId="3791"/>
    <tableColumn id="12616" xr3:uid="{2BC5D5D8-54E3-47A9-9E42-C95848AEFB9D}" name="Column12596" dataDxfId="3790"/>
    <tableColumn id="12617" xr3:uid="{C39FEDDB-EB5E-4CCE-9284-7A336BAED89E}" name="Column12597" dataDxfId="3789"/>
    <tableColumn id="12618" xr3:uid="{3736A7AD-EF71-475D-BBD4-0A55CE814D79}" name="Column12598" dataDxfId="3788"/>
    <tableColumn id="12619" xr3:uid="{AFE983E0-0B02-4D96-A9FB-F552FA2465BA}" name="Column12599" dataDxfId="3787"/>
    <tableColumn id="12620" xr3:uid="{FCF53F64-4B99-4AA4-AC06-2E739D8B7035}" name="Column12600" dataDxfId="3786"/>
    <tableColumn id="12621" xr3:uid="{6B936B43-BD03-460A-B1D5-7AF7DD863CD9}" name="Column12601" dataDxfId="3785"/>
    <tableColumn id="12622" xr3:uid="{74F7BF4E-8B86-41D8-B91F-CD3B44E37A7F}" name="Column12602" dataDxfId="3784"/>
    <tableColumn id="12623" xr3:uid="{BBD31BE4-5798-444B-8E64-6EDB8757FD77}" name="Column12603" dataDxfId="3783"/>
    <tableColumn id="12624" xr3:uid="{378E3CF3-9603-416E-9484-E5D2F151AE66}" name="Column12604" dataDxfId="3782"/>
    <tableColumn id="12625" xr3:uid="{B1693A7A-0731-4B90-86BE-8415F53E9379}" name="Column12605" dataDxfId="3781"/>
    <tableColumn id="12626" xr3:uid="{F15DCD4D-4238-4EAD-9BB7-7AF9C6111071}" name="Column12606" dataDxfId="3780"/>
    <tableColumn id="12627" xr3:uid="{8545F18E-0DCA-43E3-9258-2FE5A9221916}" name="Column12607" dataDxfId="3779"/>
    <tableColumn id="12628" xr3:uid="{55210A5F-76A2-450E-A34F-957FCBF00D84}" name="Column12608" dataDxfId="3778"/>
    <tableColumn id="12629" xr3:uid="{32D72784-29C6-44D2-BC8C-D01B4A61FDC0}" name="Column12609" dataDxfId="3777"/>
    <tableColumn id="12630" xr3:uid="{2140339D-B598-4AA0-A7BA-11B79F8134D3}" name="Column12610" dataDxfId="3776"/>
    <tableColumn id="12631" xr3:uid="{66B93032-A6C7-4D7F-9B2B-76489D3D0FC7}" name="Column12611" dataDxfId="3775"/>
    <tableColumn id="12632" xr3:uid="{47B863A1-BFA6-4DA7-9EA8-9531FA827423}" name="Column12612" dataDxfId="3774"/>
    <tableColumn id="12633" xr3:uid="{0A5AC537-AB50-4838-AA94-B83852F023F4}" name="Column12613" dataDxfId="3773"/>
    <tableColumn id="12634" xr3:uid="{D102A786-48A4-4A76-ACE2-D9E67BA5C0B8}" name="Column12614" dataDxfId="3772"/>
    <tableColumn id="12635" xr3:uid="{7147729E-68EC-418D-993E-CDC856E0F7D8}" name="Column12615" dataDxfId="3771"/>
    <tableColumn id="12636" xr3:uid="{12057523-03DE-44AA-ACB7-541EE7C0B8D9}" name="Column12616" dataDxfId="3770"/>
    <tableColumn id="12637" xr3:uid="{F4B8EA38-0E6C-4F35-9623-6117B8FC910D}" name="Column12617" dataDxfId="3769"/>
    <tableColumn id="12638" xr3:uid="{98489FF3-2627-463E-B0FF-1E532ACB89CA}" name="Column12618" dataDxfId="3768"/>
    <tableColumn id="12639" xr3:uid="{3EA649BD-26FC-42EF-B99F-1693DB133B78}" name="Column12619" dataDxfId="3767"/>
    <tableColumn id="12640" xr3:uid="{B5AEEFEF-AEB9-47F0-BA4C-AC9AE247D094}" name="Column12620" dataDxfId="3766"/>
    <tableColumn id="12641" xr3:uid="{E9C67B07-5A55-4E54-BACA-65F92A01A98C}" name="Column12621" dataDxfId="3765"/>
    <tableColumn id="12642" xr3:uid="{32D1434B-76E9-4BF0-A3AD-12AF5BCE691F}" name="Column12622" dataDxfId="3764"/>
    <tableColumn id="12643" xr3:uid="{325259C0-64BE-4750-88AD-41E2E5DAA3D4}" name="Column12623" dataDxfId="3763"/>
    <tableColumn id="12644" xr3:uid="{FF9EC2E8-6150-4FF7-89DB-59A856596D91}" name="Column12624" dataDxfId="3762"/>
    <tableColumn id="12645" xr3:uid="{1E9EA267-EC64-464B-BCC7-07A0E7360DD1}" name="Column12625" dataDxfId="3761"/>
    <tableColumn id="12646" xr3:uid="{97721D43-DD37-4286-A4C9-FEACBA0223F3}" name="Column12626" dataDxfId="3760"/>
    <tableColumn id="12647" xr3:uid="{07BE7A42-E4BD-479B-AAA3-943803AB0BD4}" name="Column12627" dataDxfId="3759"/>
    <tableColumn id="12648" xr3:uid="{4FC5E277-E486-4800-B294-E9326753979C}" name="Column12628" dataDxfId="3758"/>
    <tableColumn id="12649" xr3:uid="{11DCE279-C5ED-448F-B2AB-E323CDB6224A}" name="Column12629" dataDxfId="3757"/>
    <tableColumn id="12650" xr3:uid="{F5333B56-91FD-4556-B525-996130A743EE}" name="Column12630" dataDxfId="3756"/>
    <tableColumn id="12651" xr3:uid="{0CA9EA85-7089-4D26-B9CE-EA4063079293}" name="Column12631" dataDxfId="3755"/>
    <tableColumn id="12652" xr3:uid="{EEDF32CE-A2B2-4D1C-836F-5CE810602EFF}" name="Column12632" dataDxfId="3754"/>
    <tableColumn id="12653" xr3:uid="{983F166F-1ED4-499F-B4FA-E392FB193B4C}" name="Column12633" dataDxfId="3753"/>
    <tableColumn id="12654" xr3:uid="{4C10C5C7-8C32-4293-8D4E-2C3FA3453408}" name="Column12634" dataDxfId="3752"/>
    <tableColumn id="12655" xr3:uid="{B0AB9FB5-A57D-45B3-88AE-0978C96A54A1}" name="Column12635" dataDxfId="3751"/>
    <tableColumn id="12656" xr3:uid="{66A4E039-88D3-47FE-941F-D51A794B6DD8}" name="Column12636" dataDxfId="3750"/>
    <tableColumn id="12657" xr3:uid="{9B9C8C5F-D72B-4BBE-986E-F9F54ECED9DB}" name="Column12637" dataDxfId="3749"/>
    <tableColumn id="12658" xr3:uid="{BFE99344-F706-4576-A022-E03CB1E7183A}" name="Column12638" dataDxfId="3748"/>
    <tableColumn id="12659" xr3:uid="{08C54957-0D42-4A26-9751-6E3A45B9368C}" name="Column12639" dataDxfId="3747"/>
    <tableColumn id="12660" xr3:uid="{1644F33B-9F99-44B4-B4E3-B21212BA7100}" name="Column12640" dataDxfId="3746"/>
    <tableColumn id="12661" xr3:uid="{440506C6-1A9D-4780-A3DB-CBC1A7D8F39B}" name="Column12641" dataDxfId="3745"/>
    <tableColumn id="12662" xr3:uid="{BF10B0A1-0B6D-4AA5-8D17-BAF3298FF0E8}" name="Column12642" dataDxfId="3744"/>
    <tableColumn id="12663" xr3:uid="{902B1ADB-13E4-405F-A42A-54F464384EB1}" name="Column12643" dataDxfId="3743"/>
    <tableColumn id="12664" xr3:uid="{FB76E4E8-AC85-4583-BFF2-644E2D128A0E}" name="Column12644" dataDxfId="3742"/>
    <tableColumn id="12665" xr3:uid="{3F87C8C6-6852-441E-A671-4338EF25DDC2}" name="Column12645" dataDxfId="3741"/>
    <tableColumn id="12666" xr3:uid="{57CF9445-4372-4ACA-9830-CDB086340985}" name="Column12646" dataDxfId="3740"/>
    <tableColumn id="12667" xr3:uid="{110BB3F9-E22A-40B4-A590-3893569461C2}" name="Column12647" dataDxfId="3739"/>
    <tableColumn id="12668" xr3:uid="{4541B694-7B8D-4738-A3CA-AB1D2FF09542}" name="Column12648" dataDxfId="3738"/>
    <tableColumn id="12669" xr3:uid="{04611F5C-EC8A-4637-90DA-89E584090819}" name="Column12649" dataDxfId="3737"/>
    <tableColumn id="12670" xr3:uid="{BF2434D9-0F4D-48D9-BFC1-351B669355F7}" name="Column12650" dataDxfId="3736"/>
    <tableColumn id="12671" xr3:uid="{F7B1660E-E989-4127-93B8-D7C877869F0D}" name="Column12651" dataDxfId="3735"/>
    <tableColumn id="12672" xr3:uid="{86523049-087C-4094-815E-984408DC2B6C}" name="Column12652" dataDxfId="3734"/>
    <tableColumn id="12673" xr3:uid="{FC2CEC25-E7B3-4E4D-8C0C-622DEE33B959}" name="Column12653" dataDxfId="3733"/>
    <tableColumn id="12674" xr3:uid="{3BD458E6-5EDB-4BAF-B5CC-7A7A5F891E0B}" name="Column12654" dataDxfId="3732"/>
    <tableColumn id="12675" xr3:uid="{AB73D2F4-87B9-4FE2-ACDD-C663F2347DFA}" name="Column12655" dataDxfId="3731"/>
    <tableColumn id="12676" xr3:uid="{3DAC0819-6E8C-4A86-892E-A08B1A9AEA99}" name="Column12656" dataDxfId="3730"/>
    <tableColumn id="12677" xr3:uid="{144DA3C0-024D-44F3-BBE9-42123148BCD7}" name="Column12657" dataDxfId="3729"/>
    <tableColumn id="12678" xr3:uid="{C1C01F16-64E6-4207-897A-6712F0EBFD74}" name="Column12658" dataDxfId="3728"/>
    <tableColumn id="12679" xr3:uid="{A8EA615E-5A8E-412C-84BA-C099E70DA753}" name="Column12659" dataDxfId="3727"/>
    <tableColumn id="12680" xr3:uid="{6147BD24-5F9F-483E-A7E1-CF21F281B4CE}" name="Column12660" dataDxfId="3726"/>
    <tableColumn id="12681" xr3:uid="{E03F1240-BBC5-4D00-9B73-952E64578954}" name="Column12661" dataDxfId="3725"/>
    <tableColumn id="12682" xr3:uid="{AEEB6B36-A6A1-46D4-8B24-B02417FCF705}" name="Column12662" dataDxfId="3724"/>
    <tableColumn id="12683" xr3:uid="{0DB470CB-0724-486A-A940-4743F4375F9B}" name="Column12663" dataDxfId="3723"/>
    <tableColumn id="12684" xr3:uid="{D4746B50-92F9-4868-B532-FE057697386B}" name="Column12664" dataDxfId="3722"/>
    <tableColumn id="12685" xr3:uid="{84E1DCAF-8BB0-47BC-8C5F-D247A40066AB}" name="Column12665" dataDxfId="3721"/>
    <tableColumn id="12686" xr3:uid="{63335586-498C-419F-8F6A-820B0A438351}" name="Column12666" dataDxfId="3720"/>
    <tableColumn id="12687" xr3:uid="{CBDFCDBD-58ED-4785-A65F-D93D40D74ED3}" name="Column12667" dataDxfId="3719"/>
    <tableColumn id="12688" xr3:uid="{19926A7F-61B0-4C83-B714-07D7C6773DF0}" name="Column12668" dataDxfId="3718"/>
    <tableColumn id="12689" xr3:uid="{45C2BFCB-09B6-4057-B03F-70D93F7270B4}" name="Column12669" dataDxfId="3717"/>
    <tableColumn id="12690" xr3:uid="{A5CF5914-D858-4C4F-868F-AE343700CCD2}" name="Column12670" dataDxfId="3716"/>
    <tableColumn id="12691" xr3:uid="{3CC131DA-9A9B-43F8-9A21-D1E5E0B23F0A}" name="Column12671" dataDxfId="3715"/>
    <tableColumn id="12692" xr3:uid="{10E9882F-7EE5-434C-A757-7020F7B8402F}" name="Column12672" dataDxfId="3714"/>
    <tableColumn id="12693" xr3:uid="{B25DBCCA-3695-471E-B2B3-2171662D0878}" name="Column12673" dataDxfId="3713"/>
    <tableColumn id="12694" xr3:uid="{DFF77810-A444-4A1A-BB33-BB57E6885FF4}" name="Column12674" dataDxfId="3712"/>
    <tableColumn id="12695" xr3:uid="{FAC91422-BA97-437C-AAB0-7DD4D36732D9}" name="Column12675" dataDxfId="3711"/>
    <tableColumn id="12696" xr3:uid="{A5A337BF-113C-41D1-B8F3-5217DE9E3846}" name="Column12676" dataDxfId="3710"/>
    <tableColumn id="12697" xr3:uid="{98AE60F9-0170-4C1F-A050-E6E46B123BDB}" name="Column12677" dataDxfId="3709"/>
    <tableColumn id="12698" xr3:uid="{065A1B39-F1C4-4B8F-A163-6D55FE092E85}" name="Column12678" dataDxfId="3708"/>
    <tableColumn id="12699" xr3:uid="{9B5241F8-A438-4D8A-99FF-9CA91DB34F88}" name="Column12679" dataDxfId="3707"/>
    <tableColumn id="12700" xr3:uid="{FC3FD1F7-5941-44FA-8045-692EAF7D3DD9}" name="Column12680" dataDxfId="3706"/>
    <tableColumn id="12701" xr3:uid="{BBCB5CB3-EF57-418A-BCEE-00F8015F8D31}" name="Column12681" dataDxfId="3705"/>
    <tableColumn id="12702" xr3:uid="{7067179B-E591-4F32-B3B4-A259BA4245D3}" name="Column12682" dataDxfId="3704"/>
    <tableColumn id="12703" xr3:uid="{28F1CFD5-9A8D-40A7-B0CF-7C6C8CF705C8}" name="Column12683" dataDxfId="3703"/>
    <tableColumn id="12704" xr3:uid="{0384EBEF-70E5-479F-8BEB-3FBA856AE1B2}" name="Column12684" dataDxfId="3702"/>
    <tableColumn id="12705" xr3:uid="{8C90A093-9769-4244-8D9B-69E6FDE678A9}" name="Column12685" dataDxfId="3701"/>
    <tableColumn id="12706" xr3:uid="{E5BBE185-A302-4CBB-A288-08C956D9F1B1}" name="Column12686" dataDxfId="3700"/>
    <tableColumn id="12707" xr3:uid="{12227DAD-D8A7-4B75-9958-D54750C64264}" name="Column12687" dataDxfId="3699"/>
    <tableColumn id="12708" xr3:uid="{12E25F23-C85F-4F8C-9631-8CC9539A2E94}" name="Column12688" dataDxfId="3698"/>
    <tableColumn id="12709" xr3:uid="{CAF9975B-BB2F-4D2B-A915-80DB7CED2460}" name="Column12689" dataDxfId="3697"/>
    <tableColumn id="12710" xr3:uid="{1B56BEDC-F365-433F-819C-003EE1A2701D}" name="Column12690" dataDxfId="3696"/>
    <tableColumn id="12711" xr3:uid="{9E011143-956E-4637-A8B9-F281EF7C47ED}" name="Column12691" dataDxfId="3695"/>
    <tableColumn id="12712" xr3:uid="{D9EAAE0A-0550-4DEB-BF37-0FF95AE0A9E1}" name="Column12692" dataDxfId="3694"/>
    <tableColumn id="12713" xr3:uid="{1DFFE564-5EF6-4863-9842-3901D375A6D1}" name="Column12693" dataDxfId="3693"/>
    <tableColumn id="12714" xr3:uid="{3CCFBCDC-51D9-48DE-AD1C-6CDBAA302BAF}" name="Column12694" dataDxfId="3692"/>
    <tableColumn id="12715" xr3:uid="{A5D49F26-7789-426A-A179-6188735CBC57}" name="Column12695" dataDxfId="3691"/>
    <tableColumn id="12716" xr3:uid="{9C7A7671-51D5-4F3F-A5DD-AEA4CE98A50B}" name="Column12696" dataDxfId="3690"/>
    <tableColumn id="12717" xr3:uid="{4946A081-F72C-46C7-A045-67E0331765BE}" name="Column12697" dataDxfId="3689"/>
    <tableColumn id="12718" xr3:uid="{14946827-4D14-448A-A466-115882447346}" name="Column12698" dataDxfId="3688"/>
    <tableColumn id="12719" xr3:uid="{F1B712EA-FD6C-4434-9041-408F1D8BC7A7}" name="Column12699" dataDxfId="3687"/>
    <tableColumn id="12720" xr3:uid="{62D71C1E-A693-4618-B7EA-027E5FAD6155}" name="Column12700" dataDxfId="3686"/>
    <tableColumn id="12721" xr3:uid="{632AB427-590D-4703-987F-D301C8D70455}" name="Column12701" dataDxfId="3685"/>
    <tableColumn id="12722" xr3:uid="{5CECEE81-B161-44ED-A883-00453ECA7852}" name="Column12702" dataDxfId="3684"/>
    <tableColumn id="12723" xr3:uid="{BCECDD63-218D-4596-8393-535EC65B0751}" name="Column12703" dataDxfId="3683"/>
    <tableColumn id="12724" xr3:uid="{E9E22949-AA37-4FB5-B82E-3C4BF28167A8}" name="Column12704" dataDxfId="3682"/>
    <tableColumn id="12725" xr3:uid="{1D910775-1CD6-4A66-A5E0-2A9DE66BF57E}" name="Column12705" dataDxfId="3681"/>
    <tableColumn id="12726" xr3:uid="{F1F8B770-3E0C-43A2-BFF6-11FD0685C51A}" name="Column12706" dataDxfId="3680"/>
    <tableColumn id="12727" xr3:uid="{A429EC68-DEFC-41F6-93C1-3E70B92391AF}" name="Column12707" dataDxfId="3679"/>
    <tableColumn id="12728" xr3:uid="{81E5EE4A-CA2F-4F8F-BCAC-EC248B2E1A69}" name="Column12708" dataDxfId="3678"/>
    <tableColumn id="12729" xr3:uid="{929D3929-943C-45AB-873A-786BC87B422B}" name="Column12709" dataDxfId="3677"/>
    <tableColumn id="12730" xr3:uid="{AEF84F3D-C27D-4D82-B0F4-2A5085657F23}" name="Column12710" dataDxfId="3676"/>
    <tableColumn id="12731" xr3:uid="{45AE9708-79B2-4E97-B7D4-03C50B5359CA}" name="Column12711" dataDxfId="3675"/>
    <tableColumn id="12732" xr3:uid="{BF473832-A85E-419F-862E-262AD6CE0D24}" name="Column12712" dataDxfId="3674"/>
    <tableColumn id="12733" xr3:uid="{DDBD9F24-D23B-4D13-B24B-91FF6B8467B7}" name="Column12713" dataDxfId="3673"/>
    <tableColumn id="12734" xr3:uid="{C41765EE-F483-4A02-A3E8-779900BA5C20}" name="Column12714" dataDxfId="3672"/>
    <tableColumn id="12735" xr3:uid="{E76FC7BA-8969-43BD-8817-3AD71B4FC055}" name="Column12715" dataDxfId="3671"/>
    <tableColumn id="12736" xr3:uid="{04EA41A3-8D06-4DCE-B345-72A96CC75D30}" name="Column12716" dataDxfId="3670"/>
    <tableColumn id="12737" xr3:uid="{1B99C37B-A240-40F8-BCA0-A3E1A3A7D441}" name="Column12717" dataDxfId="3669"/>
    <tableColumn id="12738" xr3:uid="{7547AC25-FD93-41AC-B062-30E561623549}" name="Column12718" dataDxfId="3668"/>
    <tableColumn id="12739" xr3:uid="{F02183A2-5FA1-4D26-A886-EB75BE92DD8E}" name="Column12719" dataDxfId="3667"/>
    <tableColumn id="12740" xr3:uid="{28FDD090-A7AE-42C3-BF52-4E47ED822560}" name="Column12720" dataDxfId="3666"/>
    <tableColumn id="12741" xr3:uid="{01140D4A-5F4C-484B-AE57-C86D509C61D0}" name="Column12721" dataDxfId="3665"/>
    <tableColumn id="12742" xr3:uid="{2AEF1C65-EAD6-480E-A071-99EA54DC6D4E}" name="Column12722" dataDxfId="3664"/>
    <tableColumn id="12743" xr3:uid="{1116C6FF-52C8-4175-A8AF-A704F7C5DF59}" name="Column12723" dataDxfId="3663"/>
    <tableColumn id="12744" xr3:uid="{D9A48BF5-2939-40C6-845D-6D707DD4E243}" name="Column12724" dataDxfId="3662"/>
    <tableColumn id="12745" xr3:uid="{896C3C00-898B-4E26-BE86-9B3D58F5EB2A}" name="Column12725" dataDxfId="3661"/>
    <tableColumn id="12746" xr3:uid="{4AB278F0-E4F5-4091-98D1-A10501F6B3B3}" name="Column12726" dataDxfId="3660"/>
    <tableColumn id="12747" xr3:uid="{7FA5960B-6DF1-4D2C-8DF0-7EC484464E83}" name="Column12727" dataDxfId="3659"/>
    <tableColumn id="12748" xr3:uid="{13E0EF65-1A34-4AD0-B280-FCAC6ADAD51C}" name="Column12728" dataDxfId="3658"/>
    <tableColumn id="12749" xr3:uid="{5111FEAE-C193-41E0-9C3C-63B23C78DE39}" name="Column12729" dataDxfId="3657"/>
    <tableColumn id="12750" xr3:uid="{3C48F009-A809-420B-B0EB-931D37304AC0}" name="Column12730" dataDxfId="3656"/>
    <tableColumn id="12751" xr3:uid="{BABE9CB7-AC84-411B-9F70-EF73A93F7499}" name="Column12731" dataDxfId="3655"/>
    <tableColumn id="12752" xr3:uid="{1B1F5F80-0E11-4B39-BC3B-120A439FC611}" name="Column12732" dataDxfId="3654"/>
    <tableColumn id="12753" xr3:uid="{CB91B207-8F4E-467D-B964-6C7566A7A033}" name="Column12733" dataDxfId="3653"/>
    <tableColumn id="12754" xr3:uid="{9CF94E8F-AD16-46A2-B253-76EC4D055108}" name="Column12734" dataDxfId="3652"/>
    <tableColumn id="12755" xr3:uid="{87353FF0-0602-4E31-9142-C49569352B83}" name="Column12735" dataDxfId="3651"/>
    <tableColumn id="12756" xr3:uid="{2D00094F-23F7-40DA-ADF7-75343444130F}" name="Column12736" dataDxfId="3650"/>
    <tableColumn id="12757" xr3:uid="{7BF29A0E-403C-4652-B538-0760D1CCD825}" name="Column12737" dataDxfId="3649"/>
    <tableColumn id="12758" xr3:uid="{D5C653E7-62F7-42DF-9CB3-9D9C33735257}" name="Column12738" dataDxfId="3648"/>
    <tableColumn id="12759" xr3:uid="{7679E3DD-D774-468F-958E-F580393B8D42}" name="Column12739" dataDxfId="3647"/>
    <tableColumn id="12760" xr3:uid="{A7EA3308-8C96-4347-9251-4E139086F49C}" name="Column12740" dataDxfId="3646"/>
    <tableColumn id="12761" xr3:uid="{4970660F-EA2D-4A91-811E-218B9F84BEAD}" name="Column12741" dataDxfId="3645"/>
    <tableColumn id="12762" xr3:uid="{6587E848-633E-4C4F-8F87-0CB97AB619DC}" name="Column12742" dataDxfId="3644"/>
    <tableColumn id="12763" xr3:uid="{62395C90-6A24-4E86-AB92-B403EE418B9E}" name="Column12743" dataDxfId="3643"/>
    <tableColumn id="12764" xr3:uid="{F769D028-EDE8-478B-9A41-7259729B8C38}" name="Column12744" dataDxfId="3642"/>
    <tableColumn id="12765" xr3:uid="{6ECCB96C-2A2A-4E23-9E07-88325069D84C}" name="Column12745" dataDxfId="3641"/>
    <tableColumn id="12766" xr3:uid="{A6947F1F-9FC3-4668-A0E4-5EA9A9BAD69D}" name="Column12746" dataDxfId="3640"/>
    <tableColumn id="12767" xr3:uid="{D0B5AD4E-CE5E-446E-B219-610E7DB6169F}" name="Column12747" dataDxfId="3639"/>
    <tableColumn id="12768" xr3:uid="{31CC0F5A-6FDB-4CBE-B3D1-88279884EA7F}" name="Column12748" dataDxfId="3638"/>
    <tableColumn id="12769" xr3:uid="{4B74AC4C-2ED9-4BD8-84C0-F76AC0239697}" name="Column12749" dataDxfId="3637"/>
    <tableColumn id="12770" xr3:uid="{4FC7776C-4732-47B0-8692-0821D83B6616}" name="Column12750" dataDxfId="3636"/>
    <tableColumn id="12771" xr3:uid="{3C6511B4-AADD-4788-9F8F-25CDB7AEFEC6}" name="Column12751" dataDxfId="3635"/>
    <tableColumn id="12772" xr3:uid="{C971FC0E-E23A-492C-9EFB-5FF7E7D8D6A5}" name="Column12752" dataDxfId="3634"/>
    <tableColumn id="12773" xr3:uid="{70A63D01-B678-46B8-BA8A-F62BDF3D0A5B}" name="Column12753" dataDxfId="3633"/>
    <tableColumn id="12774" xr3:uid="{8673442D-7431-41BD-A2A5-177D3C58F909}" name="Column12754" dataDxfId="3632"/>
    <tableColumn id="12775" xr3:uid="{BB41D7A7-7D96-401F-8A7C-E561911A1C19}" name="Column12755" dataDxfId="3631"/>
    <tableColumn id="12776" xr3:uid="{45963AFD-28B9-4CC4-AA8D-C70793287E58}" name="Column12756" dataDxfId="3630"/>
    <tableColumn id="12777" xr3:uid="{9AA4F443-2EAC-4E8A-9C76-965166A4A1A2}" name="Column12757" dataDxfId="3629"/>
    <tableColumn id="12778" xr3:uid="{3B633F53-8532-4B79-AFD2-F5D1F4958078}" name="Column12758" dataDxfId="3628"/>
    <tableColumn id="12779" xr3:uid="{47953264-46D8-4BDB-9A2F-777504CAA3E1}" name="Column12759" dataDxfId="3627"/>
    <tableColumn id="12780" xr3:uid="{2A15D7D4-56D2-4102-863C-BE2BF3B446F0}" name="Column12760" dataDxfId="3626"/>
    <tableColumn id="12781" xr3:uid="{CE746565-8B75-4F60-882B-33FAD5D4F7F7}" name="Column12761" dataDxfId="3625"/>
    <tableColumn id="12782" xr3:uid="{7C9625FD-4FC3-46FD-8EC5-28937BEFB9B2}" name="Column12762" dataDxfId="3624"/>
    <tableColumn id="12783" xr3:uid="{6A57D015-342A-417B-AE68-2DE2C64DB21A}" name="Column12763" dataDxfId="3623"/>
    <tableColumn id="12784" xr3:uid="{D93C1CD7-275B-43BF-8BA2-DFB56C3189AC}" name="Column12764" dataDxfId="3622"/>
    <tableColumn id="12785" xr3:uid="{F397A1CC-9F60-4FC0-B296-E9AE6F9E6FAF}" name="Column12765" dataDxfId="3621"/>
    <tableColumn id="12786" xr3:uid="{F5948FE9-A17B-4F2B-83CE-9E71716B9A40}" name="Column12766" dataDxfId="3620"/>
    <tableColumn id="12787" xr3:uid="{097DAFFC-ED11-4E0F-B221-86001E0ED136}" name="Column12767" dataDxfId="3619"/>
    <tableColumn id="12788" xr3:uid="{0B7F9C50-CAE7-4664-9F44-BDB4BA76D571}" name="Column12768" dataDxfId="3618"/>
    <tableColumn id="12789" xr3:uid="{3EC1A41A-BE77-44D7-887E-D01171F26CDE}" name="Column12769" dataDxfId="3617"/>
    <tableColumn id="12790" xr3:uid="{78059A27-C469-41D2-8DE1-E4FE90E35977}" name="Column12770" dataDxfId="3616"/>
    <tableColumn id="12791" xr3:uid="{5C414F9C-CE3F-4ECD-96BA-11C68AF54E93}" name="Column12771" dataDxfId="3615"/>
    <tableColumn id="12792" xr3:uid="{D9BF8DCC-830E-433E-92DE-83EC5ABCA4EA}" name="Column12772" dataDxfId="3614"/>
    <tableColumn id="12793" xr3:uid="{25023E37-E794-4CB9-A313-EF9A6242231D}" name="Column12773" dataDxfId="3613"/>
    <tableColumn id="12794" xr3:uid="{9D2F6DD3-477A-4B56-A403-E13B58F687AD}" name="Column12774" dataDxfId="3612"/>
    <tableColumn id="12795" xr3:uid="{8D142149-7066-44D6-B2F3-2F49C798147C}" name="Column12775" dataDxfId="3611"/>
    <tableColumn id="12796" xr3:uid="{E2BA3E2D-137D-431F-AC73-3336C9CE457E}" name="Column12776" dataDxfId="3610"/>
    <tableColumn id="12797" xr3:uid="{072BDD2A-421A-443C-954B-77E5BB494F77}" name="Column12777" dataDxfId="3609"/>
    <tableColumn id="12798" xr3:uid="{122A32B5-3A6A-4106-8325-E2FADD871AE7}" name="Column12778" dataDxfId="3608"/>
    <tableColumn id="12799" xr3:uid="{68E8DEC1-CC9B-40C8-BDCD-DC0B6C287615}" name="Column12779" dataDxfId="3607"/>
    <tableColumn id="12800" xr3:uid="{B9A4943C-C05E-4BDE-B03A-4FD665C078A7}" name="Column12780" dataDxfId="3606"/>
    <tableColumn id="12801" xr3:uid="{2926423F-4160-435B-9A0D-3B4C3FFD3BD5}" name="Column12781" dataDxfId="3605"/>
    <tableColumn id="12802" xr3:uid="{FDE86050-3817-4B97-90B0-14EE9300CDB9}" name="Column12782" dataDxfId="3604"/>
    <tableColumn id="12803" xr3:uid="{70533E5B-40ED-4069-8E3A-FBB08007B531}" name="Column12783" dataDxfId="3603"/>
    <tableColumn id="12804" xr3:uid="{2DF7822B-0BD6-4429-8ACD-E129C8CC65DD}" name="Column12784" dataDxfId="3602"/>
    <tableColumn id="12805" xr3:uid="{E1C0C7D1-FE23-494C-A30E-220AEFD58DEA}" name="Column12785" dataDxfId="3601"/>
    <tableColumn id="12806" xr3:uid="{2E7B554B-3C74-42AC-9C4E-A49C32CE5CCC}" name="Column12786" dataDxfId="3600"/>
    <tableColumn id="12807" xr3:uid="{41F6E8CC-75C6-438A-A916-D6FFF0476463}" name="Column12787" dataDxfId="3599"/>
    <tableColumn id="12808" xr3:uid="{F502D5FD-8CC5-4E8C-BD93-ECE0D2486316}" name="Column12788" dataDxfId="3598"/>
    <tableColumn id="12809" xr3:uid="{D23805B0-1E62-4333-B910-4CE906B2ECAF}" name="Column12789" dataDxfId="3597"/>
    <tableColumn id="12810" xr3:uid="{2850D164-C7EF-4FAC-ABBC-CBBC6DFD7079}" name="Column12790" dataDxfId="3596"/>
    <tableColumn id="12811" xr3:uid="{92C9870C-C46D-402B-B099-D50E221B54C8}" name="Column12791" dataDxfId="3595"/>
    <tableColumn id="12812" xr3:uid="{BAE0F782-A0E4-453A-9BF1-804864E2B234}" name="Column12792" dataDxfId="3594"/>
    <tableColumn id="12813" xr3:uid="{13BD8618-4162-479E-AABD-D34F127639AC}" name="Column12793" dataDxfId="3593"/>
    <tableColumn id="12814" xr3:uid="{62D5FFB1-DAA4-47F3-B96A-9D78FB363634}" name="Column12794" dataDxfId="3592"/>
    <tableColumn id="12815" xr3:uid="{5807A55E-8BF8-4651-B71C-1E97E44777A7}" name="Column12795" dataDxfId="3591"/>
    <tableColumn id="12816" xr3:uid="{B439B0CC-47EB-4C03-84A4-8D7446E5E94F}" name="Column12796" dataDxfId="3590"/>
    <tableColumn id="12817" xr3:uid="{48F69F0E-1E7D-463E-9B5A-FB5F0D390A09}" name="Column12797" dataDxfId="3589"/>
    <tableColumn id="12818" xr3:uid="{8AFE5B00-CD7E-486E-9121-D8B88C96F971}" name="Column12798" dataDxfId="3588"/>
    <tableColumn id="12819" xr3:uid="{1612D3FE-56F6-4419-92CA-41F8AAEB364A}" name="Column12799" dataDxfId="3587"/>
    <tableColumn id="12820" xr3:uid="{D4EFF8B0-0303-4B7F-9415-2E4199CED335}" name="Column12800" dataDxfId="3586"/>
    <tableColumn id="12821" xr3:uid="{0E32D726-8443-4323-A4DC-6468C26BD2A5}" name="Column12801" dataDxfId="3585"/>
    <tableColumn id="12822" xr3:uid="{4FF33FFA-D897-4DDF-AA96-AAB8ED7B04A9}" name="Column12802" dataDxfId="3584"/>
    <tableColumn id="12823" xr3:uid="{DF1F80EF-CDC5-4E44-BA88-F24B28E4F7B7}" name="Column12803" dataDxfId="3583"/>
    <tableColumn id="12824" xr3:uid="{EC32D3AD-6F54-4B5A-8247-0BC2B7FA37F6}" name="Column12804" dataDxfId="3582"/>
    <tableColumn id="12825" xr3:uid="{BE075180-0F22-4260-A300-F48052EDED99}" name="Column12805" dataDxfId="3581"/>
    <tableColumn id="12826" xr3:uid="{7CA3BAFE-BFCB-4525-9BB0-C114477C351B}" name="Column12806" dataDxfId="3580"/>
    <tableColumn id="12827" xr3:uid="{76A11D07-832B-4DC9-907F-C5459CA1CE52}" name="Column12807" dataDxfId="3579"/>
    <tableColumn id="12828" xr3:uid="{368F4767-A2B1-40EF-BCCD-CABB522893EA}" name="Column12808" dataDxfId="3578"/>
    <tableColumn id="12829" xr3:uid="{57EA21D3-A3B2-4A7F-A16B-9BF161DAD425}" name="Column12809" dataDxfId="3577"/>
    <tableColumn id="12830" xr3:uid="{47669443-381D-45AD-AD10-FCB206CE5387}" name="Column12810" dataDxfId="3576"/>
    <tableColumn id="12831" xr3:uid="{402C0DB5-7F28-4474-A055-908EF1BDA1F2}" name="Column12811" dataDxfId="3575"/>
    <tableColumn id="12832" xr3:uid="{50CE0D27-A809-4E5A-BA20-DD492566E098}" name="Column12812" dataDxfId="3574"/>
    <tableColumn id="12833" xr3:uid="{5D29A7EE-0434-46CB-BC75-E42C713502A2}" name="Column12813" dataDxfId="3573"/>
    <tableColumn id="12834" xr3:uid="{2C7586DC-0383-4BF0-97EC-72B092CA115F}" name="Column12814" dataDxfId="3572"/>
    <tableColumn id="12835" xr3:uid="{C3C9486C-A545-4DC9-AB84-57433CAC8BF5}" name="Column12815" dataDxfId="3571"/>
    <tableColumn id="12836" xr3:uid="{D7D71DE2-551C-4B86-B472-264AD041AE7B}" name="Column12816" dataDxfId="3570"/>
    <tableColumn id="12837" xr3:uid="{7B0E9A01-A57F-4493-95F5-1A67D21186A1}" name="Column12817" dataDxfId="3569"/>
    <tableColumn id="12838" xr3:uid="{B890EA03-7D6F-4902-AEA1-02E2A9AF3886}" name="Column12818" dataDxfId="3568"/>
    <tableColumn id="12839" xr3:uid="{BE15AC24-2F1E-43E3-A5A4-D5DF40C92180}" name="Column12819" dataDxfId="3567"/>
    <tableColumn id="12840" xr3:uid="{732FD31B-4BF0-470A-9353-E643134D1B76}" name="Column12820" dataDxfId="3566"/>
    <tableColumn id="12841" xr3:uid="{13BB2F26-E08C-46EA-8A7F-421AFA98E83F}" name="Column12821" dataDxfId="3565"/>
    <tableColumn id="12842" xr3:uid="{A73AABCA-05DA-4B6A-88FC-C25BB76059FF}" name="Column12822" dataDxfId="3564"/>
    <tableColumn id="12843" xr3:uid="{CFC9DB4A-1E48-4D4D-A447-6689D55A71E7}" name="Column12823" dataDxfId="3563"/>
    <tableColumn id="12844" xr3:uid="{4E547637-B8B8-4D97-9E0C-923B8A1DE819}" name="Column12824" dataDxfId="3562"/>
    <tableColumn id="12845" xr3:uid="{098CE7B3-473A-4346-933E-9978BE6060B0}" name="Column12825" dataDxfId="3561"/>
    <tableColumn id="12846" xr3:uid="{47D41D66-BB12-484F-8EDC-50FCCCE5A3CC}" name="Column12826" dataDxfId="3560"/>
    <tableColumn id="12847" xr3:uid="{700230D3-6CF4-467C-A276-92C9D8526DC0}" name="Column12827" dataDxfId="3559"/>
    <tableColumn id="12848" xr3:uid="{7FD3342C-5305-417A-8FEB-6400BA2892F5}" name="Column12828" dataDxfId="3558"/>
    <tableColumn id="12849" xr3:uid="{01BF766A-13AF-4258-A533-57E09ECBBCB6}" name="Column12829" dataDxfId="3557"/>
    <tableColumn id="12850" xr3:uid="{CAB7FBAA-56AE-4E14-9A45-E47696D17D09}" name="Column12830" dataDxfId="3556"/>
    <tableColumn id="12851" xr3:uid="{B21DB666-A797-4849-80BE-BFC1047CA6D9}" name="Column12831" dataDxfId="3555"/>
    <tableColumn id="12852" xr3:uid="{283E4FFC-999E-4C5E-909A-A758303626F3}" name="Column12832" dataDxfId="3554"/>
    <tableColumn id="12853" xr3:uid="{1C0BA5ED-33D5-48EB-977B-2C2F74669EA1}" name="Column12833" dataDxfId="3553"/>
    <tableColumn id="12854" xr3:uid="{4614192B-96D1-4EFB-BE35-6CF8A388F923}" name="Column12834" dataDxfId="3552"/>
    <tableColumn id="12855" xr3:uid="{22003220-DAAE-40F6-B92F-C30D4C00EF20}" name="Column12835" dataDxfId="3551"/>
    <tableColumn id="12856" xr3:uid="{5AFDD118-F2E6-4C7C-8738-6FFFDFE0598C}" name="Column12836" dataDxfId="3550"/>
    <tableColumn id="12857" xr3:uid="{6D70D90A-315A-4DED-84B5-74A5CB4AA012}" name="Column12837" dataDxfId="3549"/>
    <tableColumn id="12858" xr3:uid="{93ECB462-C922-49EF-863B-A59C8E206561}" name="Column12838" dataDxfId="3548"/>
    <tableColumn id="12859" xr3:uid="{56BACFDC-847C-417B-A92E-D7A1871B6ACE}" name="Column12839" dataDxfId="3547"/>
    <tableColumn id="12860" xr3:uid="{7C1E274A-49CB-4C18-9A0F-B6AEBD416F68}" name="Column12840" dataDxfId="3546"/>
    <tableColumn id="12861" xr3:uid="{57B92D62-38FD-4147-B082-730AB600C3A0}" name="Column12841" dataDxfId="3545"/>
    <tableColumn id="12862" xr3:uid="{4E8680AD-EF56-4877-8135-491A94741A38}" name="Column12842" dataDxfId="3544"/>
    <tableColumn id="12863" xr3:uid="{F94FC4B7-AC2C-4D0E-946C-D46FA46E342B}" name="Column12843" dataDxfId="3543"/>
    <tableColumn id="12864" xr3:uid="{4DB76BA7-C209-437E-AD4C-D5D45DFF4287}" name="Column12844" dataDxfId="3542"/>
    <tableColumn id="12865" xr3:uid="{9BBDACB6-8FCE-4FF3-93FB-91AF99A84E02}" name="Column12845" dataDxfId="3541"/>
    <tableColumn id="12866" xr3:uid="{AF2CE29E-06E7-4916-A8C5-9C87D0DD1058}" name="Column12846" dataDxfId="3540"/>
    <tableColumn id="12867" xr3:uid="{40DE0826-2CAE-48CB-862A-81C946736202}" name="Column12847" dataDxfId="3539"/>
    <tableColumn id="12868" xr3:uid="{D1FB0CBB-AA7D-4839-BA00-FE89539CFE6C}" name="Column12848" dataDxfId="3538"/>
    <tableColumn id="12869" xr3:uid="{EBB3FC74-D425-4F24-8BD0-8A63A549A0E0}" name="Column12849" dataDxfId="3537"/>
    <tableColumn id="12870" xr3:uid="{B81BF6AA-32AC-494D-BE2C-06A0DA63A3F6}" name="Column12850" dataDxfId="3536"/>
    <tableColumn id="12871" xr3:uid="{52457E52-D852-4FF5-AC63-D0D678C9AF5B}" name="Column12851" dataDxfId="3535"/>
    <tableColumn id="12872" xr3:uid="{6F3E73C6-7D98-4839-A547-FECFCA7F2F98}" name="Column12852" dataDxfId="3534"/>
    <tableColumn id="12873" xr3:uid="{BBA40A98-6B11-4403-87E9-3A378E242C19}" name="Column12853" dataDxfId="3533"/>
    <tableColumn id="12874" xr3:uid="{29184792-0669-456E-9D5A-FD715E399099}" name="Column12854" dataDxfId="3532"/>
    <tableColumn id="12875" xr3:uid="{F5988443-5E91-4FFA-BE17-6B4E65B2F3D2}" name="Column12855" dataDxfId="3531"/>
    <tableColumn id="12876" xr3:uid="{48B105B9-00DF-4885-BD4D-361351E3CE5D}" name="Column12856" dataDxfId="3530"/>
    <tableColumn id="12877" xr3:uid="{210A09A7-AE91-4778-B0F9-F59A8C7FB80A}" name="Column12857" dataDxfId="3529"/>
    <tableColumn id="12878" xr3:uid="{FAF098B0-86D2-40B0-A462-EC664ABDF680}" name="Column12858" dataDxfId="3528"/>
    <tableColumn id="12879" xr3:uid="{6C3FDACB-587F-43BA-B1D0-F5BC6900C97D}" name="Column12859" dataDxfId="3527"/>
    <tableColumn id="12880" xr3:uid="{2B6CDAF9-A8A5-4CCC-AC57-4C72CD783AEC}" name="Column12860" dataDxfId="3526"/>
    <tableColumn id="12881" xr3:uid="{FD950A43-8BDA-433C-9B7C-5B1A4D6DB1D7}" name="Column12861" dataDxfId="3525"/>
    <tableColumn id="12882" xr3:uid="{8F520DFA-5171-47B4-9B7A-A2366E8E2DE4}" name="Column12862" dataDxfId="3524"/>
    <tableColumn id="12883" xr3:uid="{DE03BDFC-2E09-4B23-99C0-91BC3C4F7B9C}" name="Column12863" dataDxfId="3523"/>
    <tableColumn id="12884" xr3:uid="{4FF4030A-94CB-437F-8243-804E9E2BFB85}" name="Column12864" dataDxfId="3522"/>
    <tableColumn id="12885" xr3:uid="{73E74D0E-1239-4B0B-B5FF-293A5780B507}" name="Column12865" dataDxfId="3521"/>
    <tableColumn id="12886" xr3:uid="{46DD9D81-DB8B-4EDD-9B8B-6FAE71ABF69B}" name="Column12866" dataDxfId="3520"/>
    <tableColumn id="12887" xr3:uid="{99A98B7A-5E9F-45F2-B220-7C432BD9FE71}" name="Column12867" dataDxfId="3519"/>
    <tableColumn id="12888" xr3:uid="{130E335B-7836-40F6-97FE-372370EBA6A6}" name="Column12868" dataDxfId="3518"/>
    <tableColumn id="12889" xr3:uid="{06270B64-D52B-4970-8A50-93DD649B5989}" name="Column12869" dataDxfId="3517"/>
    <tableColumn id="12890" xr3:uid="{8E836D2E-C012-47B7-9C91-8A9172CFFD75}" name="Column12870" dataDxfId="3516"/>
    <tableColumn id="12891" xr3:uid="{13985D8F-32BE-4FEC-9A77-BCB25B826E46}" name="Column12871" dataDxfId="3515"/>
    <tableColumn id="12892" xr3:uid="{71E4ADCB-4527-461A-8056-7C5AB77CD4A6}" name="Column12872" dataDxfId="3514"/>
    <tableColumn id="12893" xr3:uid="{57C8197D-23C3-4707-AE6C-A3B25F1D515A}" name="Column12873" dataDxfId="3513"/>
    <tableColumn id="12894" xr3:uid="{528C77C6-F74F-414F-86E5-455A258AC517}" name="Column12874" dataDxfId="3512"/>
    <tableColumn id="12895" xr3:uid="{71E64E2E-5B66-46F6-8E28-CE911136A493}" name="Column12875" dataDxfId="3511"/>
    <tableColumn id="12896" xr3:uid="{212662EF-DC47-4380-99E2-43122DA3ABE5}" name="Column12876" dataDxfId="3510"/>
    <tableColumn id="12897" xr3:uid="{6D6E54BA-C7C7-41D9-9CE4-0E4593CD10C0}" name="Column12877" dataDxfId="3509"/>
    <tableColumn id="12898" xr3:uid="{4DB14BE0-A963-415F-8ED1-E2529BEE6898}" name="Column12878" dataDxfId="3508"/>
    <tableColumn id="12899" xr3:uid="{8BF03183-F423-4C7E-9A63-0B1558DC3814}" name="Column12879" dataDxfId="3507"/>
    <tableColumn id="12900" xr3:uid="{F7F62722-BAE7-4060-9610-91C762CAA4D0}" name="Column12880" dataDxfId="3506"/>
    <tableColumn id="12901" xr3:uid="{0FFC5864-439B-406F-AF23-12E0641DF857}" name="Column12881" dataDxfId="3505"/>
    <tableColumn id="12902" xr3:uid="{F9DE35B6-E143-4865-A4BA-25C5C83BE168}" name="Column12882" dataDxfId="3504"/>
    <tableColumn id="12903" xr3:uid="{70E1BAB9-0270-4C21-B571-E89275FEB3D1}" name="Column12883" dataDxfId="3503"/>
    <tableColumn id="12904" xr3:uid="{1C1F614E-4B21-4E4E-8021-DB75EE4B9CD7}" name="Column12884" dataDxfId="3502"/>
    <tableColumn id="12905" xr3:uid="{D5274A90-09B8-412C-AE4D-A970B706CBEE}" name="Column12885" dataDxfId="3501"/>
    <tableColumn id="12906" xr3:uid="{E24C2728-B237-49AD-A078-FCF1900AC0ED}" name="Column12886" dataDxfId="3500"/>
    <tableColumn id="12907" xr3:uid="{01060273-B91B-40E7-8979-9E0ABCA74FAD}" name="Column12887" dataDxfId="3499"/>
    <tableColumn id="12908" xr3:uid="{C0E58C2E-819E-478C-91A3-7201031D858D}" name="Column12888" dataDxfId="3498"/>
    <tableColumn id="12909" xr3:uid="{9ED8AB9E-114A-4B66-8C7F-D0191E21B2D0}" name="Column12889" dataDxfId="3497"/>
    <tableColumn id="12910" xr3:uid="{A15CE402-4778-49B7-A99A-FFF138EEB473}" name="Column12890" dataDxfId="3496"/>
    <tableColumn id="12911" xr3:uid="{BD867155-F719-4B6E-A255-21384CD02BD5}" name="Column12891" dataDxfId="3495"/>
    <tableColumn id="12912" xr3:uid="{B2911281-1B80-4F99-A4E9-4E12EB09062E}" name="Column12892" dataDxfId="3494"/>
    <tableColumn id="12913" xr3:uid="{76C91157-DC8D-4AC8-A45D-758066C3D6F6}" name="Column12893" dataDxfId="3493"/>
    <tableColumn id="12914" xr3:uid="{9B92F01A-26A3-42FE-84A6-330164EBF400}" name="Column12894" dataDxfId="3492"/>
    <tableColumn id="12915" xr3:uid="{3B21F301-DE48-4461-98CD-435E25AFF977}" name="Column12895" dataDxfId="3491"/>
    <tableColumn id="12916" xr3:uid="{34444F31-1818-4FEC-835A-E91E91B5ED6A}" name="Column12896" dataDxfId="3490"/>
    <tableColumn id="12917" xr3:uid="{8DD4907A-C6B2-46CD-9693-1D1A53F4EA01}" name="Column12897" dataDxfId="3489"/>
    <tableColumn id="12918" xr3:uid="{0574BCE9-0BDC-49E0-AA1E-12CAD80D4026}" name="Column12898" dataDxfId="3488"/>
    <tableColumn id="12919" xr3:uid="{F0909B3C-8B4F-4494-96E3-950382E22E9B}" name="Column12899" dataDxfId="3487"/>
    <tableColumn id="12920" xr3:uid="{297DA7CA-2C66-435D-B1D1-F4BE763B3566}" name="Column12900" dataDxfId="3486"/>
    <tableColumn id="12921" xr3:uid="{BF413A40-F356-415B-9D6C-1822E90C9FED}" name="Column12901" dataDxfId="3485"/>
    <tableColumn id="12922" xr3:uid="{A8B800D9-B1DD-4044-9A7D-68BBB6E73CA2}" name="Column12902" dataDxfId="3484"/>
    <tableColumn id="12923" xr3:uid="{17884F21-FF9D-4B54-80FF-191CABC5A4D3}" name="Column12903" dataDxfId="3483"/>
    <tableColumn id="12924" xr3:uid="{58853E2C-F90C-4A59-BF75-369A32CBAA3D}" name="Column12904" dataDxfId="3482"/>
    <tableColumn id="12925" xr3:uid="{9C27067B-457E-4EC1-8422-6A94A0A79078}" name="Column12905" dataDxfId="3481"/>
    <tableColumn id="12926" xr3:uid="{60D6FCEE-3B10-490B-B9C5-718D43DFD2CB}" name="Column12906" dataDxfId="3480"/>
    <tableColumn id="12927" xr3:uid="{96DFC6DB-1D1B-43A7-8458-6E1FE79BF77F}" name="Column12907" dataDxfId="3479"/>
    <tableColumn id="12928" xr3:uid="{E48A521F-0A22-4B3B-A162-523C39F71840}" name="Column12908" dataDxfId="3478"/>
    <tableColumn id="12929" xr3:uid="{0804A29C-1CE4-4AEC-B7ED-3921ADE2E0C5}" name="Column12909" dataDxfId="3477"/>
    <tableColumn id="12930" xr3:uid="{ECB565DE-F02D-4421-BC80-4C610EA3E9A3}" name="Column12910" dataDxfId="3476"/>
    <tableColumn id="12931" xr3:uid="{0EAEF34F-6473-49DC-9990-F8B04DFFE75B}" name="Column12911" dataDxfId="3475"/>
    <tableColumn id="12932" xr3:uid="{0E803419-B3E3-4881-A6D8-9A28D54EC2EB}" name="Column12912" dataDxfId="3474"/>
    <tableColumn id="12933" xr3:uid="{3447C540-AEBD-4EA7-9B2D-0861A4F20C13}" name="Column12913" dataDxfId="3473"/>
    <tableColumn id="12934" xr3:uid="{5BA8483B-BDC4-4520-A520-D63A2B13FEC8}" name="Column12914" dataDxfId="3472"/>
    <tableColumn id="12935" xr3:uid="{4D5E058F-1C14-4E9A-824A-976A38C2FE09}" name="Column12915" dataDxfId="3471"/>
    <tableColumn id="12936" xr3:uid="{C7F080C4-2FC1-4E01-965A-AA6A3516AA78}" name="Column12916" dataDxfId="3470"/>
    <tableColumn id="12937" xr3:uid="{D279E077-744C-4ADA-AFE2-49D0A3691C09}" name="Column12917" dataDxfId="3469"/>
    <tableColumn id="12938" xr3:uid="{9BC4EC64-FE97-4325-B7AB-3D6B99466A72}" name="Column12918" dataDxfId="3468"/>
    <tableColumn id="12939" xr3:uid="{88FAF645-9A47-4C15-A633-538E031F00A2}" name="Column12919" dataDxfId="3467"/>
    <tableColumn id="12940" xr3:uid="{8E84396F-0DE8-44DC-A691-7841C7253207}" name="Column12920" dataDxfId="3466"/>
    <tableColumn id="12941" xr3:uid="{9AFFE244-04FF-424D-942A-032EE8755C3E}" name="Column12921" dataDxfId="3465"/>
    <tableColumn id="12942" xr3:uid="{691BCBDE-EC2D-4208-8AC8-66C38DDDF26A}" name="Column12922" dataDxfId="3464"/>
    <tableColumn id="12943" xr3:uid="{CBA64592-E00E-4D5F-82A0-9B386C3EA520}" name="Column12923" dataDxfId="3463"/>
    <tableColumn id="12944" xr3:uid="{F8F8187F-27D8-499B-BBB6-71C1E99B123F}" name="Column12924" dataDxfId="3462"/>
    <tableColumn id="12945" xr3:uid="{365276D1-C4C6-488B-AB11-0197DB0935F2}" name="Column12925" dataDxfId="3461"/>
    <tableColumn id="12946" xr3:uid="{D63C6E0F-0EB8-4302-8C54-550D173B4407}" name="Column12926" dataDxfId="3460"/>
    <tableColumn id="12947" xr3:uid="{B30EBA38-032C-4335-92AF-D9B3B4FE39AF}" name="Column12927" dataDxfId="3459"/>
    <tableColumn id="12948" xr3:uid="{411E42D0-3F46-44F2-96FC-DD05B004E82F}" name="Column12928" dataDxfId="3458"/>
    <tableColumn id="12949" xr3:uid="{B49496AC-7046-43A0-9D6C-BA8F8F2B5A5D}" name="Column12929" dataDxfId="3457"/>
    <tableColumn id="12950" xr3:uid="{EF435CF0-1E97-4638-B29F-AB3A1164FB0E}" name="Column12930" dataDxfId="3456"/>
    <tableColumn id="12951" xr3:uid="{C99EAC52-E1D0-4C1A-B58F-E7D8A6B26423}" name="Column12931" dataDxfId="3455"/>
    <tableColumn id="12952" xr3:uid="{BE40B59D-5CA8-44FC-92AA-D8A317829AF7}" name="Column12932" dataDxfId="3454"/>
    <tableColumn id="12953" xr3:uid="{777B44B5-6CBE-4016-ACFB-F726B1973274}" name="Column12933" dataDxfId="3453"/>
    <tableColumn id="12954" xr3:uid="{C199CC65-A8E6-4924-99D1-9548B66A660A}" name="Column12934" dataDxfId="3452"/>
    <tableColumn id="12955" xr3:uid="{25D6727C-4CCB-43F3-8DE0-A86C8548F6B3}" name="Column12935" dataDxfId="3451"/>
    <tableColumn id="12956" xr3:uid="{E9FDD303-22B0-4729-A480-7A0D21F18573}" name="Column12936" dataDxfId="3450"/>
    <tableColumn id="12957" xr3:uid="{2E089438-AE84-420F-B33F-E8A1D82E3B77}" name="Column12937" dataDxfId="3449"/>
    <tableColumn id="12958" xr3:uid="{B0C6C975-FF81-4602-9E41-09ECDDC20509}" name="Column12938" dataDxfId="3448"/>
    <tableColumn id="12959" xr3:uid="{0E3813B0-A9C7-4E9D-99A3-79F19D84E62B}" name="Column12939" dataDxfId="3447"/>
    <tableColumn id="12960" xr3:uid="{9F001AB8-F029-4B92-8F4B-61BBD7B3C5C9}" name="Column12940" dataDxfId="3446"/>
    <tableColumn id="12961" xr3:uid="{42DBF32E-DE2A-4833-B7BC-4E92A97D7CE9}" name="Column12941" dataDxfId="3445"/>
    <tableColumn id="12962" xr3:uid="{2830B0D0-D72F-43FA-86C5-AF164EE0C0A7}" name="Column12942" dataDxfId="3444"/>
    <tableColumn id="12963" xr3:uid="{EE27FA0A-FED0-4E24-B097-3A28D1D351B9}" name="Column12943" dataDxfId="3443"/>
    <tableColumn id="12964" xr3:uid="{91FD2463-1E56-421E-AC1B-8B55D2230F36}" name="Column12944" dataDxfId="3442"/>
    <tableColumn id="12965" xr3:uid="{FB85473A-DAFD-46DA-9267-54D70E122D28}" name="Column12945" dataDxfId="3441"/>
    <tableColumn id="12966" xr3:uid="{92193F0A-3CF5-4D84-A807-3D864CBAD335}" name="Column12946" dataDxfId="3440"/>
    <tableColumn id="12967" xr3:uid="{FB6F7CD9-A65E-4A60-9852-F5D7A1BF9E63}" name="Column12947" dataDxfId="3439"/>
    <tableColumn id="12968" xr3:uid="{CE46901A-BCBE-4924-898B-DE327B324F3B}" name="Column12948" dataDxfId="3438"/>
    <tableColumn id="12969" xr3:uid="{47931D98-77AB-416B-8964-86E1E41B900F}" name="Column12949" dataDxfId="3437"/>
    <tableColumn id="12970" xr3:uid="{6580D31B-64FC-4464-B0A8-9919D9DE0BF9}" name="Column12950" dataDxfId="3436"/>
    <tableColumn id="12971" xr3:uid="{69A95227-FA7C-4718-B228-8651BE98CF50}" name="Column12951" dataDxfId="3435"/>
    <tableColumn id="12972" xr3:uid="{9FED8D2B-C737-43F8-847D-81D0C92266EF}" name="Column12952" dataDxfId="3434"/>
    <tableColumn id="12973" xr3:uid="{DF03D903-9B05-47E0-BEF5-525F2593316E}" name="Column12953" dataDxfId="3433"/>
    <tableColumn id="12974" xr3:uid="{45AD0E77-1580-4EBC-AF8B-4D89ACAF5CC1}" name="Column12954" dataDxfId="3432"/>
    <tableColumn id="12975" xr3:uid="{04A2851F-9904-4B5D-9830-D835C78720FC}" name="Column12955" dataDxfId="3431"/>
    <tableColumn id="12976" xr3:uid="{43620A55-D135-4269-892D-93A60980562C}" name="Column12956" dataDxfId="3430"/>
    <tableColumn id="12977" xr3:uid="{6BB5B148-39E3-48C9-9379-C0DA945F5B1A}" name="Column12957" dataDxfId="3429"/>
    <tableColumn id="12978" xr3:uid="{B792C3CC-78DC-4093-A885-25C7B079C231}" name="Column12958" dataDxfId="3428"/>
    <tableColumn id="12979" xr3:uid="{0F1D4B36-D14A-4C13-A3BA-184E0D514AE7}" name="Column12959" dataDxfId="3427"/>
    <tableColumn id="12980" xr3:uid="{DC4BB01F-2F54-43C5-9FD6-DD34B0F1E7CD}" name="Column12960" dataDxfId="3426"/>
    <tableColumn id="12981" xr3:uid="{2006B45D-A4E0-4586-92E3-71EA2D493CAC}" name="Column12961" dataDxfId="3425"/>
    <tableColumn id="12982" xr3:uid="{46BDA61B-70A6-4C3F-8273-C7455794ADB8}" name="Column12962" dataDxfId="3424"/>
    <tableColumn id="12983" xr3:uid="{DC8E1B0A-F536-4D4A-B089-FB5417B8F272}" name="Column12963" dataDxfId="3423"/>
    <tableColumn id="12984" xr3:uid="{56897D57-FFC4-45B0-BF23-2382D5AF18B6}" name="Column12964" dataDxfId="3422"/>
    <tableColumn id="12985" xr3:uid="{66443629-F41C-46AF-B3B9-24A48BF6D950}" name="Column12965" dataDxfId="3421"/>
    <tableColumn id="12986" xr3:uid="{3DF9D080-7DCB-4137-847A-E3AD0E4AA4E5}" name="Column12966" dataDxfId="3420"/>
    <tableColumn id="12987" xr3:uid="{AE8574B7-055A-4CAC-823E-D6361FBABC6B}" name="Column12967" dataDxfId="3419"/>
    <tableColumn id="12988" xr3:uid="{FE078D22-3A4B-414F-B116-2D0108677575}" name="Column12968" dataDxfId="3418"/>
    <tableColumn id="12989" xr3:uid="{A057CE00-D839-44FC-9E8C-E6B427934B0A}" name="Column12969" dataDxfId="3417"/>
    <tableColumn id="12990" xr3:uid="{191FE7A9-5766-440F-B950-16B11731FD3C}" name="Column12970" dataDxfId="3416"/>
    <tableColumn id="12991" xr3:uid="{25F24D31-89EE-4895-9FBA-FF03DFA31D74}" name="Column12971" dataDxfId="3415"/>
    <tableColumn id="12992" xr3:uid="{02FCBADD-96C0-4D1A-91D7-B8F3B77719AF}" name="Column12972" dataDxfId="3414"/>
    <tableColumn id="12993" xr3:uid="{19A53D0A-0487-44D4-B3D1-DB291C6AE21A}" name="Column12973" dataDxfId="3413"/>
    <tableColumn id="12994" xr3:uid="{3F5F9A96-BC0D-4103-A1B7-E60C37016FD7}" name="Column12974" dataDxfId="3412"/>
    <tableColumn id="12995" xr3:uid="{F359888C-B003-40BC-BEC3-9389EBEC1D4D}" name="Column12975" dataDxfId="3411"/>
    <tableColumn id="12996" xr3:uid="{9B4AE3A5-B2A4-445D-B3A5-F911FBAB7E86}" name="Column12976" dataDxfId="3410"/>
    <tableColumn id="12997" xr3:uid="{C764DE28-2F57-4599-B39F-651858C7DD5E}" name="Column12977" dataDxfId="3409"/>
    <tableColumn id="12998" xr3:uid="{C3D12D0E-9F19-4BBD-8AEE-5C25554A22BD}" name="Column12978" dataDxfId="3408"/>
    <tableColumn id="12999" xr3:uid="{5C08EFCB-8A5E-4E63-8F9F-99D2F0FC7AFA}" name="Column12979" dataDxfId="3407"/>
    <tableColumn id="13000" xr3:uid="{96A34DBA-D48E-4314-8313-05DBC320BE0F}" name="Column12980" dataDxfId="3406"/>
    <tableColumn id="13001" xr3:uid="{8B1964FD-CE1F-40A3-96D6-460E9A29A50B}" name="Column12981" dataDxfId="3405"/>
    <tableColumn id="13002" xr3:uid="{120812CD-BA90-44D3-86F8-4DE845D5B01A}" name="Column12982" dataDxfId="3404"/>
    <tableColumn id="13003" xr3:uid="{E6776C85-A2AD-41EB-AF06-45EC3828A1B9}" name="Column12983" dataDxfId="3403"/>
    <tableColumn id="13004" xr3:uid="{043631D7-39D0-4E29-B540-23C4411F2894}" name="Column12984" dataDxfId="3402"/>
    <tableColumn id="13005" xr3:uid="{3B8D1C49-9334-41AB-959C-3CA62D6C8148}" name="Column12985" dataDxfId="3401"/>
    <tableColumn id="13006" xr3:uid="{DBE9CEB4-642A-4C50-ADB3-90B37DA799EC}" name="Column12986" dataDxfId="3400"/>
    <tableColumn id="13007" xr3:uid="{B70BBF1B-536F-4FE3-BFE5-AFE63375E9E2}" name="Column12987" dataDxfId="3399"/>
    <tableColumn id="13008" xr3:uid="{2CEDF894-4D96-453E-8BF8-B3837D2F2ECC}" name="Column12988" dataDxfId="3398"/>
    <tableColumn id="13009" xr3:uid="{9E4FA0F7-C279-4E23-B345-E02F15B32170}" name="Column12989" dataDxfId="3397"/>
    <tableColumn id="13010" xr3:uid="{CB13C3EF-C9E8-4708-B46D-1522177D032C}" name="Column12990" dataDxfId="3396"/>
    <tableColumn id="13011" xr3:uid="{A5FF9522-FB26-423F-91C9-CCAD94CE5653}" name="Column12991" dataDxfId="3395"/>
    <tableColumn id="13012" xr3:uid="{1FA1CFAB-3D8C-449F-B397-D9259526BB2A}" name="Column12992" dataDxfId="3394"/>
    <tableColumn id="13013" xr3:uid="{45E838EF-9E77-4084-95DB-4C241B4EB8D1}" name="Column12993" dataDxfId="3393"/>
    <tableColumn id="13014" xr3:uid="{800BE77B-77E6-48C5-BCBA-23FB2F099BC0}" name="Column12994" dataDxfId="3392"/>
    <tableColumn id="13015" xr3:uid="{F0434CA3-9D59-4A1F-B986-CB3F4760E948}" name="Column12995" dataDxfId="3391"/>
    <tableColumn id="13016" xr3:uid="{95C73232-4E72-4A26-87BB-C44E87368768}" name="Column12996" dataDxfId="3390"/>
    <tableColumn id="13017" xr3:uid="{93528518-7039-4E4F-94BA-D060F0227272}" name="Column12997" dataDxfId="3389"/>
    <tableColumn id="13018" xr3:uid="{8F78E867-A5EA-4873-8D3D-2E411C9141DD}" name="Column12998" dataDxfId="3388"/>
    <tableColumn id="13019" xr3:uid="{012A2F25-5052-4556-8E7C-3DFB7A21A8F4}" name="Column12999" dataDxfId="3387"/>
    <tableColumn id="13020" xr3:uid="{832EE598-FB9E-412C-9559-258BEB646073}" name="Column13000" dataDxfId="3386"/>
    <tableColumn id="13021" xr3:uid="{51E2CE50-4F78-4014-8BFF-1E01313955B9}" name="Column13001" dataDxfId="3385"/>
    <tableColumn id="13022" xr3:uid="{C4A87582-7FB3-4110-85C6-B23C97EDE435}" name="Column13002" dataDxfId="3384"/>
    <tableColumn id="13023" xr3:uid="{B0981EA0-9FF1-4CCF-9918-4F47606E70AC}" name="Column13003" dataDxfId="3383"/>
    <tableColumn id="13024" xr3:uid="{44B961E4-F3F5-45FB-AC81-8FCC102D5E4F}" name="Column13004" dataDxfId="3382"/>
    <tableColumn id="13025" xr3:uid="{3B7640D4-24A4-4BC2-83F3-5CDC970B4F34}" name="Column13005" dataDxfId="3381"/>
    <tableColumn id="13026" xr3:uid="{06C4320D-5DAB-471E-8BAA-456B09D99D36}" name="Column13006" dataDxfId="3380"/>
    <tableColumn id="13027" xr3:uid="{458C35A9-99D3-4751-98AF-8A7DB153F0F2}" name="Column13007" dataDxfId="3379"/>
    <tableColumn id="13028" xr3:uid="{76CAA67B-CA4A-47E0-BBE0-EA0428EDF100}" name="Column13008" dataDxfId="3378"/>
    <tableColumn id="13029" xr3:uid="{6D7DFCC4-D37D-4B4A-B874-C928B56FDE0D}" name="Column13009" dataDxfId="3377"/>
    <tableColumn id="13030" xr3:uid="{5C45A348-B4D2-4709-A814-8B0280B50BDA}" name="Column13010" dataDxfId="3376"/>
    <tableColumn id="13031" xr3:uid="{67F666F4-56B0-4E4A-83BC-0DCA405BB6E2}" name="Column13011" dataDxfId="3375"/>
    <tableColumn id="13032" xr3:uid="{09F8380A-CB03-4DC5-9CE0-A1A444C01D7B}" name="Column13012" dataDxfId="3374"/>
    <tableColumn id="13033" xr3:uid="{39F154F1-A558-4501-A1DF-14FD1E8503DB}" name="Column13013" dataDxfId="3373"/>
    <tableColumn id="13034" xr3:uid="{2DA24B4A-259E-41D6-8D66-635577C25EB2}" name="Column13014" dataDxfId="3372"/>
    <tableColumn id="13035" xr3:uid="{2E527A38-C6D4-4BCC-9D03-1A9E50F402F5}" name="Column13015" dataDxfId="3371"/>
    <tableColumn id="13036" xr3:uid="{757900EE-1DCC-4AB2-950F-ACF49D68EA2D}" name="Column13016" dataDxfId="3370"/>
    <tableColumn id="13037" xr3:uid="{E7D20BCB-2DCB-4E0E-AE44-73A520F336FD}" name="Column13017" dataDxfId="3369"/>
    <tableColumn id="13038" xr3:uid="{CC274E21-AC1B-4B37-BCE4-C48DBA29AA4E}" name="Column13018" dataDxfId="3368"/>
    <tableColumn id="13039" xr3:uid="{74885AEF-A031-42B4-AC05-D1D1EE5FC353}" name="Column13019" dataDxfId="3367"/>
    <tableColumn id="13040" xr3:uid="{840595B9-405A-4015-9525-D496441E6ACA}" name="Column13020" dataDxfId="3366"/>
    <tableColumn id="13041" xr3:uid="{5B8724F1-2B94-43FC-AEAC-933100C109BD}" name="Column13021" dataDxfId="3365"/>
    <tableColumn id="13042" xr3:uid="{313625DB-8DD0-4107-A308-D76D5657BC80}" name="Column13022" dataDxfId="3364"/>
    <tableColumn id="13043" xr3:uid="{4EBE3D80-2085-48DC-9D1F-850077A187DC}" name="Column13023" dataDxfId="3363"/>
    <tableColumn id="13044" xr3:uid="{B50F3E9E-BC2E-4881-803F-C513922DEBB9}" name="Column13024" dataDxfId="3362"/>
    <tableColumn id="13045" xr3:uid="{6A462A5D-3149-4163-86A4-7AC0A4CCB130}" name="Column13025" dataDxfId="3361"/>
    <tableColumn id="13046" xr3:uid="{5517D533-4C7C-44E6-AD11-DE41AF8E93CC}" name="Column13026" dataDxfId="3360"/>
    <tableColumn id="13047" xr3:uid="{ED970E69-D05A-4242-9533-EAAB225B2B59}" name="Column13027" dataDxfId="3359"/>
    <tableColumn id="13048" xr3:uid="{3221D47D-1118-48AA-8B3A-6390AEC376E0}" name="Column13028" dataDxfId="3358"/>
    <tableColumn id="13049" xr3:uid="{89A0CAB9-6674-455F-8BEF-1B15DA3F8198}" name="Column13029" dataDxfId="3357"/>
    <tableColumn id="13050" xr3:uid="{960ED5E2-C78E-41BA-BBB1-6DAD9A1DFBEB}" name="Column13030" dataDxfId="3356"/>
    <tableColumn id="13051" xr3:uid="{6C1BA8D1-D3C7-4613-9E9D-B9EDB5696905}" name="Column13031" dataDxfId="3355"/>
    <tableColumn id="13052" xr3:uid="{EE80B7B0-0081-478F-84C9-C26B277FC4FA}" name="Column13032" dataDxfId="3354"/>
    <tableColumn id="13053" xr3:uid="{71F84F2C-5154-42C2-947C-C577711D1979}" name="Column13033" dataDxfId="3353"/>
    <tableColumn id="13054" xr3:uid="{0E8C5517-20EF-4EA7-A098-D037A5D508F9}" name="Column13034" dataDxfId="3352"/>
    <tableColumn id="13055" xr3:uid="{2DB0C93A-EFE5-40A2-95C5-21B705A8050B}" name="Column13035" dataDxfId="3351"/>
    <tableColumn id="13056" xr3:uid="{676ACCF0-5DBC-4250-9F8C-C29760C402E5}" name="Column13036" dataDxfId="3350"/>
    <tableColumn id="13057" xr3:uid="{F984C29D-8DD5-436F-A300-8F6EE1E10693}" name="Column13037" dataDxfId="3349"/>
    <tableColumn id="13058" xr3:uid="{45875ADC-6B08-4A59-9211-39DB9314ADB2}" name="Column13038" dataDxfId="3348"/>
    <tableColumn id="13059" xr3:uid="{5D26CB19-56B8-4BFC-BDBE-91C5C687DB4C}" name="Column13039" dataDxfId="3347"/>
    <tableColumn id="13060" xr3:uid="{90F4BACB-08F1-462B-829C-A5262AA7F224}" name="Column13040" dataDxfId="3346"/>
    <tableColumn id="13061" xr3:uid="{5EBA0364-E756-4975-9035-805E948978C1}" name="Column13041" dataDxfId="3345"/>
    <tableColumn id="13062" xr3:uid="{1A850513-2961-4719-BCAC-A98FE0D0A20B}" name="Column13042" dataDxfId="3344"/>
    <tableColumn id="13063" xr3:uid="{82F1DED1-A6AF-4A85-9A7B-A8778B3BA84A}" name="Column13043" dataDxfId="3343"/>
    <tableColumn id="13064" xr3:uid="{A4F95C98-DE6F-4D1A-9256-F8ABD4CD4612}" name="Column13044" dataDxfId="3342"/>
    <tableColumn id="13065" xr3:uid="{ECBD4119-CDED-4A16-B9EE-347E38407117}" name="Column13045" dataDxfId="3341"/>
    <tableColumn id="13066" xr3:uid="{1331FDF2-E120-4F0B-AB8A-6FA4F1084A48}" name="Column13046" dataDxfId="3340"/>
    <tableColumn id="13067" xr3:uid="{4F8BA20B-E816-4E0E-AA1D-136B61FD3D00}" name="Column13047" dataDxfId="3339"/>
    <tableColumn id="13068" xr3:uid="{2B46FFBE-78C2-4F21-9120-46383866B20A}" name="Column13048" dataDxfId="3338"/>
    <tableColumn id="13069" xr3:uid="{81DEBC8A-C9CD-4C12-93AB-73583CC15286}" name="Column13049" dataDxfId="3337"/>
    <tableColumn id="13070" xr3:uid="{BEB6DF10-08BD-4420-91AA-498E22C3B302}" name="Column13050" dataDxfId="3336"/>
    <tableColumn id="13071" xr3:uid="{6B7ACAB6-22A4-456B-B2AD-481E36FEB90C}" name="Column13051" dataDxfId="3335"/>
    <tableColumn id="13072" xr3:uid="{570E9445-66F8-4BEA-B664-0E24519978AA}" name="Column13052" dataDxfId="3334"/>
    <tableColumn id="13073" xr3:uid="{DB2E4102-D996-4ED1-9128-03810FA22221}" name="Column13053" dataDxfId="3333"/>
    <tableColumn id="13074" xr3:uid="{9D849162-F601-440F-A9C6-D04BD0305624}" name="Column13054" dataDxfId="3332"/>
    <tableColumn id="13075" xr3:uid="{2B60ED3A-5FA8-4AF3-B799-185793E1F3A0}" name="Column13055" dataDxfId="3331"/>
    <tableColumn id="13076" xr3:uid="{4659445F-77F2-42B7-B422-C10CD2F53180}" name="Column13056" dataDxfId="3330"/>
    <tableColumn id="13077" xr3:uid="{1C67D1FB-5D56-4BED-822C-43B59362C80C}" name="Column13057" dataDxfId="3329"/>
    <tableColumn id="13078" xr3:uid="{C23F8575-0EF4-4358-801B-102407E5C70D}" name="Column13058" dataDxfId="3328"/>
    <tableColumn id="13079" xr3:uid="{0B70D86E-CC71-4BCE-B357-A6056FD18DA2}" name="Column13059" dataDxfId="3327"/>
    <tableColumn id="13080" xr3:uid="{6C9C0E0F-3F89-4560-9431-D27ACC042C64}" name="Column13060" dataDxfId="3326"/>
    <tableColumn id="13081" xr3:uid="{47F358F4-9AE6-4C1F-986C-A8E8838B5B12}" name="Column13061" dataDxfId="3325"/>
    <tableColumn id="13082" xr3:uid="{34D4DE2D-B740-4CCD-840C-C5F23CED1F72}" name="Column13062" dataDxfId="3324"/>
    <tableColumn id="13083" xr3:uid="{492AB48A-662E-4024-B74B-55E8A2313BCD}" name="Column13063" dataDxfId="3323"/>
    <tableColumn id="13084" xr3:uid="{F2D98191-D0A7-4FA6-89D1-B7CDD081C7B1}" name="Column13064" dataDxfId="3322"/>
    <tableColumn id="13085" xr3:uid="{F51EC2BA-4FF8-4F79-B33D-7C4296452045}" name="Column13065" dataDxfId="3321"/>
    <tableColumn id="13086" xr3:uid="{0E8F9EBE-A5B7-4C67-8FDA-E9EA33B6775C}" name="Column13066" dataDxfId="3320"/>
    <tableColumn id="13087" xr3:uid="{6D6744DC-9985-48A2-96D2-A0A56F6BB450}" name="Column13067" dataDxfId="3319"/>
    <tableColumn id="13088" xr3:uid="{A5B07073-E9C9-44FE-909A-C8AD7B0D6C52}" name="Column13068" dataDxfId="3318"/>
    <tableColumn id="13089" xr3:uid="{CE88E125-5283-4510-A0FC-AA428B20E9C4}" name="Column13069" dataDxfId="3317"/>
    <tableColumn id="13090" xr3:uid="{B9805ECA-5731-4C81-853F-9A0713F5C14F}" name="Column13070" dataDxfId="3316"/>
    <tableColumn id="13091" xr3:uid="{6A60F656-4805-4470-8852-A55567FC4AED}" name="Column13071" dataDxfId="3315"/>
    <tableColumn id="13092" xr3:uid="{5EE9679E-A1F2-41F4-B305-EE97E2869925}" name="Column13072" dataDxfId="3314"/>
    <tableColumn id="13093" xr3:uid="{FB969385-BDB5-4A7E-81B8-655D27B3BDA4}" name="Column13073" dataDxfId="3313"/>
    <tableColumn id="13094" xr3:uid="{55CEF56C-FF07-4C67-9EB0-C57008F12919}" name="Column13074" dataDxfId="3312"/>
    <tableColumn id="13095" xr3:uid="{ACD66BF2-5C28-4524-8BCF-4A6A7D39F8A9}" name="Column13075" dataDxfId="3311"/>
    <tableColumn id="13096" xr3:uid="{AC5CC483-D914-4C8D-BAA9-EBF52BF0996E}" name="Column13076" dataDxfId="3310"/>
    <tableColumn id="13097" xr3:uid="{D5A9BC5E-EB9E-4685-929B-1F65C234C872}" name="Column13077" dataDxfId="3309"/>
    <tableColumn id="13098" xr3:uid="{09CE6E11-6CA1-44DB-96BA-3A2F5E7D21A9}" name="Column13078" dataDxfId="3308"/>
    <tableColumn id="13099" xr3:uid="{A9011AA6-6F38-4D24-9B26-494D12F0DE4F}" name="Column13079" dataDxfId="3307"/>
    <tableColumn id="13100" xr3:uid="{31BF4C2D-F9CB-4863-897B-21EBD60C8643}" name="Column13080" dataDxfId="3306"/>
    <tableColumn id="13101" xr3:uid="{4DF477FE-D4EF-4174-8441-0899AB250C17}" name="Column13081" dataDxfId="3305"/>
    <tableColumn id="13102" xr3:uid="{2C3083BD-9546-4F38-B44D-FD26E20B5588}" name="Column13082" dataDxfId="3304"/>
    <tableColumn id="13103" xr3:uid="{4C553998-E4B1-4545-9BE1-F8E1B29964D0}" name="Column13083" dataDxfId="3303"/>
    <tableColumn id="13104" xr3:uid="{7907646E-79E8-409D-9DC7-28D3B8B24054}" name="Column13084" dataDxfId="3302"/>
    <tableColumn id="13105" xr3:uid="{4A0A19BC-039C-4526-A27A-38C9777F0847}" name="Column13085" dataDxfId="3301"/>
    <tableColumn id="13106" xr3:uid="{90E2C10C-7B76-4B45-9DCA-18AC52D83DCC}" name="Column13086" dataDxfId="3300"/>
    <tableColumn id="13107" xr3:uid="{7D53A2C5-9EC5-4F74-8D88-158D75F5A544}" name="Column13087" dataDxfId="3299"/>
    <tableColumn id="13108" xr3:uid="{A397FDEE-D5F8-4FC1-A8F1-0512072CCC26}" name="Column13088" dataDxfId="3298"/>
    <tableColumn id="13109" xr3:uid="{2E11F21F-109D-442C-BE08-45B34CF1DB33}" name="Column13089" dataDxfId="3297"/>
    <tableColumn id="13110" xr3:uid="{A5069F3D-2D8F-4B10-8EC2-3116477144DC}" name="Column13090" dataDxfId="3296"/>
    <tableColumn id="13111" xr3:uid="{E30F78C2-60D8-4056-A7C1-4DFE1B4D2B0E}" name="Column13091" dataDxfId="3295"/>
    <tableColumn id="13112" xr3:uid="{0E5B48E8-5C4D-4073-B751-924DA471EF9B}" name="Column13092" dataDxfId="3294"/>
    <tableColumn id="13113" xr3:uid="{45520C27-C39A-4264-8A0F-707943425724}" name="Column13093" dataDxfId="3293"/>
    <tableColumn id="13114" xr3:uid="{95200CD8-BC30-4712-A6A2-49D0DB4EEA13}" name="Column13094" dataDxfId="3292"/>
    <tableColumn id="13115" xr3:uid="{18654EC0-9A31-45E1-A5D0-91D25C343356}" name="Column13095" dataDxfId="3291"/>
    <tableColumn id="13116" xr3:uid="{4B0EE2BD-C685-4716-BA7F-EEA9732F4530}" name="Column13096" dataDxfId="3290"/>
    <tableColumn id="13117" xr3:uid="{CEEFF3B3-FCA8-42F9-BB52-8C86E157A2CA}" name="Column13097" dataDxfId="3289"/>
    <tableColumn id="13118" xr3:uid="{FA4462FC-D7D6-4BC5-B210-989B9A563961}" name="Column13098" dataDxfId="3288"/>
    <tableColumn id="13119" xr3:uid="{E4BA4536-A96F-4EBE-BCB9-D8B88C8BCD54}" name="Column13099" dataDxfId="3287"/>
    <tableColumn id="13120" xr3:uid="{18E152D8-069B-4D63-A0D1-3DD22D9975D5}" name="Column13100" dataDxfId="3286"/>
    <tableColumn id="13121" xr3:uid="{27745BBB-E39A-48F1-9ED9-264592558479}" name="Column13101" dataDxfId="3285"/>
    <tableColumn id="13122" xr3:uid="{B71F5251-564D-4427-B211-A75B65F525E9}" name="Column13102" dataDxfId="3284"/>
    <tableColumn id="13123" xr3:uid="{C3E098C9-A747-4C88-8076-8051CAC4AF5F}" name="Column13103" dataDxfId="3283"/>
    <tableColumn id="13124" xr3:uid="{803BD4DE-49E9-4EF9-A58A-5343DC2DEBE6}" name="Column13104" dataDxfId="3282"/>
    <tableColumn id="13125" xr3:uid="{9C43AC89-B25D-47B5-89A4-9FA457B92D21}" name="Column13105" dataDxfId="3281"/>
    <tableColumn id="13126" xr3:uid="{9B5B2FCE-CBE4-4C0A-A82F-F5EFDEC173DD}" name="Column13106" dataDxfId="3280"/>
    <tableColumn id="13127" xr3:uid="{AA5E95AE-2613-4BDB-B821-1420ECB0997B}" name="Column13107" dataDxfId="3279"/>
    <tableColumn id="13128" xr3:uid="{31DE176A-11FB-4948-84F3-D988083A6A0C}" name="Column13108" dataDxfId="3278"/>
    <tableColumn id="13129" xr3:uid="{D1AC1071-6C6B-4954-8003-2550F9D4919E}" name="Column13109" dataDxfId="3277"/>
    <tableColumn id="13130" xr3:uid="{834B9491-DB3C-497F-B58C-6D8CE1833EE6}" name="Column13110" dataDxfId="3276"/>
    <tableColumn id="13131" xr3:uid="{3D9273FA-3BBC-48E5-88D9-578F706F768D}" name="Column13111" dataDxfId="3275"/>
    <tableColumn id="13132" xr3:uid="{953421ED-D77F-4A7C-8381-22E2250D8AD2}" name="Column13112" dataDxfId="3274"/>
    <tableColumn id="13133" xr3:uid="{216F2BC1-32BF-4057-AE0D-AC077B19B777}" name="Column13113" dataDxfId="3273"/>
    <tableColumn id="13134" xr3:uid="{7D65579D-5571-4133-9B99-224475530E40}" name="Column13114" dataDxfId="3272"/>
    <tableColumn id="13135" xr3:uid="{2CE4E358-66A5-4C33-8166-B8A6B25D4A43}" name="Column13115" dataDxfId="3271"/>
    <tableColumn id="13136" xr3:uid="{9F311F1F-4A0B-44C7-979B-266DFB1BAE5F}" name="Column13116" dataDxfId="3270"/>
    <tableColumn id="13137" xr3:uid="{0F1ADE56-1ACE-413F-80CB-049D0EA22E5F}" name="Column13117" dataDxfId="3269"/>
    <tableColumn id="13138" xr3:uid="{03FC3FDE-4BA3-4484-B4FC-A01035C6EF59}" name="Column13118" dataDxfId="3268"/>
    <tableColumn id="13139" xr3:uid="{CDE7FA6A-D037-43F2-B9BF-F2D2C8147CF2}" name="Column13119" dataDxfId="3267"/>
    <tableColumn id="13140" xr3:uid="{69A15A7C-DA48-4CA0-9014-E5CD4AB2FE89}" name="Column13120" dataDxfId="3266"/>
    <tableColumn id="13141" xr3:uid="{502D233E-CB09-416B-A239-5264B70FAC5A}" name="Column13121" dataDxfId="3265"/>
    <tableColumn id="13142" xr3:uid="{86379C8C-7975-410C-B2A7-D739EB37FC2D}" name="Column13122" dataDxfId="3264"/>
    <tableColumn id="13143" xr3:uid="{A22B60D3-3D6E-415F-B4FD-07F2E74E6C35}" name="Column13123" dataDxfId="3263"/>
    <tableColumn id="13144" xr3:uid="{67327158-E496-4A83-A74D-05BAC91A2E7D}" name="Column13124" dataDxfId="3262"/>
    <tableColumn id="13145" xr3:uid="{D544B698-3F40-4C96-B202-6CB39872467A}" name="Column13125" dataDxfId="3261"/>
    <tableColumn id="13146" xr3:uid="{517E0171-BCEC-4787-A899-852861135652}" name="Column13126" dataDxfId="3260"/>
    <tableColumn id="13147" xr3:uid="{AFE4FC69-BA75-461E-9281-8753E890E6DC}" name="Column13127" dataDxfId="3259"/>
    <tableColumn id="13148" xr3:uid="{6CF7EB13-093B-48E7-B9AB-A1D13A4D1A4B}" name="Column13128" dataDxfId="3258"/>
    <tableColumn id="13149" xr3:uid="{945E686C-2446-4ACD-9EE0-9A1166D08F3A}" name="Column13129" dataDxfId="3257"/>
    <tableColumn id="13150" xr3:uid="{FD0CCE03-0045-4DF6-B920-52EC63095C67}" name="Column13130" dataDxfId="3256"/>
    <tableColumn id="13151" xr3:uid="{B5044031-E7E7-43EB-A0BA-27532E44D9DD}" name="Column13131" dataDxfId="3255"/>
    <tableColumn id="13152" xr3:uid="{7AE98172-215B-447E-98E8-746BEC0ECAD5}" name="Column13132" dataDxfId="3254"/>
    <tableColumn id="13153" xr3:uid="{C50B68FD-6C67-4327-A104-BB02BA355C55}" name="Column13133" dataDxfId="3253"/>
    <tableColumn id="13154" xr3:uid="{3E75E5E7-D30D-4E94-AAA5-28BD82483116}" name="Column13134" dataDxfId="3252"/>
    <tableColumn id="13155" xr3:uid="{9F418E8F-593A-4318-8A1E-6F4F4E3BCB82}" name="Column13135" dataDxfId="3251"/>
    <tableColumn id="13156" xr3:uid="{47BF0DC9-A26B-4502-8946-3923CA13929E}" name="Column13136" dataDxfId="3250"/>
    <tableColumn id="13157" xr3:uid="{A9839D03-201C-42B2-B3A8-13C90249D83E}" name="Column13137" dataDxfId="3249"/>
    <tableColumn id="13158" xr3:uid="{617883AB-13A4-4471-AFD7-3E1F3B1CB25E}" name="Column13138" dataDxfId="3248"/>
    <tableColumn id="13159" xr3:uid="{572FFD45-36D1-4F48-9501-65D38A202F55}" name="Column13139" dataDxfId="3247"/>
    <tableColumn id="13160" xr3:uid="{AA6B9791-1F47-405D-9ED4-9308F2765D0C}" name="Column13140" dataDxfId="3246"/>
    <tableColumn id="13161" xr3:uid="{83CF5647-98BE-455F-BDB7-734F6834BE62}" name="Column13141" dataDxfId="3245"/>
    <tableColumn id="13162" xr3:uid="{03E89ECF-E28D-4D39-A0A5-5F8588B809F8}" name="Column13142" dataDxfId="3244"/>
    <tableColumn id="13163" xr3:uid="{C9C75BC9-F8D9-485E-945E-52099F15F561}" name="Column13143" dataDxfId="3243"/>
    <tableColumn id="13164" xr3:uid="{16E2C945-4DDC-4AD0-A5E7-A459E4BEE64F}" name="Column13144" dataDxfId="3242"/>
    <tableColumn id="13165" xr3:uid="{42035084-22A4-40D3-85E7-AF7CC9E8678C}" name="Column13145" dataDxfId="3241"/>
    <tableColumn id="13166" xr3:uid="{4D87AA8C-C4C0-465A-B68D-A105AE61CB53}" name="Column13146" dataDxfId="3240"/>
    <tableColumn id="13167" xr3:uid="{4F8A978E-2ACA-4D78-9773-FE095A409FFC}" name="Column13147" dataDxfId="3239"/>
    <tableColumn id="13168" xr3:uid="{64D10BED-B7C3-474F-BC5B-008FF74CCF36}" name="Column13148" dataDxfId="3238"/>
    <tableColumn id="13169" xr3:uid="{F2053BEE-718A-4088-AF04-C07B122BEF88}" name="Column13149" dataDxfId="3237"/>
    <tableColumn id="13170" xr3:uid="{13996564-294B-4089-94EF-6A009C97671D}" name="Column13150" dataDxfId="3236"/>
    <tableColumn id="13171" xr3:uid="{18ED6E15-BE7C-4BB4-B4A3-F9062BF324A8}" name="Column13151" dataDxfId="3235"/>
    <tableColumn id="13172" xr3:uid="{607EE58C-D0F4-4346-AA1F-D2C7DDF2A1C6}" name="Column13152" dataDxfId="3234"/>
    <tableColumn id="13173" xr3:uid="{862FBAA2-9A38-48D2-8A43-1E1F1DFDCFD6}" name="Column13153" dataDxfId="3233"/>
    <tableColumn id="13174" xr3:uid="{A6CFD2B9-ADEF-45F4-8367-C149E9ECD21D}" name="Column13154" dataDxfId="3232"/>
    <tableColumn id="13175" xr3:uid="{B0DB02FC-995D-48E5-9505-440AAF22D082}" name="Column13155" dataDxfId="3231"/>
    <tableColumn id="13176" xr3:uid="{73C5259C-327E-41C6-982B-D6632162F7D2}" name="Column13156" dataDxfId="3230"/>
    <tableColumn id="13177" xr3:uid="{FDF43504-8EDF-4862-B785-0500281A8965}" name="Column13157" dataDxfId="3229"/>
    <tableColumn id="13178" xr3:uid="{C78F0BE3-68BB-45E0-84AB-AEDC8370AE8D}" name="Column13158" dataDxfId="3228"/>
    <tableColumn id="13179" xr3:uid="{7303A5C6-D45D-4AC8-AF54-1CBA27E24AC4}" name="Column13159" dataDxfId="3227"/>
    <tableColumn id="13180" xr3:uid="{35B425CA-D420-40B0-AEC8-B620AA7A7A16}" name="Column13160" dataDxfId="3226"/>
    <tableColumn id="13181" xr3:uid="{D1D54F97-2F79-48CD-A22D-793A87C60873}" name="Column13161" dataDxfId="3225"/>
    <tableColumn id="13182" xr3:uid="{238CB841-8D7A-4EAA-B7C4-2821D7EA5C8C}" name="Column13162" dataDxfId="3224"/>
    <tableColumn id="13183" xr3:uid="{792973F7-ED71-473A-BC79-9B172C54A103}" name="Column13163" dataDxfId="3223"/>
    <tableColumn id="13184" xr3:uid="{8C6257BC-60A0-4AB8-A9C0-A17691F8A9ED}" name="Column13164" dataDxfId="3222"/>
    <tableColumn id="13185" xr3:uid="{6699B8A9-67F8-4BB5-B528-0A0A0A1EB0F5}" name="Column13165" dataDxfId="3221"/>
    <tableColumn id="13186" xr3:uid="{DA40C4FA-798A-482D-AACF-4DCA27CE071D}" name="Column13166" dataDxfId="3220"/>
    <tableColumn id="13187" xr3:uid="{CDBA2E41-0FE7-4E8D-8DFC-31934430B341}" name="Column13167" dataDxfId="3219"/>
    <tableColumn id="13188" xr3:uid="{37FD3863-FAD4-4A59-BA66-E14BFE5F2950}" name="Column13168" dataDxfId="3218"/>
    <tableColumn id="13189" xr3:uid="{22E94FA7-B093-4F86-96AF-9E19B0DF18AC}" name="Column13169" dataDxfId="3217"/>
    <tableColumn id="13190" xr3:uid="{F2FA8D90-FC10-49AE-9887-E75D38890D8B}" name="Column13170" dataDxfId="3216"/>
    <tableColumn id="13191" xr3:uid="{9FE519CF-5B10-4CEF-8A3F-07FFFA183EA3}" name="Column13171" dataDxfId="3215"/>
    <tableColumn id="13192" xr3:uid="{7F84AD1A-CC40-4A90-A638-11EF9625EB2C}" name="Column13172" dataDxfId="3214"/>
    <tableColumn id="13193" xr3:uid="{3F274FF8-6DCB-4944-B37D-396064B1D195}" name="Column13173" dataDxfId="3213"/>
    <tableColumn id="13194" xr3:uid="{9EA5B7AF-B79C-4304-98A1-FEA13F29BEE5}" name="Column13174" dataDxfId="3212"/>
    <tableColumn id="13195" xr3:uid="{ACFFE351-1C66-4F5E-AB71-79AF12FEF2B4}" name="Column13175" dataDxfId="3211"/>
    <tableColumn id="13196" xr3:uid="{90620B36-29F0-4709-9AC0-8F315E75A15C}" name="Column13176" dataDxfId="3210"/>
    <tableColumn id="13197" xr3:uid="{C49F6CFB-5FBB-4E5B-A414-505459418814}" name="Column13177" dataDxfId="3209"/>
    <tableColumn id="13198" xr3:uid="{FBB62D37-6606-4E10-9A05-F710FEA87E5F}" name="Column13178" dataDxfId="3208"/>
    <tableColumn id="13199" xr3:uid="{3A1E0D1F-656C-439F-BE5A-85EC4854A0C7}" name="Column13179" dataDxfId="3207"/>
    <tableColumn id="13200" xr3:uid="{71351075-BAFE-494D-A633-FFC594E47118}" name="Column13180" dataDxfId="3206"/>
    <tableColumn id="13201" xr3:uid="{7DAC73DE-ADDB-43D6-B017-1A0AF6E3D914}" name="Column13181" dataDxfId="3205"/>
    <tableColumn id="13202" xr3:uid="{97C8E62D-7F55-483D-A1CD-35F606356D6A}" name="Column13182" dataDxfId="3204"/>
    <tableColumn id="13203" xr3:uid="{50AB643A-B31C-4F6B-83E6-0C9DB7AB186E}" name="Column13183" dataDxfId="3203"/>
    <tableColumn id="13204" xr3:uid="{96F2C032-63A6-4814-AE3F-B2C5EA8D96ED}" name="Column13184" dataDxfId="3202"/>
    <tableColumn id="13205" xr3:uid="{93A19867-704B-4A8A-AF4E-38269BC098C3}" name="Column13185" dataDxfId="3201"/>
    <tableColumn id="13206" xr3:uid="{3EB2B563-F896-46AD-8C2F-19C50DEC6709}" name="Column13186" dataDxfId="3200"/>
    <tableColumn id="13207" xr3:uid="{0195E2DB-B0B3-4F17-A0F8-70862992DA50}" name="Column13187" dataDxfId="3199"/>
    <tableColumn id="13208" xr3:uid="{C449A6D0-E86A-4A6E-B6B4-A51293ABF45B}" name="Column13188" dataDxfId="3198"/>
    <tableColumn id="13209" xr3:uid="{BA3C132F-FDCE-4C7C-9E40-C54C1086ACC5}" name="Column13189" dataDxfId="3197"/>
    <tableColumn id="13210" xr3:uid="{8C50ADB5-7C20-4CA7-AFBB-F34879A9C730}" name="Column13190" dataDxfId="3196"/>
    <tableColumn id="13211" xr3:uid="{FB3DCC40-428D-40D4-8A04-C8EA4849E4BD}" name="Column13191" dataDxfId="3195"/>
    <tableColumn id="13212" xr3:uid="{E9192409-5340-436A-A3F5-35272FD4A22B}" name="Column13192" dataDxfId="3194"/>
    <tableColumn id="13213" xr3:uid="{15B4E6BF-4B43-4D46-B9F4-55198320B85A}" name="Column13193" dataDxfId="3193"/>
    <tableColumn id="13214" xr3:uid="{BC041781-4F7E-46FD-A920-94CE0DB34544}" name="Column13194" dataDxfId="3192"/>
    <tableColumn id="13215" xr3:uid="{5F99B234-76A0-47B2-8120-73F8CFCEBDA6}" name="Column13195" dataDxfId="3191"/>
    <tableColumn id="13216" xr3:uid="{D88F3119-AE3D-4041-ACA8-B8C504DC7448}" name="Column13196" dataDxfId="3190"/>
    <tableColumn id="13217" xr3:uid="{E9036FB7-C65E-48AE-87BF-33F6DB1F2160}" name="Column13197" dataDxfId="3189"/>
    <tableColumn id="13218" xr3:uid="{E504036B-443D-4DED-8DBF-4EF7BF4095E2}" name="Column13198" dataDxfId="3188"/>
    <tableColumn id="13219" xr3:uid="{D03B4333-23FD-4988-97D7-A93B1958A433}" name="Column13199" dataDxfId="3187"/>
    <tableColumn id="13220" xr3:uid="{3EC1082D-D6E7-432E-BA4C-4D2F214C8A55}" name="Column13200" dataDxfId="3186"/>
    <tableColumn id="13221" xr3:uid="{B2B05ECC-D7EE-41B8-8E5F-BFE4F19E2DE5}" name="Column13201" dataDxfId="3185"/>
    <tableColumn id="13222" xr3:uid="{BC2F136B-FBA6-4BFE-B087-9479DF128827}" name="Column13202" dataDxfId="3184"/>
    <tableColumn id="13223" xr3:uid="{0B0955A7-E036-402B-8239-3AE9850A630D}" name="Column13203" dataDxfId="3183"/>
    <tableColumn id="13224" xr3:uid="{F7F6754E-8F41-4BC9-9363-B4191DA80127}" name="Column13204" dataDxfId="3182"/>
    <tableColumn id="13225" xr3:uid="{DA2A4EB6-6132-4044-AB7B-473E5DFAF98A}" name="Column13205" dataDxfId="3181"/>
    <tableColumn id="13226" xr3:uid="{0BE92476-3FA8-492E-9462-A42BEF8AA36A}" name="Column13206" dataDxfId="3180"/>
    <tableColumn id="13227" xr3:uid="{A63E5E72-D19A-4EA4-88E7-45F182436603}" name="Column13207" dataDxfId="3179"/>
    <tableColumn id="13228" xr3:uid="{571AC07A-C77C-4885-B045-B1D934C14840}" name="Column13208" dataDxfId="3178"/>
    <tableColumn id="13229" xr3:uid="{C1C0EFF6-8613-4CE5-95EB-5AE7658ADBC3}" name="Column13209" dataDxfId="3177"/>
    <tableColumn id="13230" xr3:uid="{50512B8A-6A0B-4CFA-9BE6-DFA1DCA57AB9}" name="Column13210" dataDxfId="3176"/>
    <tableColumn id="13231" xr3:uid="{AB90CFDD-2AE1-4C02-A31C-703AF6790139}" name="Column13211" dataDxfId="3175"/>
    <tableColumn id="13232" xr3:uid="{4391D184-B2F7-4FA9-AC82-A2AFF354F6A7}" name="Column13212" dataDxfId="3174"/>
    <tableColumn id="13233" xr3:uid="{DFAA4AF2-5B3B-46FE-B046-68F973B226B5}" name="Column13213" dataDxfId="3173"/>
    <tableColumn id="13234" xr3:uid="{9136D578-1997-4087-93DF-612E0F6A16C8}" name="Column13214" dataDxfId="3172"/>
    <tableColumn id="13235" xr3:uid="{1AFC8DCE-6A32-4E69-849F-FA3202D55944}" name="Column13215" dataDxfId="3171"/>
    <tableColumn id="13236" xr3:uid="{DBEC4237-2AE4-47BA-9E4A-6B9030F67F20}" name="Column13216" dataDxfId="3170"/>
    <tableColumn id="13237" xr3:uid="{BEFEFB18-9190-4839-B18B-8A7AA1FC3122}" name="Column13217" dataDxfId="3169"/>
    <tableColumn id="13238" xr3:uid="{B1D8D308-C47D-4EA2-B6AB-7578711408D7}" name="Column13218" dataDxfId="3168"/>
    <tableColumn id="13239" xr3:uid="{49ED7028-95ED-4138-8824-59758BE117C8}" name="Column13219" dataDxfId="3167"/>
    <tableColumn id="13240" xr3:uid="{35C2BD7D-84E5-40DA-A72E-56C3706C0EFB}" name="Column13220" dataDxfId="3166"/>
    <tableColumn id="13241" xr3:uid="{2325F645-6840-4DC5-9E31-B7B9EBEF2C98}" name="Column13221" dataDxfId="3165"/>
    <tableColumn id="13242" xr3:uid="{DFD1C28F-BBF4-4404-8ECE-4D082B1F5D7C}" name="Column13222" dataDxfId="3164"/>
    <tableColumn id="13243" xr3:uid="{40D447A7-F0A1-4985-B357-391621DD635C}" name="Column13223" dataDxfId="3163"/>
    <tableColumn id="13244" xr3:uid="{58AD2EB9-7219-4DAF-867B-6F5DD53E3B21}" name="Column13224" dataDxfId="3162"/>
    <tableColumn id="13245" xr3:uid="{349C51E0-6DB1-4467-9006-019E20F40BD6}" name="Column13225" dataDxfId="3161"/>
    <tableColumn id="13246" xr3:uid="{18A03E09-5E09-4147-916C-7C9289DFFAAA}" name="Column13226" dataDxfId="3160"/>
    <tableColumn id="13247" xr3:uid="{CDDEAA36-0DB2-45EB-BECB-0DF5A2A4BC03}" name="Column13227" dataDxfId="3159"/>
    <tableColumn id="13248" xr3:uid="{74EC9FEE-8D90-443E-94BF-F53A8BB96F6D}" name="Column13228" dataDxfId="3158"/>
    <tableColumn id="13249" xr3:uid="{C254AE65-D178-447E-9C4A-F432B4BD8ECB}" name="Column13229" dataDxfId="3157"/>
    <tableColumn id="13250" xr3:uid="{A06DF238-C04A-46FB-885F-1053EE04E2A5}" name="Column13230" dataDxfId="3156"/>
    <tableColumn id="13251" xr3:uid="{EF6E4F8B-B22C-4E35-82F1-66B712E48165}" name="Column13231" dataDxfId="3155"/>
    <tableColumn id="13252" xr3:uid="{878B9D96-A890-486B-B205-5BC62C5FFAC0}" name="Column13232" dataDxfId="3154"/>
    <tableColumn id="13253" xr3:uid="{A23A5A2E-F5D9-4EB7-B3B6-D8C3A18C60BA}" name="Column13233" dataDxfId="3153"/>
    <tableColumn id="13254" xr3:uid="{DE25AB21-3DC0-41EA-A5BE-8EAEB940FD4F}" name="Column13234" dataDxfId="3152"/>
    <tableColumn id="13255" xr3:uid="{9C09ADC3-C8F8-4DEA-9BDF-F04382CDA544}" name="Column13235" dataDxfId="3151"/>
    <tableColumn id="13256" xr3:uid="{893FC73B-DD35-4FF3-A6B8-9FA4648FFD6E}" name="Column13236" dataDxfId="3150"/>
    <tableColumn id="13257" xr3:uid="{C15D9A13-6CDB-4CF3-A400-241D862E0602}" name="Column13237" dataDxfId="3149"/>
    <tableColumn id="13258" xr3:uid="{A793B0E7-E5EE-4E69-A650-C3A7237B455C}" name="Column13238" dataDxfId="3148"/>
    <tableColumn id="13259" xr3:uid="{B9E2717B-F296-4B7A-8275-069DAAE0F1B0}" name="Column13239" dataDxfId="3147"/>
    <tableColumn id="13260" xr3:uid="{F3CE6619-02D0-44FF-9FF1-5314BCFBA304}" name="Column13240" dataDxfId="3146"/>
    <tableColumn id="13261" xr3:uid="{3FE90686-763F-4E8D-B061-5910D7E50E7A}" name="Column13241" dataDxfId="3145"/>
    <tableColumn id="13262" xr3:uid="{971AA230-9684-4BF7-929F-4D40C4EB3607}" name="Column13242" dataDxfId="3144"/>
    <tableColumn id="13263" xr3:uid="{AABEC5A6-FC37-4138-B7FD-07F398B8E93F}" name="Column13243" dataDxfId="3143"/>
    <tableColumn id="13264" xr3:uid="{42AB9C90-896F-4493-B51E-B62EB73FC276}" name="Column13244" dataDxfId="3142"/>
    <tableColumn id="13265" xr3:uid="{CD2BAB5F-A038-4C2F-A7DA-BEAAC6B54DBC}" name="Column13245" dataDxfId="3141"/>
    <tableColumn id="13266" xr3:uid="{2B47818D-9134-4FE8-97B2-5F39854B8ADF}" name="Column13246" dataDxfId="3140"/>
    <tableColumn id="13267" xr3:uid="{8D21193D-5D40-4B9C-A848-751E531C8A2C}" name="Column13247" dataDxfId="3139"/>
    <tableColumn id="13268" xr3:uid="{E0B0C00A-0A84-44B4-B400-0D1DD01FE0CD}" name="Column13248" dataDxfId="3138"/>
    <tableColumn id="13269" xr3:uid="{27688E57-B5E3-442C-A7BF-2FE1E425B4FF}" name="Column13249" dataDxfId="3137"/>
    <tableColumn id="13270" xr3:uid="{60254245-0DC4-4781-8E24-F75A65711063}" name="Column13250" dataDxfId="3136"/>
    <tableColumn id="13271" xr3:uid="{7161FCCE-93D1-41F4-8640-FE562ED2D72F}" name="Column13251" dataDxfId="3135"/>
    <tableColumn id="13272" xr3:uid="{33768DD1-86B5-4E15-A249-C2BEDBA77655}" name="Column13252" dataDxfId="3134"/>
    <tableColumn id="13273" xr3:uid="{9A50CC77-CCF8-45F8-A6C3-AD9C9DD18997}" name="Column13253" dataDxfId="3133"/>
    <tableColumn id="13274" xr3:uid="{1C68C2DC-0B57-48E3-848F-55AE882B381B}" name="Column13254" dataDxfId="3132"/>
    <tableColumn id="13275" xr3:uid="{62A4E271-FC9C-4B8D-B9DD-836127EAFD40}" name="Column13255" dataDxfId="3131"/>
    <tableColumn id="13276" xr3:uid="{216DB5D6-EF8B-468F-BA78-45B048DD5AD3}" name="Column13256" dataDxfId="3130"/>
    <tableColumn id="13277" xr3:uid="{4007BBB6-B4B9-42C3-B3A4-94F0FF4C8B8E}" name="Column13257" dataDxfId="3129"/>
    <tableColumn id="13278" xr3:uid="{9CF0B2F3-C227-4F78-9F48-BF1A15C79AB2}" name="Column13258" dataDxfId="3128"/>
    <tableColumn id="13279" xr3:uid="{CCF94E8A-B04B-49BD-A57E-5F604A4BCE3B}" name="Column13259" dataDxfId="3127"/>
    <tableColumn id="13280" xr3:uid="{2B130B22-1102-4A70-9A35-FCE20AC6E1B4}" name="Column13260" dataDxfId="3126"/>
    <tableColumn id="13281" xr3:uid="{AD2895CF-F85A-41DE-822C-185B27A1CE08}" name="Column13261" dataDxfId="3125"/>
    <tableColumn id="13282" xr3:uid="{DC8B628E-1980-4124-B7D1-CA8C9FFFF046}" name="Column13262" dataDxfId="3124"/>
    <tableColumn id="13283" xr3:uid="{DF724033-07EA-49C2-A145-93D4AF5CB159}" name="Column13263" dataDxfId="3123"/>
    <tableColumn id="13284" xr3:uid="{D16004ED-3906-4CA1-89FB-4AF310D1A39F}" name="Column13264" dataDxfId="3122"/>
    <tableColumn id="13285" xr3:uid="{9048D12B-E974-48D8-B4E5-6512BDE68130}" name="Column13265" dataDxfId="3121"/>
    <tableColumn id="13286" xr3:uid="{FC45DB2C-DACC-4A7D-9F3A-51B240D6CB01}" name="Column13266" dataDxfId="3120"/>
    <tableColumn id="13287" xr3:uid="{F24E5E18-7C9A-40BE-9E5D-94E0E79F7ECE}" name="Column13267" dataDxfId="3119"/>
    <tableColumn id="13288" xr3:uid="{EF46B0AA-16A3-4400-B0EF-74D58C1A39E9}" name="Column13268" dataDxfId="3118"/>
    <tableColumn id="13289" xr3:uid="{B8ADA43A-C64F-4798-AB73-4ACB12D8F92B}" name="Column13269" dataDxfId="3117"/>
    <tableColumn id="13290" xr3:uid="{6BC2F9F3-3CED-46AA-9A40-454C812CCE27}" name="Column13270" dataDxfId="3116"/>
    <tableColumn id="13291" xr3:uid="{4A3F1694-BC0E-414F-9716-76126EA51A67}" name="Column13271" dataDxfId="3115"/>
    <tableColumn id="13292" xr3:uid="{172F663B-73A9-4C10-9C0D-BA41448BF877}" name="Column13272" dataDxfId="3114"/>
    <tableColumn id="13293" xr3:uid="{E7E7799F-06F9-4839-A9D6-0755EB980CA2}" name="Column13273" dataDxfId="3113"/>
    <tableColumn id="13294" xr3:uid="{EFBA8328-FEAB-481C-954D-A76F50DE9069}" name="Column13274" dataDxfId="3112"/>
    <tableColumn id="13295" xr3:uid="{CC3EC015-A238-476C-B685-F46C52D48001}" name="Column13275" dataDxfId="3111"/>
    <tableColumn id="13296" xr3:uid="{DBDDE320-92AA-47A5-9CF4-3E169D195BAC}" name="Column13276" dataDxfId="3110"/>
    <tableColumn id="13297" xr3:uid="{77469951-25AC-4C7D-B33E-FBE45C374F1E}" name="Column13277" dataDxfId="3109"/>
    <tableColumn id="13298" xr3:uid="{CCB78EF3-104E-44C9-97F5-2017734921B7}" name="Column13278" dataDxfId="3108"/>
    <tableColumn id="13299" xr3:uid="{636F8310-E5C3-4949-8E4E-097A834997EB}" name="Column13279" dataDxfId="3107"/>
    <tableColumn id="13300" xr3:uid="{202E9631-D247-40AB-B6BD-BEBEB9276096}" name="Column13280" dataDxfId="3106"/>
    <tableColumn id="13301" xr3:uid="{3F2D86EC-7830-4387-938E-E1D7524CA85A}" name="Column13281" dataDxfId="3105"/>
    <tableColumn id="13302" xr3:uid="{8B4079D4-29B9-45D0-8AFC-DFA33F3EDF25}" name="Column13282" dataDxfId="3104"/>
    <tableColumn id="13303" xr3:uid="{9DB5B0A8-D2A8-4AB3-90B6-869274CCBE36}" name="Column13283" dataDxfId="3103"/>
    <tableColumn id="13304" xr3:uid="{2B210E5E-C8A7-466F-9AD2-3315F21C6A6D}" name="Column13284" dataDxfId="3102"/>
    <tableColumn id="13305" xr3:uid="{AFC27C98-AF0D-43CE-B4B2-7BF1C94DF641}" name="Column13285" dataDxfId="3101"/>
    <tableColumn id="13306" xr3:uid="{87291C2B-3857-4CA8-8F1C-57339D1715A9}" name="Column13286" dataDxfId="3100"/>
    <tableColumn id="13307" xr3:uid="{B6249892-6897-457D-8A0A-F5656C9297C6}" name="Column13287" dataDxfId="3099"/>
    <tableColumn id="13308" xr3:uid="{535CD67C-564A-4A58-9D7B-66A3716B2E0B}" name="Column13288" dataDxfId="3098"/>
    <tableColumn id="13309" xr3:uid="{398AA2A5-0758-422C-8CD1-094F1E24E793}" name="Column13289" dataDxfId="3097"/>
    <tableColumn id="13310" xr3:uid="{91DEAA1D-CBFF-4135-8E74-7E631ED54E16}" name="Column13290" dataDxfId="3096"/>
    <tableColumn id="13311" xr3:uid="{35944BA9-CED5-48F8-89A5-5CCCF859BBA6}" name="Column13291" dataDxfId="3095"/>
    <tableColumn id="13312" xr3:uid="{1CD10609-129B-46DE-8300-45A0B54BCD9C}" name="Column13292" dataDxfId="3094"/>
    <tableColumn id="13313" xr3:uid="{AC6F9E15-EAE9-4C5B-A5A2-20FAD2ECB560}" name="Column13293" dataDxfId="3093"/>
    <tableColumn id="13314" xr3:uid="{69895C25-037B-496B-B7D2-FB9239E2E677}" name="Column13294" dataDxfId="3092"/>
    <tableColumn id="13315" xr3:uid="{D8A77556-B06E-463F-AABD-2822413FD214}" name="Column13295" dataDxfId="3091"/>
    <tableColumn id="13316" xr3:uid="{840D10F0-3156-4370-BE7C-AC7ED9DDAC1F}" name="Column13296" dataDxfId="3090"/>
    <tableColumn id="13317" xr3:uid="{92900543-1DDE-4C7E-BEA6-87036A547537}" name="Column13297" dataDxfId="3089"/>
    <tableColumn id="13318" xr3:uid="{D6F6BD7C-AF48-48A7-948E-15B3139186CE}" name="Column13298" dataDxfId="3088"/>
    <tableColumn id="13319" xr3:uid="{A9FBB78C-F2CA-4593-BBD8-EF949658D0F9}" name="Column13299" dataDxfId="3087"/>
    <tableColumn id="13320" xr3:uid="{4C5A9381-45FB-4DBC-9E3F-0CBF45398AAC}" name="Column13300" dataDxfId="3086"/>
    <tableColumn id="13321" xr3:uid="{545D3182-81D1-493F-ADAD-9B0F18181D74}" name="Column13301" dataDxfId="3085"/>
    <tableColumn id="13322" xr3:uid="{AB841AC3-51F8-46B4-80A3-39A81EA634FD}" name="Column13302" dataDxfId="3084"/>
    <tableColumn id="13323" xr3:uid="{9BF5C991-8B05-4728-AD8A-6ADC846A0AF2}" name="Column13303" dataDxfId="3083"/>
    <tableColumn id="13324" xr3:uid="{54F5544C-1DB0-454E-A25F-C77E3987031C}" name="Column13304" dataDxfId="3082"/>
    <tableColumn id="13325" xr3:uid="{BB223303-3D19-4D4B-AA4C-F6F9783F9B30}" name="Column13305" dataDxfId="3081"/>
    <tableColumn id="13326" xr3:uid="{B9B81431-99CC-40C2-BC7C-0C17C6368F9E}" name="Column13306" dataDxfId="3080"/>
    <tableColumn id="13327" xr3:uid="{EC721BCF-F904-41CB-9220-2FF85A66C9A1}" name="Column13307" dataDxfId="3079"/>
    <tableColumn id="13328" xr3:uid="{8703BE7B-57F0-491D-83FD-4207C0DF3938}" name="Column13308" dataDxfId="3078"/>
    <tableColumn id="13329" xr3:uid="{BB78304F-3FFB-41CA-ABBF-77730026DD76}" name="Column13309" dataDxfId="3077"/>
    <tableColumn id="13330" xr3:uid="{7380DBD9-7CC1-48CD-B3F3-4C271E2C506B}" name="Column13310" dataDxfId="3076"/>
    <tableColumn id="13331" xr3:uid="{8B7F0A14-C1DE-4271-AC37-E40E80548E39}" name="Column13311" dataDxfId="3075"/>
    <tableColumn id="13332" xr3:uid="{1C47607E-950E-4D94-B001-9F9416275AA2}" name="Column13312" dataDxfId="3074"/>
    <tableColumn id="13333" xr3:uid="{00B4BC33-1C06-4B25-AE15-F8ECE56411C8}" name="Column13313" dataDxfId="3073"/>
    <tableColumn id="13334" xr3:uid="{BD8D60F4-749A-403E-AAB8-210060903ECA}" name="Column13314" dataDxfId="3072"/>
    <tableColumn id="13335" xr3:uid="{9E2CAC2B-6D3A-4F4B-9E58-09D4E5AB7956}" name="Column13315" dataDxfId="3071"/>
    <tableColumn id="13336" xr3:uid="{D158A4B4-9EE0-4098-B407-E452E9D7315A}" name="Column13316" dataDxfId="3070"/>
    <tableColumn id="13337" xr3:uid="{9D04AB88-5D61-495F-AD2F-5B56F1AC1E72}" name="Column13317" dataDxfId="3069"/>
    <tableColumn id="13338" xr3:uid="{EB891A04-183E-4AE4-A97C-9D8E5A3E61EF}" name="Column13318" dataDxfId="3068"/>
    <tableColumn id="13339" xr3:uid="{5C65BD56-9133-444E-A9BE-995F16B41F6A}" name="Column13319" dataDxfId="3067"/>
    <tableColumn id="13340" xr3:uid="{963FA662-EA1C-4851-83C5-35ACFA729C80}" name="Column13320" dataDxfId="3066"/>
    <tableColumn id="13341" xr3:uid="{F4C755A0-F419-4B54-AB1C-240B832335A9}" name="Column13321" dataDxfId="3065"/>
    <tableColumn id="13342" xr3:uid="{495F9141-7449-46A2-90C1-4AD9D917A9D7}" name="Column13322" dataDxfId="3064"/>
    <tableColumn id="13343" xr3:uid="{6E5A6A5D-0F76-4DAE-BDB4-E6A75420B2EE}" name="Column13323" dataDxfId="3063"/>
    <tableColumn id="13344" xr3:uid="{5C345642-1019-4E4D-9992-DAC98EBC5CAD}" name="Column13324" dataDxfId="3062"/>
    <tableColumn id="13345" xr3:uid="{178BA116-E492-4282-A876-A23D87432CC4}" name="Column13325" dataDxfId="3061"/>
    <tableColumn id="13346" xr3:uid="{4A167A4B-9E9E-42A7-B0F5-BFC6E8FEC722}" name="Column13326" dataDxfId="3060"/>
    <tableColumn id="13347" xr3:uid="{5E982F4F-03C0-4CE7-B4C5-C649DB405ECF}" name="Column13327" dataDxfId="3059"/>
    <tableColumn id="13348" xr3:uid="{B669AE9A-9300-48FC-98E9-F43854283476}" name="Column13328" dataDxfId="3058"/>
    <tableColumn id="13349" xr3:uid="{B4691B25-DBF8-4939-9F8B-804F741EEFA8}" name="Column13329" dataDxfId="3057"/>
    <tableColumn id="13350" xr3:uid="{82D6D0CB-927D-48D6-AB5C-972935AFD4F7}" name="Column13330" dataDxfId="3056"/>
    <tableColumn id="13351" xr3:uid="{FED438F2-37CD-4462-89CD-3674DF8822D9}" name="Column13331" dataDxfId="3055"/>
    <tableColumn id="13352" xr3:uid="{4FB82CD4-B33D-4967-AD3D-130B22B5E05A}" name="Column13332" dataDxfId="3054"/>
    <tableColumn id="13353" xr3:uid="{278EA310-8D8E-4818-BCEF-DEC58CB4D3D5}" name="Column13333" dataDxfId="3053"/>
    <tableColumn id="13354" xr3:uid="{AF369A47-4DFB-44A8-AC57-A833101F5026}" name="Column13334" dataDxfId="3052"/>
    <tableColumn id="13355" xr3:uid="{EB3F9C94-AC17-4706-84BE-59003D020209}" name="Column13335" dataDxfId="3051"/>
    <tableColumn id="13356" xr3:uid="{9F480300-0EC7-4AE8-838B-1F8DCC100D79}" name="Column13336" dataDxfId="3050"/>
    <tableColumn id="13357" xr3:uid="{A0D0A463-C17B-4F23-B395-68697F0E07F6}" name="Column13337" dataDxfId="3049"/>
    <tableColumn id="13358" xr3:uid="{29C7CFEF-246E-4013-B1A2-94B0D984FE53}" name="Column13338" dataDxfId="3048"/>
    <tableColumn id="13359" xr3:uid="{A00C9F89-4596-43D8-971F-D8ACFF4156A2}" name="Column13339" dataDxfId="3047"/>
    <tableColumn id="13360" xr3:uid="{0D80850A-367B-4FDB-A332-C2D1F2129075}" name="Column13340" dataDxfId="3046"/>
    <tableColumn id="13361" xr3:uid="{20B3B72C-0A1E-448D-B2ED-A366633B8045}" name="Column13341" dataDxfId="3045"/>
    <tableColumn id="13362" xr3:uid="{045F39B7-A171-4018-9AA8-5C6698EB2F11}" name="Column13342" dataDxfId="3044"/>
    <tableColumn id="13363" xr3:uid="{23F3B234-A4A8-4216-A477-6B32D304CD12}" name="Column13343" dataDxfId="3043"/>
    <tableColumn id="13364" xr3:uid="{6C7375C5-FA01-4545-99D7-E033FC4DA9BF}" name="Column13344" dataDxfId="3042"/>
    <tableColumn id="13365" xr3:uid="{4A92661B-C641-4E45-9DF8-23926359A546}" name="Column13345" dataDxfId="3041"/>
    <tableColumn id="13366" xr3:uid="{1A44E401-592D-4A55-8F7A-B6A8FA78EC86}" name="Column13346" dataDxfId="3040"/>
    <tableColumn id="13367" xr3:uid="{2F3ED7C7-98F6-4AEF-B6BE-D1CDAEEE7979}" name="Column13347" dataDxfId="3039"/>
    <tableColumn id="13368" xr3:uid="{D3A84BC8-34DE-4B85-AEE1-F62BE83293D3}" name="Column13348" dataDxfId="3038"/>
    <tableColumn id="13369" xr3:uid="{DE93DC8C-7691-4CD0-AFAE-C25EFFF69FBD}" name="Column13349" dataDxfId="3037"/>
    <tableColumn id="13370" xr3:uid="{DC6B7E59-089A-4376-BF21-B45C1C0FBCA9}" name="Column13350" dataDxfId="3036"/>
    <tableColumn id="13371" xr3:uid="{F578BE81-E70D-4AC7-891B-CE006E75F4FB}" name="Column13351" dataDxfId="3035"/>
    <tableColumn id="13372" xr3:uid="{113EAB52-58F2-4614-B759-12DBF5BA12E8}" name="Column13352" dataDxfId="3034"/>
    <tableColumn id="13373" xr3:uid="{3EFFB705-8401-495B-8242-1B5553EB3C53}" name="Column13353" dataDxfId="3033"/>
    <tableColumn id="13374" xr3:uid="{0C6414A3-E549-40ED-92CB-070213EB3607}" name="Column13354" dataDxfId="3032"/>
    <tableColumn id="13375" xr3:uid="{6C3EE478-D657-4C0D-B404-081FAB02CF63}" name="Column13355" dataDxfId="3031"/>
    <tableColumn id="13376" xr3:uid="{4FD29A8C-AA84-4B45-844D-095EA1578B69}" name="Column13356" dataDxfId="3030"/>
    <tableColumn id="13377" xr3:uid="{159308EA-8F8C-4D78-983D-CF0988D6DA3A}" name="Column13357" dataDxfId="3029"/>
    <tableColumn id="13378" xr3:uid="{82D028F0-C0A9-471F-93F6-FE78902E6782}" name="Column13358" dataDxfId="3028"/>
    <tableColumn id="13379" xr3:uid="{1F1F84B0-4530-43D0-B509-6A66C985C6AE}" name="Column13359" dataDxfId="3027"/>
    <tableColumn id="13380" xr3:uid="{6B3E45C7-DB37-4772-B4C5-580D7B141C5B}" name="Column13360" dataDxfId="3026"/>
    <tableColumn id="13381" xr3:uid="{932C7D70-DBE5-41D1-B011-10F854D57243}" name="Column13361" dataDxfId="3025"/>
    <tableColumn id="13382" xr3:uid="{481D08F8-319C-4C56-ADCE-ABA48B7B649A}" name="Column13362" dataDxfId="3024"/>
    <tableColumn id="13383" xr3:uid="{DB05FD02-2573-497A-88AD-085325F74933}" name="Column13363" dataDxfId="3023"/>
    <tableColumn id="13384" xr3:uid="{28748359-F53F-4F88-837E-D0176D6F0637}" name="Column13364" dataDxfId="3022"/>
    <tableColumn id="13385" xr3:uid="{5B4B6A5F-A725-40F1-B0B6-5BD017B59F41}" name="Column13365" dataDxfId="3021"/>
    <tableColumn id="13386" xr3:uid="{1414F83D-BDA0-4806-B0FD-C25E75FA2C25}" name="Column13366" dataDxfId="3020"/>
    <tableColumn id="13387" xr3:uid="{462D62DE-8346-47DD-A304-6A5C6FAFD1A3}" name="Column13367" dataDxfId="3019"/>
    <tableColumn id="13388" xr3:uid="{7334EABE-7194-4C94-9FA6-5459EE914AC3}" name="Column13368" dataDxfId="3018"/>
    <tableColumn id="13389" xr3:uid="{57B019BB-6E62-493D-BAFC-C9F5998BBD66}" name="Column13369" dataDxfId="3017"/>
    <tableColumn id="13390" xr3:uid="{32E43790-FF24-46A3-8E19-B5ADFF08B5B3}" name="Column13370" dataDxfId="3016"/>
    <tableColumn id="13391" xr3:uid="{CD230616-6D9E-46F6-ADD8-F312E0530CC8}" name="Column13371" dataDxfId="3015"/>
    <tableColumn id="13392" xr3:uid="{57E3E803-782E-4E1A-90E5-71328F5E8D2C}" name="Column13372" dataDxfId="3014"/>
    <tableColumn id="13393" xr3:uid="{199DECC4-C3E5-42CD-A06D-B4CBDB829257}" name="Column13373" dataDxfId="3013"/>
    <tableColumn id="13394" xr3:uid="{36663535-601F-4EAC-BCE2-2EAC83D30940}" name="Column13374" dataDxfId="3012"/>
    <tableColumn id="13395" xr3:uid="{F6BF984B-B50E-4A56-888F-BC959AB8DFDA}" name="Column13375" dataDxfId="3011"/>
    <tableColumn id="13396" xr3:uid="{44547562-EFA4-463B-9B7A-04B2FB00381D}" name="Column13376" dataDxfId="3010"/>
    <tableColumn id="13397" xr3:uid="{7B3C2366-5D9E-4B57-9AB0-425C42D67BE3}" name="Column13377" dataDxfId="3009"/>
    <tableColumn id="13398" xr3:uid="{17014783-06C3-4982-A7C3-F5408A916AF7}" name="Column13378" dataDxfId="3008"/>
    <tableColumn id="13399" xr3:uid="{D49D08FC-CFB0-44F4-B507-CBA91474F8EC}" name="Column13379" dataDxfId="3007"/>
    <tableColumn id="13400" xr3:uid="{01FC5CCF-A5DE-4AD7-B6C1-81CD70F4E983}" name="Column13380" dataDxfId="3006"/>
    <tableColumn id="13401" xr3:uid="{A9092080-CED8-4CC6-ABD4-43177C496C74}" name="Column13381" dataDxfId="3005"/>
    <tableColumn id="13402" xr3:uid="{22EED623-8368-48C6-88D1-E7675C28DA54}" name="Column13382" dataDxfId="3004"/>
    <tableColumn id="13403" xr3:uid="{9C3AB6FA-B787-430B-870F-A659C90EAD4D}" name="Column13383" dataDxfId="3003"/>
    <tableColumn id="13404" xr3:uid="{D76B5129-BA55-4231-81E7-F270537D7E5E}" name="Column13384" dataDxfId="3002"/>
    <tableColumn id="13405" xr3:uid="{6741FD25-9321-4457-B242-EC8B8E47BCE5}" name="Column13385" dataDxfId="3001"/>
    <tableColumn id="13406" xr3:uid="{B8B8E067-707C-4653-B96A-7D6CBFD42653}" name="Column13386" dataDxfId="3000"/>
    <tableColumn id="13407" xr3:uid="{9B04CFAB-C756-464E-A1E3-83C90EBF39FF}" name="Column13387" dataDxfId="2999"/>
    <tableColumn id="13408" xr3:uid="{D2B97E57-E046-4B4B-8651-00F4569EFE3D}" name="Column13388" dataDxfId="2998"/>
    <tableColumn id="13409" xr3:uid="{5D5171E6-7F79-4510-B1D0-5B17BFDFFCE2}" name="Column13389" dataDxfId="2997"/>
    <tableColumn id="13410" xr3:uid="{9A946F39-C612-4FBB-9B63-1FDF4F409456}" name="Column13390" dataDxfId="2996"/>
    <tableColumn id="13411" xr3:uid="{0E861E0C-2D8E-4C5F-B1DC-B5D20C08A4F5}" name="Column13391" dataDxfId="2995"/>
    <tableColumn id="13412" xr3:uid="{5C6BCB3A-3E37-4781-9D89-8D83C067E646}" name="Column13392" dataDxfId="2994"/>
    <tableColumn id="13413" xr3:uid="{A1F84BB3-25D6-4D74-B8EA-FAD0C0280FCF}" name="Column13393" dataDxfId="2993"/>
    <tableColumn id="13414" xr3:uid="{769E0BB6-53D3-43C4-B160-E47588CC6B21}" name="Column13394" dataDxfId="2992"/>
    <tableColumn id="13415" xr3:uid="{C16EE47B-CBFB-4FCC-BF85-CC87961FFACF}" name="Column13395" dataDxfId="2991"/>
    <tableColumn id="13416" xr3:uid="{9B5DCF54-9984-4ED9-BD0B-51ABBD066AD3}" name="Column13396" dataDxfId="2990"/>
    <tableColumn id="13417" xr3:uid="{C25B137F-FB7E-46B7-9489-D3BF6CAF3A95}" name="Column13397" dataDxfId="2989"/>
    <tableColumn id="13418" xr3:uid="{BF03470E-4084-4479-ADA9-95D0E54C4C62}" name="Column13398" dataDxfId="2988"/>
    <tableColumn id="13419" xr3:uid="{89E3B02C-CF27-412E-A39E-EAE00B1AA6EE}" name="Column13399" dataDxfId="2987"/>
    <tableColumn id="13420" xr3:uid="{1D25652D-E62A-4D1E-A937-A791F4C2C33C}" name="Column13400" dataDxfId="2986"/>
    <tableColumn id="13421" xr3:uid="{6735790F-9A1E-4452-87C0-A5A314C08924}" name="Column13401" dataDxfId="2985"/>
    <tableColumn id="13422" xr3:uid="{07FA1583-5698-44EE-98D3-D91C71454357}" name="Column13402" dataDxfId="2984"/>
    <tableColumn id="13423" xr3:uid="{F7A03F9B-EB40-4391-9DC9-AEB9F2ABA1B7}" name="Column13403" dataDxfId="2983"/>
    <tableColumn id="13424" xr3:uid="{D300141A-ABBB-47CB-89AD-F6E27FF232EA}" name="Column13404" dataDxfId="2982"/>
    <tableColumn id="13425" xr3:uid="{D0425B68-2647-4B83-BC28-08BCA506A864}" name="Column13405" dataDxfId="2981"/>
    <tableColumn id="13426" xr3:uid="{22DB2370-5735-493B-97D6-2C53610AA15C}" name="Column13406" dataDxfId="2980"/>
    <tableColumn id="13427" xr3:uid="{B6ACC66A-B4D0-475B-A25A-49ADB4DBA43F}" name="Column13407" dataDxfId="2979"/>
    <tableColumn id="13428" xr3:uid="{D7DDD5EE-7095-4258-A4B9-0D87FFD57B19}" name="Column13408" dataDxfId="2978"/>
    <tableColumn id="13429" xr3:uid="{B8B08517-763D-43B2-A154-6C2C9D7FDB28}" name="Column13409" dataDxfId="2977"/>
    <tableColumn id="13430" xr3:uid="{B1A3FCC9-8188-4279-9AF1-2C81998C8788}" name="Column13410" dataDxfId="2976"/>
    <tableColumn id="13431" xr3:uid="{26974BFB-6564-425B-88BE-7B1E9544DE60}" name="Column13411" dataDxfId="2975"/>
    <tableColumn id="13432" xr3:uid="{4AF62E36-D782-4F0B-9A4C-18CBBFF89270}" name="Column13412" dataDxfId="2974"/>
    <tableColumn id="13433" xr3:uid="{E5267BFF-1C89-4844-A3C9-56FC1F74FECA}" name="Column13413" dataDxfId="2973"/>
    <tableColumn id="13434" xr3:uid="{9CF83CAF-3BCB-4409-96BD-2F6909691AB9}" name="Column13414" dataDxfId="2972"/>
    <tableColumn id="13435" xr3:uid="{C9C01375-8BEC-49CC-BB67-AFAFCDCE3166}" name="Column13415" dataDxfId="2971"/>
    <tableColumn id="13436" xr3:uid="{D03DE546-04D9-45D7-9D15-9E90DBC89217}" name="Column13416" dataDxfId="2970"/>
    <tableColumn id="13437" xr3:uid="{FB390B3B-47F5-45DC-BD7B-AAA9BB40F62B}" name="Column13417" dataDxfId="2969"/>
    <tableColumn id="13438" xr3:uid="{16BE50F5-AC6E-4D90-8D4B-0EF0B9F35E3C}" name="Column13418" dataDxfId="2968"/>
    <tableColumn id="13439" xr3:uid="{E8C21956-D86C-4782-B2A9-0951EB2D7C2F}" name="Column13419" dataDxfId="2967"/>
    <tableColumn id="13440" xr3:uid="{3D2199CE-D5CC-4515-9066-78629D7B8AA9}" name="Column13420" dataDxfId="2966"/>
    <tableColumn id="13441" xr3:uid="{7CD1A5F1-D4F5-4127-81E2-FCE2326C3C4C}" name="Column13421" dataDxfId="2965"/>
    <tableColumn id="13442" xr3:uid="{2E809759-B1EE-4E15-96BF-58933D6445D0}" name="Column13422" dataDxfId="2964"/>
    <tableColumn id="13443" xr3:uid="{3EF86C4C-C7B3-40C2-B148-C5389CA68E01}" name="Column13423" dataDxfId="2963"/>
    <tableColumn id="13444" xr3:uid="{D9DB9BA5-7794-4FF9-A139-CD3A7B91F7A1}" name="Column13424" dataDxfId="2962"/>
    <tableColumn id="13445" xr3:uid="{0E05A79F-5B1D-4814-A736-528FDB6641D9}" name="Column13425" dataDxfId="2961"/>
    <tableColumn id="13446" xr3:uid="{B76A1461-BC84-402E-8CCA-0C8A45D40374}" name="Column13426" dataDxfId="2960"/>
    <tableColumn id="13447" xr3:uid="{E70BF98B-7132-466D-95B2-0AC49AFA3A8F}" name="Column13427" dataDxfId="2959"/>
    <tableColumn id="13448" xr3:uid="{72112CED-FA0B-4DD2-BC2B-37BAE1FF1D93}" name="Column13428" dataDxfId="2958"/>
    <tableColumn id="13449" xr3:uid="{E72DF98D-3D46-47F6-9A5B-257E127AB832}" name="Column13429" dataDxfId="2957"/>
    <tableColumn id="13450" xr3:uid="{A9B37F08-9F8B-4C5A-85ED-56A48E44A7A1}" name="Column13430" dataDxfId="2956"/>
    <tableColumn id="13451" xr3:uid="{7320A3F3-9CDC-4BD4-AE2E-454BF856D0D8}" name="Column13431" dataDxfId="2955"/>
    <tableColumn id="13452" xr3:uid="{2D7FFFDC-6D18-46EE-AD57-ED22F5BF4E57}" name="Column13432" dataDxfId="2954"/>
    <tableColumn id="13453" xr3:uid="{560F1633-8B7C-411F-A763-9224B753E6C6}" name="Column13433" dataDxfId="2953"/>
    <tableColumn id="13454" xr3:uid="{373B0587-F877-436A-824C-2CAFD2302DA1}" name="Column13434" dataDxfId="2952"/>
    <tableColumn id="13455" xr3:uid="{1AD3631F-3B50-46D8-B84E-457989B5F63C}" name="Column13435" dataDxfId="2951"/>
    <tableColumn id="13456" xr3:uid="{A9C92289-4929-4842-8C18-24BFCBBC0CCD}" name="Column13436" dataDxfId="2950"/>
    <tableColumn id="13457" xr3:uid="{F283A297-DFB8-4F91-ADFC-B320DCA7CE7E}" name="Column13437" dataDxfId="2949"/>
    <tableColumn id="13458" xr3:uid="{631A24B8-9B08-48BC-ABBC-D176144DA5BD}" name="Column13438" dataDxfId="2948"/>
    <tableColumn id="13459" xr3:uid="{F11E1FF8-0151-44EF-80BA-207524A18C95}" name="Column13439" dataDxfId="2947"/>
    <tableColumn id="13460" xr3:uid="{4DB96C97-B397-4703-8FD9-13BB7FB092E8}" name="Column13440" dataDxfId="2946"/>
    <tableColumn id="13461" xr3:uid="{0F5D25CD-05F3-4EEA-9D68-3BEF417BEF75}" name="Column13441" dataDxfId="2945"/>
    <tableColumn id="13462" xr3:uid="{6A044854-5787-4591-BCE0-A1DE98D363A4}" name="Column13442" dataDxfId="2944"/>
    <tableColumn id="13463" xr3:uid="{5492FF11-0D1D-4F36-AE91-880C4D11ABFB}" name="Column13443" dataDxfId="2943"/>
    <tableColumn id="13464" xr3:uid="{DD5EECC0-3971-4A7B-A2D7-496DBB82E751}" name="Column13444" dataDxfId="2942"/>
    <tableColumn id="13465" xr3:uid="{AFB8A425-E07E-4E1F-B61A-5AADB9A25248}" name="Column13445" dataDxfId="2941"/>
    <tableColumn id="13466" xr3:uid="{5940F1B4-60AC-4E95-9388-C2493B3F04AC}" name="Column13446" dataDxfId="2940"/>
    <tableColumn id="13467" xr3:uid="{D5E5AA88-AA7A-4CB2-A3CD-26BD7FB06B30}" name="Column13447" dataDxfId="2939"/>
    <tableColumn id="13468" xr3:uid="{DF8D7203-BD54-4357-B9E9-26B99059AA3C}" name="Column13448" dataDxfId="2938"/>
    <tableColumn id="13469" xr3:uid="{7B0A32C1-C7CD-4801-A278-E0A37F3EDC26}" name="Column13449" dataDxfId="2937"/>
    <tableColumn id="13470" xr3:uid="{B9C1CD3C-CEE1-4E17-8973-2FAE81A4AB0E}" name="Column13450" dataDxfId="2936"/>
    <tableColumn id="13471" xr3:uid="{398247C7-8880-4110-84D4-B5A91EA833F7}" name="Column13451" dataDxfId="2935"/>
    <tableColumn id="13472" xr3:uid="{D2DFC132-5839-4B29-B0A8-B70E9B0BE08B}" name="Column13452" dataDxfId="2934"/>
    <tableColumn id="13473" xr3:uid="{59AEB493-F3EC-4D44-BBF6-F0BA33AA7D4B}" name="Column13453" dataDxfId="2933"/>
    <tableColumn id="13474" xr3:uid="{1D8AF4E5-1C78-4764-A79A-31089F46C2BA}" name="Column13454" dataDxfId="2932"/>
    <tableColumn id="13475" xr3:uid="{92602FCC-EDC5-4AFA-9757-92B678B3FD2A}" name="Column13455" dataDxfId="2931"/>
    <tableColumn id="13476" xr3:uid="{F25368FA-D60D-40DE-8076-97753DB9CBFA}" name="Column13456" dataDxfId="2930"/>
    <tableColumn id="13477" xr3:uid="{81CBB301-83A8-42C7-9D81-4E1D5E0CC820}" name="Column13457" dataDxfId="2929"/>
    <tableColumn id="13478" xr3:uid="{F496524F-5F94-4E70-B1AE-11B4DEE000EC}" name="Column13458" dataDxfId="2928"/>
    <tableColumn id="13479" xr3:uid="{03D411DE-7985-475B-B05B-EB35248C9EE6}" name="Column13459" dataDxfId="2927"/>
    <tableColumn id="13480" xr3:uid="{CB9F8E58-7778-434A-83EA-95ED2D86E16A}" name="Column13460" dataDxfId="2926"/>
    <tableColumn id="13481" xr3:uid="{C5B23FCE-F55A-4B53-9ED9-115837516CE4}" name="Column13461" dataDxfId="2925"/>
    <tableColumn id="13482" xr3:uid="{485E420B-7A9D-4B66-9954-1FE40F38B420}" name="Column13462" dataDxfId="2924"/>
    <tableColumn id="13483" xr3:uid="{E971448A-CF84-4331-ADC2-A6C3D61D9A85}" name="Column13463" dataDxfId="2923"/>
    <tableColumn id="13484" xr3:uid="{4619B0DA-DFA9-4AA1-8B3A-D7E561DDBAD0}" name="Column13464" dataDxfId="2922"/>
    <tableColumn id="13485" xr3:uid="{220E75AA-CF43-46B8-BAE1-DD4D3E17D211}" name="Column13465" dataDxfId="2921"/>
    <tableColumn id="13486" xr3:uid="{E9FA0476-2192-4AF9-A597-D19A7F195AD3}" name="Column13466" dataDxfId="2920"/>
    <tableColumn id="13487" xr3:uid="{A5812DA9-A830-4277-BFD2-05B7E1BDC053}" name="Column13467" dataDxfId="2919"/>
    <tableColumn id="13488" xr3:uid="{C87244BF-D4F2-441B-863B-30E719C67616}" name="Column13468" dataDxfId="2918"/>
    <tableColumn id="13489" xr3:uid="{2B8A533E-EEF1-41F8-8F0A-535709D6BD5C}" name="Column13469" dataDxfId="2917"/>
    <tableColumn id="13490" xr3:uid="{A0A29887-0782-4566-B82A-F8939FF5ABF2}" name="Column13470" dataDxfId="2916"/>
    <tableColumn id="13491" xr3:uid="{6E57CE56-7EDD-40AB-94B2-289C69B58E47}" name="Column13471" dataDxfId="2915"/>
    <tableColumn id="13492" xr3:uid="{0D3F376A-11F5-496E-915D-DF871CEDEF1D}" name="Column13472" dataDxfId="2914"/>
    <tableColumn id="13493" xr3:uid="{EA3BCBAE-04A3-49E1-89FC-7A977D068B94}" name="Column13473" dataDxfId="2913"/>
    <tableColumn id="13494" xr3:uid="{C9781525-5B5F-4F4A-AD64-7C92429CA73C}" name="Column13474" dataDxfId="2912"/>
    <tableColumn id="13495" xr3:uid="{03FAF9FB-5476-4A61-A95A-8722A76327D1}" name="Column13475" dataDxfId="2911"/>
    <tableColumn id="13496" xr3:uid="{7BFA0EF2-7D6B-4597-927F-DC94B76C94DE}" name="Column13476" dataDxfId="2910"/>
    <tableColumn id="13497" xr3:uid="{0AAC6340-43E8-435A-80AD-933D4A420DFC}" name="Column13477" dataDxfId="2909"/>
    <tableColumn id="13498" xr3:uid="{73CEF196-7BD0-47D3-910D-9474F2241098}" name="Column13478" dataDxfId="2908"/>
    <tableColumn id="13499" xr3:uid="{5CD563DE-9B52-4725-B8C7-D5075EB75947}" name="Column13479" dataDxfId="2907"/>
    <tableColumn id="13500" xr3:uid="{7667B1FC-9C14-4ACD-93CB-33DC78A05858}" name="Column13480" dataDxfId="2906"/>
    <tableColumn id="13501" xr3:uid="{06F1FD59-81FF-4FB2-9EEA-89BA1E9B5020}" name="Column13481" dataDxfId="2905"/>
    <tableColumn id="13502" xr3:uid="{CA4F7F18-3103-40FA-95E9-6DA5EB41E66F}" name="Column13482" dataDxfId="2904"/>
    <tableColumn id="13503" xr3:uid="{04FDEB7C-4698-47CB-A64A-CB9318AA4306}" name="Column13483" dataDxfId="2903"/>
    <tableColumn id="13504" xr3:uid="{45E46D96-EB7C-4A02-A808-FD4B77806225}" name="Column13484" dataDxfId="2902"/>
    <tableColumn id="13505" xr3:uid="{EF46D65E-B3F9-45FF-A610-52BDF9EE8C33}" name="Column13485" dataDxfId="2901"/>
    <tableColumn id="13506" xr3:uid="{FC7CB10D-65B4-4050-B2B6-D59C26F24078}" name="Column13486" dataDxfId="2900"/>
    <tableColumn id="13507" xr3:uid="{8ACF0225-D5B5-468F-9EE1-5553CC5C31CB}" name="Column13487" dataDxfId="2899"/>
    <tableColumn id="13508" xr3:uid="{7D2C5D88-6573-4064-8A61-75512C7A0F97}" name="Column13488" dataDxfId="2898"/>
    <tableColumn id="13509" xr3:uid="{5AEBB546-3F90-4EA6-80C2-245F3097E15A}" name="Column13489" dataDxfId="2897"/>
    <tableColumn id="13510" xr3:uid="{FAAED5F8-2F68-4499-83E0-6EE055B43567}" name="Column13490" dataDxfId="2896"/>
    <tableColumn id="13511" xr3:uid="{BF8A4A43-BB19-4FA1-BDE4-3A3C95CEE573}" name="Column13491" dataDxfId="2895"/>
    <tableColumn id="13512" xr3:uid="{75D0DD31-8AFD-48AD-9827-BA3769EEEA8B}" name="Column13492" dataDxfId="2894"/>
    <tableColumn id="13513" xr3:uid="{829A2DCC-73D9-4450-92FD-DF0190DB0A49}" name="Column13493" dataDxfId="2893"/>
    <tableColumn id="13514" xr3:uid="{ADE76081-4681-4576-8A00-344B7ED5843F}" name="Column13494" dataDxfId="2892"/>
    <tableColumn id="13515" xr3:uid="{CFFFD639-00A5-4538-92F2-B71E6FE7EBB3}" name="Column13495" dataDxfId="2891"/>
    <tableColumn id="13516" xr3:uid="{6FE80E4C-D292-4CA6-8C00-76C2C71AC0B8}" name="Column13496" dataDxfId="2890"/>
    <tableColumn id="13517" xr3:uid="{53A7C15E-144B-4D0B-A805-0531CA9E7410}" name="Column13497" dataDxfId="2889"/>
    <tableColumn id="13518" xr3:uid="{B5EA54D7-B0EF-4063-8299-7A315C896848}" name="Column13498" dataDxfId="2888"/>
    <tableColumn id="13519" xr3:uid="{8B7091CF-D32B-4BB5-8921-530F31A4BB1C}" name="Column13499" dataDxfId="2887"/>
    <tableColumn id="13520" xr3:uid="{C3165805-C769-469B-AA77-9512CC73DB59}" name="Column13500" dataDxfId="2886"/>
    <tableColumn id="13521" xr3:uid="{FA448385-B829-4B5C-B0DE-34D0C1F106BD}" name="Column13501" dataDxfId="2885"/>
    <tableColumn id="13522" xr3:uid="{C2F5D89E-D0E5-42FC-BB13-8C8C231213CB}" name="Column13502" dataDxfId="2884"/>
    <tableColumn id="13523" xr3:uid="{43B0C935-5AF9-477B-8BD6-A3711A07587C}" name="Column13503" dataDxfId="2883"/>
    <tableColumn id="13524" xr3:uid="{99029C14-EFF1-4F36-BD4D-B018FCCE5135}" name="Column13504" dataDxfId="2882"/>
    <tableColumn id="13525" xr3:uid="{4B650A70-A302-4B9B-A1C1-AC8961938964}" name="Column13505" dataDxfId="2881"/>
    <tableColumn id="13526" xr3:uid="{71533184-803F-41D6-9AB5-8EE1460B655B}" name="Column13506" dataDxfId="2880"/>
    <tableColumn id="13527" xr3:uid="{B21D15AA-67D7-45C7-BA86-815B1D57B551}" name="Column13507" dataDxfId="2879"/>
    <tableColumn id="13528" xr3:uid="{596E4878-C354-4D98-9640-0BB825CD84FF}" name="Column13508" dataDxfId="2878"/>
    <tableColumn id="13529" xr3:uid="{D553B94D-C74F-47D3-80A7-9561164AE3BC}" name="Column13509" dataDxfId="2877"/>
    <tableColumn id="13530" xr3:uid="{5DC42728-058E-4A8E-A5CF-8A0305388F3B}" name="Column13510" dataDxfId="2876"/>
    <tableColumn id="13531" xr3:uid="{3F6F9BEA-1618-43DA-91E5-42F0CD5D0A19}" name="Column13511" dataDxfId="2875"/>
    <tableColumn id="13532" xr3:uid="{A0648F6D-7898-4FEA-AF24-C27B1935AD5F}" name="Column13512" dataDxfId="2874"/>
    <tableColumn id="13533" xr3:uid="{EE839D49-5C23-4DE3-8771-989B66DBF5C3}" name="Column13513" dataDxfId="2873"/>
    <tableColumn id="13534" xr3:uid="{75E644B3-0D9F-4FEA-8828-9BBC1B78775F}" name="Column13514" dataDxfId="2872"/>
    <tableColumn id="13535" xr3:uid="{7E167C9D-151D-4A62-ADBF-8773387B77CB}" name="Column13515" dataDxfId="2871"/>
    <tableColumn id="13536" xr3:uid="{C6BC2C58-29B6-445C-A8E2-D6FCCCB56C64}" name="Column13516" dataDxfId="2870"/>
    <tableColumn id="13537" xr3:uid="{0B610701-3A2F-424B-A717-66D3B6EBC4A7}" name="Column13517" dataDxfId="2869"/>
    <tableColumn id="13538" xr3:uid="{8FB85EDA-FED7-4C97-9960-C0762FD9A70D}" name="Column13518" dataDxfId="2868"/>
    <tableColumn id="13539" xr3:uid="{08CBCC98-481C-47F7-80A4-2D45D30E7A02}" name="Column13519" dataDxfId="2867"/>
    <tableColumn id="13540" xr3:uid="{7FA0D830-A3FE-4A57-B9FB-7406A921E221}" name="Column13520" dataDxfId="2866"/>
    <tableColumn id="13541" xr3:uid="{9689AE84-F0BB-4E8B-8B27-F074158B93F3}" name="Column13521" dataDxfId="2865"/>
    <tableColumn id="13542" xr3:uid="{0D48B2A4-46C6-4933-B003-97C7BDDAE427}" name="Column13522" dataDxfId="2864"/>
    <tableColumn id="13543" xr3:uid="{C7A3AE4F-2E79-4EAE-BA85-2A5F4D0D30A8}" name="Column13523" dataDxfId="2863"/>
    <tableColumn id="13544" xr3:uid="{4768F300-D5B1-47D0-B585-8CD3692727C7}" name="Column13524" dataDxfId="2862"/>
    <tableColumn id="13545" xr3:uid="{9558836E-1A6A-49A7-84A3-74668B2D2B62}" name="Column13525" dataDxfId="2861"/>
    <tableColumn id="13546" xr3:uid="{F9F6DB0F-5657-4F53-9F00-16688B642615}" name="Column13526" dataDxfId="2860"/>
    <tableColumn id="13547" xr3:uid="{B1AA026D-B0DD-4EF1-84BB-7704940B6661}" name="Column13527" dataDxfId="2859"/>
    <tableColumn id="13548" xr3:uid="{E12BC412-AAF5-48D4-91B6-45E81444FDD0}" name="Column13528" dataDxfId="2858"/>
    <tableColumn id="13549" xr3:uid="{21350EB1-605D-4ECC-B0B0-C57DD53F1A49}" name="Column13529" dataDxfId="2857"/>
    <tableColumn id="13550" xr3:uid="{70D13FD2-F55F-4DFD-8B26-A6CE91AADDD5}" name="Column13530" dataDxfId="2856"/>
    <tableColumn id="13551" xr3:uid="{1250EDBE-F19C-4A8D-9677-0B3232B6E6B5}" name="Column13531" dataDxfId="2855"/>
    <tableColumn id="13552" xr3:uid="{91EBD8C8-CB88-40E6-87A5-34EF9BC3AC52}" name="Column13532" dataDxfId="2854"/>
    <tableColumn id="13553" xr3:uid="{7791BDC3-27F0-44F1-8CBE-5C771E60175D}" name="Column13533" dataDxfId="2853"/>
    <tableColumn id="13554" xr3:uid="{DBCDC2E5-2060-48DA-86AD-C58E7EE3836C}" name="Column13534" dataDxfId="2852"/>
    <tableColumn id="13555" xr3:uid="{3133F9C3-06CF-4749-BA09-3F485628B4CC}" name="Column13535" dataDxfId="2851"/>
    <tableColumn id="13556" xr3:uid="{0E48CB34-4271-4F9B-AAC6-D48A81D4B1FC}" name="Column13536" dataDxfId="2850"/>
    <tableColumn id="13557" xr3:uid="{B4E56AA3-2081-46E6-88CD-F1E2B99CB42F}" name="Column13537" dataDxfId="2849"/>
    <tableColumn id="13558" xr3:uid="{597A5170-19D1-4AEC-80A8-4DF1981950B0}" name="Column13538" dataDxfId="2848"/>
    <tableColumn id="13559" xr3:uid="{4CECF968-CDB5-4886-BD26-F9E44F6FC7F2}" name="Column13539" dataDxfId="2847"/>
    <tableColumn id="13560" xr3:uid="{55D53E1E-69B8-4A21-8154-BBFBBEB554E0}" name="Column13540" dataDxfId="2846"/>
    <tableColumn id="13561" xr3:uid="{DD2C0804-8D60-48B3-B294-64A8408DBD92}" name="Column13541" dataDxfId="2845"/>
    <tableColumn id="13562" xr3:uid="{45CCB61C-5EA8-4251-940B-349B29BF0A34}" name="Column13542" dataDxfId="2844"/>
    <tableColumn id="13563" xr3:uid="{D5686D75-64C6-439A-A3FD-E81878627E51}" name="Column13543" dataDxfId="2843"/>
    <tableColumn id="13564" xr3:uid="{39B39969-A8AC-4804-8FDA-E15B929EEB41}" name="Column13544" dataDxfId="2842"/>
    <tableColumn id="13565" xr3:uid="{22A6CDAC-04D6-45EB-B1D5-851B0528091E}" name="Column13545" dataDxfId="2841"/>
    <tableColumn id="13566" xr3:uid="{36F062C7-25AF-4B5F-A12E-E96B9C7BB92D}" name="Column13546" dataDxfId="2840"/>
    <tableColumn id="13567" xr3:uid="{7936D8B6-7624-4FE0-BF0F-D6FE0CCD6D52}" name="Column13547" dataDxfId="2839"/>
    <tableColumn id="13568" xr3:uid="{199C6FBB-E2F8-40EF-8182-689B814BD8DC}" name="Column13548" dataDxfId="2838"/>
    <tableColumn id="13569" xr3:uid="{B88409BB-4F7B-4AD5-BAF6-34CA9986AA93}" name="Column13549" dataDxfId="2837"/>
    <tableColumn id="13570" xr3:uid="{91B38637-F2B8-4F4A-AE31-793B91EBF2F1}" name="Column13550" dataDxfId="2836"/>
    <tableColumn id="13571" xr3:uid="{14156E88-D4C6-49A0-987C-2E77F479E6EF}" name="Column13551" dataDxfId="2835"/>
    <tableColumn id="13572" xr3:uid="{5C4A3679-19B9-44AF-A410-8FFFD97E1909}" name="Column13552" dataDxfId="2834"/>
    <tableColumn id="13573" xr3:uid="{16978D08-659E-449B-888C-15F21A2B62BD}" name="Column13553" dataDxfId="2833"/>
    <tableColumn id="13574" xr3:uid="{B4E1C891-C645-44C9-BCDD-2F5A1C21A143}" name="Column13554" dataDxfId="2832"/>
    <tableColumn id="13575" xr3:uid="{3ED4F68C-A88F-46B6-9761-FB831BE21A43}" name="Column13555" dataDxfId="2831"/>
    <tableColumn id="13576" xr3:uid="{02D9DCD1-779A-4993-847D-99B4F45C5FD6}" name="Column13556" dataDxfId="2830"/>
    <tableColumn id="13577" xr3:uid="{CD4E76E9-DD96-495D-B181-8D9DC1B962D6}" name="Column13557" dataDxfId="2829"/>
    <tableColumn id="13578" xr3:uid="{3E10B876-AA4B-48E0-8D11-905831A33528}" name="Column13558" dataDxfId="2828"/>
    <tableColumn id="13579" xr3:uid="{811791D3-EECC-4DDB-B142-84CD3B0CBDEF}" name="Column13559" dataDxfId="2827"/>
    <tableColumn id="13580" xr3:uid="{720BDD50-3AF3-4726-BE29-D15F8F285999}" name="Column13560" dataDxfId="2826"/>
    <tableColumn id="13581" xr3:uid="{F11B6359-933C-48BC-9C42-082ADAE5F6F8}" name="Column13561" dataDxfId="2825"/>
    <tableColumn id="13582" xr3:uid="{BBFDAC33-F8C5-4589-8233-375ABC00A150}" name="Column13562" dataDxfId="2824"/>
    <tableColumn id="13583" xr3:uid="{E6FEDB08-3474-4FD6-A845-BABFD610E982}" name="Column13563" dataDxfId="2823"/>
    <tableColumn id="13584" xr3:uid="{D1EEEBE6-5B86-4C8D-83D3-3E10DA0E01BD}" name="Column13564" dataDxfId="2822"/>
    <tableColumn id="13585" xr3:uid="{892696D7-BD44-45B1-A0B3-CEE53C895475}" name="Column13565" dataDxfId="2821"/>
    <tableColumn id="13586" xr3:uid="{7F07EB1D-0418-47E5-9F87-97C4BF73CE6A}" name="Column13566" dataDxfId="2820"/>
    <tableColumn id="13587" xr3:uid="{09740374-B94F-416D-B7CA-5E09E54CADEE}" name="Column13567" dataDxfId="2819"/>
    <tableColumn id="13588" xr3:uid="{349E573A-31C5-4B14-BE06-C51D441BD9C3}" name="Column13568" dataDxfId="2818"/>
    <tableColumn id="13589" xr3:uid="{EF9072FB-AB1C-44DA-97B7-987E7D591A55}" name="Column13569" dataDxfId="2817"/>
    <tableColumn id="13590" xr3:uid="{BC0279E2-AA86-4CCF-84A9-E6DD0DC97D0D}" name="Column13570" dataDxfId="2816"/>
    <tableColumn id="13591" xr3:uid="{5F2CDAEF-8FE7-4216-AE67-E82F9A852380}" name="Column13571" dataDxfId="2815"/>
    <tableColumn id="13592" xr3:uid="{B9BD3B64-CDEE-4587-9E73-EA1DD475934A}" name="Column13572" dataDxfId="2814"/>
    <tableColumn id="13593" xr3:uid="{CEAB930B-6040-4BA9-AC10-FF8524E57E42}" name="Column13573" dataDxfId="2813"/>
    <tableColumn id="13594" xr3:uid="{5F43E215-5702-4F36-A5C9-A0198E54E0D5}" name="Column13574" dataDxfId="2812"/>
    <tableColumn id="13595" xr3:uid="{BC5F01CB-6C92-4330-93FB-46F1E0B1F74E}" name="Column13575" dataDxfId="2811"/>
    <tableColumn id="13596" xr3:uid="{A8780CC3-0B15-4518-8349-94DB591F4E60}" name="Column13576" dataDxfId="2810"/>
    <tableColumn id="13597" xr3:uid="{E2AAE931-1AC3-48DF-BF00-22A64ACCC130}" name="Column13577" dataDxfId="2809"/>
    <tableColumn id="13598" xr3:uid="{4BF417FD-D3B8-4394-9377-F6E30BD4983E}" name="Column13578" dataDxfId="2808"/>
    <tableColumn id="13599" xr3:uid="{D39BE38F-AF5B-4CAB-A66F-8905F6DD3CB7}" name="Column13579" dataDxfId="2807"/>
    <tableColumn id="13600" xr3:uid="{61642523-CDAF-47B7-9112-7410229011E6}" name="Column13580" dataDxfId="2806"/>
    <tableColumn id="13601" xr3:uid="{E8CF2F6D-A251-4DC0-A2DE-DCA83EC4B78F}" name="Column13581" dataDxfId="2805"/>
    <tableColumn id="13602" xr3:uid="{F43FC323-9DAB-498A-A8DC-F353CE6FC501}" name="Column13582" dataDxfId="2804"/>
    <tableColumn id="13603" xr3:uid="{40F0BD2D-AB5D-4F0B-9217-52B0D9F5F7F2}" name="Column13583" dataDxfId="2803"/>
    <tableColumn id="13604" xr3:uid="{DAF7BBCB-F369-4439-BAAD-3C4E3768C042}" name="Column13584" dataDxfId="2802"/>
    <tableColumn id="13605" xr3:uid="{AD2595D3-C611-4F90-A993-CAF7457EBB4F}" name="Column13585" dataDxfId="2801"/>
    <tableColumn id="13606" xr3:uid="{7FDFC9B2-4CBE-4005-8DB0-65F35D7F4B50}" name="Column13586" dataDxfId="2800"/>
    <tableColumn id="13607" xr3:uid="{AC60883C-A355-497B-93CC-48D780306B69}" name="Column13587" dataDxfId="2799"/>
    <tableColumn id="13608" xr3:uid="{BEF4B4D3-84C9-4AB2-BC22-07AE8EDA7442}" name="Column13588" dataDxfId="2798"/>
    <tableColumn id="13609" xr3:uid="{16418BF6-37D8-431C-A358-8762F1B3E8D0}" name="Column13589" dataDxfId="2797"/>
    <tableColumn id="13610" xr3:uid="{3995BB1B-F2A7-479D-ABDE-FFA66BD20CF2}" name="Column13590" dataDxfId="2796"/>
    <tableColumn id="13611" xr3:uid="{55E7156B-8A22-482C-A702-005FBE04FC72}" name="Column13591" dataDxfId="2795"/>
    <tableColumn id="13612" xr3:uid="{3F1D31E5-DB1B-4623-BA20-E38B3A22A654}" name="Column13592" dataDxfId="2794"/>
    <tableColumn id="13613" xr3:uid="{C40B558C-8F1A-4BBE-A648-B9CDC7B8B658}" name="Column13593" dataDxfId="2793"/>
    <tableColumn id="13614" xr3:uid="{472DD411-AD5D-4E24-8159-6AC3B5CADE75}" name="Column13594" dataDxfId="2792"/>
    <tableColumn id="13615" xr3:uid="{00472AD3-8C5F-47C6-A4FE-814DBD2A2E24}" name="Column13595" dataDxfId="2791"/>
    <tableColumn id="13616" xr3:uid="{AA4A2334-E163-4D9C-AD97-25E65A013BDD}" name="Column13596" dataDxfId="2790"/>
    <tableColumn id="13617" xr3:uid="{0500FAC0-2874-4A2B-8288-52E709C2224A}" name="Column13597" dataDxfId="2789"/>
    <tableColumn id="13618" xr3:uid="{BA2CCBDA-8BDE-4F50-8367-D5BE67546A11}" name="Column13598" dataDxfId="2788"/>
    <tableColumn id="13619" xr3:uid="{E4663808-55A6-44D0-9A1B-A248263CDFB1}" name="Column13599" dataDxfId="2787"/>
    <tableColumn id="13620" xr3:uid="{B98D2292-AEBA-41CD-92CA-EE1ABA1A79EA}" name="Column13600" dataDxfId="2786"/>
    <tableColumn id="13621" xr3:uid="{45D5DA6C-30F0-4A5D-96E4-DCD81EEEC7B2}" name="Column13601" dataDxfId="2785"/>
    <tableColumn id="13622" xr3:uid="{3315BDE8-61BB-42E9-B955-74233CF78D64}" name="Column13602" dataDxfId="2784"/>
    <tableColumn id="13623" xr3:uid="{0C7E09B4-18D2-4079-BDAB-7B4C54818AD6}" name="Column13603" dataDxfId="2783"/>
    <tableColumn id="13624" xr3:uid="{D461791F-7A5F-4CC5-BDF1-C9B7A8D52948}" name="Column13604" dataDxfId="2782"/>
    <tableColumn id="13625" xr3:uid="{BA722F26-B931-4E1D-80BF-BFEF5E051021}" name="Column13605" dataDxfId="2781"/>
    <tableColumn id="13626" xr3:uid="{05FCA7E4-6C5E-4AB4-92D0-E92F52E93C0E}" name="Column13606" dataDxfId="2780"/>
    <tableColumn id="13627" xr3:uid="{F9FD3CE3-5101-43A5-92ED-69909A7B3FB8}" name="Column13607" dataDxfId="2779"/>
    <tableColumn id="13628" xr3:uid="{BCD7E7A4-F28E-4454-972C-9F6F3804D8CD}" name="Column13608" dataDxfId="2778"/>
    <tableColumn id="13629" xr3:uid="{69CCE2F3-B99E-4E2F-A0E9-376269F2CA08}" name="Column13609" dataDxfId="2777"/>
    <tableColumn id="13630" xr3:uid="{6E54D316-6E7C-4799-8D22-EC217DE50640}" name="Column13610" dataDxfId="2776"/>
    <tableColumn id="13631" xr3:uid="{D4C1832E-A00F-466E-B8D4-058FAAA42518}" name="Column13611" dataDxfId="2775"/>
    <tableColumn id="13632" xr3:uid="{1115DD8B-B8FD-4B26-8498-A9770CEC04FC}" name="Column13612" dataDxfId="2774"/>
    <tableColumn id="13633" xr3:uid="{1F6A6A5D-4866-4B3C-847B-460C893D1A6E}" name="Column13613" dataDxfId="2773"/>
    <tableColumn id="13634" xr3:uid="{42B9AB24-2C65-4630-9C0C-DB4CDF95120A}" name="Column13614" dataDxfId="2772"/>
    <tableColumn id="13635" xr3:uid="{DE2E717F-EBB0-46B2-AA83-3F4B370C9451}" name="Column13615" dataDxfId="2771"/>
    <tableColumn id="13636" xr3:uid="{6E7238A2-F65A-46ED-B2D1-B4D3BF0EC7C8}" name="Column13616" dataDxfId="2770"/>
    <tableColumn id="13637" xr3:uid="{B7422A80-2A7E-4B09-B987-B27E12A61638}" name="Column13617" dataDxfId="2769"/>
    <tableColumn id="13638" xr3:uid="{C2083313-5636-453E-93FA-7282D5536966}" name="Column13618" dataDxfId="2768"/>
    <tableColumn id="13639" xr3:uid="{14ADEBC3-0ED5-42E6-A02B-2520E7FDA180}" name="Column13619" dataDxfId="2767"/>
    <tableColumn id="13640" xr3:uid="{FAB8C83F-CFBB-4937-BB81-6218895037CF}" name="Column13620" dataDxfId="2766"/>
    <tableColumn id="13641" xr3:uid="{AB401F4F-6258-4DEC-BF59-77D933B48462}" name="Column13621" dataDxfId="2765"/>
    <tableColumn id="13642" xr3:uid="{1C1B4E97-4F35-4C63-9D23-A46071EDF1F6}" name="Column13622" dataDxfId="2764"/>
    <tableColumn id="13643" xr3:uid="{260DDFE8-CAB6-4061-8BC4-6D235AEC0618}" name="Column13623" dataDxfId="2763"/>
    <tableColumn id="13644" xr3:uid="{E830EB5F-E104-45B9-99E8-9FACB01EABB7}" name="Column13624" dataDxfId="2762"/>
    <tableColumn id="13645" xr3:uid="{3D674E13-8817-4A74-847E-DF5603561F58}" name="Column13625" dataDxfId="2761"/>
    <tableColumn id="13646" xr3:uid="{6D42E2CE-80C8-4C57-9F96-C657AEC1B823}" name="Column13626" dataDxfId="2760"/>
    <tableColumn id="13647" xr3:uid="{50358872-CD7A-4A69-AEE4-82A8175636B0}" name="Column13627" dataDxfId="2759"/>
    <tableColumn id="13648" xr3:uid="{D17DCB10-17CC-4BEA-9DED-173FD449B289}" name="Column13628" dataDxfId="2758"/>
    <tableColumn id="13649" xr3:uid="{FF13EAA1-AC8A-4D59-BD51-72DF9756716F}" name="Column13629" dataDxfId="2757"/>
    <tableColumn id="13650" xr3:uid="{62AE67C6-AFDA-4469-AD92-10CB3F4F2E5A}" name="Column13630" dataDxfId="2756"/>
    <tableColumn id="13651" xr3:uid="{64359478-7560-4A87-AB77-210436D1B88B}" name="Column13631" dataDxfId="2755"/>
    <tableColumn id="13652" xr3:uid="{748D687B-CAB4-4DDD-8F48-8E910F91DD6B}" name="Column13632" dataDxfId="2754"/>
    <tableColumn id="13653" xr3:uid="{E322372A-B0D5-4053-B0C9-8687A50DB985}" name="Column13633" dataDxfId="2753"/>
    <tableColumn id="13654" xr3:uid="{5FE29824-BF3D-4A3D-8A9A-AE7E58292B95}" name="Column13634" dataDxfId="2752"/>
    <tableColumn id="13655" xr3:uid="{13F6A7FC-BB7D-4675-A301-22A2B8B36E23}" name="Column13635" dataDxfId="2751"/>
    <tableColumn id="13656" xr3:uid="{28A08E09-C3B8-4931-BF13-B97D6AC5C912}" name="Column13636" dataDxfId="2750"/>
    <tableColumn id="13657" xr3:uid="{ED1A51F0-E886-4398-B72D-C367E516E8C7}" name="Column13637" dataDxfId="2749"/>
    <tableColumn id="13658" xr3:uid="{18AD893D-EC26-41ED-9D8B-DD165D9D6394}" name="Column13638" dataDxfId="2748"/>
    <tableColumn id="13659" xr3:uid="{8CE8C059-6B4A-40A2-9A06-6A15D4F205E9}" name="Column13639" dataDxfId="2747"/>
    <tableColumn id="13660" xr3:uid="{5264DC36-52B0-4225-B37A-B8A9C8E93A75}" name="Column13640" dataDxfId="2746"/>
    <tableColumn id="13661" xr3:uid="{F60662D7-6CEA-4D3A-85DD-B2D252B44B05}" name="Column13641" dataDxfId="2745"/>
    <tableColumn id="13662" xr3:uid="{5261F8E5-5FBB-42AB-BB63-A8A95EC91F5A}" name="Column13642" dataDxfId="2744"/>
    <tableColumn id="13663" xr3:uid="{15CDD47F-549E-4BA6-BDEC-3C7A976FC32C}" name="Column13643" dataDxfId="2743"/>
    <tableColumn id="13664" xr3:uid="{EF04402E-4673-4D77-AE11-FB7B35F41106}" name="Column13644" dataDxfId="2742"/>
    <tableColumn id="13665" xr3:uid="{5FC79F6E-00E0-48E2-B437-9CA668FAD479}" name="Column13645" dataDxfId="2741"/>
    <tableColumn id="13666" xr3:uid="{C54C813D-4C3A-46D5-9F19-65E033AEAA9C}" name="Column13646" dataDxfId="2740"/>
    <tableColumn id="13667" xr3:uid="{EF925582-D5C3-493D-8E93-52AA6364B083}" name="Column13647" dataDxfId="2739"/>
    <tableColumn id="13668" xr3:uid="{D5018C9F-DE0A-4C43-B696-18352EB44099}" name="Column13648" dataDxfId="2738"/>
    <tableColumn id="13669" xr3:uid="{D1582888-AD13-4AAD-9C67-A2DB6D1D15C2}" name="Column13649" dataDxfId="2737"/>
    <tableColumn id="13670" xr3:uid="{2D3BB5A9-13A0-4F99-AD04-8DDE0631818B}" name="Column13650" dataDxfId="2736"/>
    <tableColumn id="13671" xr3:uid="{604A5581-F11B-4A77-874C-9ECD83C02F9F}" name="Column13651" dataDxfId="2735"/>
    <tableColumn id="13672" xr3:uid="{150C1444-D529-463C-AF7F-597B8DA37613}" name="Column13652" dataDxfId="2734"/>
    <tableColumn id="13673" xr3:uid="{023AD76B-457D-400E-AB77-37A0F5D457CF}" name="Column13653" dataDxfId="2733"/>
    <tableColumn id="13674" xr3:uid="{9CA4981D-9393-4CCE-9A6E-3352A2E6E85F}" name="Column13654" dataDxfId="2732"/>
    <tableColumn id="13675" xr3:uid="{20C0BFC7-61EC-4DAB-894E-0F9639016179}" name="Column13655" dataDxfId="2731"/>
    <tableColumn id="13676" xr3:uid="{6869E13B-4A3D-46CF-BCF4-D3A78C974C2F}" name="Column13656" dataDxfId="2730"/>
    <tableColumn id="13677" xr3:uid="{ADCBE6CF-B3E3-4C6B-A1C8-075B9A557D6E}" name="Column13657" dataDxfId="2729"/>
    <tableColumn id="13678" xr3:uid="{C87548FB-DFE7-4080-9B35-576127F0ABE2}" name="Column13658" dataDxfId="2728"/>
    <tableColumn id="13679" xr3:uid="{EE80049D-13C4-4F1D-86AD-5857AE6BE440}" name="Column13659" dataDxfId="2727"/>
    <tableColumn id="13680" xr3:uid="{B62131CE-74F6-41E0-9754-66954481A875}" name="Column13660" dataDxfId="2726"/>
    <tableColumn id="13681" xr3:uid="{C68ADC21-E533-4D48-A14F-DD9BDFD6D66E}" name="Column13661" dataDxfId="2725"/>
    <tableColumn id="13682" xr3:uid="{E24F59E4-9125-4B00-BED8-A31DED049245}" name="Column13662" dataDxfId="2724"/>
    <tableColumn id="13683" xr3:uid="{B71C1814-4C23-430A-A8B1-14A7ED773B26}" name="Column13663" dataDxfId="2723"/>
    <tableColumn id="13684" xr3:uid="{A825FB59-91EC-4194-BC3F-3040A4397464}" name="Column13664" dataDxfId="2722"/>
    <tableColumn id="13685" xr3:uid="{8382DCC5-6FC7-4F32-A872-F7185E6F131F}" name="Column13665" dataDxfId="2721"/>
    <tableColumn id="13686" xr3:uid="{AE5E7AB1-4667-4740-92CF-86A745B88D0C}" name="Column13666" dataDxfId="2720"/>
    <tableColumn id="13687" xr3:uid="{9B6A53A6-8FAC-422A-BACE-0088039E2990}" name="Column13667" dataDxfId="2719"/>
    <tableColumn id="13688" xr3:uid="{6042C491-9A35-4BCB-8018-CB732309E776}" name="Column13668" dataDxfId="2718"/>
    <tableColumn id="13689" xr3:uid="{61DD8C0D-7E8E-4EF4-8C04-6AD59E1AACD2}" name="Column13669" dataDxfId="2717"/>
    <tableColumn id="13690" xr3:uid="{7987B9D8-2FC9-4010-AA00-A801B864126D}" name="Column13670" dataDxfId="2716"/>
    <tableColumn id="13691" xr3:uid="{C222E070-F6E4-4879-BC94-3F7A1182A4E8}" name="Column13671" dataDxfId="2715"/>
    <tableColumn id="13692" xr3:uid="{8CA3012F-B624-4B9C-B069-976400A814CB}" name="Column13672" dataDxfId="2714"/>
    <tableColumn id="13693" xr3:uid="{75F4E848-816E-468C-BAB5-34EE92560DF6}" name="Column13673" dataDxfId="2713"/>
    <tableColumn id="13694" xr3:uid="{F288201E-1BAC-48EB-AAFA-8A88E30F433B}" name="Column13674" dataDxfId="2712"/>
    <tableColumn id="13695" xr3:uid="{E98A858F-1ACB-4239-96E9-F87CABFE283D}" name="Column13675" dataDxfId="2711"/>
    <tableColumn id="13696" xr3:uid="{E1644A6F-9530-4DD9-A6D2-63920A19B124}" name="Column13676" dataDxfId="2710"/>
    <tableColumn id="13697" xr3:uid="{B263A6E5-E24A-46B1-9989-4C3DF12A83A2}" name="Column13677" dataDxfId="2709"/>
    <tableColumn id="13698" xr3:uid="{29ADF0F3-E0D6-4873-8D16-DE824C932194}" name="Column13678" dataDxfId="2708"/>
    <tableColumn id="13699" xr3:uid="{8E5B5A84-4546-4EE1-A437-C16ADB527C4B}" name="Column13679" dataDxfId="2707"/>
    <tableColumn id="13700" xr3:uid="{24CED422-001B-4EC3-9BB2-AAB07BD87C0F}" name="Column13680" dataDxfId="2706"/>
    <tableColumn id="13701" xr3:uid="{8FF3FC4A-A7D2-4C55-9BBE-9EE96A0D4510}" name="Column13681" dataDxfId="2705"/>
    <tableColumn id="13702" xr3:uid="{ECFA9D32-D0FF-45F5-BAE4-49A114C67631}" name="Column13682" dataDxfId="2704"/>
    <tableColumn id="13703" xr3:uid="{44E69428-B137-47A0-AC41-C5D81ED1B83F}" name="Column13683" dataDxfId="2703"/>
    <tableColumn id="13704" xr3:uid="{12A1EF1C-FFAB-41C4-9666-849DE74825E1}" name="Column13684" dataDxfId="2702"/>
    <tableColumn id="13705" xr3:uid="{184E0C13-274C-4F45-9FAC-9E3C0F2E803A}" name="Column13685" dataDxfId="2701"/>
    <tableColumn id="13706" xr3:uid="{5F68F769-88E2-4B8E-93E9-01FE835DEB68}" name="Column13686" dataDxfId="2700"/>
    <tableColumn id="13707" xr3:uid="{80A166F0-2FD9-4F7C-BEAA-1EBB048A5C8D}" name="Column13687" dataDxfId="2699"/>
    <tableColumn id="13708" xr3:uid="{448BAA71-D937-4C62-8A2E-3093AEFFFF94}" name="Column13688" dataDxfId="2698"/>
    <tableColumn id="13709" xr3:uid="{A9D84F6F-3986-42D4-B806-CAD230550B1B}" name="Column13689" dataDxfId="2697"/>
    <tableColumn id="13710" xr3:uid="{CE14CF83-BC2B-4C88-817B-ACC95ED5AC9B}" name="Column13690" dataDxfId="2696"/>
    <tableColumn id="13711" xr3:uid="{3236893F-BFC4-4271-8BDB-B0CDD84DC047}" name="Column13691" dataDxfId="2695"/>
    <tableColumn id="13712" xr3:uid="{4B91AA88-007F-4FE1-AEA8-841A4A6E4622}" name="Column13692" dataDxfId="2694"/>
    <tableColumn id="13713" xr3:uid="{5C95DA9E-5E91-4A3C-BD65-2799C548730E}" name="Column13693" dataDxfId="2693"/>
    <tableColumn id="13714" xr3:uid="{2278B7B9-F438-4B62-BA0F-C473FFB3D98B}" name="Column13694" dataDxfId="2692"/>
    <tableColumn id="13715" xr3:uid="{0FA74847-464A-4A70-964A-554A6159890C}" name="Column13695" dataDxfId="2691"/>
    <tableColumn id="13716" xr3:uid="{0412544C-B7A9-47A7-AEB7-6A85E13AF8F2}" name="Column13696" dataDxfId="2690"/>
    <tableColumn id="13717" xr3:uid="{2A8809FD-CACA-427E-A081-688874AAA6F7}" name="Column13697" dataDxfId="2689"/>
    <tableColumn id="13718" xr3:uid="{7A31A0C7-14E2-4E1F-8777-FFEE79FD9095}" name="Column13698" dataDxfId="2688"/>
    <tableColumn id="13719" xr3:uid="{D9F67C2D-143E-4705-A6FD-7C2DDBB0AB08}" name="Column13699" dataDxfId="2687"/>
    <tableColumn id="13720" xr3:uid="{7265AC47-C9C0-4D88-8DC6-998D2CA68732}" name="Column13700" dataDxfId="2686"/>
    <tableColumn id="13721" xr3:uid="{5F773013-BA1D-44A0-814D-79DEFB2A3D3D}" name="Column13701" dataDxfId="2685"/>
    <tableColumn id="13722" xr3:uid="{F5062CBA-205C-43D2-A4AF-FB6BD697CC1B}" name="Column13702" dataDxfId="2684"/>
    <tableColumn id="13723" xr3:uid="{951A6FF5-FC48-4BD6-B559-8F35F42C47CA}" name="Column13703" dataDxfId="2683"/>
    <tableColumn id="13724" xr3:uid="{B2D57F83-E6C0-437C-9C97-5D33138E75BA}" name="Column13704" dataDxfId="2682"/>
    <tableColumn id="13725" xr3:uid="{E982242C-374B-49F1-B338-17ACFB9823A6}" name="Column13705" dataDxfId="2681"/>
    <tableColumn id="13726" xr3:uid="{3A7C6AC9-D79D-470C-9BA4-C054FA51473E}" name="Column13706" dataDxfId="2680"/>
    <tableColumn id="13727" xr3:uid="{452A7838-564E-405E-BB99-53B88E332F85}" name="Column13707" dataDxfId="2679"/>
    <tableColumn id="13728" xr3:uid="{8BB703C8-1220-4548-AE94-22E0057EFF7E}" name="Column13708" dataDxfId="2678"/>
    <tableColumn id="13729" xr3:uid="{07462DCC-06A6-4D94-BA72-03E40FEC3C7D}" name="Column13709" dataDxfId="2677"/>
    <tableColumn id="13730" xr3:uid="{845EACE3-1BD3-4F1A-87F4-E4A6A0044029}" name="Column13710" dataDxfId="2676"/>
    <tableColumn id="13731" xr3:uid="{430D8D62-C9CD-4019-8F69-9E162364FF06}" name="Column13711" dataDxfId="2675"/>
    <tableColumn id="13732" xr3:uid="{A1813150-00A0-4FB2-9419-E28A65CDC04D}" name="Column13712" dataDxfId="2674"/>
    <tableColumn id="13733" xr3:uid="{108FD6D9-F721-4D82-B176-7B84BB85988F}" name="Column13713" dataDxfId="2673"/>
    <tableColumn id="13734" xr3:uid="{201D2FB0-00FE-489E-A8D2-A6306B36F6A9}" name="Column13714" dataDxfId="2672"/>
    <tableColumn id="13735" xr3:uid="{EFFF83F1-EC72-4B69-B362-CB38850B97ED}" name="Column13715" dataDxfId="2671"/>
    <tableColumn id="13736" xr3:uid="{F7D5E67E-18E5-4A87-AA42-109B081D0826}" name="Column13716" dataDxfId="2670"/>
    <tableColumn id="13737" xr3:uid="{722462DD-77F0-4717-85BB-4D66CEEC3601}" name="Column13717" dataDxfId="2669"/>
    <tableColumn id="13738" xr3:uid="{08215596-287A-462F-8451-5EF6CA4BE5C1}" name="Column13718" dataDxfId="2668"/>
    <tableColumn id="13739" xr3:uid="{C0FF880B-3CB5-45A6-8410-72BF170ADA53}" name="Column13719" dataDxfId="2667"/>
    <tableColumn id="13740" xr3:uid="{818D7AA7-E409-476E-83EB-F9DCA70F0096}" name="Column13720" dataDxfId="2666"/>
    <tableColumn id="13741" xr3:uid="{C48D2E4D-614D-4956-9152-206C29E6285B}" name="Column13721" dataDxfId="2665"/>
    <tableColumn id="13742" xr3:uid="{4B0A9190-BE11-44EA-9602-181EBC39C32D}" name="Column13722" dataDxfId="2664"/>
    <tableColumn id="13743" xr3:uid="{45473317-ADB7-40F7-A4E4-DE3A256D8306}" name="Column13723" dataDxfId="2663"/>
    <tableColumn id="13744" xr3:uid="{2AF5EC61-3D95-49F7-BDFE-A648F4FFF868}" name="Column13724" dataDxfId="2662"/>
    <tableColumn id="13745" xr3:uid="{29DCC93C-DEF7-41BF-BFE1-3CE17E3848B9}" name="Column13725" dataDxfId="2661"/>
    <tableColumn id="13746" xr3:uid="{A6437C9F-1F95-48A7-BC97-81C3F7296780}" name="Column13726" dataDxfId="2660"/>
    <tableColumn id="13747" xr3:uid="{9614653C-4301-4302-92ED-D8405C4718BB}" name="Column13727" dataDxfId="2659"/>
    <tableColumn id="13748" xr3:uid="{7116A383-D9CA-4565-95FD-98B69853F95D}" name="Column13728" dataDxfId="2658"/>
    <tableColumn id="13749" xr3:uid="{1F790DBD-D8B8-48E9-91E4-98948038B5CE}" name="Column13729" dataDxfId="2657"/>
    <tableColumn id="13750" xr3:uid="{5B9CDCE7-E957-4016-8E37-3905550B032A}" name="Column13730" dataDxfId="2656"/>
    <tableColumn id="13751" xr3:uid="{9B55B464-CFC3-4BD6-AECA-6500F991195A}" name="Column13731" dataDxfId="2655"/>
    <tableColumn id="13752" xr3:uid="{27844D74-535E-4D81-AB88-EE3C4B3717CB}" name="Column13732" dataDxfId="2654"/>
    <tableColumn id="13753" xr3:uid="{8DD9101D-B3D1-4078-B782-07999C5E9F84}" name="Column13733" dataDxfId="2653"/>
    <tableColumn id="13754" xr3:uid="{4649FAB6-3A51-4E76-B3CC-3A234B6BA19E}" name="Column13734" dataDxfId="2652"/>
    <tableColumn id="13755" xr3:uid="{CBE80A45-A99B-41FC-B790-8DA6A7754C6F}" name="Column13735" dataDxfId="2651"/>
    <tableColumn id="13756" xr3:uid="{E64507BA-831E-457F-A2B2-F5CEBE7FFE26}" name="Column13736" dataDxfId="2650"/>
    <tableColumn id="13757" xr3:uid="{D80EA1BA-CD86-4C9A-8936-EE28C8BE4165}" name="Column13737" dataDxfId="2649"/>
    <tableColumn id="13758" xr3:uid="{D20B4CAE-B1E9-49FE-B4CA-073544668BE5}" name="Column13738" dataDxfId="2648"/>
    <tableColumn id="13759" xr3:uid="{FF3038FE-1073-4EB8-A1E0-46FA64A5A0DA}" name="Column13739" dataDxfId="2647"/>
    <tableColumn id="13760" xr3:uid="{85D15C8C-E29F-4934-8C33-85A56238A3C8}" name="Column13740" dataDxfId="2646"/>
    <tableColumn id="13761" xr3:uid="{9E321292-8CD7-457D-A50D-53EA82FC5476}" name="Column13741" dataDxfId="2645"/>
    <tableColumn id="13762" xr3:uid="{F0CDAD1E-9077-4E4A-8BFC-70C19D716017}" name="Column13742" dataDxfId="2644"/>
    <tableColumn id="13763" xr3:uid="{3005896F-E593-4E7E-966A-DA838DC367FB}" name="Column13743" dataDxfId="2643"/>
    <tableColumn id="13764" xr3:uid="{B563AE6B-75D9-4CA5-A790-13EB024C09A3}" name="Column13744" dataDxfId="2642"/>
    <tableColumn id="13765" xr3:uid="{2D744754-6C3C-489A-8757-9215B53F243D}" name="Column13745" dataDxfId="2641"/>
    <tableColumn id="13766" xr3:uid="{A145A6C8-72BC-4C0C-9F9D-BCD4155DA020}" name="Column13746" dataDxfId="2640"/>
    <tableColumn id="13767" xr3:uid="{E19E80AF-D29C-421B-8424-E9B4AD6E0579}" name="Column13747" dataDxfId="2639"/>
    <tableColumn id="13768" xr3:uid="{18A0B9B7-BEEB-4C0D-B985-5CC3DC1B8422}" name="Column13748" dataDxfId="2638"/>
    <tableColumn id="13769" xr3:uid="{97747D4E-3E31-4E34-908C-5AFD18A81CB9}" name="Column13749" dataDxfId="2637"/>
    <tableColumn id="13770" xr3:uid="{479889E4-4837-4517-A5D4-3416F559C155}" name="Column13750" dataDxfId="2636"/>
    <tableColumn id="13771" xr3:uid="{D1297235-0508-4C38-B1CF-CA20B260AD68}" name="Column13751" dataDxfId="2635"/>
    <tableColumn id="13772" xr3:uid="{FB80E63A-40C6-4DF2-8DD8-476B145043C0}" name="Column13752" dataDxfId="2634"/>
    <tableColumn id="13773" xr3:uid="{E1F60098-3D4A-4E9E-BC05-2E3DF7FCF852}" name="Column13753" dataDxfId="2633"/>
    <tableColumn id="13774" xr3:uid="{0181BE06-BF8C-41D0-B499-8C63A71B6DF1}" name="Column13754" dataDxfId="2632"/>
    <tableColumn id="13775" xr3:uid="{F38B9DC4-C650-4B9E-A142-A58E6B492BF8}" name="Column13755" dataDxfId="2631"/>
    <tableColumn id="13776" xr3:uid="{A9396462-E103-4857-9981-54A48A4191CF}" name="Column13756" dataDxfId="2630"/>
    <tableColumn id="13777" xr3:uid="{003E1630-0301-4D04-8D10-32FC1CCA010B}" name="Column13757" dataDxfId="2629"/>
    <tableColumn id="13778" xr3:uid="{B062E8EE-5F6D-435B-AE13-B2EE6B9DD390}" name="Column13758" dataDxfId="2628"/>
    <tableColumn id="13779" xr3:uid="{86C18BFF-2AF4-4CE4-B6C4-C3BDF896C87E}" name="Column13759" dataDxfId="2627"/>
    <tableColumn id="13780" xr3:uid="{1B2C7861-4258-4A0C-97BA-5B19AB958A28}" name="Column13760" dataDxfId="2626"/>
    <tableColumn id="13781" xr3:uid="{E4B164B2-B123-4FC2-98AD-6DDF4118C338}" name="Column13761" dataDxfId="2625"/>
    <tableColumn id="13782" xr3:uid="{2D3F3BD3-DB38-4581-B98C-3EC8D682D818}" name="Column13762" dataDxfId="2624"/>
    <tableColumn id="13783" xr3:uid="{593F5453-C0F8-4C23-A6DC-59742A66AE68}" name="Column13763" dataDxfId="2623"/>
    <tableColumn id="13784" xr3:uid="{19EC583E-BB82-48B4-8C88-6874E262F500}" name="Column13764" dataDxfId="2622"/>
    <tableColumn id="13785" xr3:uid="{47641DB3-7F80-4A87-95A6-169593B7F681}" name="Column13765" dataDxfId="2621"/>
    <tableColumn id="13786" xr3:uid="{6D8488DB-771A-4035-8371-11C9618A1684}" name="Column13766" dataDxfId="2620"/>
    <tableColumn id="13787" xr3:uid="{95F234FA-CAFA-4E47-813F-49A5386F9ED9}" name="Column13767" dataDxfId="2619"/>
    <tableColumn id="13788" xr3:uid="{C7746B73-F08A-4FA0-A6DA-E7E30455C2E2}" name="Column13768" dataDxfId="2618"/>
    <tableColumn id="13789" xr3:uid="{0C241AED-DE25-4C60-9495-D5E7F6D5302C}" name="Column13769" dataDxfId="2617"/>
    <tableColumn id="13790" xr3:uid="{B25CBFD6-70A2-452B-B1FA-D3F4C258AC96}" name="Column13770" dataDxfId="2616"/>
    <tableColumn id="13791" xr3:uid="{6D3CFA9F-9D99-4F64-BB3C-929ADC119A84}" name="Column13771" dataDxfId="2615"/>
    <tableColumn id="13792" xr3:uid="{41F4995D-109B-47F3-885C-54CE6A913B67}" name="Column13772" dataDxfId="2614"/>
    <tableColumn id="13793" xr3:uid="{8F5602C1-0588-44BC-86C4-CFB506C8A441}" name="Column13773" dataDxfId="2613"/>
    <tableColumn id="13794" xr3:uid="{F10F998E-379F-4F85-89F0-7F3AC97C7DEE}" name="Column13774" dataDxfId="2612"/>
    <tableColumn id="13795" xr3:uid="{76C2C851-DDE4-480E-8DA5-92C7B06BA70A}" name="Column13775" dataDxfId="2611"/>
    <tableColumn id="13796" xr3:uid="{8C28A127-7AD1-49F8-B7AF-3F11AD9F413B}" name="Column13776" dataDxfId="2610"/>
    <tableColumn id="13797" xr3:uid="{996D5131-508F-4B40-8669-AE4A770BB62E}" name="Column13777" dataDxfId="2609"/>
    <tableColumn id="13798" xr3:uid="{3798597F-1D72-4316-8163-D6C33311C6AC}" name="Column13778" dataDxfId="2608"/>
    <tableColumn id="13799" xr3:uid="{603B98B5-5E73-42CC-82BA-8B2A21A423D5}" name="Column13779" dataDxfId="2607"/>
    <tableColumn id="13800" xr3:uid="{4909F4C7-C62D-421C-B498-F7AE61588DCE}" name="Column13780" dataDxfId="2606"/>
    <tableColumn id="13801" xr3:uid="{CBFE7408-DCEE-4351-B4DB-537C62FCD009}" name="Column13781" dataDxfId="2605"/>
    <tableColumn id="13802" xr3:uid="{6A7C68FE-D316-46B2-8C9E-94C8B3BDC8FB}" name="Column13782" dataDxfId="2604"/>
    <tableColumn id="13803" xr3:uid="{E1A291F0-BA2A-4648-8181-F78A1965941F}" name="Column13783" dataDxfId="2603"/>
    <tableColumn id="13804" xr3:uid="{F38DE4D0-7203-4B80-86A2-88B979158CE2}" name="Column13784" dataDxfId="2602"/>
    <tableColumn id="13805" xr3:uid="{80825D11-D530-45AA-BB8F-B41C71B1BDEF}" name="Column13785" dataDxfId="2601"/>
    <tableColumn id="13806" xr3:uid="{93289E68-1437-4257-8303-D5AC718317B7}" name="Column13786" dataDxfId="2600"/>
    <tableColumn id="13807" xr3:uid="{50B53FF3-9E6F-497D-B1F9-DD1EBC3F5B51}" name="Column13787" dataDxfId="2599"/>
    <tableColumn id="13808" xr3:uid="{DC067AAE-665B-4B1E-BB25-8DFFDD486C43}" name="Column13788" dataDxfId="2598"/>
    <tableColumn id="13809" xr3:uid="{6624D269-AFC5-4997-B136-CC2FA8412B4D}" name="Column13789" dataDxfId="2597"/>
    <tableColumn id="13810" xr3:uid="{F5E5BFF3-0D02-491B-8097-5677801A5444}" name="Column13790" dataDxfId="2596"/>
    <tableColumn id="13811" xr3:uid="{D9EB3572-C0C0-47CC-9429-E5553746C86C}" name="Column13791" dataDxfId="2595"/>
    <tableColumn id="13812" xr3:uid="{B8036794-2D83-4C03-A7EC-20D40EFD49B6}" name="Column13792" dataDxfId="2594"/>
    <tableColumn id="13813" xr3:uid="{A8A27516-F1A9-4373-8B79-A73344190FEA}" name="Column13793" dataDxfId="2593"/>
    <tableColumn id="13814" xr3:uid="{0BC16AC0-ED60-4E84-9B77-7F8F6B493B19}" name="Column13794" dataDxfId="2592"/>
    <tableColumn id="13815" xr3:uid="{7E45D15C-60C7-42A5-B25E-88A2576C6EAB}" name="Column13795" dataDxfId="2591"/>
    <tableColumn id="13816" xr3:uid="{A99F8EF9-0A3E-4D59-80C9-D013A3F8B77B}" name="Column13796" dataDxfId="2590"/>
    <tableColumn id="13817" xr3:uid="{FF0BFC05-5E43-468B-BB27-51E683D24D5C}" name="Column13797" dataDxfId="2589"/>
    <tableColumn id="13818" xr3:uid="{71AC9393-595E-4AA8-B2DD-9BE9125C1483}" name="Column13798" dataDxfId="2588"/>
    <tableColumn id="13819" xr3:uid="{4FCE6F8F-D83C-48E2-B460-F95DC4692CC7}" name="Column13799" dataDxfId="2587"/>
    <tableColumn id="13820" xr3:uid="{54EFAD4A-1265-42EF-8C99-51DFC73EC9FC}" name="Column13800" dataDxfId="2586"/>
    <tableColumn id="13821" xr3:uid="{2878A669-610D-49BD-8805-F7F417B5D8AA}" name="Column13801" dataDxfId="2585"/>
    <tableColumn id="13822" xr3:uid="{A69FB6F0-78D6-4585-8C67-20E9EC43379D}" name="Column13802" dataDxfId="2584"/>
    <tableColumn id="13823" xr3:uid="{109F71D5-C840-4896-A635-71ADE36FEB95}" name="Column13803" dataDxfId="2583"/>
    <tableColumn id="13824" xr3:uid="{45B18B03-9AFD-4653-974F-C5226414A7E5}" name="Column13804" dataDxfId="2582"/>
    <tableColumn id="13825" xr3:uid="{3D49CD1A-AFC0-41AD-9653-0947767540A5}" name="Column13805" dataDxfId="2581"/>
    <tableColumn id="13826" xr3:uid="{C525A8D7-0C4F-4097-9B79-98AAF4AB5F29}" name="Column13806" dataDxfId="2580"/>
    <tableColumn id="13827" xr3:uid="{9DF24199-CA57-45B2-9557-5DA2BD72C28F}" name="Column13807" dataDxfId="2579"/>
    <tableColumn id="13828" xr3:uid="{089ED45C-906B-4D04-8700-7DE570026E88}" name="Column13808" dataDxfId="2578"/>
    <tableColumn id="13829" xr3:uid="{406FFA72-BE23-41C6-8A5A-6FB88CEA6750}" name="Column13809" dataDxfId="2577"/>
    <tableColumn id="13830" xr3:uid="{A76E0775-C317-4112-8284-DD6A73C067ED}" name="Column13810" dataDxfId="2576"/>
    <tableColumn id="13831" xr3:uid="{F59888D0-1B64-4FB5-B3F9-75F00638EF88}" name="Column13811" dataDxfId="2575"/>
    <tableColumn id="13832" xr3:uid="{E2D6910C-CE8C-4F7E-BBA4-4422A8DE9070}" name="Column13812" dataDxfId="2574"/>
    <tableColumn id="13833" xr3:uid="{53BA311F-F932-4154-A89D-DBB2634DA8B5}" name="Column13813" dataDxfId="2573"/>
    <tableColumn id="13834" xr3:uid="{A012A320-7B1E-451E-9E53-60E8A23BE27D}" name="Column13814" dataDxfId="2572"/>
    <tableColumn id="13835" xr3:uid="{D26A5169-D994-4A96-953A-74DDE6112BE2}" name="Column13815" dataDxfId="2571"/>
    <tableColumn id="13836" xr3:uid="{0649E06C-ADB8-46B8-901C-83DE5FF6A972}" name="Column13816" dataDxfId="2570"/>
    <tableColumn id="13837" xr3:uid="{C5FFF212-E572-4178-AAE2-8DD3F6C319AA}" name="Column13817" dataDxfId="2569"/>
    <tableColumn id="13838" xr3:uid="{A86E7523-896C-4F74-834B-858EED0C7FB1}" name="Column13818" dataDxfId="2568"/>
    <tableColumn id="13839" xr3:uid="{CE2567DC-6650-45E2-8516-A81C9A796801}" name="Column13819" dataDxfId="2567"/>
    <tableColumn id="13840" xr3:uid="{58E22304-6395-495A-B389-FAFE23B50638}" name="Column13820" dataDxfId="2566"/>
    <tableColumn id="13841" xr3:uid="{C1BE2B30-53C1-41FF-BA92-5CE1155FD638}" name="Column13821" dataDxfId="2565"/>
    <tableColumn id="13842" xr3:uid="{C593B206-397B-4372-8B9D-74D4905BC8AF}" name="Column13822" dataDxfId="2564"/>
    <tableColumn id="13843" xr3:uid="{EC2EB897-BB2F-4EA2-B298-A9B5A4C81C23}" name="Column13823" dataDxfId="2563"/>
    <tableColumn id="13844" xr3:uid="{499C96FA-06AF-420D-A04B-F0E67F122F4A}" name="Column13824" dataDxfId="2562"/>
    <tableColumn id="13845" xr3:uid="{C68E0059-C213-4C47-A925-F960FE69F700}" name="Column13825" dataDxfId="2561"/>
    <tableColumn id="13846" xr3:uid="{DEA71310-BA2B-4891-A21F-82CF9C44F3E1}" name="Column13826" dataDxfId="2560"/>
    <tableColumn id="13847" xr3:uid="{176F82C8-85CD-4BED-8946-7855DD9D57A1}" name="Column13827" dataDxfId="2559"/>
    <tableColumn id="13848" xr3:uid="{CD599072-5ED7-4912-8F89-8E42DAA31AE6}" name="Column13828" dataDxfId="2558"/>
    <tableColumn id="13849" xr3:uid="{01A1EE53-0873-4167-9D1D-7499D15EDAA9}" name="Column13829" dataDxfId="2557"/>
    <tableColumn id="13850" xr3:uid="{02F0E724-F793-41D3-B39C-B40700EE9215}" name="Column13830" dataDxfId="2556"/>
    <tableColumn id="13851" xr3:uid="{404A42D7-5512-4D6D-9C09-5CECEF8F6CE0}" name="Column13831" dataDxfId="2555"/>
    <tableColumn id="13852" xr3:uid="{43065339-3F37-4D73-B035-621D2415382D}" name="Column13832" dataDxfId="2554"/>
    <tableColumn id="13853" xr3:uid="{85357C81-A3AC-43BD-8BE9-52A4A95839E2}" name="Column13833" dataDxfId="2553"/>
    <tableColumn id="13854" xr3:uid="{5DD4B0AE-25CB-4C02-AEAD-909ADD509178}" name="Column13834" dataDxfId="2552"/>
    <tableColumn id="13855" xr3:uid="{8DFD04FD-FEA3-4E8A-B279-EA1F430A816D}" name="Column13835" dataDxfId="2551"/>
    <tableColumn id="13856" xr3:uid="{F00C51F9-65D6-4EBE-8F0D-78D6E4EB7E3D}" name="Column13836" dataDxfId="2550"/>
    <tableColumn id="13857" xr3:uid="{1347B213-2A68-4F68-9682-7494BB387F4F}" name="Column13837" dataDxfId="2549"/>
    <tableColumn id="13858" xr3:uid="{50CCECFD-F84C-49AC-AD02-27141C7BF334}" name="Column13838" dataDxfId="2548"/>
    <tableColumn id="13859" xr3:uid="{EF38849E-7B47-42D9-9519-03DD9C97E4D8}" name="Column13839" dataDxfId="2547"/>
    <tableColumn id="13860" xr3:uid="{03506E4A-0CCD-4A8E-955A-EF16997436C0}" name="Column13840" dataDxfId="2546"/>
    <tableColumn id="13861" xr3:uid="{A2961C62-D73C-48C7-8DC2-5489ADA79154}" name="Column13841" dataDxfId="2545"/>
    <tableColumn id="13862" xr3:uid="{31A41C80-D475-49DA-BF75-9C1A204F9503}" name="Column13842" dataDxfId="2544"/>
    <tableColumn id="13863" xr3:uid="{3F69B101-DCCE-49F7-88F0-B0DAB39EAE93}" name="Column13843" dataDxfId="2543"/>
    <tableColumn id="13864" xr3:uid="{AFB9EE97-62A8-4EF7-9550-14F8590AFA54}" name="Column13844" dataDxfId="2542"/>
    <tableColumn id="13865" xr3:uid="{D0834127-E273-4093-99FC-F6DAFF767DD3}" name="Column13845" dataDxfId="2541"/>
    <tableColumn id="13866" xr3:uid="{4EBE2102-175E-4BA7-B38E-2C0C7E272672}" name="Column13846" dataDxfId="2540"/>
    <tableColumn id="13867" xr3:uid="{C8422319-C1A1-4C7D-BDDF-589AE5A41BCE}" name="Column13847" dataDxfId="2539"/>
    <tableColumn id="13868" xr3:uid="{4997E059-00DA-46C7-B8BF-998B94177048}" name="Column13848" dataDxfId="2538"/>
    <tableColumn id="13869" xr3:uid="{78A6B812-0320-4605-A3C9-CE6134B3CA97}" name="Column13849" dataDxfId="2537"/>
    <tableColumn id="13870" xr3:uid="{3AAEE2ED-17EB-4A51-9999-66CCE44699FD}" name="Column13850" dataDxfId="2536"/>
    <tableColumn id="13871" xr3:uid="{3AE33537-B1C9-466B-8D2A-0D8418CB322E}" name="Column13851" dataDxfId="2535"/>
    <tableColumn id="13872" xr3:uid="{9DF3A30E-5955-4307-8F4D-8B0467031F40}" name="Column13852" dataDxfId="2534"/>
    <tableColumn id="13873" xr3:uid="{8B62924D-A3BF-415A-9062-B14431F692BA}" name="Column13853" dataDxfId="2533"/>
    <tableColumn id="13874" xr3:uid="{C73DCB27-A49B-46D4-B0F3-580A8217C9F1}" name="Column13854" dataDxfId="2532"/>
    <tableColumn id="13875" xr3:uid="{6630109B-AF4E-474F-BF96-4094990FFE7A}" name="Column13855" dataDxfId="2531"/>
    <tableColumn id="13876" xr3:uid="{9782E50C-CE79-49D4-9821-44E8F8ACEFF8}" name="Column13856" dataDxfId="2530"/>
    <tableColumn id="13877" xr3:uid="{706A636D-7D8F-4421-A2EA-FF037ECF6724}" name="Column13857" dataDxfId="2529"/>
    <tableColumn id="13878" xr3:uid="{3F4B9D40-2BD0-4754-9009-0CB988B7C168}" name="Column13858" dataDxfId="2528"/>
    <tableColumn id="13879" xr3:uid="{05325878-E3F3-42DA-A8B8-FA7351532BB4}" name="Column13859" dataDxfId="2527"/>
    <tableColumn id="13880" xr3:uid="{418D1966-6343-42A5-B025-519FD92D7114}" name="Column13860" dataDxfId="2526"/>
    <tableColumn id="13881" xr3:uid="{8DAD728A-544B-4131-95FF-A61E2869D692}" name="Column13861" dataDxfId="2525"/>
    <tableColumn id="13882" xr3:uid="{9B9DC850-E4EA-4AA4-8078-CA46B94CEAD4}" name="Column13862" dataDxfId="2524"/>
    <tableColumn id="13883" xr3:uid="{08E3BFC1-C84C-4200-A334-7CD1BF07308D}" name="Column13863" dataDxfId="2523"/>
    <tableColumn id="13884" xr3:uid="{6C9A1AFB-9F06-4AFE-8D91-2E04D3A99E7B}" name="Column13864" dataDxfId="2522"/>
    <tableColumn id="13885" xr3:uid="{50E7FDDF-63F5-4635-8D9C-C93F2DEC4F2D}" name="Column13865" dataDxfId="2521"/>
    <tableColumn id="13886" xr3:uid="{B56B8B5A-2114-4A2B-A625-8F40FA22C124}" name="Column13866" dataDxfId="2520"/>
    <tableColumn id="13887" xr3:uid="{CC73361E-8892-42B1-83A2-AE94057B50BD}" name="Column13867" dataDxfId="2519"/>
    <tableColumn id="13888" xr3:uid="{A2BF671D-BA9C-4D87-8267-5B502D987706}" name="Column13868" dataDxfId="2518"/>
    <tableColumn id="13889" xr3:uid="{F21B00BB-3C8E-4DA6-8D16-7B4897356F96}" name="Column13869" dataDxfId="2517"/>
    <tableColumn id="13890" xr3:uid="{6C97FD94-59D3-4353-9D96-52A9F1AC53AD}" name="Column13870" dataDxfId="2516"/>
    <tableColumn id="13891" xr3:uid="{4040CB5C-52AF-4BFA-B2FE-CB44A59F0F39}" name="Column13871" dataDxfId="2515"/>
    <tableColumn id="13892" xr3:uid="{5022CC15-1AE4-4413-8DA8-979F752B0C55}" name="Column13872" dataDxfId="2514"/>
    <tableColumn id="13893" xr3:uid="{713B6E1E-7E8D-4EB4-9788-978B97813B7B}" name="Column13873" dataDxfId="2513"/>
    <tableColumn id="13894" xr3:uid="{9447B72E-6FFC-4C71-980F-65668E09A0E9}" name="Column13874" dataDxfId="2512"/>
    <tableColumn id="13895" xr3:uid="{C10A5EB0-05BB-4BE8-BEFA-A2751F82F4AC}" name="Column13875" dataDxfId="2511"/>
    <tableColumn id="13896" xr3:uid="{8134C235-6B99-489F-A58E-D5C2683F0617}" name="Column13876" dataDxfId="2510"/>
    <tableColumn id="13897" xr3:uid="{CEB4CEE0-831D-4EE9-8F01-6F5839A44684}" name="Column13877" dataDxfId="2509"/>
    <tableColumn id="13898" xr3:uid="{8D084042-6D48-47FA-B13C-414F5F67755B}" name="Column13878" dataDxfId="2508"/>
    <tableColumn id="13899" xr3:uid="{ABC386C0-B924-45CD-820A-4D62B937BA56}" name="Column13879" dataDxfId="2507"/>
    <tableColumn id="13900" xr3:uid="{B6BE1111-F56B-4808-9E69-99839B30707F}" name="Column13880" dataDxfId="2506"/>
    <tableColumn id="13901" xr3:uid="{827B8410-C0B2-4AA5-9BDA-9125B34E1181}" name="Column13881" dataDxfId="2505"/>
    <tableColumn id="13902" xr3:uid="{9B7FCC43-F5F4-43F4-ABB4-722CC278576B}" name="Column13882" dataDxfId="2504"/>
    <tableColumn id="13903" xr3:uid="{54198ABE-CB69-4A13-B3E1-C3C7C50BCB1A}" name="Column13883" dataDxfId="2503"/>
    <tableColumn id="13904" xr3:uid="{9F1B28CF-1439-40E3-91CB-5B2D8854CFF1}" name="Column13884" dataDxfId="2502"/>
    <tableColumn id="13905" xr3:uid="{BEB67B86-5CB5-4E66-8659-D0B211765D00}" name="Column13885" dataDxfId="2501"/>
    <tableColumn id="13906" xr3:uid="{3F0AF7B1-3B2F-4847-AE04-7AB56AAC8CF6}" name="Column13886" dataDxfId="2500"/>
    <tableColumn id="13907" xr3:uid="{7613CBF6-0169-489E-AFCA-A6269C19029A}" name="Column13887" dataDxfId="2499"/>
    <tableColumn id="13908" xr3:uid="{7E367505-6DD1-4B86-ABEE-FC6C01B4ACEE}" name="Column13888" dataDxfId="2498"/>
    <tableColumn id="13909" xr3:uid="{36DD6C55-7267-4D04-BB05-BCA1267AEA19}" name="Column13889" dataDxfId="2497"/>
    <tableColumn id="13910" xr3:uid="{37C8DDFF-495A-4A81-9D7F-AF4A4DE51C5A}" name="Column13890" dataDxfId="2496"/>
    <tableColumn id="13911" xr3:uid="{1F8F37BA-A6CB-43CD-A48E-253CB16962E3}" name="Column13891" dataDxfId="2495"/>
    <tableColumn id="13912" xr3:uid="{B93BF045-EFC8-4FA4-BAB1-5655D48B3CE5}" name="Column13892" dataDxfId="2494"/>
    <tableColumn id="13913" xr3:uid="{75C04031-CA81-4470-A024-CC98C70D11CA}" name="Column13893" dataDxfId="2493"/>
    <tableColumn id="13914" xr3:uid="{D4A456CD-BB62-47ED-8D79-C6A2C2F8148A}" name="Column13894" dataDxfId="2492"/>
    <tableColumn id="13915" xr3:uid="{627707A6-8D54-4C99-80C6-C22D34B5C05F}" name="Column13895" dataDxfId="2491"/>
    <tableColumn id="13916" xr3:uid="{9764CC41-30B4-4062-A587-7BC1A922644B}" name="Column13896" dataDxfId="2490"/>
    <tableColumn id="13917" xr3:uid="{F07A1A87-CC75-45E6-8955-CD037957A252}" name="Column13897" dataDxfId="2489"/>
    <tableColumn id="13918" xr3:uid="{F11ED8F3-C28A-4F1E-B8A3-6AF0A4B2795C}" name="Column13898" dataDxfId="2488"/>
    <tableColumn id="13919" xr3:uid="{DDBC6FD0-2D5C-4CC1-A58D-F8121A0EC59D}" name="Column13899" dataDxfId="2487"/>
    <tableColumn id="13920" xr3:uid="{1372DE5C-452E-4DE5-9E1B-A446A65C04B4}" name="Column13900" dataDxfId="2486"/>
    <tableColumn id="13921" xr3:uid="{0CD10AE4-EFEF-4679-8A8F-9466473E3101}" name="Column13901" dataDxfId="2485"/>
    <tableColumn id="13922" xr3:uid="{54AA187D-2A98-42E4-B838-10A53ED2EE46}" name="Column13902" dataDxfId="2484"/>
    <tableColumn id="13923" xr3:uid="{348E82DC-B434-4A6C-8ED0-5263BF000B1B}" name="Column13903" dataDxfId="2483"/>
    <tableColumn id="13924" xr3:uid="{A1BF1708-6176-46EF-A226-E5856442E9DB}" name="Column13904" dataDxfId="2482"/>
    <tableColumn id="13925" xr3:uid="{F77BF093-D141-4A24-AB73-5362D6AC818D}" name="Column13905" dataDxfId="2481"/>
    <tableColumn id="13926" xr3:uid="{7FFF9021-5335-49E6-9923-2D5ABEFB9B09}" name="Column13906" dataDxfId="2480"/>
    <tableColumn id="13927" xr3:uid="{C2561451-A951-47F3-A016-B76F40399E48}" name="Column13907" dataDxfId="2479"/>
    <tableColumn id="13928" xr3:uid="{C6D498E3-141D-41F4-AA07-5A77B7E2ADAA}" name="Column13908" dataDxfId="2478"/>
    <tableColumn id="13929" xr3:uid="{145358B6-00A7-4D25-881B-6EB4877AEC82}" name="Column13909" dataDxfId="2477"/>
    <tableColumn id="13930" xr3:uid="{D691F6A3-8C3B-4ED4-8AFF-76B16A259985}" name="Column13910" dataDxfId="2476"/>
    <tableColumn id="13931" xr3:uid="{774893C4-F32E-4DD8-93A9-785BF116E5F1}" name="Column13911" dataDxfId="2475"/>
    <tableColumn id="13932" xr3:uid="{C01A5317-1023-4975-9D0A-2FC19F1E32ED}" name="Column13912" dataDxfId="2474"/>
    <tableColumn id="13933" xr3:uid="{AFABC0C8-EEA4-4903-A3A9-AA5D40440EED}" name="Column13913" dataDxfId="2473"/>
    <tableColumn id="13934" xr3:uid="{7DCED428-08C8-4490-88FE-2B900AE89EEE}" name="Column13914" dataDxfId="2472"/>
    <tableColumn id="13935" xr3:uid="{06F6E265-6C42-496E-8C3D-9B068CF779FB}" name="Column13915" dataDxfId="2471"/>
    <tableColumn id="13936" xr3:uid="{646FA9ED-134F-4A31-9848-658820A75BED}" name="Column13916" dataDxfId="2470"/>
    <tableColumn id="13937" xr3:uid="{30AAD0C9-04AB-476C-B84C-AE73D0BA702E}" name="Column13917" dataDxfId="2469"/>
    <tableColumn id="13938" xr3:uid="{F8F6DFDA-E07D-4B3C-9021-FC105CFE6FCA}" name="Column13918" dataDxfId="2468"/>
    <tableColumn id="13939" xr3:uid="{E2B092D4-FF8F-45EA-955D-A156C5DDC206}" name="Column13919" dataDxfId="2467"/>
    <tableColumn id="13940" xr3:uid="{FAC136AF-E415-4A29-8BCA-A5DF40278FA2}" name="Column13920" dataDxfId="2466"/>
    <tableColumn id="13941" xr3:uid="{15269310-FB94-4A56-AFA7-0C517BA61AC8}" name="Column13921" dataDxfId="2465"/>
    <tableColumn id="13942" xr3:uid="{ACBD656E-3A9D-4B80-A25F-22D96810A42A}" name="Column13922" dataDxfId="2464"/>
    <tableColumn id="13943" xr3:uid="{2362ED23-119F-4749-B9D2-BC850439D5B5}" name="Column13923" dataDxfId="2463"/>
    <tableColumn id="13944" xr3:uid="{D5E22D8A-0AC9-44E2-88C0-EC40273475FC}" name="Column13924" dataDxfId="2462"/>
    <tableColumn id="13945" xr3:uid="{B43E413D-20C5-4393-A432-8B63A07A5E05}" name="Column13925" dataDxfId="2461"/>
    <tableColumn id="13946" xr3:uid="{401EA1B4-565C-4697-91FC-6B99B39EEB7E}" name="Column13926" dataDxfId="2460"/>
    <tableColumn id="13947" xr3:uid="{71EAA307-E445-43C3-A736-6108EBD5A7AB}" name="Column13927" dataDxfId="2459"/>
    <tableColumn id="13948" xr3:uid="{2CD0D8AB-A0F0-413B-AFC2-8C13E2709E86}" name="Column13928" dataDxfId="2458"/>
    <tableColumn id="13949" xr3:uid="{5FFB258B-9617-4A4A-957A-167604EE6A81}" name="Column13929" dataDxfId="2457"/>
    <tableColumn id="13950" xr3:uid="{A97B7EF5-EF49-4A3A-B653-81528EC0A927}" name="Column13930" dataDxfId="2456"/>
    <tableColumn id="13951" xr3:uid="{342B8DA9-9A36-4733-BB0C-A38551A6B3DC}" name="Column13931" dataDxfId="2455"/>
    <tableColumn id="13952" xr3:uid="{A71F98B0-EC83-48A0-A2E6-7537283F8522}" name="Column13932" dataDxfId="2454"/>
    <tableColumn id="13953" xr3:uid="{37621811-ED1D-498C-90A5-ED2CD7AE46C3}" name="Column13933" dataDxfId="2453"/>
    <tableColumn id="13954" xr3:uid="{A9A6DB47-EDE0-4411-8C7C-353DC121382A}" name="Column13934" dataDxfId="2452"/>
    <tableColumn id="13955" xr3:uid="{425A7714-9AAE-4946-8F97-800B68EFDF0C}" name="Column13935" dataDxfId="2451"/>
    <tableColumn id="13956" xr3:uid="{A5C6E997-6CA0-4BC0-879E-22C6ED905CDF}" name="Column13936" dataDxfId="2450"/>
    <tableColumn id="13957" xr3:uid="{63F406B7-9DBD-441D-A160-B749C71D0857}" name="Column13937" dataDxfId="2449"/>
    <tableColumn id="13958" xr3:uid="{14972A51-F8ED-40FE-95D3-C1CF23D47696}" name="Column13938" dataDxfId="2448"/>
    <tableColumn id="13959" xr3:uid="{CB05D4DE-16BC-4CEE-9D1D-A7ED3EBB5D13}" name="Column13939" dataDxfId="2447"/>
    <tableColumn id="13960" xr3:uid="{75798CB0-1111-41EE-9AEF-31CD569E07B0}" name="Column13940" dataDxfId="2446"/>
    <tableColumn id="13961" xr3:uid="{62E27CAE-AD14-450C-A195-9401AB87EF37}" name="Column13941" dataDxfId="2445"/>
    <tableColumn id="13962" xr3:uid="{C6F19529-0286-425B-BCC4-3408650CBEC0}" name="Column13942" dataDxfId="2444"/>
    <tableColumn id="13963" xr3:uid="{ED7AFA82-A777-4D87-A5E5-9F9463791D53}" name="Column13943" dataDxfId="2443"/>
    <tableColumn id="13964" xr3:uid="{EBC1BC5A-4399-4312-A04E-6B7D7638C0B0}" name="Column13944" dataDxfId="2442"/>
    <tableColumn id="13965" xr3:uid="{743D12CD-1DAA-4F25-A534-CA191E009BA2}" name="Column13945" dataDxfId="2441"/>
    <tableColumn id="13966" xr3:uid="{87CCF8CF-6746-42C4-8AB8-73CB2663F2A0}" name="Column13946" dataDxfId="2440"/>
    <tableColumn id="13967" xr3:uid="{BF265374-9C49-48F3-8B6B-0D01EADE78D4}" name="Column13947" dataDxfId="2439"/>
    <tableColumn id="13968" xr3:uid="{D6958C2D-B175-4428-9C77-00E5A8731B1C}" name="Column13948" dataDxfId="2438"/>
    <tableColumn id="13969" xr3:uid="{9AF46870-8740-4CFC-B4D4-25D58D5B7E90}" name="Column13949" dataDxfId="2437"/>
    <tableColumn id="13970" xr3:uid="{C51CE189-BB62-4E22-969F-CA2A002B9ED1}" name="Column13950" dataDxfId="2436"/>
    <tableColumn id="13971" xr3:uid="{14585AA6-38EB-4DBE-890E-AE305192A14E}" name="Column13951" dataDxfId="2435"/>
    <tableColumn id="13972" xr3:uid="{9D3F3D95-0A18-4C74-80F3-4C400F584E42}" name="Column13952" dataDxfId="2434"/>
    <tableColumn id="13973" xr3:uid="{A072504D-C37C-4C7D-9017-D1FA39E8D2FF}" name="Column13953" dataDxfId="2433"/>
    <tableColumn id="13974" xr3:uid="{B4B3BC3E-7A07-4F42-81BB-6BBF4B953493}" name="Column13954" dataDxfId="2432"/>
    <tableColumn id="13975" xr3:uid="{BC43C34B-4A6A-4804-9878-39F88C74CED9}" name="Column13955" dataDxfId="2431"/>
    <tableColumn id="13976" xr3:uid="{E858501C-9B03-48C0-A915-7BACA7A22D2A}" name="Column13956" dataDxfId="2430"/>
    <tableColumn id="13977" xr3:uid="{7EF25E85-E901-4D44-B5A9-A85BAEFD65CB}" name="Column13957" dataDxfId="2429"/>
    <tableColumn id="13978" xr3:uid="{D96631D8-1242-49FA-BDB2-D1BD4E1F2073}" name="Column13958" dataDxfId="2428"/>
    <tableColumn id="13979" xr3:uid="{FCEFC134-6F73-4BC6-9833-20FE684CFD33}" name="Column13959" dataDxfId="2427"/>
    <tableColumn id="13980" xr3:uid="{F7D61889-8892-49B1-99A6-161FD6868ACB}" name="Column13960" dataDxfId="2426"/>
    <tableColumn id="13981" xr3:uid="{A456A8BF-ED59-4F72-AC6F-62055ED4C667}" name="Column13961" dataDxfId="2425"/>
    <tableColumn id="13982" xr3:uid="{F0884714-D2C7-439B-922F-68AD9FE01528}" name="Column13962" dataDxfId="2424"/>
    <tableColumn id="13983" xr3:uid="{2D81A1EC-3EA6-4CA8-9795-9A2F126374FB}" name="Column13963" dataDxfId="2423"/>
    <tableColumn id="13984" xr3:uid="{24DF233F-7820-4797-9734-1AFBCB1DDC1F}" name="Column13964" dataDxfId="2422"/>
    <tableColumn id="13985" xr3:uid="{ACEB8BFC-5D49-47F2-8289-78E01176533F}" name="Column13965" dataDxfId="2421"/>
    <tableColumn id="13986" xr3:uid="{EC2D2AF4-FFBA-4441-B829-184ADFFB8C54}" name="Column13966" dataDxfId="2420"/>
    <tableColumn id="13987" xr3:uid="{CE55F43F-9B91-491B-932D-E73FF0AD1F59}" name="Column13967" dataDxfId="2419"/>
    <tableColumn id="13988" xr3:uid="{8647C10B-2542-4384-85CE-8EB3B61AADC8}" name="Column13968" dataDxfId="2418"/>
    <tableColumn id="13989" xr3:uid="{2B12021C-7D79-4110-AF56-0C753E0B4FA8}" name="Column13969" dataDxfId="2417"/>
    <tableColumn id="13990" xr3:uid="{AA6AFA33-50C5-469A-A849-6AA9B1DFA925}" name="Column13970" dataDxfId="2416"/>
    <tableColumn id="13991" xr3:uid="{353F33BE-AEB6-4D8A-A768-FBD07ACD6B86}" name="Column13971" dataDxfId="2415"/>
    <tableColumn id="13992" xr3:uid="{EBDC12B0-8D8E-404D-8A82-296E7797B679}" name="Column13972" dataDxfId="2414"/>
    <tableColumn id="13993" xr3:uid="{F68FCBED-88F2-478B-921E-500267E4E876}" name="Column13973" dataDxfId="2413"/>
    <tableColumn id="13994" xr3:uid="{DCD63F64-8A1D-42AF-A809-C6974C8266FD}" name="Column13974" dataDxfId="2412"/>
    <tableColumn id="13995" xr3:uid="{3534BBF4-6E96-427A-A937-5EAE45743BF1}" name="Column13975" dataDxfId="2411"/>
    <tableColumn id="13996" xr3:uid="{95D1AB1A-75C5-4A09-B1DF-52FF53C8D6E2}" name="Column13976" dataDxfId="2410"/>
    <tableColumn id="13997" xr3:uid="{D3D56BCB-7FFF-4813-8463-11AB71A420B5}" name="Column13977" dataDxfId="2409"/>
    <tableColumn id="13998" xr3:uid="{4B77AD89-3BFC-447C-AFEB-5A4C816C6C95}" name="Column13978" dataDxfId="2408"/>
    <tableColumn id="13999" xr3:uid="{33C6D2E5-263A-448F-9CC2-3C05A2CC0D05}" name="Column13979" dataDxfId="2407"/>
    <tableColumn id="14000" xr3:uid="{1294A3E8-085B-4745-BF7A-DDFA2A56AF8B}" name="Column13980" dataDxfId="2406"/>
    <tableColumn id="14001" xr3:uid="{E0EB4423-F181-4E32-86BE-BA1EBC8150D7}" name="Column13981" dataDxfId="2405"/>
    <tableColumn id="14002" xr3:uid="{C63FF4D3-5617-41AD-8E6D-07766D83336C}" name="Column13982" dataDxfId="2404"/>
    <tableColumn id="14003" xr3:uid="{72D974C1-940F-491B-9210-667541AFB4B5}" name="Column13983" dataDxfId="2403"/>
    <tableColumn id="14004" xr3:uid="{FCE9AF70-88BD-4D83-9474-62C8C84CBC1C}" name="Column13984" dataDxfId="2402"/>
    <tableColumn id="14005" xr3:uid="{28F86907-94C3-4280-8209-FBFC31495A75}" name="Column13985" dataDxfId="2401"/>
    <tableColumn id="14006" xr3:uid="{420A29C3-C3CE-40CA-94D7-23B134CB5678}" name="Column13986" dataDxfId="2400"/>
    <tableColumn id="14007" xr3:uid="{5D03EF35-D314-4A42-8FCC-2C736B9FE0FF}" name="Column13987" dataDxfId="2399"/>
    <tableColumn id="14008" xr3:uid="{C9970C9B-EA23-4BA6-A27E-5F95EE6C6D6D}" name="Column13988" dataDxfId="2398"/>
    <tableColumn id="14009" xr3:uid="{902F4358-B070-49E4-A469-4ECC41BB369F}" name="Column13989" dataDxfId="2397"/>
    <tableColumn id="14010" xr3:uid="{9284B55B-0B71-40CF-9314-BC0891F2E3C9}" name="Column13990" dataDxfId="2396"/>
    <tableColumn id="14011" xr3:uid="{888AB18B-878C-4F1A-8C6E-C9D2EF98B919}" name="Column13991" dataDxfId="2395"/>
    <tableColumn id="14012" xr3:uid="{248E446F-7A12-48DF-921F-26CCBF1472AF}" name="Column13992" dataDxfId="2394"/>
    <tableColumn id="14013" xr3:uid="{6BDD02EA-08C0-4233-B5C6-AEA9CFB49E38}" name="Column13993" dataDxfId="2393"/>
    <tableColumn id="14014" xr3:uid="{AFCE9769-2DA5-40FE-9768-E03555026C87}" name="Column13994" dataDxfId="2392"/>
    <tableColumn id="14015" xr3:uid="{E360F17A-63D7-4FB6-AB2E-C7826B2DB349}" name="Column13995" dataDxfId="2391"/>
    <tableColumn id="14016" xr3:uid="{52E31042-A31E-4D70-B731-2140DB5E6F8B}" name="Column13996" dataDxfId="2390"/>
    <tableColumn id="14017" xr3:uid="{999969A0-4335-4E24-A872-CC9AE956E891}" name="Column13997" dataDxfId="2389"/>
    <tableColumn id="14018" xr3:uid="{3CAFAFD8-BBF6-48BA-B832-3C3A9FFB205F}" name="Column13998" dataDxfId="2388"/>
    <tableColumn id="14019" xr3:uid="{72431F32-09C6-4102-8350-91E218CECD46}" name="Column13999" dataDxfId="2387"/>
    <tableColumn id="14020" xr3:uid="{33EAFD0F-EB67-4B2C-9D24-894D8F7C3941}" name="Column14000" dataDxfId="2386"/>
    <tableColumn id="14021" xr3:uid="{0C4D9ABA-A5B8-4148-BA41-2B9BB21A58A1}" name="Column14001" dataDxfId="2385"/>
    <tableColumn id="14022" xr3:uid="{E09BA8F8-D9F9-45E9-8139-30DCAC4A9B96}" name="Column14002" dataDxfId="2384"/>
    <tableColumn id="14023" xr3:uid="{8899C7D3-B373-493C-A062-720739303E8F}" name="Column14003" dataDxfId="2383"/>
    <tableColumn id="14024" xr3:uid="{40B1AFB5-6CF6-421C-A7F4-AFADEF423BDD}" name="Column14004" dataDxfId="2382"/>
    <tableColumn id="14025" xr3:uid="{7009CDAD-378D-4245-A003-1CE2D6FF5DFC}" name="Column14005" dataDxfId="2381"/>
    <tableColumn id="14026" xr3:uid="{0E8961D2-76C6-4236-A26F-BEACD51613E4}" name="Column14006" dataDxfId="2380"/>
    <tableColumn id="14027" xr3:uid="{56CFC699-6597-44EE-B8C7-485F24424BDC}" name="Column14007" dataDxfId="2379"/>
    <tableColumn id="14028" xr3:uid="{21F125A7-22F7-48DA-95BB-C1B45DFDBA9E}" name="Column14008" dataDxfId="2378"/>
    <tableColumn id="14029" xr3:uid="{2B70C91A-18AD-476E-A4A8-A6CCF131F465}" name="Column14009" dataDxfId="2377"/>
    <tableColumn id="14030" xr3:uid="{3A0A5428-2285-4FD4-B981-A72B9F49EC0E}" name="Column14010" dataDxfId="2376"/>
    <tableColumn id="14031" xr3:uid="{7E808BA7-A801-4C6C-BFFA-C60FA4CD5AFC}" name="Column14011" dataDxfId="2375"/>
    <tableColumn id="14032" xr3:uid="{3EBA2BA8-AC64-457B-9A8A-C5DA3C57A90E}" name="Column14012" dataDxfId="2374"/>
    <tableColumn id="14033" xr3:uid="{AE6E4357-357D-49DA-85CD-45191F4AC161}" name="Column14013" dataDxfId="2373"/>
    <tableColumn id="14034" xr3:uid="{350A1179-B80D-499A-A403-4D4CF2FFAFD8}" name="Column14014" dataDxfId="2372"/>
    <tableColumn id="14035" xr3:uid="{2C982066-670F-4AD7-8F00-0AC166BFEF09}" name="Column14015" dataDxfId="2371"/>
    <tableColumn id="14036" xr3:uid="{BC6356C9-F74A-40F5-9BEB-A72A0A78F5CD}" name="Column14016" dataDxfId="2370"/>
    <tableColumn id="14037" xr3:uid="{D5ED33D0-B2E4-41A1-B9A2-818D5680BDD7}" name="Column14017" dataDxfId="2369"/>
    <tableColumn id="14038" xr3:uid="{960DC4C6-9D59-4823-B724-356B88DABE79}" name="Column14018" dataDxfId="2368"/>
    <tableColumn id="14039" xr3:uid="{97D0E9BA-C884-4D34-8F45-5D6900DD31A1}" name="Column14019" dataDxfId="2367"/>
    <tableColumn id="14040" xr3:uid="{DCC89C26-0B93-4A07-BB0A-CA524AB2C7DC}" name="Column14020" dataDxfId="2366"/>
    <tableColumn id="14041" xr3:uid="{106ECCB5-DF6B-4CDD-B549-6B9CF78D55C8}" name="Column14021" dataDxfId="2365"/>
    <tableColumn id="14042" xr3:uid="{73412C23-3DD9-4BEE-A0C9-D71B62BD9045}" name="Column14022" dataDxfId="2364"/>
    <tableColumn id="14043" xr3:uid="{11AA18E2-6D72-4C23-B5D6-9503A0A4ACB9}" name="Column14023" dataDxfId="2363"/>
    <tableColumn id="14044" xr3:uid="{A54FBAD9-C916-4BD1-A5EB-264267AC3A66}" name="Column14024" dataDxfId="2362"/>
    <tableColumn id="14045" xr3:uid="{D73F6B45-3ACF-4BB0-9009-866EE6C7E763}" name="Column14025" dataDxfId="2361"/>
    <tableColumn id="14046" xr3:uid="{10735061-0278-4AA4-B0A3-8AC85FA31998}" name="Column14026" dataDxfId="2360"/>
    <tableColumn id="14047" xr3:uid="{C845FC72-3380-4415-9C46-452DDB64A6C9}" name="Column14027" dataDxfId="2359"/>
    <tableColumn id="14048" xr3:uid="{C45469A2-5FAA-430A-B21D-8025E3355748}" name="Column14028" dataDxfId="2358"/>
    <tableColumn id="14049" xr3:uid="{B405A366-43D8-43BE-AA76-F1E49E43A3AB}" name="Column14029" dataDxfId="2357"/>
    <tableColumn id="14050" xr3:uid="{A398A6B3-4073-47CB-AAE6-1D1945A76E9D}" name="Column14030" dataDxfId="2356"/>
    <tableColumn id="14051" xr3:uid="{6FC82EE9-758A-4C8C-A9B9-AEFAD7BE6A1D}" name="Column14031" dataDxfId="2355"/>
    <tableColumn id="14052" xr3:uid="{02E7C977-AAE6-4BC7-BBE3-0046D9963B40}" name="Column14032" dataDxfId="2354"/>
    <tableColumn id="14053" xr3:uid="{15BBB785-0F65-401F-B287-0BEF23F44B58}" name="Column14033" dataDxfId="2353"/>
    <tableColumn id="14054" xr3:uid="{E63BE0EA-5996-4E50-AE94-93B2B6201AE9}" name="Column14034" dataDxfId="2352"/>
    <tableColumn id="14055" xr3:uid="{39466A15-4CDE-4A4F-9604-D35083606721}" name="Column14035" dataDxfId="2351"/>
    <tableColumn id="14056" xr3:uid="{1E10AF84-F576-4A88-91EF-16B668C7529E}" name="Column14036" dataDxfId="2350"/>
    <tableColumn id="14057" xr3:uid="{0F99B7E7-BB63-4C61-B796-A5341C8A3619}" name="Column14037" dataDxfId="2349"/>
    <tableColumn id="14058" xr3:uid="{65ED75DE-9402-4D47-A8C8-32500320D603}" name="Column14038" dataDxfId="2348"/>
    <tableColumn id="14059" xr3:uid="{11D6EC59-9505-4089-A249-50E9BAA5973F}" name="Column14039" dataDxfId="2347"/>
    <tableColumn id="14060" xr3:uid="{E24318C5-722A-41DA-B2C1-462213CD900D}" name="Column14040" dataDxfId="2346"/>
    <tableColumn id="14061" xr3:uid="{2C1573C5-6297-4420-BABA-C54E9E884905}" name="Column14041" dataDxfId="2345"/>
    <tableColumn id="14062" xr3:uid="{D6FB5FF8-72DB-43F8-A4A9-0C405F55F7C6}" name="Column14042" dataDxfId="2344"/>
    <tableColumn id="14063" xr3:uid="{952F5AB0-E696-491B-ACC9-B0714CDEC69A}" name="Column14043" dataDxfId="2343"/>
    <tableColumn id="14064" xr3:uid="{1C42E394-C992-4160-8FD5-1E9AFEA4C447}" name="Column14044" dataDxfId="2342"/>
    <tableColumn id="14065" xr3:uid="{7ECDCDB1-7C28-420B-A295-E04A891ECBA4}" name="Column14045" dataDxfId="2341"/>
    <tableColumn id="14066" xr3:uid="{556CDD9F-24FD-4B83-9ED9-70A5B6B0A20C}" name="Column14046" dataDxfId="2340"/>
    <tableColumn id="14067" xr3:uid="{D4662F4D-D08E-4451-905D-9FED148407FE}" name="Column14047" dataDxfId="2339"/>
    <tableColumn id="14068" xr3:uid="{0F03B814-8B37-438A-8F4F-ED7BF8DE0BF1}" name="Column14048" dataDxfId="2338"/>
    <tableColumn id="14069" xr3:uid="{A6A15393-5B76-46A0-8D34-465A4176EF22}" name="Column14049" dataDxfId="2337"/>
    <tableColumn id="14070" xr3:uid="{48EF81E6-1AD2-4693-8441-178647421DC7}" name="Column14050" dataDxfId="2336"/>
    <tableColumn id="14071" xr3:uid="{CA5F8FD5-8CAC-4E52-9512-64FA204EC663}" name="Column14051" dataDxfId="2335"/>
    <tableColumn id="14072" xr3:uid="{83554E92-B60A-4850-AB52-E30EF8A560BC}" name="Column14052" dataDxfId="2334"/>
    <tableColumn id="14073" xr3:uid="{B0F19B4E-0EA7-4308-ACC1-C1F7FF8AEF59}" name="Column14053" dataDxfId="2333"/>
    <tableColumn id="14074" xr3:uid="{4B9679BE-6C63-4B73-8572-452E2DC74801}" name="Column14054" dataDxfId="2332"/>
    <tableColumn id="14075" xr3:uid="{90ABC188-C168-4A01-A592-DB1740A9A152}" name="Column14055" dataDxfId="2331"/>
    <tableColumn id="14076" xr3:uid="{DC4524B8-8BA3-4A7F-9E19-A1D15E737F1B}" name="Column14056" dataDxfId="2330"/>
    <tableColumn id="14077" xr3:uid="{84BF8F74-4AF4-44D8-8B58-CD765FC7FBF4}" name="Column14057" dataDxfId="2329"/>
    <tableColumn id="14078" xr3:uid="{74E0185B-8187-474E-A454-C69BBCD0F09C}" name="Column14058" dataDxfId="2328"/>
    <tableColumn id="14079" xr3:uid="{882B6091-D1E0-432F-8034-6DA5811432A4}" name="Column14059" dataDxfId="2327"/>
    <tableColumn id="14080" xr3:uid="{ED4B28CE-140E-476B-8128-EB72EBED6279}" name="Column14060" dataDxfId="2326"/>
    <tableColumn id="14081" xr3:uid="{56882F9F-D2FD-477D-B0A2-5639C0F58497}" name="Column14061" dataDxfId="2325"/>
    <tableColumn id="14082" xr3:uid="{39D8CCA8-4E57-425B-A979-2EA8D8862411}" name="Column14062" dataDxfId="2324"/>
    <tableColumn id="14083" xr3:uid="{592D621F-EA03-4134-9597-AFFF0AFD998A}" name="Column14063" dataDxfId="2323"/>
    <tableColumn id="14084" xr3:uid="{2FBC41BE-3985-48F6-BFB5-B5BF6EF740D1}" name="Column14064" dataDxfId="2322"/>
    <tableColumn id="14085" xr3:uid="{0E3C47B4-984C-427D-B2E8-BB60F37EF1F0}" name="Column14065" dataDxfId="2321"/>
    <tableColumn id="14086" xr3:uid="{EDD74A21-32B9-4D7E-AA9A-D562232C0E76}" name="Column14066" dataDxfId="2320"/>
    <tableColumn id="14087" xr3:uid="{B56AD7B5-548C-4848-86C1-248AED0BCABB}" name="Column14067" dataDxfId="2319"/>
    <tableColumn id="14088" xr3:uid="{F2B7398F-17F6-4868-A8B0-1488EE94E002}" name="Column14068" dataDxfId="2318"/>
    <tableColumn id="14089" xr3:uid="{41E96258-5722-435D-9F90-FEF687023B74}" name="Column14069" dataDxfId="2317"/>
    <tableColumn id="14090" xr3:uid="{D291CAD8-273D-42D6-A3A1-43B05234E1B2}" name="Column14070" dataDxfId="2316"/>
    <tableColumn id="14091" xr3:uid="{A06F026E-3D97-4F6A-8076-DFC0A7BD475C}" name="Column14071" dataDxfId="2315"/>
    <tableColumn id="14092" xr3:uid="{25F89EB0-B3B6-44D6-8AEB-BB37633007BD}" name="Column14072" dataDxfId="2314"/>
    <tableColumn id="14093" xr3:uid="{95875D3A-A103-46A5-87FF-2ADC6E90CAE7}" name="Column14073" dataDxfId="2313"/>
    <tableColumn id="14094" xr3:uid="{FADD1985-9EF0-4992-B0E0-5DCEBA55119B}" name="Column14074" dataDxfId="2312"/>
    <tableColumn id="14095" xr3:uid="{F020CACD-4D9A-4AE0-97D2-355C0EE68EC6}" name="Column14075" dataDxfId="2311"/>
    <tableColumn id="14096" xr3:uid="{579AA2A5-7A62-4CF3-8A84-1E8B176D3FED}" name="Column14076" dataDxfId="2310"/>
    <tableColumn id="14097" xr3:uid="{0BA35DA4-85A3-4012-860B-A1556FFCF6F2}" name="Column14077" dataDxfId="2309"/>
    <tableColumn id="14098" xr3:uid="{80CF600A-4743-4381-ACFA-D0C0FC29DA7A}" name="Column14078" dataDxfId="2308"/>
    <tableColumn id="14099" xr3:uid="{86883E38-C5E7-4DA0-A310-DE2ADFFD5B7C}" name="Column14079" dataDxfId="2307"/>
    <tableColumn id="14100" xr3:uid="{425047A8-35CD-4F3C-9357-DF9FDE2197A6}" name="Column14080" dataDxfId="2306"/>
    <tableColumn id="14101" xr3:uid="{4587D822-30A1-47E6-B139-AF3D14923697}" name="Column14081" dataDxfId="2305"/>
    <tableColumn id="14102" xr3:uid="{8F6F406C-742C-49C5-B298-943BAF3AD38B}" name="Column14082" dataDxfId="2304"/>
    <tableColumn id="14103" xr3:uid="{2983BF89-D516-4734-8B69-0F55C6214FB6}" name="Column14083" dataDxfId="2303"/>
    <tableColumn id="14104" xr3:uid="{70484763-0039-4CB9-B11F-87C4C90DE66C}" name="Column14084" dataDxfId="2302"/>
    <tableColumn id="14105" xr3:uid="{295504C5-0999-4C4D-8A17-5E44824431B3}" name="Column14085" dataDxfId="2301"/>
    <tableColumn id="14106" xr3:uid="{E4848CE7-CF9E-4C84-8446-2602AED77754}" name="Column14086" dataDxfId="2300"/>
    <tableColumn id="14107" xr3:uid="{05947033-8E6B-44DD-A3FC-656AFADC2A95}" name="Column14087" dataDxfId="2299"/>
    <tableColumn id="14108" xr3:uid="{6D80F878-D439-4D9F-B681-6D2C52BBD1E2}" name="Column14088" dataDxfId="2298"/>
    <tableColumn id="14109" xr3:uid="{DFCE52BD-1734-4FD7-B60C-3E4ECAA13F0F}" name="Column14089" dataDxfId="2297"/>
    <tableColumn id="14110" xr3:uid="{6C42C249-E0DB-49C4-8A89-C47101FDB66E}" name="Column14090" dataDxfId="2296"/>
    <tableColumn id="14111" xr3:uid="{F72475AB-02F8-4380-9266-DE051E022E9A}" name="Column14091" dataDxfId="2295"/>
    <tableColumn id="14112" xr3:uid="{8F9767B7-AE32-4B00-B5BD-A727F19669EA}" name="Column14092" dataDxfId="2294"/>
    <tableColumn id="14113" xr3:uid="{0276796F-09E9-4E4C-895F-0EDB75BA9CCD}" name="Column14093" dataDxfId="2293"/>
    <tableColumn id="14114" xr3:uid="{02C3925A-0987-4F5C-909D-0A9E75F39E6A}" name="Column14094" dataDxfId="2292"/>
    <tableColumn id="14115" xr3:uid="{33F10F49-6E2D-4371-AED9-185CB4B56F1F}" name="Column14095" dataDxfId="2291"/>
    <tableColumn id="14116" xr3:uid="{71DB1483-A13F-4866-9823-48857D588523}" name="Column14096" dataDxfId="2290"/>
    <tableColumn id="14117" xr3:uid="{62A931C2-02B6-4790-8354-7985966F368B}" name="Column14097" dataDxfId="2289"/>
    <tableColumn id="14118" xr3:uid="{8B9178E1-F172-4647-A8DC-D0D7A7ED6C8A}" name="Column14098" dataDxfId="2288"/>
    <tableColumn id="14119" xr3:uid="{5F8D1322-23B0-4717-A674-293D6FE9F01D}" name="Column14099" dataDxfId="2287"/>
    <tableColumn id="14120" xr3:uid="{8B3B4E98-4FE8-4D95-9934-F0AB8EC645E7}" name="Column14100" dataDxfId="2286"/>
    <tableColumn id="14121" xr3:uid="{96D89EF4-AD41-49BB-9564-B2AFFFC1E778}" name="Column14101" dataDxfId="2285"/>
    <tableColumn id="14122" xr3:uid="{8D45A9FA-930F-425E-AEE2-8C9AF2C005EF}" name="Column14102" dataDxfId="2284"/>
    <tableColumn id="14123" xr3:uid="{DF0AE359-9EF3-4A22-8B8B-B33B599D24AA}" name="Column14103" dataDxfId="2283"/>
    <tableColumn id="14124" xr3:uid="{FEF1CB32-0EAE-4B57-A5E0-F9287FFC036B}" name="Column14104" dataDxfId="2282"/>
    <tableColumn id="14125" xr3:uid="{287EEEEC-F2D9-4494-92A8-21B1AA09C3FA}" name="Column14105" dataDxfId="2281"/>
    <tableColumn id="14126" xr3:uid="{B4FE2F72-AB4D-4C14-BB40-92032A58309C}" name="Column14106" dataDxfId="2280"/>
    <tableColumn id="14127" xr3:uid="{D5F934BC-E13D-4835-A1C5-248BB1F78101}" name="Column14107" dataDxfId="2279"/>
    <tableColumn id="14128" xr3:uid="{9AC31738-7A17-4CA1-AE90-A7B36C649394}" name="Column14108" dataDxfId="2278"/>
    <tableColumn id="14129" xr3:uid="{D9C20774-872D-4A11-9C2A-6B80074C078D}" name="Column14109" dataDxfId="2277"/>
    <tableColumn id="14130" xr3:uid="{28E56B63-0614-413E-98DB-407D6CAF04A7}" name="Column14110" dataDxfId="2276"/>
    <tableColumn id="14131" xr3:uid="{1A7517DA-4284-4F11-A668-30DFC665D5EA}" name="Column14111" dataDxfId="2275"/>
    <tableColumn id="14132" xr3:uid="{65D3B7EE-4F61-4519-A445-B574D308E0ED}" name="Column14112" dataDxfId="2274"/>
    <tableColumn id="14133" xr3:uid="{9E16CAEE-ABD2-41C6-B525-5C1BB862F63A}" name="Column14113" dataDxfId="2273"/>
    <tableColumn id="14134" xr3:uid="{01325F2D-35AA-48B4-9DDE-FDF95AC3634E}" name="Column14114" dataDxfId="2272"/>
    <tableColumn id="14135" xr3:uid="{B26F995D-A479-46C8-A456-5F9214CF9047}" name="Column14115" dataDxfId="2271"/>
    <tableColumn id="14136" xr3:uid="{2B36110A-3F96-4CE7-8051-ED9481A544EC}" name="Column14116" dataDxfId="2270"/>
    <tableColumn id="14137" xr3:uid="{786C6870-CBF8-4D32-85A6-6B66BBE6F61A}" name="Column14117" dataDxfId="2269"/>
    <tableColumn id="14138" xr3:uid="{3E8ADD9A-8C11-451B-B829-E2339A64CDA2}" name="Column14118" dataDxfId="2268"/>
    <tableColumn id="14139" xr3:uid="{DD840A57-4119-4316-8907-C2C1BE76F1B6}" name="Column14119" dataDxfId="2267"/>
    <tableColumn id="14140" xr3:uid="{40D20EC1-4B81-4D71-AF20-41BA0F079E80}" name="Column14120" dataDxfId="2266"/>
    <tableColumn id="14141" xr3:uid="{71B7A641-8DE3-4F89-A46C-F77CE79BE65F}" name="Column14121" dataDxfId="2265"/>
    <tableColumn id="14142" xr3:uid="{BB6BD094-D294-48A1-BF34-8DCA9C192BD7}" name="Column14122" dataDxfId="2264"/>
    <tableColumn id="14143" xr3:uid="{2B81FA4D-2821-42B1-9492-3405AC3D3D39}" name="Column14123" dataDxfId="2263"/>
    <tableColumn id="14144" xr3:uid="{A542EC27-38E2-48B2-968D-4CBA9373C12D}" name="Column14124" dataDxfId="2262"/>
    <tableColumn id="14145" xr3:uid="{4CA8538C-7478-4445-8181-7207A6509B01}" name="Column14125" dataDxfId="2261"/>
    <tableColumn id="14146" xr3:uid="{0BB14986-0676-4E70-92EB-14276E78EDEE}" name="Column14126" dataDxfId="2260"/>
    <tableColumn id="14147" xr3:uid="{2D609558-2A96-41B2-9F07-E39A9831555F}" name="Column14127" dataDxfId="2259"/>
    <tableColumn id="14148" xr3:uid="{82791ACF-095A-48C6-A723-7D6D53DBF8CC}" name="Column14128" dataDxfId="2258"/>
    <tableColumn id="14149" xr3:uid="{35DE7792-DFEE-436C-9EB5-C3DE63A4BA0E}" name="Column14129" dataDxfId="2257"/>
    <tableColumn id="14150" xr3:uid="{3B9EF682-70E4-4AF6-AD9D-E667945DD888}" name="Column14130" dataDxfId="2256"/>
    <tableColumn id="14151" xr3:uid="{8C1E1582-9491-4452-980E-3B3016B5B25D}" name="Column14131" dataDxfId="2255"/>
    <tableColumn id="14152" xr3:uid="{54BD7651-16AD-4D61-AB3B-C2CE24B791AD}" name="Column14132" dataDxfId="2254"/>
    <tableColumn id="14153" xr3:uid="{69E69A40-E743-4421-AFEF-272FB191F246}" name="Column14133" dataDxfId="2253"/>
    <tableColumn id="14154" xr3:uid="{A2F4379D-53F4-4A05-B14D-6EC94323FF4E}" name="Column14134" dataDxfId="2252"/>
    <tableColumn id="14155" xr3:uid="{A5E12D3E-E940-44BC-84CD-50AE5C8E6C97}" name="Column14135" dataDxfId="2251"/>
    <tableColumn id="14156" xr3:uid="{FB688FBD-14B2-49AC-9678-537CFB0D3879}" name="Column14136" dataDxfId="2250"/>
    <tableColumn id="14157" xr3:uid="{EAB107D0-EFF6-4CA0-BE72-39BE0FD7030E}" name="Column14137" dataDxfId="2249"/>
    <tableColumn id="14158" xr3:uid="{8A95D262-3D39-4931-A087-651E66961A0D}" name="Column14138" dataDxfId="2248"/>
    <tableColumn id="14159" xr3:uid="{0833E347-FCB4-4B7F-8E67-5CA547B28311}" name="Column14139" dataDxfId="2247"/>
    <tableColumn id="14160" xr3:uid="{54B5D056-C904-4004-B9FC-F0AEDF4C7F29}" name="Column14140" dataDxfId="2246"/>
    <tableColumn id="14161" xr3:uid="{0C5F710F-52FC-4D76-ACE6-188481AB3AB6}" name="Column14141" dataDxfId="2245"/>
    <tableColumn id="14162" xr3:uid="{BD699655-BB14-4595-87C4-C5EAE6FA056A}" name="Column14142" dataDxfId="2244"/>
    <tableColumn id="14163" xr3:uid="{1D0E54CF-161A-4968-87B3-0C017DD28C07}" name="Column14143" dataDxfId="2243"/>
    <tableColumn id="14164" xr3:uid="{B21D56AD-5C83-4097-ABE2-8C97A8432800}" name="Column14144" dataDxfId="2242"/>
    <tableColumn id="14165" xr3:uid="{72049469-13A8-43FF-BCD2-0936D8FA3392}" name="Column14145" dataDxfId="2241"/>
    <tableColumn id="14166" xr3:uid="{ABF8DCEB-E870-41D2-8A14-C0A81477F06B}" name="Column14146" dataDxfId="2240"/>
    <tableColumn id="14167" xr3:uid="{EA757AA0-1315-462B-9B2E-830D05A73902}" name="Column14147" dataDxfId="2239"/>
    <tableColumn id="14168" xr3:uid="{BA9C5747-0E66-4100-A98A-D81BE9F1CA19}" name="Column14148" dataDxfId="2238"/>
    <tableColumn id="14169" xr3:uid="{B2D47573-D11A-4F80-B735-D8A0FD48065F}" name="Column14149" dataDxfId="2237"/>
    <tableColumn id="14170" xr3:uid="{817A1C4A-CFC9-418D-AF91-13D12D960936}" name="Column14150" dataDxfId="2236"/>
    <tableColumn id="14171" xr3:uid="{CB663F43-FEFC-447B-98C1-C8886941D993}" name="Column14151" dataDxfId="2235"/>
    <tableColumn id="14172" xr3:uid="{EE443CB7-EA1F-45B0-82DA-F87A9F29B9CE}" name="Column14152" dataDxfId="2234"/>
    <tableColumn id="14173" xr3:uid="{271979D8-1774-44A0-81A1-4B58B0AB3E39}" name="Column14153" dataDxfId="2233"/>
    <tableColumn id="14174" xr3:uid="{54B2B636-A1B1-42F3-9CF9-CCB2AB09AA1F}" name="Column14154" dataDxfId="2232"/>
    <tableColumn id="14175" xr3:uid="{D5341797-6F9A-47DB-B771-E33C8C7A383A}" name="Column14155" dataDxfId="2231"/>
    <tableColumn id="14176" xr3:uid="{982CC59B-0D2F-4CB8-AC8B-52618D4758C6}" name="Column14156" dataDxfId="2230"/>
    <tableColumn id="14177" xr3:uid="{08E58D21-C148-4077-81E3-A2009676BDEC}" name="Column14157" dataDxfId="2229"/>
    <tableColumn id="14178" xr3:uid="{AE14163D-DE2B-49C7-85B9-8B8CB50555C6}" name="Column14158" dataDxfId="2228"/>
    <tableColumn id="14179" xr3:uid="{F22469C7-C9DD-4086-B041-F282710523AD}" name="Column14159" dataDxfId="2227"/>
    <tableColumn id="14180" xr3:uid="{69D596C0-3A3D-4B4F-B718-1368EA2591D5}" name="Column14160" dataDxfId="2226"/>
    <tableColumn id="14181" xr3:uid="{5C2A065B-BDC6-4308-84B6-D843B67289C6}" name="Column14161" dataDxfId="2225"/>
    <tableColumn id="14182" xr3:uid="{D2051A68-3368-4C9C-B5D5-321B65CC1D27}" name="Column14162" dataDxfId="2224"/>
    <tableColumn id="14183" xr3:uid="{29FE054A-8DD4-490C-A9B6-A719BAC7A87E}" name="Column14163" dataDxfId="2223"/>
    <tableColumn id="14184" xr3:uid="{C0DE0717-EAB3-4E77-B5E3-38A20B51328C}" name="Column14164" dataDxfId="2222"/>
    <tableColumn id="14185" xr3:uid="{F1A7D207-A9C7-407E-B3EF-A4B2C33FB385}" name="Column14165" dataDxfId="2221"/>
    <tableColumn id="14186" xr3:uid="{6503E9A9-EDBB-4268-99EE-653D14066F9C}" name="Column14166" dataDxfId="2220"/>
    <tableColumn id="14187" xr3:uid="{242262F8-EA59-47D6-A8C5-050AB9C2BAAB}" name="Column14167" dataDxfId="2219"/>
    <tableColumn id="14188" xr3:uid="{547AF095-442D-45BE-AABC-D0E6E8A5C93A}" name="Column14168" dataDxfId="2218"/>
    <tableColumn id="14189" xr3:uid="{9104AE86-A69C-4F55-B8E2-95E799F5C8D5}" name="Column14169" dataDxfId="2217"/>
    <tableColumn id="14190" xr3:uid="{421548BF-0725-431C-B1A8-9660BE1E1A51}" name="Column14170" dataDxfId="2216"/>
    <tableColumn id="14191" xr3:uid="{1F49A465-A5E1-4A19-B170-0B204FEF757E}" name="Column14171" dataDxfId="2215"/>
    <tableColumn id="14192" xr3:uid="{842D6AC9-2C63-4EC7-AF02-A6EE853789A1}" name="Column14172" dataDxfId="2214"/>
    <tableColumn id="14193" xr3:uid="{F8305596-AA2F-4F07-89F5-FBD31C8BF3EB}" name="Column14173" dataDxfId="2213"/>
    <tableColumn id="14194" xr3:uid="{22D3EDB0-0614-465C-9F4C-0E8117543608}" name="Column14174" dataDxfId="2212"/>
    <tableColumn id="14195" xr3:uid="{A6B060E9-4B1F-41DB-A122-D8BDD24556D7}" name="Column14175" dataDxfId="2211"/>
    <tableColumn id="14196" xr3:uid="{E51DCCE3-2433-4A99-B928-691D1074DEE1}" name="Column14176" dataDxfId="2210"/>
    <tableColumn id="14197" xr3:uid="{1EF572AF-C8B8-44CD-8CF5-A5E75D9AF0CE}" name="Column14177" dataDxfId="2209"/>
    <tableColumn id="14198" xr3:uid="{5EC3CF84-E47F-44DB-87CB-8489D590C50D}" name="Column14178" dataDxfId="2208"/>
    <tableColumn id="14199" xr3:uid="{416ABE0F-D8F6-47B1-96A3-FAFB9F60C20B}" name="Column14179" dataDxfId="2207"/>
    <tableColumn id="14200" xr3:uid="{1BF978B1-ECDF-4F8D-A627-776E24866270}" name="Column14180" dataDxfId="2206"/>
    <tableColumn id="14201" xr3:uid="{3B98B650-35F4-4151-9D36-8AD81ED79BCC}" name="Column14181" dataDxfId="2205"/>
    <tableColumn id="14202" xr3:uid="{3D5B5E29-B15D-427F-AFB5-B09938A55B27}" name="Column14182" dataDxfId="2204"/>
    <tableColumn id="14203" xr3:uid="{FFD57E29-2771-48A7-89DF-CA47638D593C}" name="Column14183" dataDxfId="2203"/>
    <tableColumn id="14204" xr3:uid="{EC41E6B8-CBB4-4477-8E5C-410024BA7E8C}" name="Column14184" dataDxfId="2202"/>
    <tableColumn id="14205" xr3:uid="{94AF0AFF-E82F-4C9E-A76D-19AB28D3B182}" name="Column14185" dataDxfId="2201"/>
    <tableColumn id="14206" xr3:uid="{C493F698-1E56-4D36-973B-A42B560380E6}" name="Column14186" dataDxfId="2200"/>
    <tableColumn id="14207" xr3:uid="{D223ABA8-BCDD-4DFD-BC85-95DC6DDD690E}" name="Column14187" dataDxfId="2199"/>
    <tableColumn id="14208" xr3:uid="{69C95D38-AB64-4990-BB60-5D5CAAA68150}" name="Column14188" dataDxfId="2198"/>
    <tableColumn id="14209" xr3:uid="{1686E821-9FFB-48BD-BA1A-8DB97EDCFE17}" name="Column14189" dataDxfId="2197"/>
    <tableColumn id="14210" xr3:uid="{EE8BFDCA-3FA2-4DA5-B34C-48EFFF42B7FC}" name="Column14190" dataDxfId="2196"/>
    <tableColumn id="14211" xr3:uid="{B54C2FB2-CB83-4178-A254-CB3F26611078}" name="Column14191" dataDxfId="2195"/>
    <tableColumn id="14212" xr3:uid="{2EAA1350-1E3D-4853-A7D0-F76E39B24398}" name="Column14192" dataDxfId="2194"/>
    <tableColumn id="14213" xr3:uid="{F49DC290-3B39-4724-9457-922060D1624E}" name="Column14193" dataDxfId="2193"/>
    <tableColumn id="14214" xr3:uid="{7E1E9322-5354-4EA9-A80F-11DE2BDFD4DD}" name="Column14194" dataDxfId="2192"/>
    <tableColumn id="14215" xr3:uid="{22BF1550-0CD7-4328-9010-A6E32452B10E}" name="Column14195" dataDxfId="2191"/>
    <tableColumn id="14216" xr3:uid="{2E5001C0-0558-4DEE-87FE-80B1E5CE5058}" name="Column14196" dataDxfId="2190"/>
    <tableColumn id="14217" xr3:uid="{188C6226-09CE-492A-BA9E-8FC09F3173CB}" name="Column14197" dataDxfId="2189"/>
    <tableColumn id="14218" xr3:uid="{FA8F3EDB-058B-4442-B912-C9DC9E1C6143}" name="Column14198" dataDxfId="2188"/>
    <tableColumn id="14219" xr3:uid="{E3B1E84E-A6AF-4978-ABC2-7C7AC708388D}" name="Column14199" dataDxfId="2187"/>
    <tableColumn id="14220" xr3:uid="{64ED987A-C2C9-4E93-A9AA-B88AD89F5F66}" name="Column14200" dataDxfId="2186"/>
    <tableColumn id="14221" xr3:uid="{E1FA6EC1-0718-4F6C-BE1E-B490A49EE1AD}" name="Column14201" dataDxfId="2185"/>
    <tableColumn id="14222" xr3:uid="{9D6C436C-3B2B-46A2-A943-D69FC584E809}" name="Column14202" dataDxfId="2184"/>
    <tableColumn id="14223" xr3:uid="{E6BE09A5-774C-485F-AD8C-08ACE9A02EFD}" name="Column14203" dataDxfId="2183"/>
    <tableColumn id="14224" xr3:uid="{10C8D029-AD5B-43F7-9F28-A5D266C3B5F6}" name="Column14204" dataDxfId="2182"/>
    <tableColumn id="14225" xr3:uid="{6CD2EFCC-43F5-4B7C-AF99-A93EC4C4F1C4}" name="Column14205" dataDxfId="2181"/>
    <tableColumn id="14226" xr3:uid="{3FF1CD29-751C-45E7-A922-2E585434428E}" name="Column14206" dataDxfId="2180"/>
    <tableColumn id="14227" xr3:uid="{0248C00E-184B-4E8F-934B-C75A54C406A2}" name="Column14207" dataDxfId="2179"/>
    <tableColumn id="14228" xr3:uid="{7DC897A3-5050-4F39-A13F-3B98768E4F8E}" name="Column14208" dataDxfId="2178"/>
    <tableColumn id="14229" xr3:uid="{0658B15F-5585-4917-A084-D13A8E2B7BE5}" name="Column14209" dataDxfId="2177"/>
    <tableColumn id="14230" xr3:uid="{F18F61F7-8D75-4078-82BA-73A2B60D43FB}" name="Column14210" dataDxfId="2176"/>
    <tableColumn id="14231" xr3:uid="{88ECAB05-3729-4ED7-9CA8-14EC1C3F6EDE}" name="Column14211" dataDxfId="2175"/>
    <tableColumn id="14232" xr3:uid="{5C89CEA5-2612-423C-8949-66FBF9052D6A}" name="Column14212" dataDxfId="2174"/>
    <tableColumn id="14233" xr3:uid="{5466DBE4-2869-45A9-A7EF-4CA61C8FA321}" name="Column14213" dataDxfId="2173"/>
    <tableColumn id="14234" xr3:uid="{577DE135-4056-48CD-AC1B-B298DCEF0EBA}" name="Column14214" dataDxfId="2172"/>
    <tableColumn id="14235" xr3:uid="{4F946CE8-EF34-46E4-A1EC-70F1A90212A1}" name="Column14215" dataDxfId="2171"/>
    <tableColumn id="14236" xr3:uid="{348060E9-2811-48E4-BF3A-B21D5B9A805A}" name="Column14216" dataDxfId="2170"/>
    <tableColumn id="14237" xr3:uid="{E12AE39D-CFD6-420C-BB9D-924868113F34}" name="Column14217" dataDxfId="2169"/>
    <tableColumn id="14238" xr3:uid="{F533B8CC-896D-4B3E-A503-9C20623BBA52}" name="Column14218" dataDxfId="2168"/>
    <tableColumn id="14239" xr3:uid="{849573A9-3C7A-433A-82EC-F08A61B07D37}" name="Column14219" dataDxfId="2167"/>
    <tableColumn id="14240" xr3:uid="{C6F73168-FF9F-4E47-A283-D4D51AB3033E}" name="Column14220" dataDxfId="2166"/>
    <tableColumn id="14241" xr3:uid="{41EA8201-CCAF-4A20-B891-26440B4F431A}" name="Column14221" dataDxfId="2165"/>
    <tableColumn id="14242" xr3:uid="{8BA85FDD-2C41-4C78-8782-A4D0D439B033}" name="Column14222" dataDxfId="2164"/>
    <tableColumn id="14243" xr3:uid="{2FB54125-E07A-4954-8867-2C6114904382}" name="Column14223" dataDxfId="2163"/>
    <tableColumn id="14244" xr3:uid="{3A989928-23C2-455D-AA1F-0F73D417A627}" name="Column14224" dataDxfId="2162"/>
    <tableColumn id="14245" xr3:uid="{B280D92F-FF94-42D3-A176-42FE3B1F5EE2}" name="Column14225" dataDxfId="2161"/>
    <tableColumn id="14246" xr3:uid="{C4F3B394-BBDB-43B3-904A-10EC570332E7}" name="Column14226" dataDxfId="2160"/>
    <tableColumn id="14247" xr3:uid="{31CBC39D-0D91-4D7B-A0F0-06C5E9A35484}" name="Column14227" dataDxfId="2159"/>
    <tableColumn id="14248" xr3:uid="{2803CD65-95CA-4688-9E48-3F34A1B21673}" name="Column14228" dataDxfId="2158"/>
    <tableColumn id="14249" xr3:uid="{81EF2827-35BB-4796-B944-58E6E3C6FD84}" name="Column14229" dataDxfId="2157"/>
    <tableColumn id="14250" xr3:uid="{9A9977E0-67C1-42F6-A25A-DE5E11E61575}" name="Column14230" dataDxfId="2156"/>
    <tableColumn id="14251" xr3:uid="{8D6166F6-1F39-40A4-9E86-09312CC37C16}" name="Column14231" dataDxfId="2155"/>
    <tableColumn id="14252" xr3:uid="{00710ABC-B7E5-4B91-9285-12BB3B7F6808}" name="Column14232" dataDxfId="2154"/>
    <tableColumn id="14253" xr3:uid="{5D381FD6-FA84-4899-9B5B-229629A1542C}" name="Column14233" dataDxfId="2153"/>
    <tableColumn id="14254" xr3:uid="{971E53AB-10E4-4F3C-9E57-52F7CC0AF4F6}" name="Column14234" dataDxfId="2152"/>
    <tableColumn id="14255" xr3:uid="{01868CED-2105-4D1C-BE8F-4A65D93F32E2}" name="Column14235" dataDxfId="2151"/>
    <tableColumn id="14256" xr3:uid="{64BE89C2-08BF-461E-9B60-450BAE153DC6}" name="Column14236" dataDxfId="2150"/>
    <tableColumn id="14257" xr3:uid="{8308E20E-7BCF-4E94-A372-DA1C0C8021A6}" name="Column14237" dataDxfId="2149"/>
    <tableColumn id="14258" xr3:uid="{58FE1726-F982-4480-BB0A-23F808FE9530}" name="Column14238" dataDxfId="2148"/>
    <tableColumn id="14259" xr3:uid="{6077331D-6BE3-406C-8B41-CD84F6F12A7B}" name="Column14239" dataDxfId="2147"/>
    <tableColumn id="14260" xr3:uid="{70714110-AF31-47F4-BC3E-025AB4080655}" name="Column14240" dataDxfId="2146"/>
    <tableColumn id="14261" xr3:uid="{731C34DE-D21B-4234-8178-181A8E80D78F}" name="Column14241" dataDxfId="2145"/>
    <tableColumn id="14262" xr3:uid="{22E715D2-CE42-4B4C-8875-BE2DBA338D5F}" name="Column14242" dataDxfId="2144"/>
    <tableColumn id="14263" xr3:uid="{E164E5AA-16F2-47D8-9C1A-B4EA442AE273}" name="Column14243" dataDxfId="2143"/>
    <tableColumn id="14264" xr3:uid="{0FBCC169-E2FC-451F-931E-BBFBFDD4231D}" name="Column14244" dataDxfId="2142"/>
    <tableColumn id="14265" xr3:uid="{B52A98E4-343A-469B-91D9-784FE0D203C5}" name="Column14245" dataDxfId="2141"/>
    <tableColumn id="14266" xr3:uid="{787B5EFA-71CC-4012-BAC0-E60339671337}" name="Column14246" dataDxfId="2140"/>
    <tableColumn id="14267" xr3:uid="{AFAEC6FA-F51B-4302-B031-FE1AE846BB06}" name="Column14247" dataDxfId="2139"/>
    <tableColumn id="14268" xr3:uid="{BF91BF56-E914-4D1F-82F2-9F74BC991D0A}" name="Column14248" dataDxfId="2138"/>
    <tableColumn id="14269" xr3:uid="{CFF42B62-3BC4-43B7-8848-4650397A118F}" name="Column14249" dataDxfId="2137"/>
    <tableColumn id="14270" xr3:uid="{311FC4A0-4965-4EB4-8236-89C4CD0D5678}" name="Column14250" dataDxfId="2136"/>
    <tableColumn id="14271" xr3:uid="{2D6A583E-7661-48C9-A49C-C2E1702291D8}" name="Column14251" dataDxfId="2135"/>
    <tableColumn id="14272" xr3:uid="{3D2ED1C6-5F12-401E-A1DB-3928DC66EBE7}" name="Column14252" dataDxfId="2134"/>
    <tableColumn id="14273" xr3:uid="{8BF044D9-B8FB-4DE5-A146-35C11C948E73}" name="Column14253" dataDxfId="2133"/>
    <tableColumn id="14274" xr3:uid="{B23CC82E-6C9E-4815-B47C-C7177E5E3D06}" name="Column14254" dataDxfId="2132"/>
    <tableColumn id="14275" xr3:uid="{7F5F8292-FED9-4D0B-AA46-80BB0D7F872E}" name="Column14255" dataDxfId="2131"/>
    <tableColumn id="14276" xr3:uid="{C7377BFA-D8BB-4903-B1D4-E445237685FA}" name="Column14256" dataDxfId="2130"/>
    <tableColumn id="14277" xr3:uid="{C99B43FC-2254-4928-9AD4-1A4316778427}" name="Column14257" dataDxfId="2129"/>
    <tableColumn id="14278" xr3:uid="{24AB089C-2BA3-4831-B357-CED4F55E201F}" name="Column14258" dataDxfId="2128"/>
    <tableColumn id="14279" xr3:uid="{DBF88FAF-3117-4A17-B3DB-E9E3DE479E96}" name="Column14259" dataDxfId="2127"/>
    <tableColumn id="14280" xr3:uid="{4652618B-8F87-40F0-A1F0-8526E2D88065}" name="Column14260" dataDxfId="2126"/>
    <tableColumn id="14281" xr3:uid="{B7CC4F58-2673-48A5-B032-CE3E3069A6A0}" name="Column14261" dataDxfId="2125"/>
    <tableColumn id="14282" xr3:uid="{957AD410-16FB-46E8-92DD-B5A6DC5BAD74}" name="Column14262" dataDxfId="2124"/>
    <tableColumn id="14283" xr3:uid="{D789E190-98AC-4A21-A064-D07565FC53DE}" name="Column14263" dataDxfId="2123"/>
    <tableColumn id="14284" xr3:uid="{B67B0538-282E-4B72-91A2-B7B4439CA8D0}" name="Column14264" dataDxfId="2122"/>
    <tableColumn id="14285" xr3:uid="{87C2BDDD-B5C3-42AD-BAE9-745204552634}" name="Column14265" dataDxfId="2121"/>
    <tableColumn id="14286" xr3:uid="{E0923ACB-2F0C-48A9-BC2D-FD70B6D2CA0C}" name="Column14266" dataDxfId="2120"/>
    <tableColumn id="14287" xr3:uid="{A481486E-E9B9-44EC-842C-EC2C7E9359B8}" name="Column14267" dataDxfId="2119"/>
    <tableColumn id="14288" xr3:uid="{D10F4D95-C174-48F8-8764-5DBF564EE380}" name="Column14268" dataDxfId="2118"/>
    <tableColumn id="14289" xr3:uid="{0AA77719-26C6-4A7E-B39A-BF0132C0FE2F}" name="Column14269" dataDxfId="2117"/>
    <tableColumn id="14290" xr3:uid="{7C555771-9490-4AFF-A052-9EFD6E3702FD}" name="Column14270" dataDxfId="2116"/>
    <tableColumn id="14291" xr3:uid="{5930842F-1A76-4A39-856B-5BB57CF523D6}" name="Column14271" dataDxfId="2115"/>
    <tableColumn id="14292" xr3:uid="{8B27F640-5687-47CF-A41D-70D5860513C1}" name="Column14272" dataDxfId="2114"/>
    <tableColumn id="14293" xr3:uid="{7C6F2B9E-748E-40C1-9A66-F6931C8875FC}" name="Column14273" dataDxfId="2113"/>
    <tableColumn id="14294" xr3:uid="{6B77696B-895B-4536-A5D7-E56EF7F2469E}" name="Column14274" dataDxfId="2112"/>
    <tableColumn id="14295" xr3:uid="{7E45A94B-00BE-42FA-847D-583093575E19}" name="Column14275" dataDxfId="2111"/>
    <tableColumn id="14296" xr3:uid="{7445C48F-DEAD-4039-BE56-543F3E5ABA3D}" name="Column14276" dataDxfId="2110"/>
    <tableColumn id="14297" xr3:uid="{F21A00A7-C8A8-4BF1-922E-E365F88158F0}" name="Column14277" dataDxfId="2109"/>
    <tableColumn id="14298" xr3:uid="{E9D17997-5566-4321-A479-70F76298B194}" name="Column14278" dataDxfId="2108"/>
    <tableColumn id="14299" xr3:uid="{24098DD3-A51C-4130-9829-C99066560F39}" name="Column14279" dataDxfId="2107"/>
    <tableColumn id="14300" xr3:uid="{91D18333-3037-43C9-A122-3194FCFDC0FD}" name="Column14280" dataDxfId="2106"/>
    <tableColumn id="14301" xr3:uid="{3B952317-28A2-4B37-AAF0-4CD55296212B}" name="Column14281" dataDxfId="2105"/>
    <tableColumn id="14302" xr3:uid="{C84CEE49-BC87-475A-A96D-DB0F405F6FEF}" name="Column14282" dataDxfId="2104"/>
    <tableColumn id="14303" xr3:uid="{47BDBF73-7914-4041-BFC2-FFE680025988}" name="Column14283" dataDxfId="2103"/>
    <tableColumn id="14304" xr3:uid="{0809497E-C299-4665-9F3E-6078CA97EC0F}" name="Column14284" dataDxfId="2102"/>
    <tableColumn id="14305" xr3:uid="{EAE35664-DC7E-435E-91FB-403E43FAAF6A}" name="Column14285" dataDxfId="2101"/>
    <tableColumn id="14306" xr3:uid="{9A189974-8711-4857-85F4-196C885B8511}" name="Column14286" dataDxfId="2100"/>
    <tableColumn id="14307" xr3:uid="{4B12E646-2975-4DE6-AFE0-13476E724CFD}" name="Column14287" dataDxfId="2099"/>
    <tableColumn id="14308" xr3:uid="{6A92A92E-7518-4A82-BAF9-4554F9230BC2}" name="Column14288" dataDxfId="2098"/>
    <tableColumn id="14309" xr3:uid="{8BDF4F90-10C1-48E0-9BFD-D51077B3764D}" name="Column14289" dataDxfId="2097"/>
    <tableColumn id="14310" xr3:uid="{2C477775-C362-4E82-9D71-AA5F75ED8C38}" name="Column14290" dataDxfId="2096"/>
    <tableColumn id="14311" xr3:uid="{9D3AAA7F-3E08-45DE-BFD3-64FD267B5570}" name="Column14291" dataDxfId="2095"/>
    <tableColumn id="14312" xr3:uid="{DF5877F5-76A6-479D-A920-5B619E812C30}" name="Column14292" dataDxfId="2094"/>
    <tableColumn id="14313" xr3:uid="{A842E036-1714-4A02-9D04-B9B7D37F4F3B}" name="Column14293" dataDxfId="2093"/>
    <tableColumn id="14314" xr3:uid="{8F2B0339-4BFE-4E2A-91C3-C4199AEF3DF4}" name="Column14294" dataDxfId="2092"/>
    <tableColumn id="14315" xr3:uid="{A2FE8754-00EB-420A-BD1E-C5C6D6FE7168}" name="Column14295" dataDxfId="2091"/>
    <tableColumn id="14316" xr3:uid="{8976930A-291F-4562-A409-C4955CB962CD}" name="Column14296" dataDxfId="2090"/>
    <tableColumn id="14317" xr3:uid="{D47C652A-5FB9-4535-B67F-0B15EF47E183}" name="Column14297" dataDxfId="2089"/>
    <tableColumn id="14318" xr3:uid="{6796AB79-D4F5-48B5-B81F-3A479BB65A09}" name="Column14298" dataDxfId="2088"/>
    <tableColumn id="14319" xr3:uid="{CD9DA9D6-C7F5-48CA-BC84-855F2C406ED9}" name="Column14299" dataDxfId="2087"/>
    <tableColumn id="14320" xr3:uid="{1B8BC701-DE38-4D89-A91D-C3739383B362}" name="Column14300" dataDxfId="2086"/>
    <tableColumn id="14321" xr3:uid="{08161515-4A63-4A83-A79C-84198AEF1177}" name="Column14301" dataDxfId="2085"/>
    <tableColumn id="14322" xr3:uid="{4F0C5064-4333-46D8-932A-E5516272F268}" name="Column14302" dataDxfId="2084"/>
    <tableColumn id="14323" xr3:uid="{C2FF7939-8DA9-4B7E-934D-08F4A75F8D29}" name="Column14303" dataDxfId="2083"/>
    <tableColumn id="14324" xr3:uid="{BF433A79-FC3E-4F66-8CF5-04119B66EE5E}" name="Column14304" dataDxfId="2082"/>
    <tableColumn id="14325" xr3:uid="{F7042FFE-0B65-4820-BF40-BF83B3486461}" name="Column14305" dataDxfId="2081"/>
    <tableColumn id="14326" xr3:uid="{1E88AEDD-C36E-4332-9BFB-6D77C9ADF1E5}" name="Column14306" dataDxfId="2080"/>
    <tableColumn id="14327" xr3:uid="{7338ACBA-7290-435C-9CCC-16080A9D9978}" name="Column14307" dataDxfId="2079"/>
    <tableColumn id="14328" xr3:uid="{CDC921B1-93EB-4F86-84CA-A2B9A65EFBC8}" name="Column14308" dataDxfId="2078"/>
    <tableColumn id="14329" xr3:uid="{62C6BA93-564B-4A22-981D-63576694D553}" name="Column14309" dataDxfId="2077"/>
    <tableColumn id="14330" xr3:uid="{73A21070-4F8E-4372-98B3-184D65DE3367}" name="Column14310" dataDxfId="2076"/>
    <tableColumn id="14331" xr3:uid="{50123667-71CE-4BD7-BD57-6FD29065C64C}" name="Column14311" dataDxfId="2075"/>
    <tableColumn id="14332" xr3:uid="{3D85BEA2-25C5-4B7B-89D9-00D4434B4A74}" name="Column14312" dataDxfId="2074"/>
    <tableColumn id="14333" xr3:uid="{E8CF058C-B224-40CB-BD6C-69649250BF3C}" name="Column14313" dataDxfId="2073"/>
    <tableColumn id="14334" xr3:uid="{C4A1EC66-833D-4EE1-AD9F-A7D2F8724B4B}" name="Column14314" dataDxfId="2072"/>
    <tableColumn id="14335" xr3:uid="{1E674A61-D7F4-4649-8DCA-A260F3C1F6C6}" name="Column14315" dataDxfId="2071"/>
    <tableColumn id="14336" xr3:uid="{7D446C63-1EE0-4B6B-81A4-3B310DD529D2}" name="Column14316" dataDxfId="2070"/>
    <tableColumn id="14337" xr3:uid="{E23379C9-E8E6-4C0F-B2BD-2B5AAF18D0D1}" name="Column14317" dataDxfId="2069"/>
    <tableColumn id="14338" xr3:uid="{5E2FC364-5199-4F85-A0EA-770C4D8D6BF4}" name="Column14318" dataDxfId="2068"/>
    <tableColumn id="14339" xr3:uid="{E0AB6E28-6163-4A0B-BD1D-EC150CA93789}" name="Column14319" dataDxfId="2067"/>
    <tableColumn id="14340" xr3:uid="{01CFBB5B-E868-4A6E-9C15-55923B3D6AA8}" name="Column14320" dataDxfId="2066"/>
    <tableColumn id="14341" xr3:uid="{076604D8-6DDA-42AA-A84F-D37D443F92E1}" name="Column14321" dataDxfId="2065"/>
    <tableColumn id="14342" xr3:uid="{894E745B-A451-4A60-B8E0-1E0C86213868}" name="Column14322" dataDxfId="2064"/>
    <tableColumn id="14343" xr3:uid="{9B839BA9-8864-4D4D-B941-36ACF24831A1}" name="Column14323" dataDxfId="2063"/>
    <tableColumn id="14344" xr3:uid="{43232734-02CD-4772-ACBA-F655316598A3}" name="Column14324" dataDxfId="2062"/>
    <tableColumn id="14345" xr3:uid="{0FCB33DA-07A3-4124-9DA6-460A0BEC4DF9}" name="Column14325" dataDxfId="2061"/>
    <tableColumn id="14346" xr3:uid="{B3CD082E-6C05-4CB5-A26D-F9DE3EB6693A}" name="Column14326" dataDxfId="2060"/>
    <tableColumn id="14347" xr3:uid="{87C36ED5-AA2B-4B78-833E-CAC74B2D511F}" name="Column14327" dataDxfId="2059"/>
    <tableColumn id="14348" xr3:uid="{2DC0E596-9FF9-4257-8BF9-A1F569A2715A}" name="Column14328" dataDxfId="2058"/>
    <tableColumn id="14349" xr3:uid="{F9E56713-5BA1-4612-ABFB-C6222DC298FA}" name="Column14329" dataDxfId="2057"/>
    <tableColumn id="14350" xr3:uid="{B73A26CB-2371-412C-89E8-EBB1EACC1E6E}" name="Column14330" dataDxfId="2056"/>
    <tableColumn id="14351" xr3:uid="{58531285-C93C-43A8-8C34-2B0AD94BD3AD}" name="Column14331" dataDxfId="2055"/>
    <tableColumn id="14352" xr3:uid="{E3B6A8BE-D609-4DB1-B785-2EDF7821915E}" name="Column14332" dataDxfId="2054"/>
    <tableColumn id="14353" xr3:uid="{8400807A-5835-47A4-84C4-384847F73AEA}" name="Column14333" dataDxfId="2053"/>
    <tableColumn id="14354" xr3:uid="{2FE25E8B-2592-474E-BEF7-83ACE8EF4FC1}" name="Column14334" dataDxfId="2052"/>
    <tableColumn id="14355" xr3:uid="{16801637-3AB2-4765-A7AA-A184A8DCD81D}" name="Column14335" dataDxfId="2051"/>
    <tableColumn id="14356" xr3:uid="{CE932956-ABA0-4DF4-9AD8-6BE950105A9F}" name="Column14336" dataDxfId="2050"/>
    <tableColumn id="14357" xr3:uid="{3E5F37E3-DA09-43EC-A970-4181A6645D72}" name="Column14337" dataDxfId="2049"/>
    <tableColumn id="14358" xr3:uid="{01E5594D-2AEC-4999-A3F9-49E3D22A41A6}" name="Column14338" dataDxfId="2048"/>
    <tableColumn id="14359" xr3:uid="{F8DFA20B-AE3E-4940-8095-6C5216F0A600}" name="Column14339" dataDxfId="2047"/>
    <tableColumn id="14360" xr3:uid="{8C390832-C92A-441E-9BBA-E4C1ACCC9D4F}" name="Column14340" dataDxfId="2046"/>
    <tableColumn id="14361" xr3:uid="{B1D4CBAC-6238-4BEE-A21E-35DFF7D5E5EE}" name="Column14341" dataDxfId="2045"/>
    <tableColumn id="14362" xr3:uid="{167F2D98-F4AA-45F3-8715-28DDEE1BB7B4}" name="Column14342" dataDxfId="2044"/>
    <tableColumn id="14363" xr3:uid="{6561DDCC-7954-4F91-8DA8-3797E5367676}" name="Column14343" dataDxfId="2043"/>
    <tableColumn id="14364" xr3:uid="{2EED1819-AC93-4913-96B5-9A2B4164DFB5}" name="Column14344" dataDxfId="2042"/>
    <tableColumn id="14365" xr3:uid="{338D6060-F756-42F0-9E48-2625A0AC67D3}" name="Column14345" dataDxfId="2041"/>
    <tableColumn id="14366" xr3:uid="{3EF09151-4F63-4349-AAEB-D88250297F85}" name="Column14346" dataDxfId="2040"/>
    <tableColumn id="14367" xr3:uid="{027F9C2E-60B8-4964-9E12-5C226EEA5349}" name="Column14347" dataDxfId="2039"/>
    <tableColumn id="14368" xr3:uid="{02D03518-0550-4A12-9917-02AD8DE3193F}" name="Column14348" dataDxfId="2038"/>
    <tableColumn id="14369" xr3:uid="{61DD07B6-CBE2-4D3A-BB61-8C6A7802D8BF}" name="Column14349" dataDxfId="2037"/>
    <tableColumn id="14370" xr3:uid="{D3A8CB23-2732-4CB7-9FA0-DE869CB4B138}" name="Column14350" dataDxfId="2036"/>
    <tableColumn id="14371" xr3:uid="{480E7D97-3C14-4804-B07A-FA1AA91960C2}" name="Column14351" dataDxfId="2035"/>
    <tableColumn id="14372" xr3:uid="{500910CF-2222-4E63-BDD8-0BDC6C108525}" name="Column14352" dataDxfId="2034"/>
    <tableColumn id="14373" xr3:uid="{05D6CB7C-771B-4E91-9B3A-98D90F68A199}" name="Column14353" dataDxfId="2033"/>
    <tableColumn id="14374" xr3:uid="{66C6E92E-DE3A-4AAA-8245-57D78802DD9D}" name="Column14354" dataDxfId="2032"/>
    <tableColumn id="14375" xr3:uid="{3A75A5C2-36AF-4B93-9875-D3D043001B6F}" name="Column14355" dataDxfId="2031"/>
    <tableColumn id="14376" xr3:uid="{28E5ACEA-ED57-4961-8FED-17444114DE2B}" name="Column14356" dataDxfId="2030"/>
    <tableColumn id="14377" xr3:uid="{4F11AE51-F699-433C-BAE8-83F23D77D7ED}" name="Column14357" dataDxfId="2029"/>
    <tableColumn id="14378" xr3:uid="{AACFB5F5-EC4E-466C-80DD-822F458E43B1}" name="Column14358" dataDxfId="2028"/>
    <tableColumn id="14379" xr3:uid="{CEE96178-4F0B-483E-B668-7DCD9A2A2850}" name="Column14359" dataDxfId="2027"/>
    <tableColumn id="14380" xr3:uid="{29BB02ED-97ED-4690-8F3C-638AE3EC9497}" name="Column14360" dataDxfId="2026"/>
    <tableColumn id="14381" xr3:uid="{31C120CD-717C-4F1F-9554-EA0B3B181AFB}" name="Column14361" dataDxfId="2025"/>
    <tableColumn id="14382" xr3:uid="{98DD1834-2D3D-4F8F-B0DB-15094351AC8C}" name="Column14362" dataDxfId="2024"/>
    <tableColumn id="14383" xr3:uid="{DB41D532-D6CF-4395-9887-6A79D8C0BFD5}" name="Column14363" dataDxfId="2023"/>
    <tableColumn id="14384" xr3:uid="{08466F66-D263-4B47-B796-C40B833A98EC}" name="Column14364" dataDxfId="2022"/>
    <tableColumn id="14385" xr3:uid="{45778B4D-B747-43FF-BA06-9CC8020A7788}" name="Column14365" dataDxfId="2021"/>
    <tableColumn id="14386" xr3:uid="{A5A11D2A-EF3C-498E-861E-987DF26DD9EB}" name="Column14366" dataDxfId="2020"/>
    <tableColumn id="14387" xr3:uid="{EE404273-4FDE-417E-9578-F6AD1C821218}" name="Column14367" dataDxfId="2019"/>
    <tableColumn id="14388" xr3:uid="{5457BB09-2F10-4540-8165-8940D0C46ACE}" name="Column14368" dataDxfId="2018"/>
    <tableColumn id="14389" xr3:uid="{42CDD56B-41BC-4E7D-B82B-8E55EF819D0C}" name="Column14369" dataDxfId="2017"/>
    <tableColumn id="14390" xr3:uid="{35918553-BE46-4952-A0CE-716F20C72018}" name="Column14370" dataDxfId="2016"/>
    <tableColumn id="14391" xr3:uid="{B6453DC8-1CB3-40E5-887E-2817C681725D}" name="Column14371" dataDxfId="2015"/>
    <tableColumn id="14392" xr3:uid="{1755F117-D76F-4CE0-81B0-5418D5C208BD}" name="Column14372" dataDxfId="2014"/>
    <tableColumn id="14393" xr3:uid="{1D675739-D9DE-4A4E-A244-E2F9C13066DD}" name="Column14373" dataDxfId="2013"/>
    <tableColumn id="14394" xr3:uid="{0AC35C44-A314-4D0D-B545-439F2E0111F9}" name="Column14374" dataDxfId="2012"/>
    <tableColumn id="14395" xr3:uid="{B77DA177-39F5-4EEB-B6FC-7175A44DEB6B}" name="Column14375" dataDxfId="2011"/>
    <tableColumn id="14396" xr3:uid="{0A35E8DE-65A5-4699-B73B-B699569A92DD}" name="Column14376" dataDxfId="2010"/>
    <tableColumn id="14397" xr3:uid="{4B18D84D-D3E6-4177-B203-CD2250DBDBCA}" name="Column14377" dataDxfId="2009"/>
    <tableColumn id="14398" xr3:uid="{20312CE5-ACF7-4B3A-BFE9-280A2873411D}" name="Column14378" dataDxfId="2008"/>
    <tableColumn id="14399" xr3:uid="{637104C9-7AA3-4895-9F4A-8266A1A7793E}" name="Column14379" dataDxfId="2007"/>
    <tableColumn id="14400" xr3:uid="{01BA1513-CB42-40D1-A3AA-577842532B1A}" name="Column14380" dataDxfId="2006"/>
    <tableColumn id="14401" xr3:uid="{6F7C5373-F7C6-4A2B-97C9-C55FC96B2A3D}" name="Column14381" dataDxfId="2005"/>
    <tableColumn id="14402" xr3:uid="{3844988F-1407-41FC-94B3-A87594C2F94C}" name="Column14382" dataDxfId="2004"/>
    <tableColumn id="14403" xr3:uid="{CB170885-29D5-44D2-A485-CB1526FF746D}" name="Column14383" dataDxfId="2003"/>
    <tableColumn id="14404" xr3:uid="{C77AAB12-2210-4796-9807-66EE1442EA6B}" name="Column14384" dataDxfId="2002"/>
    <tableColumn id="14405" xr3:uid="{D9EDF8FE-BFD6-4A67-9B92-E253309BFB1A}" name="Column14385" dataDxfId="2001"/>
    <tableColumn id="14406" xr3:uid="{0F3F6A3C-9387-4607-8E1D-0997EF471FB1}" name="Column14386" dataDxfId="2000"/>
    <tableColumn id="14407" xr3:uid="{06328268-E695-480E-A6EA-B9DE9AE470C8}" name="Column14387" dataDxfId="1999"/>
    <tableColumn id="14408" xr3:uid="{B5E31F77-88DA-4AFE-9D2D-96FEDB281F08}" name="Column14388" dataDxfId="1998"/>
    <tableColumn id="14409" xr3:uid="{5B8C1B1D-8B0F-440D-847C-4EB330605795}" name="Column14389" dataDxfId="1997"/>
    <tableColumn id="14410" xr3:uid="{0A66C66A-D3AC-48A8-9382-BB5E6B8B4ACD}" name="Column14390" dataDxfId="1996"/>
    <tableColumn id="14411" xr3:uid="{FF9C26E3-4705-4F3A-9CB3-DBC0E3F66330}" name="Column14391" dataDxfId="1995"/>
    <tableColumn id="14412" xr3:uid="{4B9E8915-1715-4328-801D-795582E60EA1}" name="Column14392" dataDxfId="1994"/>
    <tableColumn id="14413" xr3:uid="{E24D2285-7E4F-4A02-8CF0-3DAF0B8C24D2}" name="Column14393" dataDxfId="1993"/>
    <tableColumn id="14414" xr3:uid="{1FE152F9-0966-4565-94CA-E973FD553518}" name="Column14394" dataDxfId="1992"/>
    <tableColumn id="14415" xr3:uid="{6FEEE134-A012-46E4-B650-729B4FEA527B}" name="Column14395" dataDxfId="1991"/>
    <tableColumn id="14416" xr3:uid="{92DA2A76-141B-477F-8DF9-B91303C3B738}" name="Column14396" dataDxfId="1990"/>
    <tableColumn id="14417" xr3:uid="{97CC2287-D56D-4FA7-B2FD-531D93672A96}" name="Column14397" dataDxfId="1989"/>
    <tableColumn id="14418" xr3:uid="{9D471956-65ED-4204-8B13-77BAA9E832C1}" name="Column14398" dataDxfId="1988"/>
    <tableColumn id="14419" xr3:uid="{798129F0-86EC-4C73-8EBD-EFCD12F3A5A0}" name="Column14399" dataDxfId="1987"/>
    <tableColumn id="14420" xr3:uid="{B06C7DBB-20BA-4766-9213-3C15DA01D4CE}" name="Column14400" dataDxfId="1986"/>
    <tableColumn id="14421" xr3:uid="{F952F6BB-A214-4E78-962A-0436DDC37253}" name="Column14401" dataDxfId="1985"/>
    <tableColumn id="14422" xr3:uid="{B8378E41-6A80-4727-952D-7B4F3EC000F3}" name="Column14402" dataDxfId="1984"/>
    <tableColumn id="14423" xr3:uid="{6640BDD9-DB6D-4EDE-9D4C-F9A920FE1A47}" name="Column14403" dataDxfId="1983"/>
    <tableColumn id="14424" xr3:uid="{6FA5ADBB-EFF4-4F76-A9EC-CAE0E38A6D1E}" name="Column14404" dataDxfId="1982"/>
    <tableColumn id="14425" xr3:uid="{3E928D4A-AA06-474F-B5CF-7FA15EA50ED8}" name="Column14405" dataDxfId="1981"/>
    <tableColumn id="14426" xr3:uid="{4A380CBF-D77C-494D-AAB7-383AC16E2329}" name="Column14406" dataDxfId="1980"/>
    <tableColumn id="14427" xr3:uid="{23E7C80B-CF5B-4C6B-B95A-91FF38F83AF8}" name="Column14407" dataDxfId="1979"/>
    <tableColumn id="14428" xr3:uid="{7048D557-2FE5-4A84-B8E6-7BCCF46AAE62}" name="Column14408" dataDxfId="1978"/>
    <tableColumn id="14429" xr3:uid="{4FC64F46-40D2-4940-816E-B1E4BB6239ED}" name="Column14409" dataDxfId="1977"/>
    <tableColumn id="14430" xr3:uid="{215350B7-A883-4E21-A564-01A7BB1AB701}" name="Column14410" dataDxfId="1976"/>
    <tableColumn id="14431" xr3:uid="{99A7F76C-6114-49D8-9470-5CADADA37625}" name="Column14411" dataDxfId="1975"/>
    <tableColumn id="14432" xr3:uid="{A179D804-F034-47EE-B691-A22DF222430A}" name="Column14412" dataDxfId="1974"/>
    <tableColumn id="14433" xr3:uid="{A02739EA-1566-4FD4-8890-593F19A961D0}" name="Column14413" dataDxfId="1973"/>
    <tableColumn id="14434" xr3:uid="{587A50D4-7CAB-49D0-B292-AE6B193E0227}" name="Column14414" dataDxfId="1972"/>
    <tableColumn id="14435" xr3:uid="{BCD3AD8A-7406-4A7B-9E34-B5E235C545C8}" name="Column14415" dataDxfId="1971"/>
    <tableColumn id="14436" xr3:uid="{BE4FF912-ED80-4130-A5FC-D7BE83D6525A}" name="Column14416" dataDxfId="1970"/>
    <tableColumn id="14437" xr3:uid="{F237E9C8-2E8E-456D-A2F4-61CCAF9B7515}" name="Column14417" dataDxfId="1969"/>
    <tableColumn id="14438" xr3:uid="{26A2390F-8A89-4DEF-9D27-599A7D27FA8C}" name="Column14418" dataDxfId="1968"/>
    <tableColumn id="14439" xr3:uid="{0E710A9A-EFA7-474C-8A47-15D5F22078FC}" name="Column14419" dataDxfId="1967"/>
    <tableColumn id="14440" xr3:uid="{384E465A-DF9B-4A85-9C52-3E3299C16A85}" name="Column14420" dataDxfId="1966"/>
    <tableColumn id="14441" xr3:uid="{BAA96746-D2A9-418F-AE4C-69711D8624DA}" name="Column14421" dataDxfId="1965"/>
    <tableColumn id="14442" xr3:uid="{5647AA55-323B-4B3F-972E-C427A2C936F7}" name="Column14422" dataDxfId="1964"/>
    <tableColumn id="14443" xr3:uid="{28644874-1775-4A0F-8B96-B3C214484A03}" name="Column14423" dataDxfId="1963"/>
    <tableColumn id="14444" xr3:uid="{128CFE76-89BC-4803-9D25-85520A6C92CF}" name="Column14424" dataDxfId="1962"/>
    <tableColumn id="14445" xr3:uid="{F8C5CDB6-F61A-41E2-9CFB-290E2A351099}" name="Column14425" dataDxfId="1961"/>
    <tableColumn id="14446" xr3:uid="{25B6E0ED-80E9-4957-81AB-FDD51DFE85C4}" name="Column14426" dataDxfId="1960"/>
    <tableColumn id="14447" xr3:uid="{C9A03CA2-192A-499F-9158-B3D9301923E9}" name="Column14427" dataDxfId="1959"/>
    <tableColumn id="14448" xr3:uid="{117C516E-EE7F-4A22-A65A-EF7649C1C1FF}" name="Column14428" dataDxfId="1958"/>
    <tableColumn id="14449" xr3:uid="{C621B08C-87B2-4B8F-9535-5A1ED77CF04A}" name="Column14429" dataDxfId="1957"/>
    <tableColumn id="14450" xr3:uid="{5A84D3EF-2C9D-4BB8-ADCA-4C58B3CED27A}" name="Column14430" dataDxfId="1956"/>
    <tableColumn id="14451" xr3:uid="{1CFBBB4F-681B-4451-93A9-BD8CD0C5602A}" name="Column14431" dataDxfId="1955"/>
    <tableColumn id="14452" xr3:uid="{CCC46441-43AD-415B-8766-B6FC8FD29091}" name="Column14432" dataDxfId="1954"/>
    <tableColumn id="14453" xr3:uid="{B465978D-BE5F-43AF-A93D-3ECF32D704FE}" name="Column14433" dataDxfId="1953"/>
    <tableColumn id="14454" xr3:uid="{45E45BD1-6DC2-4531-80B2-0B181BB46819}" name="Column14434" dataDxfId="1952"/>
    <tableColumn id="14455" xr3:uid="{8AF8B223-8E2E-40F4-B51A-1E72412D8375}" name="Column14435" dataDxfId="1951"/>
    <tableColumn id="14456" xr3:uid="{54A2794A-F052-47AD-8E94-274811C7E63C}" name="Column14436" dataDxfId="1950"/>
    <tableColumn id="14457" xr3:uid="{C06AC91A-F4DF-4989-8509-937F0E202711}" name="Column14437" dataDxfId="1949"/>
    <tableColumn id="14458" xr3:uid="{B5DCAE6F-88CC-4BC6-9B2B-15A25FF7C4A6}" name="Column14438" dataDxfId="1948"/>
    <tableColumn id="14459" xr3:uid="{154E94B3-FE33-4BF9-AFE5-E95C77F3B9C3}" name="Column14439" dataDxfId="1947"/>
    <tableColumn id="14460" xr3:uid="{6324333C-B916-4E57-BCBE-4CC93312B4B9}" name="Column14440" dataDxfId="1946"/>
    <tableColumn id="14461" xr3:uid="{E20A07C3-44D9-4145-B811-0D5CAFCAE2CD}" name="Column14441" dataDxfId="1945"/>
    <tableColumn id="14462" xr3:uid="{E04489E1-E520-4462-AEE3-17804C4538B7}" name="Column14442" dataDxfId="1944"/>
    <tableColumn id="14463" xr3:uid="{DD76F56D-DB75-447B-A153-38E39B89D058}" name="Column14443" dataDxfId="1943"/>
    <tableColumn id="14464" xr3:uid="{2238BF4F-4E46-40AF-9BA9-C60CC4FD3F32}" name="Column14444" dataDxfId="1942"/>
    <tableColumn id="14465" xr3:uid="{31DFF1C6-4515-40DF-A002-B98338361F03}" name="Column14445" dataDxfId="1941"/>
    <tableColumn id="14466" xr3:uid="{B4C1ABC7-B0DC-4845-8B99-F660A176A85D}" name="Column14446" dataDxfId="1940"/>
    <tableColumn id="14467" xr3:uid="{D06BCAAA-DACF-455B-91D0-2B29B07EA211}" name="Column14447" dataDxfId="1939"/>
    <tableColumn id="14468" xr3:uid="{E393D3B4-DAFC-4875-B5C9-6C6B8A6F652F}" name="Column14448" dataDxfId="1938"/>
    <tableColumn id="14469" xr3:uid="{945FC191-8246-4641-96B4-AE9BE91D102E}" name="Column14449" dataDxfId="1937"/>
    <tableColumn id="14470" xr3:uid="{A04E0DB7-5030-4B36-A5C0-8764F441B9CC}" name="Column14450" dataDxfId="1936"/>
    <tableColumn id="14471" xr3:uid="{920FFFF6-D300-406E-9590-DA34BF8AE61D}" name="Column14451" dataDxfId="1935"/>
    <tableColumn id="14472" xr3:uid="{D959280C-8401-48A8-A4BA-81CD3C5B43C0}" name="Column14452" dataDxfId="1934"/>
    <tableColumn id="14473" xr3:uid="{DCEDDCAA-03EE-4802-9A3B-484ECB960B19}" name="Column14453" dataDxfId="1933"/>
    <tableColumn id="14474" xr3:uid="{0665B3AF-D41D-41A1-8938-D07C28241F2A}" name="Column14454" dataDxfId="1932"/>
    <tableColumn id="14475" xr3:uid="{DDD06A14-E356-4E8D-B39A-C73E54A09273}" name="Column14455" dataDxfId="1931"/>
    <tableColumn id="14476" xr3:uid="{AC99F0B7-424A-4BF4-BA5F-BE71BDDDAA5C}" name="Column14456" dataDxfId="1930"/>
    <tableColumn id="14477" xr3:uid="{BFA83A16-5C68-48B5-9D32-19934E224B04}" name="Column14457" dataDxfId="1929"/>
    <tableColumn id="14478" xr3:uid="{14466A8D-B825-41F3-84E7-8BD1D85B918E}" name="Column14458" dataDxfId="1928"/>
    <tableColumn id="14479" xr3:uid="{D9DA77BD-A1CE-4742-AE9A-7247718D5904}" name="Column14459" dataDxfId="1927"/>
    <tableColumn id="14480" xr3:uid="{BB1321F9-3371-4B76-BD97-5CE99D3ADC22}" name="Column14460" dataDxfId="1926"/>
    <tableColumn id="14481" xr3:uid="{222C0EC5-1C71-4B85-AC4C-0DC655080258}" name="Column14461" dataDxfId="1925"/>
    <tableColumn id="14482" xr3:uid="{73BA4F62-1762-40E5-9EB0-953720737CA0}" name="Column14462" dataDxfId="1924"/>
    <tableColumn id="14483" xr3:uid="{7131FAAD-45CE-4B9C-9FFC-340F19E4B77B}" name="Column14463" dataDxfId="1923"/>
    <tableColumn id="14484" xr3:uid="{47D83F9F-59A1-4E67-9A65-99A1D4CF2370}" name="Column14464" dataDxfId="1922"/>
    <tableColumn id="14485" xr3:uid="{57349FF1-B505-4246-89ED-53C6CDC9DFC6}" name="Column14465" dataDxfId="1921"/>
    <tableColumn id="14486" xr3:uid="{31A5FE7D-731F-43B5-8141-24D49E4A63DF}" name="Column14466" dataDxfId="1920"/>
    <tableColumn id="14487" xr3:uid="{54BFACBA-7012-4344-8710-A65D49C9868D}" name="Column14467" dataDxfId="1919"/>
    <tableColumn id="14488" xr3:uid="{BADE0200-8D04-4296-A829-6238E4633561}" name="Column14468" dataDxfId="1918"/>
    <tableColumn id="14489" xr3:uid="{58F51967-5642-4A99-B7B7-C73BE5C44457}" name="Column14469" dataDxfId="1917"/>
    <tableColumn id="14490" xr3:uid="{9BF65F0E-3308-4C28-AE22-71E91503698B}" name="Column14470" dataDxfId="1916"/>
    <tableColumn id="14491" xr3:uid="{FAC63CF1-9969-4EA3-9DB3-BE035A4F4CB6}" name="Column14471" dataDxfId="1915"/>
    <tableColumn id="14492" xr3:uid="{E5BC37D9-A169-42FD-99A3-18ED92297A34}" name="Column14472" dataDxfId="1914"/>
    <tableColumn id="14493" xr3:uid="{F2A20527-2970-4B9B-8FEB-6619B4FFAFEA}" name="Column14473" dataDxfId="1913"/>
    <tableColumn id="14494" xr3:uid="{71894890-EB22-4C5A-8320-5B996AF1337B}" name="Column14474" dataDxfId="1912"/>
    <tableColumn id="14495" xr3:uid="{746785AC-2727-4C39-854E-69750CD8F508}" name="Column14475" dataDxfId="1911"/>
    <tableColumn id="14496" xr3:uid="{8CE42951-8059-4DF9-844B-05F69167A362}" name="Column14476" dataDxfId="1910"/>
    <tableColumn id="14497" xr3:uid="{84F93FFD-DD10-4CC2-A9F1-CDBD3AF4CED4}" name="Column14477" dataDxfId="1909"/>
    <tableColumn id="14498" xr3:uid="{BFBCFDC9-BA35-468D-A51E-F91B1A17BEBB}" name="Column14478" dataDxfId="1908"/>
    <tableColumn id="14499" xr3:uid="{DAD7F711-B54C-410B-AAED-91178964F847}" name="Column14479" dataDxfId="1907"/>
    <tableColumn id="14500" xr3:uid="{ACCFAE70-6720-40DE-BB55-C1D350812F16}" name="Column14480" dataDxfId="1906"/>
    <tableColumn id="14501" xr3:uid="{A2976195-DE20-4C38-8530-A9364F5EAC5A}" name="Column14481" dataDxfId="1905"/>
    <tableColumn id="14502" xr3:uid="{1B3C0C7C-4F1C-41D1-8699-2A602CAB2518}" name="Column14482" dataDxfId="1904"/>
    <tableColumn id="14503" xr3:uid="{FB9C2B9E-B594-4874-ABED-E1AE93E6AD3F}" name="Column14483" dataDxfId="1903"/>
    <tableColumn id="14504" xr3:uid="{6712EEB0-F976-4B54-99F9-2F31724880E7}" name="Column14484" dataDxfId="1902"/>
    <tableColumn id="14505" xr3:uid="{82B99C8C-F8F4-4B4C-8521-152B3BBCAFAB}" name="Column14485" dataDxfId="1901"/>
    <tableColumn id="14506" xr3:uid="{DB1F4086-947F-4073-A9DD-439FBE949B00}" name="Column14486" dataDxfId="1900"/>
    <tableColumn id="14507" xr3:uid="{28D74DF9-1204-4A92-AFCD-668C5D1B8BCC}" name="Column14487" dataDxfId="1899"/>
    <tableColumn id="14508" xr3:uid="{9757CBCE-E15C-4CE7-9744-9F92C2079758}" name="Column14488" dataDxfId="1898"/>
    <tableColumn id="14509" xr3:uid="{DCB569B3-90BE-4541-9922-16AF6DD5F1A5}" name="Column14489" dataDxfId="1897"/>
    <tableColumn id="14510" xr3:uid="{E725046B-1635-430A-9784-7DCD3B840D72}" name="Column14490" dataDxfId="1896"/>
    <tableColumn id="14511" xr3:uid="{B14EE8E5-0057-4802-897A-C85DC7551BA8}" name="Column14491" dataDxfId="1895"/>
    <tableColumn id="14512" xr3:uid="{E9C4927E-6F83-4C0C-BEBC-BFB3D75178E0}" name="Column14492" dataDxfId="1894"/>
    <tableColumn id="14513" xr3:uid="{0A1C2E91-4B58-4DC7-9BA7-A236F3E5FEB1}" name="Column14493" dataDxfId="1893"/>
    <tableColumn id="14514" xr3:uid="{36424328-666A-4968-A5BB-E496318B4312}" name="Column14494" dataDxfId="1892"/>
    <tableColumn id="14515" xr3:uid="{EF481B28-5B4C-4ED1-9A1A-95CDA2CE62B0}" name="Column14495" dataDxfId="1891"/>
    <tableColumn id="14516" xr3:uid="{81C22C75-D859-4F22-BB2F-B0F3C90DB7DB}" name="Column14496" dataDxfId="1890"/>
    <tableColumn id="14517" xr3:uid="{FD01AA04-786B-4261-B084-99994A77E380}" name="Column14497" dataDxfId="1889"/>
    <tableColumn id="14518" xr3:uid="{3DC5329A-7438-4159-AD2D-01A9A1F8C23D}" name="Column14498" dataDxfId="1888"/>
    <tableColumn id="14519" xr3:uid="{500530F6-4779-4155-A38C-EE8CA3C73208}" name="Column14499" dataDxfId="1887"/>
    <tableColumn id="14520" xr3:uid="{90AF763A-D389-4064-A7AD-C9E4976C6105}" name="Column14500" dataDxfId="1886"/>
    <tableColumn id="14521" xr3:uid="{342861BF-F72D-47D5-90E8-C16CD8616E4B}" name="Column14501" dataDxfId="1885"/>
    <tableColumn id="14522" xr3:uid="{83859EF3-E152-4D85-B8AA-477BDACCB77E}" name="Column14502" dataDxfId="1884"/>
    <tableColumn id="14523" xr3:uid="{C22E1425-BD5E-442F-A4E5-4364911E469E}" name="Column14503" dataDxfId="1883"/>
    <tableColumn id="14524" xr3:uid="{A49F7852-31CF-47A7-A953-2D292BB32573}" name="Column14504" dataDxfId="1882"/>
    <tableColumn id="14525" xr3:uid="{6C771EAB-5D8F-4CF9-B0D0-E3BCC98180B7}" name="Column14505" dataDxfId="1881"/>
    <tableColumn id="14526" xr3:uid="{7102F1E7-8BF5-4D21-B4C4-F22BEC19D4C4}" name="Column14506" dataDxfId="1880"/>
    <tableColumn id="14527" xr3:uid="{81DE6307-5572-4216-A6FE-BEAEA1D4E75C}" name="Column14507" dataDxfId="1879"/>
    <tableColumn id="14528" xr3:uid="{DCDA1A66-8463-4A65-82C1-B4C4DBE9290C}" name="Column14508" dataDxfId="1878"/>
    <tableColumn id="14529" xr3:uid="{8EC6BB79-200D-4293-B68C-7610C66D2AFF}" name="Column14509" dataDxfId="1877"/>
    <tableColumn id="14530" xr3:uid="{F27D7214-CE31-4313-809B-7D7F7D8BD13F}" name="Column14510" dataDxfId="1876"/>
    <tableColumn id="14531" xr3:uid="{3C6A80D6-24F6-45F5-B585-9898B8021934}" name="Column14511" dataDxfId="1875"/>
    <tableColumn id="14532" xr3:uid="{FB21ED64-A681-4FBD-8509-D4BF07144C9D}" name="Column14512" dataDxfId="1874"/>
    <tableColumn id="14533" xr3:uid="{7DA8D138-8E62-4F50-A188-522CECDD853C}" name="Column14513" dataDxfId="1873"/>
    <tableColumn id="14534" xr3:uid="{655B2F53-3BB4-4D66-84BC-EC5C51346564}" name="Column14514" dataDxfId="1872"/>
    <tableColumn id="14535" xr3:uid="{65FE42B5-A73B-4A7D-AD18-E7014BB44274}" name="Column14515" dataDxfId="1871"/>
    <tableColumn id="14536" xr3:uid="{3490DC59-48F7-4F3D-AA8C-EF490CCE1038}" name="Column14516" dataDxfId="1870"/>
    <tableColumn id="14537" xr3:uid="{490535B5-8E9A-4887-8262-4AD7DBBC3BD2}" name="Column14517" dataDxfId="1869"/>
    <tableColumn id="14538" xr3:uid="{B1C74EE6-74BA-48BE-ABB9-8619D7D51245}" name="Column14518" dataDxfId="1868"/>
    <tableColumn id="14539" xr3:uid="{1D7CEDE1-0AA6-4F9D-9D3B-51860711D830}" name="Column14519" dataDxfId="1867"/>
    <tableColumn id="14540" xr3:uid="{69C21E1C-707E-4C49-B1F4-25F0EA8207A5}" name="Column14520" dataDxfId="1866"/>
    <tableColumn id="14541" xr3:uid="{CAB7A890-5DAB-4BAE-BCB8-C0434AD89A32}" name="Column14521" dataDxfId="1865"/>
    <tableColumn id="14542" xr3:uid="{6E1A1384-48DE-4573-BB9D-7255A69BDDB5}" name="Column14522" dataDxfId="1864"/>
    <tableColumn id="14543" xr3:uid="{D14E1BB7-2344-43B6-A29C-0B06EEFED6C9}" name="Column14523" dataDxfId="1863"/>
    <tableColumn id="14544" xr3:uid="{2A1EB337-A00A-4882-A830-FE215559008D}" name="Column14524" dataDxfId="1862"/>
    <tableColumn id="14545" xr3:uid="{5EB11A53-80B6-4BFA-B83A-A4AC340AB463}" name="Column14525" dataDxfId="1861"/>
    <tableColumn id="14546" xr3:uid="{EDB47D4E-C29F-4DD5-AB5A-45DB54BEB99D}" name="Column14526" dataDxfId="1860"/>
    <tableColumn id="14547" xr3:uid="{AC450F49-B30A-42C0-8AC0-4BD4BFB5BCAE}" name="Column14527" dataDxfId="1859"/>
    <tableColumn id="14548" xr3:uid="{1AB55FF4-4AD3-426C-9B5F-10E1B9224AE9}" name="Column14528" dataDxfId="1858"/>
    <tableColumn id="14549" xr3:uid="{97DEE1E2-F666-43FB-A9E5-8E3C5E31DDAE}" name="Column14529" dataDxfId="1857"/>
    <tableColumn id="14550" xr3:uid="{DEE4B64F-1C5C-40CB-8C68-124856857BE8}" name="Column14530" dataDxfId="1856"/>
    <tableColumn id="14551" xr3:uid="{25732C7E-2F81-476B-8530-915091887D09}" name="Column14531" dataDxfId="1855"/>
    <tableColumn id="14552" xr3:uid="{E5DA8DA2-769E-45DE-B4BB-F4F69EF34096}" name="Column14532" dataDxfId="1854"/>
    <tableColumn id="14553" xr3:uid="{EDE5F657-8F5E-4FD5-BDFE-23DB2DB7382B}" name="Column14533" dataDxfId="1853"/>
    <tableColumn id="14554" xr3:uid="{B7541CB0-235D-4DD0-9AE6-3630F7C9C2F9}" name="Column14534" dataDxfId="1852"/>
    <tableColumn id="14555" xr3:uid="{4018A630-ED87-42CD-A870-261C9A913210}" name="Column14535" dataDxfId="1851"/>
    <tableColumn id="14556" xr3:uid="{2D7C26AF-0392-420E-B8A6-6F8ECD87C15C}" name="Column14536" dataDxfId="1850"/>
    <tableColumn id="14557" xr3:uid="{047BF9F3-3389-48F0-A733-67A77FFCB542}" name="Column14537" dataDxfId="1849"/>
    <tableColumn id="14558" xr3:uid="{BC5B2F85-5A80-4A98-AD44-D07F45513477}" name="Column14538" dataDxfId="1848"/>
    <tableColumn id="14559" xr3:uid="{36BADC55-6D51-4ABC-9D46-F2E17DB8BF3B}" name="Column14539" dataDxfId="1847"/>
    <tableColumn id="14560" xr3:uid="{97DC9979-B80D-4209-9B4C-C4063E029FC3}" name="Column14540" dataDxfId="1846"/>
    <tableColumn id="14561" xr3:uid="{68F3981E-B4CE-4CBD-8307-C5B08445E29C}" name="Column14541" dataDxfId="1845"/>
    <tableColumn id="14562" xr3:uid="{AA4ADDCE-62B7-4E20-B3EF-D9BFC81E577C}" name="Column14542" dataDxfId="1844"/>
    <tableColumn id="14563" xr3:uid="{2D77EDB5-1CDA-42DC-BEB1-A8C6DEB7EBBE}" name="Column14543" dataDxfId="1843"/>
    <tableColumn id="14564" xr3:uid="{75909ADC-8D6C-4ED2-A565-511314692ECD}" name="Column14544" dataDxfId="1842"/>
    <tableColumn id="14565" xr3:uid="{6A49BB36-36B8-45B3-B8F0-B757B1F491A0}" name="Column14545" dataDxfId="1841"/>
    <tableColumn id="14566" xr3:uid="{A8B5F3FE-09CB-4158-89EE-09C4C4839619}" name="Column14546" dataDxfId="1840"/>
    <tableColumn id="14567" xr3:uid="{0F12AA14-E5A9-409A-AE43-275D3EACEE22}" name="Column14547" dataDxfId="1839"/>
    <tableColumn id="14568" xr3:uid="{803A8405-B136-43EB-9C44-5158C8A1AD04}" name="Column14548" dataDxfId="1838"/>
    <tableColumn id="14569" xr3:uid="{E6EA68F2-B25B-4181-8C8A-E247973F9C5A}" name="Column14549" dataDxfId="1837"/>
    <tableColumn id="14570" xr3:uid="{7E65A3C5-806B-4BF9-9052-20D3F25D2E5C}" name="Column14550" dataDxfId="1836"/>
    <tableColumn id="14571" xr3:uid="{EAFB1E5C-E137-45F8-8EDF-FC36DEFFCB93}" name="Column14551" dataDxfId="1835"/>
    <tableColumn id="14572" xr3:uid="{9A61CBFB-8D87-44BC-9D21-251920E4B90F}" name="Column14552" dataDxfId="1834"/>
    <tableColumn id="14573" xr3:uid="{35ABE4D6-E072-413D-8415-436755451B7B}" name="Column14553" dataDxfId="1833"/>
    <tableColumn id="14574" xr3:uid="{9D038BA5-3180-4C03-92D4-C839D07A1BD9}" name="Column14554" dataDxfId="1832"/>
    <tableColumn id="14575" xr3:uid="{C6E1A48A-A644-4811-9312-04976DC141DF}" name="Column14555" dataDxfId="1831"/>
    <tableColumn id="14576" xr3:uid="{2298801B-EF9F-477B-8983-C9DDBAA8EB9D}" name="Column14556" dataDxfId="1830"/>
    <tableColumn id="14577" xr3:uid="{3C14383C-2376-4BFD-A411-C528C508FF3D}" name="Column14557" dataDxfId="1829"/>
    <tableColumn id="14578" xr3:uid="{9035D59D-74BB-40A4-AAA4-C1B34169537F}" name="Column14558" dataDxfId="1828"/>
    <tableColumn id="14579" xr3:uid="{C21BF877-0319-4EFA-93FE-4CC4DF08CE03}" name="Column14559" dataDxfId="1827"/>
    <tableColumn id="14580" xr3:uid="{80E6A3CE-D75A-4929-88C9-9F25E219D044}" name="Column14560" dataDxfId="1826"/>
    <tableColumn id="14581" xr3:uid="{7081CCE7-E84B-4A42-AFB2-F1CB28D6718F}" name="Column14561" dataDxfId="1825"/>
    <tableColumn id="14582" xr3:uid="{8893BA63-5832-4496-A313-190348404CB5}" name="Column14562" dataDxfId="1824"/>
    <tableColumn id="14583" xr3:uid="{A0F3CE00-FF0D-48FD-A891-2C507D105831}" name="Column14563" dataDxfId="1823"/>
    <tableColumn id="14584" xr3:uid="{82FFA924-A7D6-49C7-8CF2-A0134221DCD0}" name="Column14564" dataDxfId="1822"/>
    <tableColumn id="14585" xr3:uid="{60EBD72E-FF63-45E5-A444-C3826A7F1D5E}" name="Column14565" dataDxfId="1821"/>
    <tableColumn id="14586" xr3:uid="{15714B5A-3E80-4F9C-AC1B-86D213324201}" name="Column14566" dataDxfId="1820"/>
    <tableColumn id="14587" xr3:uid="{E37D8926-FF72-4C6D-8AF0-F0912B0274D5}" name="Column14567" dataDxfId="1819"/>
    <tableColumn id="14588" xr3:uid="{C0550AC5-9620-4518-98FB-7EE533DCD0DC}" name="Column14568" dataDxfId="1818"/>
    <tableColumn id="14589" xr3:uid="{C62A0CC5-EFED-465A-9FDB-D2BA701A88DE}" name="Column14569" dataDxfId="1817"/>
    <tableColumn id="14590" xr3:uid="{5BBB3A8F-58CB-4158-9411-F47361C097B3}" name="Column14570" dataDxfId="1816"/>
    <tableColumn id="14591" xr3:uid="{399BF45C-C828-4866-8ABA-527E1834529E}" name="Column14571" dataDxfId="1815"/>
    <tableColumn id="14592" xr3:uid="{7691A3AE-022E-445D-8F11-992B71098B39}" name="Column14572" dataDxfId="1814"/>
    <tableColumn id="14593" xr3:uid="{FCB4682F-92B3-4382-9C4D-50985D28043B}" name="Column14573" dataDxfId="1813"/>
    <tableColumn id="14594" xr3:uid="{E8F5FF6B-F797-49C8-85EC-645E15904816}" name="Column14574" dataDxfId="1812"/>
    <tableColumn id="14595" xr3:uid="{5C0AB108-AA64-4628-A9A3-79354B0E2B8B}" name="Column14575" dataDxfId="1811"/>
    <tableColumn id="14596" xr3:uid="{A8FA2F83-0835-474C-945C-71B17F03D487}" name="Column14576" dataDxfId="1810"/>
    <tableColumn id="14597" xr3:uid="{A81623DE-B008-46CA-BD1A-6BC7B822021A}" name="Column14577" dataDxfId="1809"/>
    <tableColumn id="14598" xr3:uid="{8A2DB143-FA40-4615-810A-23C9E93C472C}" name="Column14578" dataDxfId="1808"/>
    <tableColumn id="14599" xr3:uid="{04229564-D464-4F21-8956-8388749F5EA8}" name="Column14579" dataDxfId="1807"/>
    <tableColumn id="14600" xr3:uid="{D47605D1-5BC8-4750-8A8B-11753F327FE7}" name="Column14580" dataDxfId="1806"/>
    <tableColumn id="14601" xr3:uid="{A1C882EE-12C1-4909-A0C7-1D49C27CD218}" name="Column14581" dataDxfId="1805"/>
    <tableColumn id="14602" xr3:uid="{B9D019FD-9B68-4259-9C8A-F01E4019B1C7}" name="Column14582" dataDxfId="1804"/>
    <tableColumn id="14603" xr3:uid="{15061612-5337-4758-A782-5D241AC66A52}" name="Column14583" dataDxfId="1803"/>
    <tableColumn id="14604" xr3:uid="{47693F91-7D36-4774-9AFD-70C979A7BA1E}" name="Column14584" dataDxfId="1802"/>
    <tableColumn id="14605" xr3:uid="{6B3CEA27-0B40-41DE-A5D2-0301C46CCE1C}" name="Column14585" dataDxfId="1801"/>
    <tableColumn id="14606" xr3:uid="{3C62A60D-C70F-4912-8B5F-860C0B8AED3D}" name="Column14586" dataDxfId="1800"/>
    <tableColumn id="14607" xr3:uid="{F0179ADC-669D-4389-85EA-C0C6904D6087}" name="Column14587" dataDxfId="1799"/>
    <tableColumn id="14608" xr3:uid="{0EE626EF-D7A8-4DF9-A7FD-130F66A5E410}" name="Column14588" dataDxfId="1798"/>
    <tableColumn id="14609" xr3:uid="{3762A5AF-D4F5-4489-ADF2-D4F8725C4D39}" name="Column14589" dataDxfId="1797"/>
    <tableColumn id="14610" xr3:uid="{019A884D-BACE-43CA-A847-CC46B976BE42}" name="Column14590" dataDxfId="1796"/>
    <tableColumn id="14611" xr3:uid="{2E788D28-BDE2-439C-A75F-00BF680148A8}" name="Column14591" dataDxfId="1795"/>
    <tableColumn id="14612" xr3:uid="{96BEEBEF-7126-4E5D-8FB6-F48F81C7E037}" name="Column14592" dataDxfId="1794"/>
    <tableColumn id="14613" xr3:uid="{6B8C8908-CA25-4DC9-861B-8EB954E77B4E}" name="Column14593" dataDxfId="1793"/>
    <tableColumn id="14614" xr3:uid="{A150E5A5-DB7B-46C6-BC44-C02C082B4965}" name="Column14594" dataDxfId="1792"/>
    <tableColumn id="14615" xr3:uid="{E0980832-4C3A-49C5-80E2-5D5F0AFF27F7}" name="Column14595" dataDxfId="1791"/>
    <tableColumn id="14616" xr3:uid="{B5A7C5BF-22C8-4DFF-BAE6-9BA1700641C5}" name="Column14596" dataDxfId="1790"/>
    <tableColumn id="14617" xr3:uid="{AAE76595-F08B-40D0-8A36-173371D38A8E}" name="Column14597" dataDxfId="1789"/>
    <tableColumn id="14618" xr3:uid="{07CF8168-B58A-4CBD-B4AE-F99E68759F96}" name="Column14598" dataDxfId="1788"/>
    <tableColumn id="14619" xr3:uid="{E05E084A-7C9D-4F3D-B34D-D4F7A7A0CD57}" name="Column14599" dataDxfId="1787"/>
    <tableColumn id="14620" xr3:uid="{56FE3A87-D2C9-4D8B-9D82-45F80FDA1BAF}" name="Column14600" dataDxfId="1786"/>
    <tableColumn id="14621" xr3:uid="{5D541CAE-A804-48EA-8E46-27E6FB5CBB2B}" name="Column14601" dataDxfId="1785"/>
    <tableColumn id="14622" xr3:uid="{6378CA3C-4D45-4899-9E1C-3C51DF69369E}" name="Column14602" dataDxfId="1784"/>
    <tableColumn id="14623" xr3:uid="{A7B2F916-9A54-4096-8A42-2FB972D5C989}" name="Column14603" dataDxfId="1783"/>
    <tableColumn id="14624" xr3:uid="{A75EC94D-1F3F-4F15-9EBB-253C2B20CAF9}" name="Column14604" dataDxfId="1782"/>
    <tableColumn id="14625" xr3:uid="{ADA0EF99-4CDB-4FE5-BB2E-BA8130D4C8B0}" name="Column14605" dataDxfId="1781"/>
    <tableColumn id="14626" xr3:uid="{D6B8F7B1-5C6A-4185-95C9-E5029045717B}" name="Column14606" dataDxfId="1780"/>
    <tableColumn id="14627" xr3:uid="{1131E140-1E0E-4186-B471-282EC43CEC11}" name="Column14607" dataDxfId="1779"/>
    <tableColumn id="14628" xr3:uid="{F9D30A4C-73F2-429B-A302-BF0C1DCC9C70}" name="Column14608" dataDxfId="1778"/>
    <tableColumn id="14629" xr3:uid="{C50483F7-8E0D-4E05-82B9-F8F159A45A1F}" name="Column14609" dataDxfId="1777"/>
    <tableColumn id="14630" xr3:uid="{34A425A5-7B5F-4DD7-8834-833098E1D896}" name="Column14610" dataDxfId="1776"/>
    <tableColumn id="14631" xr3:uid="{96858CF6-3844-4D59-8BF1-8C75BF78DA88}" name="Column14611" dataDxfId="1775"/>
    <tableColumn id="14632" xr3:uid="{97E4157B-A1CD-4FB5-9DE6-7FA276021922}" name="Column14612" dataDxfId="1774"/>
    <tableColumn id="14633" xr3:uid="{5B4FEBE3-D944-40CC-AA27-3601F704CEB3}" name="Column14613" dataDxfId="1773"/>
    <tableColumn id="14634" xr3:uid="{53B327FF-9086-46B9-B93A-BF79A7304EA0}" name="Column14614" dataDxfId="1772"/>
    <tableColumn id="14635" xr3:uid="{656C477C-DD47-460D-8EAB-8CC744F3F964}" name="Column14615" dataDxfId="1771"/>
    <tableColumn id="14636" xr3:uid="{2F82D2C2-DB5F-439F-A162-BD1930BDD1F6}" name="Column14616" dataDxfId="1770"/>
    <tableColumn id="14637" xr3:uid="{EFDE49C8-3397-4E85-9D8C-D3567807814A}" name="Column14617" dataDxfId="1769"/>
    <tableColumn id="14638" xr3:uid="{C7E2C7BC-2402-4E1D-8707-77483135403C}" name="Column14618" dataDxfId="1768"/>
    <tableColumn id="14639" xr3:uid="{8D02C9FF-4A5D-445B-9505-6281CA7A1E36}" name="Column14619" dataDxfId="1767"/>
    <tableColumn id="14640" xr3:uid="{BC4C3C93-AFB4-4B3E-963E-16E5E8879465}" name="Column14620" dataDxfId="1766"/>
    <tableColumn id="14641" xr3:uid="{4ED30AAC-3796-40A3-887C-A3E2B60ACE17}" name="Column14621" dataDxfId="1765"/>
    <tableColumn id="14642" xr3:uid="{24F1FA12-37C2-4E5D-B493-38559E5B5F26}" name="Column14622" dataDxfId="1764"/>
    <tableColumn id="14643" xr3:uid="{2E77F2C2-AF85-4FCB-8CED-8E02CD7544C4}" name="Column14623" dataDxfId="1763"/>
    <tableColumn id="14644" xr3:uid="{8DCAA618-4401-43D4-99C4-A90F48793D85}" name="Column14624" dataDxfId="1762"/>
    <tableColumn id="14645" xr3:uid="{6BC3A510-A031-4325-B006-63DA2E2FB118}" name="Column14625" dataDxfId="1761"/>
    <tableColumn id="14646" xr3:uid="{F73ED539-FAEC-4897-8E4F-BC325B8A3494}" name="Column14626" dataDxfId="1760"/>
    <tableColumn id="14647" xr3:uid="{0E9755F4-DAB0-430F-BA34-2C4A21FE82CE}" name="Column14627" dataDxfId="1759"/>
    <tableColumn id="14648" xr3:uid="{1233C3C5-5789-4EF5-A750-7E1AB8759324}" name="Column14628" dataDxfId="1758"/>
    <tableColumn id="14649" xr3:uid="{2FDB1558-D5BE-4B5B-BEDC-60703D733986}" name="Column14629" dataDxfId="1757"/>
    <tableColumn id="14650" xr3:uid="{C3C5AC2D-8333-4F66-9E35-8C5F146F8B00}" name="Column14630" dataDxfId="1756"/>
    <tableColumn id="14651" xr3:uid="{7B5441AE-95C4-4029-A579-FF1374D3AAE3}" name="Column14631" dataDxfId="1755"/>
    <tableColumn id="14652" xr3:uid="{FF47580E-37D4-49BF-AC8C-B03596C0C52A}" name="Column14632" dataDxfId="1754"/>
    <tableColumn id="14653" xr3:uid="{8479AB99-F12A-4200-941C-A77AD21BADED}" name="Column14633" dataDxfId="1753"/>
    <tableColumn id="14654" xr3:uid="{D706A570-239D-467F-AFA6-093E8A1EABBB}" name="Column14634" dataDxfId="1752"/>
    <tableColumn id="14655" xr3:uid="{65A12062-B8A7-4C4D-BA89-A9ACEAE981FD}" name="Column14635" dataDxfId="1751"/>
    <tableColumn id="14656" xr3:uid="{B6433492-F7A6-459F-AB9D-31A34958BBC1}" name="Column14636" dataDxfId="1750"/>
    <tableColumn id="14657" xr3:uid="{52CDAFF6-1D9C-4782-83B7-B6A48F5A4CDB}" name="Column14637" dataDxfId="1749"/>
    <tableColumn id="14658" xr3:uid="{6C6E4422-87C9-4C4E-9D30-03CC89BE5078}" name="Column14638" dataDxfId="1748"/>
    <tableColumn id="14659" xr3:uid="{57F6FF48-1F6E-4549-A1E2-848BDB177EF7}" name="Column14639" dataDxfId="1747"/>
    <tableColumn id="14660" xr3:uid="{C942DCE3-0877-4380-BBB1-303EB9BF5EE9}" name="Column14640" dataDxfId="1746"/>
    <tableColumn id="14661" xr3:uid="{0E309FE8-2026-4933-A0EC-09052241E761}" name="Column14641" dataDxfId="1745"/>
    <tableColumn id="14662" xr3:uid="{2A58709A-4388-42EC-BE04-4354D34E6E9B}" name="Column14642" dataDxfId="1744"/>
    <tableColumn id="14663" xr3:uid="{C01DE866-9CB5-4AA6-995A-3B663D034DC3}" name="Column14643" dataDxfId="1743"/>
    <tableColumn id="14664" xr3:uid="{19B8D83C-3F8E-4A56-BA74-888246D82A9D}" name="Column14644" dataDxfId="1742"/>
    <tableColumn id="14665" xr3:uid="{76BF6D2B-2F6F-4CEB-AAC2-DED13AE89237}" name="Column14645" dataDxfId="1741"/>
    <tableColumn id="14666" xr3:uid="{ADA4ED6E-8E85-49E3-8851-EB85A1A2F3C1}" name="Column14646" dataDxfId="1740"/>
    <tableColumn id="14667" xr3:uid="{DAB1E6E6-42FD-4AF8-9EC9-799D0A7A5BB6}" name="Column14647" dataDxfId="1739"/>
    <tableColumn id="14668" xr3:uid="{5D22084A-98E1-42B5-9F00-D3BF93313174}" name="Column14648" dataDxfId="1738"/>
    <tableColumn id="14669" xr3:uid="{EA30246D-F034-43F5-AF56-0BE71601D4B5}" name="Column14649" dataDxfId="1737"/>
    <tableColumn id="14670" xr3:uid="{2DAF7EA5-D846-4DCB-81DA-468408305DC8}" name="Column14650" dataDxfId="1736"/>
    <tableColumn id="14671" xr3:uid="{728A94D4-52D0-4FBE-8166-0D3A62DB4986}" name="Column14651" dataDxfId="1735"/>
    <tableColumn id="14672" xr3:uid="{2D148140-D751-4F5A-AEA2-A970F493920C}" name="Column14652" dataDxfId="1734"/>
    <tableColumn id="14673" xr3:uid="{3A517652-9E41-4B2B-8445-F1B2D07E08E7}" name="Column14653" dataDxfId="1733"/>
    <tableColumn id="14674" xr3:uid="{5F54F2B8-6318-4DB5-9294-95110AAE5EAC}" name="Column14654" dataDxfId="1732"/>
    <tableColumn id="14675" xr3:uid="{4F0316C1-076B-4F7C-8BBA-F0B2BBE54569}" name="Column14655" dataDxfId="1731"/>
    <tableColumn id="14676" xr3:uid="{D7FD0251-425E-44CD-B619-6D7583152103}" name="Column14656" dataDxfId="1730"/>
    <tableColumn id="14677" xr3:uid="{A0F124C6-A094-45DB-A0DB-4266EA7F8343}" name="Column14657" dataDxfId="1729"/>
    <tableColumn id="14678" xr3:uid="{5FBCCC63-37B2-4BBB-850D-BEAC579349BD}" name="Column14658" dataDxfId="1728"/>
    <tableColumn id="14679" xr3:uid="{634893CF-B941-4564-A151-71C34F4BE3C7}" name="Column14659" dataDxfId="1727"/>
    <tableColumn id="14680" xr3:uid="{062F1B8A-7DCB-4895-B659-9DA93F6A6F2F}" name="Column14660" dataDxfId="1726"/>
    <tableColumn id="14681" xr3:uid="{EAA9269C-8D76-4374-9C40-1F04EA42212F}" name="Column14661" dataDxfId="1725"/>
    <tableColumn id="14682" xr3:uid="{277FB608-0250-4E0C-8154-0A82A8B72F5B}" name="Column14662" dataDxfId="1724"/>
    <tableColumn id="14683" xr3:uid="{2D975193-E581-4B4D-BE1F-2EF3624DC8BE}" name="Column14663" dataDxfId="1723"/>
    <tableColumn id="14684" xr3:uid="{D26AB938-AB76-4CF4-AE8B-142045FAD2EE}" name="Column14664" dataDxfId="1722"/>
    <tableColumn id="14685" xr3:uid="{A2CEC4D8-597D-4D45-96B3-FF57A88D1F98}" name="Column14665" dataDxfId="1721"/>
    <tableColumn id="14686" xr3:uid="{78284CA8-F7ED-4A22-9478-5E2192574239}" name="Column14666" dataDxfId="1720"/>
    <tableColumn id="14687" xr3:uid="{93072733-DB98-44D2-B763-9993C8C4FDB1}" name="Column14667" dataDxfId="1719"/>
    <tableColumn id="14688" xr3:uid="{180A77BC-606C-4280-944A-8C95AFED2757}" name="Column14668" dataDxfId="1718"/>
    <tableColumn id="14689" xr3:uid="{4D236EAC-F769-4105-8D1D-4D9C34161B77}" name="Column14669" dataDxfId="1717"/>
    <tableColumn id="14690" xr3:uid="{803B1F21-C78D-4CC4-90C4-428C588E98A1}" name="Column14670" dataDxfId="1716"/>
    <tableColumn id="14691" xr3:uid="{834A049C-23AA-485A-9FAC-1A77019B67D5}" name="Column14671" dataDxfId="1715"/>
    <tableColumn id="14692" xr3:uid="{0A15A90F-1E28-4137-A4E7-52E1EB1F22FD}" name="Column14672" dataDxfId="1714"/>
    <tableColumn id="14693" xr3:uid="{4BB94E9B-9CF5-4DB7-AC8D-7EA4A385BDD3}" name="Column14673" dataDxfId="1713"/>
    <tableColumn id="14694" xr3:uid="{79B9FF05-BBCC-40EC-88A8-01984A01D412}" name="Column14674" dataDxfId="1712"/>
    <tableColumn id="14695" xr3:uid="{FDF280B1-626C-4A5D-9C2B-1B875A9E1C1D}" name="Column14675" dataDxfId="1711"/>
    <tableColumn id="14696" xr3:uid="{1FFAD946-0826-4D38-80B4-CCE3DA380716}" name="Column14676" dataDxfId="1710"/>
    <tableColumn id="14697" xr3:uid="{EE8CB233-FC7B-4F3C-8BB9-FCE2FCC7C354}" name="Column14677" dataDxfId="1709"/>
    <tableColumn id="14698" xr3:uid="{26B3C398-4F5B-4732-8D53-F1EA4537AF6B}" name="Column14678" dataDxfId="1708"/>
    <tableColumn id="14699" xr3:uid="{8256736C-270F-4705-A88F-493DABF63A6D}" name="Column14679" dataDxfId="1707"/>
    <tableColumn id="14700" xr3:uid="{C0D5A6A9-5B4A-405B-A132-055367546306}" name="Column14680" dataDxfId="1706"/>
    <tableColumn id="14701" xr3:uid="{FD68C7E3-FA03-4E55-979A-FCF693385BAE}" name="Column14681" dataDxfId="1705"/>
    <tableColumn id="14702" xr3:uid="{9DD48DC8-BB92-454B-8B88-A94D01CA94B3}" name="Column14682" dataDxfId="1704"/>
    <tableColumn id="14703" xr3:uid="{C5F48876-104E-4D16-B553-1706BBEECA39}" name="Column14683" dataDxfId="1703"/>
    <tableColumn id="14704" xr3:uid="{E1AE361C-ACBB-4F47-902D-3961AC2DBEDB}" name="Column14684" dataDxfId="1702"/>
    <tableColumn id="14705" xr3:uid="{CBD7E9B0-C31C-43D7-BD24-A4C0BFB6D111}" name="Column14685" dataDxfId="1701"/>
    <tableColumn id="14706" xr3:uid="{71570E29-E42F-4306-9B31-92BBB51ADCDA}" name="Column14686" dataDxfId="1700"/>
    <tableColumn id="14707" xr3:uid="{B3D3CB7A-1EF6-4F3B-9D8A-5A67C56BC429}" name="Column14687" dataDxfId="1699"/>
    <tableColumn id="14708" xr3:uid="{2BF68F42-EB41-4666-BD32-D620A8E65EC7}" name="Column14688" dataDxfId="1698"/>
    <tableColumn id="14709" xr3:uid="{8AC668FA-449C-461E-A3DC-820EAE667EE1}" name="Column14689" dataDxfId="1697"/>
    <tableColumn id="14710" xr3:uid="{3DE62F6E-8088-43D3-AB52-BCE871C990B6}" name="Column14690" dataDxfId="1696"/>
    <tableColumn id="14711" xr3:uid="{79AA7AA2-3B47-4260-BBA4-1A28B252A2F8}" name="Column14691" dataDxfId="1695"/>
    <tableColumn id="14712" xr3:uid="{7336E119-3D48-46C5-807D-3E7CBD02493C}" name="Column14692" dataDxfId="1694"/>
    <tableColumn id="14713" xr3:uid="{84ED5442-6140-46FD-823B-4912246A7D55}" name="Column14693" dataDxfId="1693"/>
    <tableColumn id="14714" xr3:uid="{C0C775D7-85D4-4BAA-A3EB-58B0C291ECD6}" name="Column14694" dataDxfId="1692"/>
    <tableColumn id="14715" xr3:uid="{0E1C565B-1AC1-40E0-81E0-A8DB8757F3DE}" name="Column14695" dataDxfId="1691"/>
    <tableColumn id="14716" xr3:uid="{E74FE7B9-D7E3-472F-8E80-C544F693EB24}" name="Column14696" dataDxfId="1690"/>
    <tableColumn id="14717" xr3:uid="{8F453997-A0D9-4ED5-846C-0BCDE6AD3777}" name="Column14697" dataDxfId="1689"/>
    <tableColumn id="14718" xr3:uid="{D3724DCE-BB87-4CD7-9230-4A5E8D4910F1}" name="Column14698" dataDxfId="1688"/>
    <tableColumn id="14719" xr3:uid="{47076829-F44C-454C-A131-827703258BD0}" name="Column14699" dataDxfId="1687"/>
    <tableColumn id="14720" xr3:uid="{4F01B28B-CB1A-4F20-AAE7-11E8CD51C67A}" name="Column14700" dataDxfId="1686"/>
    <tableColumn id="14721" xr3:uid="{62162B5B-4AA0-4D5C-865B-AF387F58A7B7}" name="Column14701" dataDxfId="1685"/>
    <tableColumn id="14722" xr3:uid="{487676E4-001F-4E61-9B81-961387868318}" name="Column14702" dataDxfId="1684"/>
    <tableColumn id="14723" xr3:uid="{35B8595F-EDB0-43A0-984C-3ECD96888CD9}" name="Column14703" dataDxfId="1683"/>
    <tableColumn id="14724" xr3:uid="{43D0AAF4-33ED-4764-84E8-498251AC603B}" name="Column14704" dataDxfId="1682"/>
    <tableColumn id="14725" xr3:uid="{071F0D1A-3CD9-444B-ADBD-9E5A48D77FDA}" name="Column14705" dataDxfId="1681"/>
    <tableColumn id="14726" xr3:uid="{53CA18CB-C749-47B4-AE76-FD5D54655A28}" name="Column14706" dataDxfId="1680"/>
    <tableColumn id="14727" xr3:uid="{1854F8B7-A905-4FFB-B5BB-5DCBBCD1DFBB}" name="Column14707" dataDxfId="1679"/>
    <tableColumn id="14728" xr3:uid="{95E3423A-941F-4B56-81FD-EAD2399E9B43}" name="Column14708" dataDxfId="1678"/>
    <tableColumn id="14729" xr3:uid="{59B822F5-FF50-4491-A850-D8C6FBABC56C}" name="Column14709" dataDxfId="1677"/>
    <tableColumn id="14730" xr3:uid="{C0FEAB42-983E-4CF2-B97C-3A667526885F}" name="Column14710" dataDxfId="1676"/>
    <tableColumn id="14731" xr3:uid="{C2429EC9-2AFB-42BF-8AAB-D10247605205}" name="Column14711" dataDxfId="1675"/>
    <tableColumn id="14732" xr3:uid="{B6B6BA35-2BE3-4A0A-BBDA-FA6AD9C689F4}" name="Column14712" dataDxfId="1674"/>
    <tableColumn id="14733" xr3:uid="{C3286251-9201-42D7-AB79-586746BFB5FD}" name="Column14713" dataDxfId="1673"/>
    <tableColumn id="14734" xr3:uid="{3B41F9D1-689E-4B4B-9C4C-C34EDA3633AE}" name="Column14714" dataDxfId="1672"/>
    <tableColumn id="14735" xr3:uid="{B63592C6-F351-4552-AC44-41CCE7DE0F39}" name="Column14715" dataDxfId="1671"/>
    <tableColumn id="14736" xr3:uid="{0D77FE11-EA62-4B4E-851F-78B88BD04D67}" name="Column14716" dataDxfId="1670"/>
    <tableColumn id="14737" xr3:uid="{6360E71D-9C32-48A9-8D36-C2F1D4C5345E}" name="Column14717" dataDxfId="1669"/>
    <tableColumn id="14738" xr3:uid="{067498CF-3E68-42BB-838D-2FE41CBB830D}" name="Column14718" dataDxfId="1668"/>
    <tableColumn id="14739" xr3:uid="{780C5EFA-E00D-404B-99B6-F9240120146E}" name="Column14719" dataDxfId="1667"/>
    <tableColumn id="14740" xr3:uid="{1BC1564E-A1C1-4153-958A-048736F2346F}" name="Column14720" dataDxfId="1666"/>
    <tableColumn id="14741" xr3:uid="{8427AA82-113F-497D-8D8B-A4DEFC60084C}" name="Column14721" dataDxfId="1665"/>
    <tableColumn id="14742" xr3:uid="{A82E872D-D122-4E01-89B0-3A16A4E8A53C}" name="Column14722" dataDxfId="1664"/>
    <tableColumn id="14743" xr3:uid="{9DAC51E7-5E05-4E1D-BF53-3BA677B183C2}" name="Column14723" dataDxfId="1663"/>
    <tableColumn id="14744" xr3:uid="{76B9C82E-331F-4CD9-B5C0-81AED592E017}" name="Column14724" dataDxfId="1662"/>
    <tableColumn id="14745" xr3:uid="{2EBD86FF-DDEB-4EF4-93A6-11ECC578DCA2}" name="Column14725" dataDxfId="1661"/>
    <tableColumn id="14746" xr3:uid="{21B903BB-8283-4484-8C26-DE2C589790F1}" name="Column14726" dataDxfId="1660"/>
    <tableColumn id="14747" xr3:uid="{8167FA47-A5D6-427C-89A6-8C3AF8D2F20B}" name="Column14727" dataDxfId="1659"/>
    <tableColumn id="14748" xr3:uid="{D9B8C9DA-E073-4FFB-9C05-744A596633E2}" name="Column14728" dataDxfId="1658"/>
    <tableColumn id="14749" xr3:uid="{079DDC71-8719-4136-9F98-9CAA5F146641}" name="Column14729" dataDxfId="1657"/>
    <tableColumn id="14750" xr3:uid="{E0EBFF0C-6A65-4408-A2AF-248DC455D27D}" name="Column14730" dataDxfId="1656"/>
    <tableColumn id="14751" xr3:uid="{3C2F4D1B-0B4C-4C72-8B50-23D1026A1ED3}" name="Column14731" dataDxfId="1655"/>
    <tableColumn id="14752" xr3:uid="{017860EE-A7DC-41D3-89D8-2FD2F4941468}" name="Column14732" dataDxfId="1654"/>
    <tableColumn id="14753" xr3:uid="{B806B4A1-CBA0-4B58-B852-E0061F5EDEC7}" name="Column14733" dataDxfId="1653"/>
    <tableColumn id="14754" xr3:uid="{B0D24C21-2593-40A7-B03D-452BD00B9D3C}" name="Column14734" dataDxfId="1652"/>
    <tableColumn id="14755" xr3:uid="{9A4D8224-F482-4467-AA26-B08A99582BA5}" name="Column14735" dataDxfId="1651"/>
    <tableColumn id="14756" xr3:uid="{FE0BE1E6-01A8-416B-B85A-72AD4FF9EC1D}" name="Column14736" dataDxfId="1650"/>
    <tableColumn id="14757" xr3:uid="{B9A52B64-7F9E-4DA0-9845-2979C4DEF3B8}" name="Column14737" dataDxfId="1649"/>
    <tableColumn id="14758" xr3:uid="{AAFA2107-9C87-4CE5-95A2-502352960438}" name="Column14738" dataDxfId="1648"/>
    <tableColumn id="14759" xr3:uid="{187978EC-6DEA-4472-85EA-3A19BDE1DF86}" name="Column14739" dataDxfId="1647"/>
    <tableColumn id="14760" xr3:uid="{F1767F3C-EB46-4612-A2F8-6997D771CAD8}" name="Column14740" dataDxfId="1646"/>
    <tableColumn id="14761" xr3:uid="{8DC0203E-AE28-4E1A-829A-1ECEAF7AAF61}" name="Column14741" dataDxfId="1645"/>
    <tableColumn id="14762" xr3:uid="{625788FC-82FB-4021-8FD1-F581C34458B8}" name="Column14742" dataDxfId="1644"/>
    <tableColumn id="14763" xr3:uid="{5C257B58-42E5-467D-A616-7538330FC168}" name="Column14743" dataDxfId="1643"/>
    <tableColumn id="14764" xr3:uid="{B512BA73-38A0-4618-8A34-B6ADA67C513F}" name="Column14744" dataDxfId="1642"/>
    <tableColumn id="14765" xr3:uid="{953F1CE1-B13C-476B-9610-24F4F21D947C}" name="Column14745" dataDxfId="1641"/>
    <tableColumn id="14766" xr3:uid="{3B1C04EB-07B1-4762-BF6F-97CC289A775F}" name="Column14746" dataDxfId="1640"/>
    <tableColumn id="14767" xr3:uid="{42AD8E08-0C2B-4E27-8AFA-2C1BE6D61812}" name="Column14747" dataDxfId="1639"/>
    <tableColumn id="14768" xr3:uid="{ED90D156-935E-4979-B680-F9C37F56F144}" name="Column14748" dataDxfId="1638"/>
    <tableColumn id="14769" xr3:uid="{FCF3D0AD-047C-436E-AB62-1AA399B36B80}" name="Column14749" dataDxfId="1637"/>
    <tableColumn id="14770" xr3:uid="{A210C8BA-9168-42A5-9C01-8BF4F2318CF9}" name="Column14750" dataDxfId="1636"/>
    <tableColumn id="14771" xr3:uid="{4D7C629D-EC99-4ACA-9161-CBF2E1E6BE2B}" name="Column14751" dataDxfId="1635"/>
    <tableColumn id="14772" xr3:uid="{C1B717EC-4D97-405B-ADE0-A6C0E8ED513F}" name="Column14752" dataDxfId="1634"/>
    <tableColumn id="14773" xr3:uid="{CAE8C894-3CE4-4757-A19C-9C8F65AEE981}" name="Column14753" dataDxfId="1633"/>
    <tableColumn id="14774" xr3:uid="{537D0444-0273-4ADF-ABF1-6A33FD4B9787}" name="Column14754" dataDxfId="1632"/>
    <tableColumn id="14775" xr3:uid="{F8B9A0BE-B484-4805-95EC-15710586DB64}" name="Column14755" dataDxfId="1631"/>
    <tableColumn id="14776" xr3:uid="{0CE40AF5-28D1-46A5-8BFD-9275115D6B98}" name="Column14756" dataDxfId="1630"/>
    <tableColumn id="14777" xr3:uid="{B7300924-12C9-4A4B-9E4B-D1778D1AE68D}" name="Column14757" dataDxfId="1629"/>
    <tableColumn id="14778" xr3:uid="{AE049F3B-0D67-4F6F-903B-4277C103EF33}" name="Column14758" dataDxfId="1628"/>
    <tableColumn id="14779" xr3:uid="{44A7BAA7-03FA-433E-B3FB-4196F61084A9}" name="Column14759" dataDxfId="1627"/>
    <tableColumn id="14780" xr3:uid="{B3DD6DD6-3C98-41D3-BD01-BF1BECC2DC7D}" name="Column14760" dataDxfId="1626"/>
    <tableColumn id="14781" xr3:uid="{EF2BB18C-DDC4-4526-9BF2-24D33B44F464}" name="Column14761" dataDxfId="1625"/>
    <tableColumn id="14782" xr3:uid="{B6924818-9581-41AD-85F7-B33853DCFF35}" name="Column14762" dataDxfId="1624"/>
    <tableColumn id="14783" xr3:uid="{1396E154-4882-4877-8470-D7DE99A95BBA}" name="Column14763" dataDxfId="1623"/>
    <tableColumn id="14784" xr3:uid="{E3E92C52-7423-451A-87B8-898F56298741}" name="Column14764" dataDxfId="1622"/>
    <tableColumn id="14785" xr3:uid="{FFD07EA5-6CEC-4E2C-A9DE-6DEC52338D55}" name="Column14765" dataDxfId="1621"/>
    <tableColumn id="14786" xr3:uid="{95ED9389-BD37-4686-96A4-52F192B2225C}" name="Column14766" dataDxfId="1620"/>
    <tableColumn id="14787" xr3:uid="{EBE43EC9-B016-44B1-8A1B-BFF434F58DF2}" name="Column14767" dataDxfId="1619"/>
    <tableColumn id="14788" xr3:uid="{F5614669-4239-4308-B534-CB8402DB71FF}" name="Column14768" dataDxfId="1618"/>
    <tableColumn id="14789" xr3:uid="{3C3EA23F-87C0-430E-8ACF-E704C326CF7A}" name="Column14769" dataDxfId="1617"/>
    <tableColumn id="14790" xr3:uid="{0B5C2B17-6019-4164-8E58-0B79A26EE7CD}" name="Column14770" dataDxfId="1616"/>
    <tableColumn id="14791" xr3:uid="{300AA648-4B83-4370-B9DC-C8DAF248B7F2}" name="Column14771" dataDxfId="1615"/>
    <tableColumn id="14792" xr3:uid="{F9DD94DE-6E20-4BBB-ACBD-0FE3B8D879A0}" name="Column14772" dataDxfId="1614"/>
    <tableColumn id="14793" xr3:uid="{90C9E9A6-BB5F-460F-8DF6-32EF8804478E}" name="Column14773" dataDxfId="1613"/>
    <tableColumn id="14794" xr3:uid="{0746A3CA-641D-4B36-B6F7-9900DDAB630D}" name="Column14774" dataDxfId="1612"/>
    <tableColumn id="14795" xr3:uid="{100DF9F1-B09E-46F2-8553-58A183CF4621}" name="Column14775" dataDxfId="1611"/>
    <tableColumn id="14796" xr3:uid="{B03EEDA8-6F11-4E6D-A327-59E20DCDE87A}" name="Column14776" dataDxfId="1610"/>
    <tableColumn id="14797" xr3:uid="{6866173E-3C62-4E2E-ABF7-C959E49BFB8C}" name="Column14777" dataDxfId="1609"/>
    <tableColumn id="14798" xr3:uid="{D5D2E789-F277-4F4E-A3E4-7A0D89AEA7D4}" name="Column14778" dataDxfId="1608"/>
    <tableColumn id="14799" xr3:uid="{6BE78BAF-DCAB-4519-8F2E-2287905913B0}" name="Column14779" dataDxfId="1607"/>
    <tableColumn id="14800" xr3:uid="{6C012070-2139-4A3C-9E06-004CFC0291EA}" name="Column14780" dataDxfId="1606"/>
    <tableColumn id="14801" xr3:uid="{86A40C22-1AC6-4137-983F-3C3A5676ECE4}" name="Column14781" dataDxfId="1605"/>
    <tableColumn id="14802" xr3:uid="{0C292262-33B2-48FB-8B86-4897732D86B0}" name="Column14782" dataDxfId="1604"/>
    <tableColumn id="14803" xr3:uid="{5182D9F3-1467-4809-A760-8616CA8562B7}" name="Column14783" dataDxfId="1603"/>
    <tableColumn id="14804" xr3:uid="{BF8B2ADA-B89F-4F4C-A0DD-ED696DF2CAAC}" name="Column14784" dataDxfId="1602"/>
    <tableColumn id="14805" xr3:uid="{34D12938-E760-4100-8E52-6716550A6156}" name="Column14785" dataDxfId="1601"/>
    <tableColumn id="14806" xr3:uid="{9E31AC71-3052-4804-91CB-623C5222F412}" name="Column14786" dataDxfId="1600"/>
    <tableColumn id="14807" xr3:uid="{0A6B7A16-C7FD-4821-A768-10A48D7DB1CC}" name="Column14787" dataDxfId="1599"/>
    <tableColumn id="14808" xr3:uid="{A02C8E77-0E89-411F-A4EC-B010E60789C6}" name="Column14788" dataDxfId="1598"/>
    <tableColumn id="14809" xr3:uid="{611389D0-318A-41B6-8EE3-58ED75BFEB5E}" name="Column14789" dataDxfId="1597"/>
    <tableColumn id="14810" xr3:uid="{09B4ED74-FE1C-4C1D-BEC5-E1A50F07A216}" name="Column14790" dataDxfId="1596"/>
    <tableColumn id="14811" xr3:uid="{9502EB73-B999-4E0A-B6B2-74508AF5B43B}" name="Column14791" dataDxfId="1595"/>
    <tableColumn id="14812" xr3:uid="{3D3D1F65-8F2F-46AF-9C4A-5BB984AED3A6}" name="Column14792" dataDxfId="1594"/>
    <tableColumn id="14813" xr3:uid="{10FFE863-7388-4E8B-AC6A-96C44CC14F1D}" name="Column14793" dataDxfId="1593"/>
    <tableColumn id="14814" xr3:uid="{12100F19-CF90-440E-B00B-1D4ECCDE01AD}" name="Column14794" dataDxfId="1592"/>
    <tableColumn id="14815" xr3:uid="{1DE1CA0E-8B4F-42E2-84F3-BDA5C07BCA74}" name="Column14795" dataDxfId="1591"/>
    <tableColumn id="14816" xr3:uid="{4880B762-8EBC-404F-8E0B-3430571B68DE}" name="Column14796" dataDxfId="1590"/>
    <tableColumn id="14817" xr3:uid="{81419E16-70A8-45E0-B8E7-8611720EA4C0}" name="Column14797" dataDxfId="1589"/>
    <tableColumn id="14818" xr3:uid="{46AD14C8-7338-4F3E-8903-384F313B280C}" name="Column14798" dataDxfId="1588"/>
    <tableColumn id="14819" xr3:uid="{B9F57D0B-8678-43B6-AE57-950DAB445813}" name="Column14799" dataDxfId="1587"/>
    <tableColumn id="14820" xr3:uid="{1AD2BB0A-33E0-4EF4-ABFA-CD14879300DE}" name="Column14800" dataDxfId="1586"/>
    <tableColumn id="14821" xr3:uid="{01E562BC-8B3B-4FDB-8A33-A0075DFE0B62}" name="Column14801" dataDxfId="1585"/>
    <tableColumn id="14822" xr3:uid="{504EADF2-066D-4505-83EA-C09089BC07C5}" name="Column14802" dataDxfId="1584"/>
    <tableColumn id="14823" xr3:uid="{49270CCF-2BDA-4A6B-B06A-B00155946734}" name="Column14803" dataDxfId="1583"/>
    <tableColumn id="14824" xr3:uid="{D05618C9-D761-4609-BCC2-49E952CEF683}" name="Column14804" dataDxfId="1582"/>
    <tableColumn id="14825" xr3:uid="{C6899046-02C7-4F07-8411-F5921C664E79}" name="Column14805" dataDxfId="1581"/>
    <tableColumn id="14826" xr3:uid="{C0441BDA-EF0A-4995-A576-3F316CCCF9E9}" name="Column14806" dataDxfId="1580"/>
    <tableColumn id="14827" xr3:uid="{31026DE2-BD49-414D-86EE-FDE8009752EF}" name="Column14807" dataDxfId="1579"/>
    <tableColumn id="14828" xr3:uid="{08D89750-646C-43A7-AC01-063882105215}" name="Column14808" dataDxfId="1578"/>
    <tableColumn id="14829" xr3:uid="{D55FB7BD-50FF-4A30-BF86-3D2A1B20B0CC}" name="Column14809" dataDxfId="1577"/>
    <tableColumn id="14830" xr3:uid="{15C1176A-46E7-4125-AEE0-EBBC3DB4BAFB}" name="Column14810" dataDxfId="1576"/>
    <tableColumn id="14831" xr3:uid="{5C0C5AD1-7A10-4EED-835A-174F5C410DB2}" name="Column14811" dataDxfId="1575"/>
    <tableColumn id="14832" xr3:uid="{80153C72-3BC4-4662-838A-A1B98D47BD60}" name="Column14812" dataDxfId="1574"/>
    <tableColumn id="14833" xr3:uid="{78241D9B-7713-4ACB-8D49-79E303ECA752}" name="Column14813" dataDxfId="1573"/>
    <tableColumn id="14834" xr3:uid="{A0C5F676-D014-420C-9551-8B0D3B322310}" name="Column14814" dataDxfId="1572"/>
    <tableColumn id="14835" xr3:uid="{1362E870-2A1B-447E-A205-ADF6CC7CBC9C}" name="Column14815" dataDxfId="1571"/>
    <tableColumn id="14836" xr3:uid="{196B7B00-2B66-436F-A224-B60291B5FC23}" name="Column14816" dataDxfId="1570"/>
    <tableColumn id="14837" xr3:uid="{65174B46-8FD0-4C63-9562-49FC9633F715}" name="Column14817" dataDxfId="1569"/>
    <tableColumn id="14838" xr3:uid="{43CC180F-4EC5-4D09-835A-F152571AFC4B}" name="Column14818" dataDxfId="1568"/>
    <tableColumn id="14839" xr3:uid="{1F466844-BD36-48E1-9FE1-45B8F92EA853}" name="Column14819" dataDxfId="1567"/>
    <tableColumn id="14840" xr3:uid="{EFAE00C0-D995-4B25-B724-CD9E261E1FA9}" name="Column14820" dataDxfId="1566"/>
    <tableColumn id="14841" xr3:uid="{66CF8030-7D00-4BB9-8651-48615A534667}" name="Column14821" dataDxfId="1565"/>
    <tableColumn id="14842" xr3:uid="{38708065-B78D-4B84-9B04-85F4A954DCB3}" name="Column14822" dataDxfId="1564"/>
    <tableColumn id="14843" xr3:uid="{7212DB5C-7319-4DFE-AC54-820D9BCA7AEC}" name="Column14823" dataDxfId="1563"/>
    <tableColumn id="14844" xr3:uid="{1BADACC6-2BEF-4DA6-99A6-06156879D112}" name="Column14824" dataDxfId="1562"/>
    <tableColumn id="14845" xr3:uid="{58991D62-2C6E-4E2E-81BE-4928C99D76E9}" name="Column14825" dataDxfId="1561"/>
    <tableColumn id="14846" xr3:uid="{DC5A52B6-82EA-4B8F-97D1-2975A3ABDEAD}" name="Column14826" dataDxfId="1560"/>
    <tableColumn id="14847" xr3:uid="{4B71907D-0CEB-447E-9FD0-1AA8B1698FDD}" name="Column14827" dataDxfId="1559"/>
    <tableColumn id="14848" xr3:uid="{DD23288D-B022-4195-AE4D-EFD282FBF764}" name="Column14828" dataDxfId="1558"/>
    <tableColumn id="14849" xr3:uid="{3C2C0508-094A-4D75-AA7F-57F375A363A0}" name="Column14829" dataDxfId="1557"/>
    <tableColumn id="14850" xr3:uid="{5F3E6323-B1F2-4CAE-9140-BE59FEC326C2}" name="Column14830" dataDxfId="1556"/>
    <tableColumn id="14851" xr3:uid="{0DBDAABD-08A8-48F8-97ED-118BC5DD33A4}" name="Column14831" dataDxfId="1555"/>
    <tableColumn id="14852" xr3:uid="{42ED13C9-0218-4E43-A5BD-F01FADF0A2A7}" name="Column14832" dataDxfId="1554"/>
    <tableColumn id="14853" xr3:uid="{ADF5E51C-ACF9-441F-A6CA-DB97AB4C92F2}" name="Column14833" dataDxfId="1553"/>
    <tableColumn id="14854" xr3:uid="{D84470C0-4BFA-4BE2-B514-79997F9278D0}" name="Column14834" dataDxfId="1552"/>
    <tableColumn id="14855" xr3:uid="{A87A4E78-5BFD-4A1B-8874-0BBB71845EE4}" name="Column14835" dataDxfId="1551"/>
    <tableColumn id="14856" xr3:uid="{8E58C0B2-3199-4412-8DAE-65970DE89C02}" name="Column14836" dataDxfId="1550"/>
    <tableColumn id="14857" xr3:uid="{C14648E4-7AEB-437D-91D2-5D3BE979955D}" name="Column14837" dataDxfId="1549"/>
    <tableColumn id="14858" xr3:uid="{4F3BABCF-24CD-41A3-864B-D8209AF415DF}" name="Column14838" dataDxfId="1548"/>
    <tableColumn id="14859" xr3:uid="{FC3E7436-72AF-40EA-97E0-44973BCF5D37}" name="Column14839" dataDxfId="1547"/>
    <tableColumn id="14860" xr3:uid="{405AB37C-E3A3-4940-8135-F70BE67E2588}" name="Column14840" dataDxfId="1546"/>
    <tableColumn id="14861" xr3:uid="{CE722E98-D1D3-4081-A1F1-F28C3D737716}" name="Column14841" dataDxfId="1545"/>
    <tableColumn id="14862" xr3:uid="{41CBBE07-4E4B-43E8-8B0A-F77FC33ACD75}" name="Column14842" dataDxfId="1544"/>
    <tableColumn id="14863" xr3:uid="{91713B88-E7C2-4ED2-B686-4946014E668F}" name="Column14843" dataDxfId="1543"/>
    <tableColumn id="14864" xr3:uid="{A7EF296D-91FA-4F9E-B9AD-CDFE6415662D}" name="Column14844" dataDxfId="1542"/>
    <tableColumn id="14865" xr3:uid="{D05C0305-FBE4-4ED2-AD2A-73226AE04F79}" name="Column14845" dataDxfId="1541"/>
    <tableColumn id="14866" xr3:uid="{D3A5AFA1-0867-40EB-BF33-A1BBB163D983}" name="Column14846" dataDxfId="1540"/>
    <tableColumn id="14867" xr3:uid="{410FA609-2CDC-4669-B6C6-3E8C1F536AD8}" name="Column14847" dataDxfId="1539"/>
    <tableColumn id="14868" xr3:uid="{DEBD027F-080F-447E-A5A4-733F8E2EEA96}" name="Column14848" dataDxfId="1538"/>
    <tableColumn id="14869" xr3:uid="{16637645-227B-4355-A01C-C4D0CDADE383}" name="Column14849" dataDxfId="1537"/>
    <tableColumn id="14870" xr3:uid="{B4A4A1F1-415A-4AD8-9E63-0BD560E0C016}" name="Column14850" dataDxfId="1536"/>
    <tableColumn id="14871" xr3:uid="{2D6E8822-6D91-4D11-A40D-3C2D5FBE4617}" name="Column14851" dataDxfId="1535"/>
    <tableColumn id="14872" xr3:uid="{B8A8B390-B90C-4520-ADA6-C51BFE9BF6F6}" name="Column14852" dataDxfId="1534"/>
    <tableColumn id="14873" xr3:uid="{CA31F9B7-B41A-4529-B319-CB46CB43F765}" name="Column14853" dataDxfId="1533"/>
    <tableColumn id="14874" xr3:uid="{5C573A5D-E792-43BA-BE36-9388974EC526}" name="Column14854" dataDxfId="1532"/>
    <tableColumn id="14875" xr3:uid="{7DA05424-CE3B-4A6B-B8E6-53BBD0762022}" name="Column14855" dataDxfId="1531"/>
    <tableColumn id="14876" xr3:uid="{A1E2F6F2-37CB-4E78-9D59-862354F6E1D3}" name="Column14856" dataDxfId="1530"/>
    <tableColumn id="14877" xr3:uid="{6EC3E197-5993-4133-9142-950C6695F3A9}" name="Column14857" dataDxfId="1529"/>
    <tableColumn id="14878" xr3:uid="{FF41460C-4B30-4E3D-9EE4-C8F67CAF0559}" name="Column14858" dataDxfId="1528"/>
    <tableColumn id="14879" xr3:uid="{2AB2EC22-3B7D-417A-ADAC-58011A6D0FB7}" name="Column14859" dataDxfId="1527"/>
    <tableColumn id="14880" xr3:uid="{80C856A0-A03A-49D9-9A2A-AAD29F476CA9}" name="Column14860" dataDxfId="1526"/>
    <tableColumn id="14881" xr3:uid="{124B83D1-8F73-4F3F-99EC-FDE66B47AB09}" name="Column14861" dataDxfId="1525"/>
    <tableColumn id="14882" xr3:uid="{66B7E279-0479-421B-915B-B742EFD0791C}" name="Column14862" dataDxfId="1524"/>
    <tableColumn id="14883" xr3:uid="{9523E8B1-296B-4682-B6D4-57124FCF8C3B}" name="Column14863" dataDxfId="1523"/>
    <tableColumn id="14884" xr3:uid="{9E52048C-5637-4E13-B142-50B2E1B61451}" name="Column14864" dataDxfId="1522"/>
    <tableColumn id="14885" xr3:uid="{8DFBDA0F-EE04-4040-BD56-EDACB9E42277}" name="Column14865" dataDxfId="1521"/>
    <tableColumn id="14886" xr3:uid="{D99DCBE6-928B-40D6-AF7D-BA4816D81BB0}" name="Column14866" dataDxfId="1520"/>
    <tableColumn id="14887" xr3:uid="{3B10A492-05D2-4A6F-A796-654EB518FADA}" name="Column14867" dataDxfId="1519"/>
    <tableColumn id="14888" xr3:uid="{74AD19B0-2C6E-403E-83CC-366CBBF9B429}" name="Column14868" dataDxfId="1518"/>
    <tableColumn id="14889" xr3:uid="{6D27066A-81D2-4A15-9FE7-DD74A9A68C98}" name="Column14869" dataDxfId="1517"/>
    <tableColumn id="14890" xr3:uid="{E7D9ADF1-4722-4D9C-BE0C-1F09389FA11B}" name="Column14870" dataDxfId="1516"/>
    <tableColumn id="14891" xr3:uid="{CC1802AC-F0CE-46CD-B807-737B6C17AD9A}" name="Column14871" dataDxfId="1515"/>
    <tableColumn id="14892" xr3:uid="{80050A66-B83A-42E1-8A38-FD8460C6CDB6}" name="Column14872" dataDxfId="1514"/>
    <tableColumn id="14893" xr3:uid="{F69A6F98-8718-4AD3-BBAD-FEA339C14894}" name="Column14873" dataDxfId="1513"/>
    <tableColumn id="14894" xr3:uid="{F1CE4685-E3C7-456A-8567-302407770EDD}" name="Column14874" dataDxfId="1512"/>
    <tableColumn id="14895" xr3:uid="{9E02DF66-5E74-4481-93CF-C78B4736DF2E}" name="Column14875" dataDxfId="1511"/>
    <tableColumn id="14896" xr3:uid="{8D0F0DE0-5AE2-44CA-A7D2-B768384ACA4E}" name="Column14876" dataDxfId="1510"/>
    <tableColumn id="14897" xr3:uid="{9F3B3598-FD34-47B8-B088-EE1949C42DEB}" name="Column14877" dataDxfId="1509"/>
    <tableColumn id="14898" xr3:uid="{EF700A4B-3C0A-4213-8742-853280928F3C}" name="Column14878" dataDxfId="1508"/>
    <tableColumn id="14899" xr3:uid="{F851FC44-999D-4137-96CC-1B576DAF0113}" name="Column14879" dataDxfId="1507"/>
    <tableColumn id="14900" xr3:uid="{12FB167A-1505-4371-8064-5E6707FB9713}" name="Column14880" dataDxfId="1506"/>
    <tableColumn id="14901" xr3:uid="{90D4A350-09A1-4A3E-B0D3-05792FBF4262}" name="Column14881" dataDxfId="1505"/>
    <tableColumn id="14902" xr3:uid="{BD28CF39-B746-4678-9B16-E86DC2AE2AAE}" name="Column14882" dataDxfId="1504"/>
    <tableColumn id="14903" xr3:uid="{7349C698-18C8-4A4B-BB82-BF302E53ACA8}" name="Column14883" dataDxfId="1503"/>
    <tableColumn id="14904" xr3:uid="{E6196C7D-E931-42E6-9D2A-A6B15861B10D}" name="Column14884" dataDxfId="1502"/>
    <tableColumn id="14905" xr3:uid="{E56D46B8-E9A4-45D2-9E44-45D18E813A7C}" name="Column14885" dataDxfId="1501"/>
    <tableColumn id="14906" xr3:uid="{33D48D5E-12E5-47F7-BC36-858DFEAFFB34}" name="Column14886" dataDxfId="1500"/>
    <tableColumn id="14907" xr3:uid="{CBD7C740-5730-421A-8729-74970C14458F}" name="Column14887" dataDxfId="1499"/>
    <tableColumn id="14908" xr3:uid="{871E9FFF-DF02-45A1-A20F-10481A9FFDFC}" name="Column14888" dataDxfId="1498"/>
    <tableColumn id="14909" xr3:uid="{2F997156-3350-4687-BE9E-36B76C9F6445}" name="Column14889" dataDxfId="1497"/>
    <tableColumn id="14910" xr3:uid="{27DB5E24-A8C8-48C6-B2AC-5D4589A11171}" name="Column14890" dataDxfId="1496"/>
    <tableColumn id="14911" xr3:uid="{C88B4491-09F3-44BC-8CD5-60EF25BF3168}" name="Column14891" dataDxfId="1495"/>
    <tableColumn id="14912" xr3:uid="{14D640A6-CADA-41DE-A488-4D693FBEA579}" name="Column14892" dataDxfId="1494"/>
    <tableColumn id="14913" xr3:uid="{07F134D9-3E6B-46B8-881D-F9FEFD6AF7C3}" name="Column14893" dataDxfId="1493"/>
    <tableColumn id="14914" xr3:uid="{C39F5F3E-FB94-4D74-8D9A-1C6DF303E612}" name="Column14894" dataDxfId="1492"/>
    <tableColumn id="14915" xr3:uid="{B0E8C1BB-3BE9-490E-95F7-11F94517A6FD}" name="Column14895" dataDxfId="1491"/>
    <tableColumn id="14916" xr3:uid="{5EC0E877-BA39-468D-9FD6-03F7E93E8567}" name="Column14896" dataDxfId="1490"/>
    <tableColumn id="14917" xr3:uid="{8D9DCCE5-2EDC-4B6D-94C4-4F75767A542A}" name="Column14897" dataDxfId="1489"/>
    <tableColumn id="14918" xr3:uid="{B5CBDA6F-1A2A-4796-9B37-BB4DDB935574}" name="Column14898" dataDxfId="1488"/>
    <tableColumn id="14919" xr3:uid="{54A8B72E-970C-4DF3-AD23-9C7869A35386}" name="Column14899" dataDxfId="1487"/>
    <tableColumn id="14920" xr3:uid="{B93EDC1C-0704-40EA-8B26-15142AAE6AA0}" name="Column14900" dataDxfId="1486"/>
    <tableColumn id="14921" xr3:uid="{F4579829-FEA4-4250-9359-42A4963117BB}" name="Column14901" dataDxfId="1485"/>
    <tableColumn id="14922" xr3:uid="{90F4CB02-00C4-436E-9914-8BE6CF70D6C1}" name="Column14902" dataDxfId="1484"/>
    <tableColumn id="14923" xr3:uid="{8080F1A6-B94C-4C28-ACD7-ECAAF8E7EF48}" name="Column14903" dataDxfId="1483"/>
    <tableColumn id="14924" xr3:uid="{D33EE81F-08C8-42CE-B4F0-3FAA813383EA}" name="Column14904" dataDxfId="1482"/>
    <tableColumn id="14925" xr3:uid="{BD5AEBCB-B56C-4C41-AAEB-E95413FC02DF}" name="Column14905" dataDxfId="1481"/>
    <tableColumn id="14926" xr3:uid="{50FDC952-CB64-4154-AE5F-6BB92EB83726}" name="Column14906" dataDxfId="1480"/>
    <tableColumn id="14927" xr3:uid="{A38920B8-5E41-4549-8549-287749917A54}" name="Column14907" dataDxfId="1479"/>
    <tableColumn id="14928" xr3:uid="{302CB16F-9BE2-4CC8-A700-5A23429036F2}" name="Column14908" dataDxfId="1478"/>
    <tableColumn id="14929" xr3:uid="{54B66540-5488-4A6F-B950-908B5C4B4E9D}" name="Column14909" dataDxfId="1477"/>
    <tableColumn id="14930" xr3:uid="{246F8E0A-647F-41AA-8271-DD6EACB09802}" name="Column14910" dataDxfId="1476"/>
    <tableColumn id="14931" xr3:uid="{6A3F0AFF-CFF4-4038-A014-B583B3DC8999}" name="Column14911" dataDxfId="1475"/>
    <tableColumn id="14932" xr3:uid="{07A0C114-10A2-4131-8798-B770F44FF1BA}" name="Column14912" dataDxfId="1474"/>
    <tableColumn id="14933" xr3:uid="{4DE090B0-B596-4527-9E9A-5AB22A589EA9}" name="Column14913" dataDxfId="1473"/>
    <tableColumn id="14934" xr3:uid="{06145317-136B-4DED-BDFE-CFFC0100C0D9}" name="Column14914" dataDxfId="1472"/>
    <tableColumn id="14935" xr3:uid="{FA54BE72-055C-4BC4-982B-83E07ECEF759}" name="Column14915" dataDxfId="1471"/>
    <tableColumn id="14936" xr3:uid="{AE62B4D9-BFFA-4116-8FB2-03EC11857E2E}" name="Column14916" dataDxfId="1470"/>
    <tableColumn id="14937" xr3:uid="{463AA432-A30C-4B68-8C94-338B7CE9D6B8}" name="Column14917" dataDxfId="1469"/>
    <tableColumn id="14938" xr3:uid="{B44A408B-B432-4EC7-9EAB-40BC01C46500}" name="Column14918" dataDxfId="1468"/>
    <tableColumn id="14939" xr3:uid="{5ECDA6A6-64F2-44C0-97EF-237203DEF282}" name="Column14919" dataDxfId="1467"/>
    <tableColumn id="14940" xr3:uid="{2C3CD896-C4C2-4AC7-8C59-D6D2F3AB586F}" name="Column14920" dataDxfId="1466"/>
    <tableColumn id="14941" xr3:uid="{4EA8C810-46CF-4449-B951-0F0E90BFD0EF}" name="Column14921" dataDxfId="1465"/>
    <tableColumn id="14942" xr3:uid="{58E1CFA5-BCA5-40C9-B994-1C7D88A3CE37}" name="Column14922" dataDxfId="1464"/>
    <tableColumn id="14943" xr3:uid="{150625F5-694A-42E1-AB76-81BB0F24A15E}" name="Column14923" dataDxfId="1463"/>
    <tableColumn id="14944" xr3:uid="{B139D533-757C-4598-8C5C-069738FDF47C}" name="Column14924" dataDxfId="1462"/>
    <tableColumn id="14945" xr3:uid="{F792CB50-67DA-463D-85B7-9C6080DEBAD6}" name="Column14925" dataDxfId="1461"/>
    <tableColumn id="14946" xr3:uid="{457C3E03-CF9D-4C1B-8B61-137A7E485ADA}" name="Column14926" dataDxfId="1460"/>
    <tableColumn id="14947" xr3:uid="{563DA3AD-53D6-4545-AB48-9D01B26D554B}" name="Column14927" dataDxfId="1459"/>
    <tableColumn id="14948" xr3:uid="{CCE7B2DB-A641-4A44-AA31-0D6C5BFF6DD0}" name="Column14928" dataDxfId="1458"/>
    <tableColumn id="14949" xr3:uid="{924A5CAF-BF1B-4128-8E5D-61F8670680C1}" name="Column14929" dataDxfId="1457"/>
    <tableColumn id="14950" xr3:uid="{360AE755-6308-403F-9186-0225BF694554}" name="Column14930" dataDxfId="1456"/>
    <tableColumn id="14951" xr3:uid="{A586BC77-6520-4E73-997A-70D4D35E418B}" name="Column14931" dataDxfId="1455"/>
    <tableColumn id="14952" xr3:uid="{B69C04FD-A475-4D71-B195-00C5B54C0CC0}" name="Column14932" dataDxfId="1454"/>
    <tableColumn id="14953" xr3:uid="{A6BDD079-4669-4191-B6B1-05D9D7638EEF}" name="Column14933" dataDxfId="1453"/>
    <tableColumn id="14954" xr3:uid="{F10315C5-7886-4A03-B7C6-4CA15F0033B0}" name="Column14934" dataDxfId="1452"/>
    <tableColumn id="14955" xr3:uid="{E6E9E6F2-F2BE-4F61-BADF-ACFAD373303F}" name="Column14935" dataDxfId="1451"/>
    <tableColumn id="14956" xr3:uid="{37D2E936-4AD0-428A-949B-E36C020FB176}" name="Column14936" dataDxfId="1450"/>
    <tableColumn id="14957" xr3:uid="{F81C97EA-7B9B-4682-B089-46ACB3F9FE0D}" name="Column14937" dataDxfId="1449"/>
    <tableColumn id="14958" xr3:uid="{CF618387-5B69-495F-BC50-A882C4A01E63}" name="Column14938" dataDxfId="1448"/>
    <tableColumn id="14959" xr3:uid="{06E760DF-ECD4-4DAA-9C66-431E1F5A7A9E}" name="Column14939" dataDxfId="1447"/>
    <tableColumn id="14960" xr3:uid="{392E7812-91E7-4BC2-BC5D-0997CB48CD2E}" name="Column14940" dataDxfId="1446"/>
    <tableColumn id="14961" xr3:uid="{CA8BEC85-FFFC-4D4B-8AFF-874E386ED1F8}" name="Column14941" dataDxfId="1445"/>
    <tableColumn id="14962" xr3:uid="{6FCC6F53-6356-4EF6-99CA-B9BFE8EB96C8}" name="Column14942" dataDxfId="1444"/>
    <tableColumn id="14963" xr3:uid="{4F955928-9CD0-408B-8D03-59F475F23DDB}" name="Column14943" dataDxfId="1443"/>
    <tableColumn id="14964" xr3:uid="{C15A40B6-11A7-4F66-8855-2150FAA6BA24}" name="Column14944" dataDxfId="1442"/>
    <tableColumn id="14965" xr3:uid="{28FE1938-1F68-4067-8EA8-01AE7C8FA98C}" name="Column14945" dataDxfId="1441"/>
    <tableColumn id="14966" xr3:uid="{A3BBD29E-46E0-48B9-8EBF-589C3F3DFD41}" name="Column14946" dataDxfId="1440"/>
    <tableColumn id="14967" xr3:uid="{7AE8B9DD-A3BA-4DB0-A551-D73411C94DA6}" name="Column14947" dataDxfId="1439"/>
    <tableColumn id="14968" xr3:uid="{0DFB1BBB-B10A-44E7-A61E-1B4A5DC405EE}" name="Column14948" dataDxfId="1438"/>
    <tableColumn id="14969" xr3:uid="{D880E7B5-C9E7-42C2-9146-B4F8711CC890}" name="Column14949" dataDxfId="1437"/>
    <tableColumn id="14970" xr3:uid="{EE9584D9-11C4-4F2E-B606-5E02D370FE1B}" name="Column14950" dataDxfId="1436"/>
    <tableColumn id="14971" xr3:uid="{9C61304B-19D8-49FE-866D-729CE174AC05}" name="Column14951" dataDxfId="1435"/>
    <tableColumn id="14972" xr3:uid="{FB5C1277-AD8D-4151-B24B-B84FC11FAA0C}" name="Column14952" dataDxfId="1434"/>
    <tableColumn id="14973" xr3:uid="{131D7EA3-9ED2-410A-BE8C-C86A91C2BBAD}" name="Column14953" dataDxfId="1433"/>
    <tableColumn id="14974" xr3:uid="{67D1A7D1-36AE-4F48-B5BA-AE6BCAC9434B}" name="Column14954" dataDxfId="1432"/>
    <tableColumn id="14975" xr3:uid="{F6F164A1-6158-44C2-AAE7-0F200D453A9A}" name="Column14955" dataDxfId="1431"/>
    <tableColumn id="14976" xr3:uid="{D3DD86B4-ABDE-4688-B570-8D47115D36C4}" name="Column14956" dataDxfId="1430"/>
    <tableColumn id="14977" xr3:uid="{FD6F15B5-7AF5-4B60-B4F0-DC4787B2E325}" name="Column14957" dataDxfId="1429"/>
    <tableColumn id="14978" xr3:uid="{B6FDEFFA-4422-4C49-8629-71D0B774B876}" name="Column14958" dataDxfId="1428"/>
    <tableColumn id="14979" xr3:uid="{B8CF2364-2D49-43BD-8B8C-3450758A52DA}" name="Column14959" dataDxfId="1427"/>
    <tableColumn id="14980" xr3:uid="{1E1E6F5B-8B5E-4127-88BD-CBEB18497F42}" name="Column14960" dataDxfId="1426"/>
    <tableColumn id="14981" xr3:uid="{AFC6F459-EBB3-4A78-94A9-3277A86F5682}" name="Column14961" dataDxfId="1425"/>
    <tableColumn id="14982" xr3:uid="{AE98C61E-72BD-4011-9BBC-68C15BBFC575}" name="Column14962" dataDxfId="1424"/>
    <tableColumn id="14983" xr3:uid="{A9A11875-22FF-4C17-BA2C-27214040E591}" name="Column14963" dataDxfId="1423"/>
    <tableColumn id="14984" xr3:uid="{C86AE114-F6B8-465C-9D22-E51E1954E3EE}" name="Column14964" dataDxfId="1422"/>
    <tableColumn id="14985" xr3:uid="{5E507650-054D-4A37-A28C-6DE317215599}" name="Column14965" dataDxfId="1421"/>
    <tableColumn id="14986" xr3:uid="{BACE8AE7-8714-4FCF-AC46-07C38400C774}" name="Column14966" dataDxfId="1420"/>
    <tableColumn id="14987" xr3:uid="{813D1C09-BBB3-4144-96BA-71A05034833E}" name="Column14967" dataDxfId="1419"/>
    <tableColumn id="14988" xr3:uid="{8D6EFC78-D2D7-41B5-9CE6-18C5FAA646A0}" name="Column14968" dataDxfId="1418"/>
    <tableColumn id="14989" xr3:uid="{3F7A37C1-EC64-4CAE-AF1E-C6BDBB3AA93F}" name="Column14969" dataDxfId="1417"/>
    <tableColumn id="14990" xr3:uid="{CC99560D-8189-4AAD-8036-F754F5108924}" name="Column14970" dataDxfId="1416"/>
    <tableColumn id="14991" xr3:uid="{F3631579-FB45-42EE-9BFB-E2C53B711483}" name="Column14971" dataDxfId="1415"/>
    <tableColumn id="14992" xr3:uid="{651489AB-7EA2-4FA7-BD61-65E3EED513B4}" name="Column14972" dataDxfId="1414"/>
    <tableColumn id="14993" xr3:uid="{D5ED123B-C6E5-4E9A-8A32-380124C5BCBE}" name="Column14973" dataDxfId="1413"/>
    <tableColumn id="14994" xr3:uid="{03BE141C-4B54-4C6B-8A59-C5976ACF5C76}" name="Column14974" dataDxfId="1412"/>
    <tableColumn id="14995" xr3:uid="{539BD669-B198-43D2-B29D-5CC00ADA9A18}" name="Column14975" dataDxfId="1411"/>
    <tableColumn id="14996" xr3:uid="{CC53B643-385D-404F-AF64-6AC80FA78737}" name="Column14976" dataDxfId="1410"/>
    <tableColumn id="14997" xr3:uid="{1E1CDC12-6277-499A-96CD-F41931DB24C9}" name="Column14977" dataDxfId="1409"/>
    <tableColumn id="14998" xr3:uid="{ACE34B81-4ACF-4EDC-BAC3-89769D41A233}" name="Column14978" dataDxfId="1408"/>
    <tableColumn id="14999" xr3:uid="{5BBABF9C-ACAF-4585-A948-153977FA6C37}" name="Column14979" dataDxfId="1407"/>
    <tableColumn id="15000" xr3:uid="{E6C8D0B1-515F-4D4E-8261-5D7C805B77BC}" name="Column14980" dataDxfId="1406"/>
    <tableColumn id="15001" xr3:uid="{C6118611-29B2-48AC-9036-0765052B2095}" name="Column14981" dataDxfId="1405"/>
    <tableColumn id="15002" xr3:uid="{12C43831-AB50-4462-BBB6-4DA2376189B7}" name="Column14982" dataDxfId="1404"/>
    <tableColumn id="15003" xr3:uid="{E4643CF3-D61F-4A7F-B0AA-A781F70FBA97}" name="Column14983" dataDxfId="1403"/>
    <tableColumn id="15004" xr3:uid="{E96D093A-14FF-4B76-81BD-50F03FF293F3}" name="Column14984" dataDxfId="1402"/>
    <tableColumn id="15005" xr3:uid="{C432BFE0-5A45-421D-B8C7-C06594AD4E67}" name="Column14985" dataDxfId="1401"/>
    <tableColumn id="15006" xr3:uid="{05724A04-759C-442C-BC93-31C2F40F0DA9}" name="Column14986" dataDxfId="1400"/>
    <tableColumn id="15007" xr3:uid="{05941313-BA62-4259-81D9-211ABCF4566B}" name="Column14987" dataDxfId="1399"/>
    <tableColumn id="15008" xr3:uid="{98955FCF-5837-4E52-BDAF-FE0BA417F914}" name="Column14988" dataDxfId="1398"/>
    <tableColumn id="15009" xr3:uid="{38493891-2E5A-4B99-AC1C-1C3B27529BFB}" name="Column14989" dataDxfId="1397"/>
    <tableColumn id="15010" xr3:uid="{EE298604-D936-4842-A48D-24F59CB6DCB2}" name="Column14990" dataDxfId="1396"/>
    <tableColumn id="15011" xr3:uid="{6CF939E5-F894-4FCC-AA9C-B0D5C1F12872}" name="Column14991" dataDxfId="1395"/>
    <tableColumn id="15012" xr3:uid="{D8433354-ED6B-4268-A5F7-745B9B80B4CA}" name="Column14992" dataDxfId="1394"/>
    <tableColumn id="15013" xr3:uid="{232BF7D1-BDA4-47F2-9D1B-E6999CBEEBE6}" name="Column14993" dataDxfId="1393"/>
    <tableColumn id="15014" xr3:uid="{B8B84B6A-37BB-44EF-B71C-20351D8EA637}" name="Column14994" dataDxfId="1392"/>
    <tableColumn id="15015" xr3:uid="{522861FD-A4C9-4462-9C19-CC1973C0FF19}" name="Column14995" dataDxfId="1391"/>
    <tableColumn id="15016" xr3:uid="{D8588703-75ED-4107-BD6B-C6B53A3830B6}" name="Column14996" dataDxfId="1390"/>
    <tableColumn id="15017" xr3:uid="{A7C3D392-9E5F-46B9-9D54-15D0B9C68EA8}" name="Column14997" dataDxfId="1389"/>
    <tableColumn id="15018" xr3:uid="{5266BDDD-6859-4165-9A6B-3BFDE9690B0B}" name="Column14998" dataDxfId="1388"/>
    <tableColumn id="15019" xr3:uid="{25329573-2018-4E71-8385-7AEAE583BFB4}" name="Column14999" dataDxfId="1387"/>
    <tableColumn id="15020" xr3:uid="{1F701DB3-02E1-4660-96E2-57862EF44441}" name="Column15000" dataDxfId="1386"/>
    <tableColumn id="15021" xr3:uid="{CF9A7F16-7D55-4455-87EF-9BCD07E72AF3}" name="Column15001" dataDxfId="1385"/>
    <tableColumn id="15022" xr3:uid="{E5165F81-AA8B-466E-AFA7-F88F8506A843}" name="Column15002" dataDxfId="1384"/>
    <tableColumn id="15023" xr3:uid="{C8E6A071-56F2-47DA-8F68-A6A2C99A8569}" name="Column15003" dataDxfId="1383"/>
    <tableColumn id="15024" xr3:uid="{A34EFBF9-D752-4AFA-9FE8-F7001EC62848}" name="Column15004" dataDxfId="1382"/>
    <tableColumn id="15025" xr3:uid="{C261391C-2980-46DD-AB88-97EFBFE95A39}" name="Column15005" dataDxfId="1381"/>
    <tableColumn id="15026" xr3:uid="{930E8CA2-544E-4DD8-A6CE-D33D364ED900}" name="Column15006" dataDxfId="1380"/>
    <tableColumn id="15027" xr3:uid="{8D1BF10F-BA02-47E6-B63E-CEBE4F440867}" name="Column15007" dataDxfId="1379"/>
    <tableColumn id="15028" xr3:uid="{7F190E83-11B2-4AA7-8C9F-8FFC056AC778}" name="Column15008" dataDxfId="1378"/>
    <tableColumn id="15029" xr3:uid="{C009D44C-97D5-4712-9F56-2F9F2235960C}" name="Column15009" dataDxfId="1377"/>
    <tableColumn id="15030" xr3:uid="{7F2BB52C-6491-4E98-A36C-4D0FA32EAA10}" name="Column15010" dataDxfId="1376"/>
    <tableColumn id="15031" xr3:uid="{1F7A68FA-4051-44F7-AC91-FCB999ECC5A8}" name="Column15011" dataDxfId="1375"/>
    <tableColumn id="15032" xr3:uid="{96E85AC5-5B87-4764-B04B-78465C52822E}" name="Column15012" dataDxfId="1374"/>
    <tableColumn id="15033" xr3:uid="{4839345E-B237-4153-B31A-ADAC6ABF6C2C}" name="Column15013" dataDxfId="1373"/>
    <tableColumn id="15034" xr3:uid="{BDEC49B6-DD90-4CD7-87E3-C7001A6E63E9}" name="Column15014" dataDxfId="1372"/>
    <tableColumn id="15035" xr3:uid="{0F44A073-27A2-4C71-BECC-5D5E3C7DC961}" name="Column15015" dataDxfId="1371"/>
    <tableColumn id="15036" xr3:uid="{63682FCF-55A0-4DEC-8793-8EB509D2B5CF}" name="Column15016" dataDxfId="1370"/>
    <tableColumn id="15037" xr3:uid="{C91B47FF-533E-4F31-A010-2C858D653B6D}" name="Column15017" dataDxfId="1369"/>
    <tableColumn id="15038" xr3:uid="{645769C9-C8F6-49C6-BAEB-D65D84B75E90}" name="Column15018" dataDxfId="1368"/>
    <tableColumn id="15039" xr3:uid="{A78E7BC9-AD21-4268-ACF6-FC6A659A7856}" name="Column15019" dataDxfId="1367"/>
    <tableColumn id="15040" xr3:uid="{8C425630-89CA-44FD-B2B9-95B63D6AFD62}" name="Column15020" dataDxfId="1366"/>
    <tableColumn id="15041" xr3:uid="{DEA3EC15-7138-4517-A6F6-19A5BD30C86D}" name="Column15021" dataDxfId="1365"/>
    <tableColumn id="15042" xr3:uid="{DCCC6AE4-E1B8-460D-A963-D8A52EEF94AC}" name="Column15022" dataDxfId="1364"/>
    <tableColumn id="15043" xr3:uid="{054C9AAF-91C2-496E-A9DD-9A9A9E605F3B}" name="Column15023" dataDxfId="1363"/>
    <tableColumn id="15044" xr3:uid="{0E0FE1D9-9AB1-4854-8570-78DC0F5D7DF8}" name="Column15024" dataDxfId="1362"/>
    <tableColumn id="15045" xr3:uid="{705CDC85-7C7A-4EFF-B201-0676446C68D5}" name="Column15025" dataDxfId="1361"/>
    <tableColumn id="15046" xr3:uid="{97F913C9-EA2B-4DAD-B2A7-069BA000200A}" name="Column15026" dataDxfId="1360"/>
    <tableColumn id="15047" xr3:uid="{AA181017-1745-4396-A762-0CD22F4E9BF5}" name="Column15027" dataDxfId="1359"/>
    <tableColumn id="15048" xr3:uid="{0EC66AEF-DBB6-4617-A5A7-909C7062384A}" name="Column15028" dataDxfId="1358"/>
    <tableColumn id="15049" xr3:uid="{4B791BB7-7334-4BEF-9A14-2F0B9706F145}" name="Column15029" dataDxfId="1357"/>
    <tableColumn id="15050" xr3:uid="{5D3A0A63-2433-4D1A-8E87-1EE030E5423D}" name="Column15030" dataDxfId="1356"/>
    <tableColumn id="15051" xr3:uid="{7D2F1EB1-31B0-41A3-A24E-4F66CDEAD76B}" name="Column15031" dataDxfId="1355"/>
    <tableColumn id="15052" xr3:uid="{D0D7FB6B-85BF-4300-94C9-78358B532166}" name="Column15032" dataDxfId="1354"/>
    <tableColumn id="15053" xr3:uid="{AC8FB9A9-9939-41AA-995B-E59F4575F5A9}" name="Column15033" dataDxfId="1353"/>
    <tableColumn id="15054" xr3:uid="{AE1B3180-23CC-40D8-8067-51E131AA1505}" name="Column15034" dataDxfId="1352"/>
    <tableColumn id="15055" xr3:uid="{7E160959-73E2-48E3-8F79-F558300AAEEE}" name="Column15035" dataDxfId="1351"/>
    <tableColumn id="15056" xr3:uid="{104D3051-E05B-47D0-919F-D94774F3153D}" name="Column15036" dataDxfId="1350"/>
    <tableColumn id="15057" xr3:uid="{DB0C7A5F-7B27-436F-BDB5-CBB1F8D12ADA}" name="Column15037" dataDxfId="1349"/>
    <tableColumn id="15058" xr3:uid="{B42D3E31-77F2-453E-98D6-45C6FBCF32CF}" name="Column15038" dataDxfId="1348"/>
    <tableColumn id="15059" xr3:uid="{226D4E38-EAF8-48A0-8906-AC74E970D1CB}" name="Column15039" dataDxfId="1347"/>
    <tableColumn id="15060" xr3:uid="{D822A0E7-46CB-4AFD-8942-0FC8F076C042}" name="Column15040" dataDxfId="1346"/>
    <tableColumn id="15061" xr3:uid="{295689D7-C097-48E4-9DD1-EFB365AAA0B6}" name="Column15041" dataDxfId="1345"/>
    <tableColumn id="15062" xr3:uid="{23FF9FEF-6C25-47EA-BA29-249C2CDB27EE}" name="Column15042" dataDxfId="1344"/>
    <tableColumn id="15063" xr3:uid="{207237CA-7BE2-4C26-A33B-1D581CC5C805}" name="Column15043" dataDxfId="1343"/>
    <tableColumn id="15064" xr3:uid="{CFA9748B-4A8D-4497-8461-37F0E733ED05}" name="Column15044" dataDxfId="1342"/>
    <tableColumn id="15065" xr3:uid="{B686649C-2EE9-4D80-9D13-58FE1F0DD692}" name="Column15045" dataDxfId="1341"/>
    <tableColumn id="15066" xr3:uid="{89E76D7D-F9CD-42F1-89C5-B431CCC45277}" name="Column15046" dataDxfId="1340"/>
    <tableColumn id="15067" xr3:uid="{730756A4-B247-46DC-81A8-51D4B97DCEE7}" name="Column15047" dataDxfId="1339"/>
    <tableColumn id="15068" xr3:uid="{B32788F3-CCD0-4971-B04E-61C456D02F79}" name="Column15048" dataDxfId="1338"/>
    <tableColumn id="15069" xr3:uid="{653D9D96-7291-41D0-A7C3-831A50CAA014}" name="Column15049" dataDxfId="1337"/>
    <tableColumn id="15070" xr3:uid="{DFF297E8-3ACB-442F-8102-4ADA8134326D}" name="Column15050" dataDxfId="1336"/>
    <tableColumn id="15071" xr3:uid="{4C845179-5F29-4125-993F-85822076F56C}" name="Column15051" dataDxfId="1335"/>
    <tableColumn id="15072" xr3:uid="{38EE0C68-3506-4D7D-8C06-300B232E655F}" name="Column15052" dataDxfId="1334"/>
    <tableColumn id="15073" xr3:uid="{B5641FCC-87A8-4AFC-A4D7-5D186A9A90E3}" name="Column15053" dataDxfId="1333"/>
    <tableColumn id="15074" xr3:uid="{7B62328A-2A28-4666-978F-71129B3F3052}" name="Column15054" dataDxfId="1332"/>
    <tableColumn id="15075" xr3:uid="{A58A2038-A865-4C0F-9353-FB3C794DD908}" name="Column15055" dataDxfId="1331"/>
    <tableColumn id="15076" xr3:uid="{37F164E4-F474-4D91-B2F6-EF29A56375C9}" name="Column15056" dataDxfId="1330"/>
    <tableColumn id="15077" xr3:uid="{8CDF2EE5-72E0-4334-9EAF-D42F28DD7A8F}" name="Column15057" dataDxfId="1329"/>
    <tableColumn id="15078" xr3:uid="{4648CE7A-3C24-4071-94A0-859ED7B00A88}" name="Column15058" dataDxfId="1328"/>
    <tableColumn id="15079" xr3:uid="{8AC10B1D-FDBD-4A0E-9AEB-927E5C97F448}" name="Column15059" dataDxfId="1327"/>
    <tableColumn id="15080" xr3:uid="{B6D9B5A2-C6A3-4FC2-9AD5-E4198A22BCA1}" name="Column15060" dataDxfId="1326"/>
    <tableColumn id="15081" xr3:uid="{4AE9258D-7354-45FF-A701-371628D78208}" name="Column15061" dataDxfId="1325"/>
    <tableColumn id="15082" xr3:uid="{57DBF151-7A7E-4214-A0D2-0BC2B35D180D}" name="Column15062" dataDxfId="1324"/>
    <tableColumn id="15083" xr3:uid="{AA00D58B-65A8-4C7B-9CE7-874359D4ADCF}" name="Column15063" dataDxfId="1323"/>
    <tableColumn id="15084" xr3:uid="{DCF6E215-7B88-449D-BCA3-EF8179B51850}" name="Column15064" dataDxfId="1322"/>
    <tableColumn id="15085" xr3:uid="{7E0D7E62-CB5E-4574-9F1A-501323C9F96E}" name="Column15065" dataDxfId="1321"/>
    <tableColumn id="15086" xr3:uid="{2987360A-CC1F-46B6-92FE-8BB08E4F1B8A}" name="Column15066" dataDxfId="1320"/>
    <tableColumn id="15087" xr3:uid="{769ED933-85AD-4B00-B828-DB54FA58C56E}" name="Column15067" dataDxfId="1319"/>
    <tableColumn id="15088" xr3:uid="{64B30DD5-3ACF-452F-B208-D47E0A0ADC7B}" name="Column15068" dataDxfId="1318"/>
    <tableColumn id="15089" xr3:uid="{62F47207-8755-4047-AD06-A54C5CFBD802}" name="Column15069" dataDxfId="1317"/>
    <tableColumn id="15090" xr3:uid="{BDEC85C0-DC7B-425E-8133-5EBEF6468D5E}" name="Column15070" dataDxfId="1316"/>
    <tableColumn id="15091" xr3:uid="{4A9152EE-4EC2-4D51-8B16-99FA7A73FB48}" name="Column15071" dataDxfId="1315"/>
    <tableColumn id="15092" xr3:uid="{3A15820B-FC6C-4222-8A95-58CCAB9562AC}" name="Column15072" dataDxfId="1314"/>
    <tableColumn id="15093" xr3:uid="{AA1996A9-7D8A-4D1F-B3C7-1B4869C9EE95}" name="Column15073" dataDxfId="1313"/>
    <tableColumn id="15094" xr3:uid="{BCAC5004-6705-44FF-89C9-42950360999D}" name="Column15074" dataDxfId="1312"/>
    <tableColumn id="15095" xr3:uid="{D4B11ACC-34F0-4180-B352-CC654F5ACE1D}" name="Column15075" dataDxfId="1311"/>
    <tableColumn id="15096" xr3:uid="{302E2A00-935B-4F01-89AF-DA6398FB3515}" name="Column15076" dataDxfId="1310"/>
    <tableColumn id="15097" xr3:uid="{6C2E4128-7001-42BC-B154-49413284F7B7}" name="Column15077" dataDxfId="1309"/>
    <tableColumn id="15098" xr3:uid="{780B010F-C606-4CE9-83F8-44D5FB19515C}" name="Column15078" dataDxfId="1308"/>
    <tableColumn id="15099" xr3:uid="{E2C38678-9185-4D09-B9A2-5CFCA9AB44E1}" name="Column15079" dataDxfId="1307"/>
    <tableColumn id="15100" xr3:uid="{68A5C593-E829-4AD5-884C-299359A27DC5}" name="Column15080" dataDxfId="1306"/>
    <tableColumn id="15101" xr3:uid="{EE56F82A-11A5-427A-AED5-65A718ECB691}" name="Column15081" dataDxfId="1305"/>
    <tableColumn id="15102" xr3:uid="{F62DA7BA-6968-4D24-9ADD-BC285E3EBF27}" name="Column15082" dataDxfId="1304"/>
    <tableColumn id="15103" xr3:uid="{EB17BEE9-5357-4797-9823-B04F612DB293}" name="Column15083" dataDxfId="1303"/>
    <tableColumn id="15104" xr3:uid="{ED32588D-3069-45EA-98D2-B40AE8F42A7C}" name="Column15084" dataDxfId="1302"/>
    <tableColumn id="15105" xr3:uid="{D19ECF90-1503-49BF-A1C6-A3C23F04A4C4}" name="Column15085" dataDxfId="1301"/>
    <tableColumn id="15106" xr3:uid="{D7AD6380-C0D0-4E38-969B-35CC68B1A10A}" name="Column15086" dataDxfId="1300"/>
    <tableColumn id="15107" xr3:uid="{879BDDAA-77FD-431F-8646-AFE9E9C1D0F3}" name="Column15087" dataDxfId="1299"/>
    <tableColumn id="15108" xr3:uid="{7DF8DD9F-7E21-459B-9F5C-0C89EB357734}" name="Column15088" dataDxfId="1298"/>
    <tableColumn id="15109" xr3:uid="{4DC04830-3682-43DA-A0F9-DE4BD9E71C79}" name="Column15089" dataDxfId="1297"/>
    <tableColumn id="15110" xr3:uid="{CF3D0D68-1D3F-4259-BAA9-7B08053B4A2A}" name="Column15090" dataDxfId="1296"/>
    <tableColumn id="15111" xr3:uid="{2CD8BC54-A69E-4939-B7C9-951A06D2BA76}" name="Column15091" dataDxfId="1295"/>
    <tableColumn id="15112" xr3:uid="{A919E2CC-E2F9-47F7-93DD-00465014FAED}" name="Column15092" dataDxfId="1294"/>
    <tableColumn id="15113" xr3:uid="{0AED3043-C074-4ACA-8A71-F73B6CD74623}" name="Column15093" dataDxfId="1293"/>
    <tableColumn id="15114" xr3:uid="{7A70D840-0596-417D-A599-C6DF4559EBA8}" name="Column15094" dataDxfId="1292"/>
    <tableColumn id="15115" xr3:uid="{0C073C02-869D-4CA5-8CA6-B1AB3B94179E}" name="Column15095" dataDxfId="1291"/>
    <tableColumn id="15116" xr3:uid="{08E6F236-2FF7-452B-A203-45DE1D731AD9}" name="Column15096" dataDxfId="1290"/>
    <tableColumn id="15117" xr3:uid="{2CA59079-4E02-4156-AA3B-B2DB24506B7D}" name="Column15097" dataDxfId="1289"/>
    <tableColumn id="15118" xr3:uid="{F0F5AA4A-2820-4AB7-B117-557279701805}" name="Column15098" dataDxfId="1288"/>
    <tableColumn id="15119" xr3:uid="{28169252-A3DA-4F35-8AED-17D814AD6CA8}" name="Column15099" dataDxfId="1287"/>
    <tableColumn id="15120" xr3:uid="{E39EDAD4-A42B-46D2-8339-2F5632BC462C}" name="Column15100" dataDxfId="1286"/>
    <tableColumn id="15121" xr3:uid="{94B9A9A8-D319-4078-882F-D7F6F1A61BAA}" name="Column15101" dataDxfId="1285"/>
    <tableColumn id="15122" xr3:uid="{8895825F-3B83-4432-A50A-2E3597EBC5C0}" name="Column15102" dataDxfId="1284"/>
    <tableColumn id="15123" xr3:uid="{5DF89629-1E31-4C48-BBC8-B3D8A0CAEE54}" name="Column15103" dataDxfId="1283"/>
    <tableColumn id="15124" xr3:uid="{BBB9E498-B98E-45F9-B69E-257E847E63E1}" name="Column15104" dataDxfId="1282"/>
    <tableColumn id="15125" xr3:uid="{35E1E6E2-004E-4D31-A836-C4E087FE49EA}" name="Column15105" dataDxfId="1281"/>
    <tableColumn id="15126" xr3:uid="{386F6677-3503-40F8-8EF6-F9EA30A0094F}" name="Column15106" dataDxfId="1280"/>
    <tableColumn id="15127" xr3:uid="{E697137D-7050-42D5-A6B1-20EE3A14B023}" name="Column15107" dataDxfId="1279"/>
    <tableColumn id="15128" xr3:uid="{13CB3A5F-A03D-4350-80DE-9C1D95B11A96}" name="Column15108" dataDxfId="1278"/>
    <tableColumn id="15129" xr3:uid="{971D421F-6850-45E7-B79F-13F88610BF99}" name="Column15109" dataDxfId="1277"/>
    <tableColumn id="15130" xr3:uid="{22FAC841-B04F-4BB1-AFC4-CB649E61F9B4}" name="Column15110" dataDxfId="1276"/>
    <tableColumn id="15131" xr3:uid="{526E1431-51C2-4865-ADD3-69769D39063E}" name="Column15111" dataDxfId="1275"/>
    <tableColumn id="15132" xr3:uid="{973798F1-996E-4221-BA68-A7D8B79EFF9E}" name="Column15112" dataDxfId="1274"/>
    <tableColumn id="15133" xr3:uid="{760F67A7-A05D-453E-B420-34F9AED69750}" name="Column15113" dataDxfId="1273"/>
    <tableColumn id="15134" xr3:uid="{7844EA3A-F3C0-4ADE-817E-3B5F0EEF88C2}" name="Column15114" dataDxfId="1272"/>
    <tableColumn id="15135" xr3:uid="{AB383396-7B2F-411D-A2E0-2C1AC6D8D0A6}" name="Column15115" dataDxfId="1271"/>
    <tableColumn id="15136" xr3:uid="{7792303A-580E-476D-8DF6-775805137A6B}" name="Column15116" dataDxfId="1270"/>
    <tableColumn id="15137" xr3:uid="{C61EFBFE-A67F-440E-AF7B-BA3958ABA008}" name="Column15117" dataDxfId="1269"/>
    <tableColumn id="15138" xr3:uid="{49E83AEF-A150-4E19-8C4F-53AAB3E08841}" name="Column15118" dataDxfId="1268"/>
    <tableColumn id="15139" xr3:uid="{7169BF66-779F-4D25-AA01-2998BD72C86D}" name="Column15119" dataDxfId="1267"/>
    <tableColumn id="15140" xr3:uid="{447C3A63-F8B0-46A4-AAA9-CA5B2A333AED}" name="Column15120" dataDxfId="1266"/>
    <tableColumn id="15141" xr3:uid="{95CF092A-943B-49C8-8743-269EFEB2FF25}" name="Column15121" dataDxfId="1265"/>
    <tableColumn id="15142" xr3:uid="{27CECFFA-A39E-485F-939A-9E2AA166F885}" name="Column15122" dataDxfId="1264"/>
    <tableColumn id="15143" xr3:uid="{3CE812FF-540A-4F19-87FE-899EC57161A0}" name="Column15123" dataDxfId="1263"/>
    <tableColumn id="15144" xr3:uid="{9A0A8801-FB76-4D00-96C9-07E612194B5D}" name="Column15124" dataDxfId="1262"/>
    <tableColumn id="15145" xr3:uid="{0E64EE63-56AF-409B-AA2E-080FB65512BB}" name="Column15125" dataDxfId="1261"/>
    <tableColumn id="15146" xr3:uid="{61DFC6C6-86B3-4AC5-A502-0804DD609145}" name="Column15126" dataDxfId="1260"/>
    <tableColumn id="15147" xr3:uid="{CD45D94E-3DB9-4AA2-B631-D07894A7AFB3}" name="Column15127" dataDxfId="1259"/>
    <tableColumn id="15148" xr3:uid="{5D62BD0D-75E6-4F80-B443-7BA7545ABB03}" name="Column15128" dataDxfId="1258"/>
    <tableColumn id="15149" xr3:uid="{ED77661E-923C-47B0-AB29-D9DACFAADE3E}" name="Column15129" dataDxfId="1257"/>
    <tableColumn id="15150" xr3:uid="{C48F4B5C-EB9D-4110-BF1D-F86C3EAD4F54}" name="Column15130" dataDxfId="1256"/>
    <tableColumn id="15151" xr3:uid="{21F69E46-812C-4E23-AAD2-13EF21CE4956}" name="Column15131" dataDxfId="1255"/>
    <tableColumn id="15152" xr3:uid="{A76F03DA-B0F6-4328-AB2B-3A7618B4FA35}" name="Column15132" dataDxfId="1254"/>
    <tableColumn id="15153" xr3:uid="{5BDF9179-04B3-422C-8687-58A9FC099B80}" name="Column15133" dataDxfId="1253"/>
    <tableColumn id="15154" xr3:uid="{EF9C4C9A-1FC4-4526-AFF8-0B5292565683}" name="Column15134" dataDxfId="1252"/>
    <tableColumn id="15155" xr3:uid="{FA7348CC-EBE1-4C9B-9ED9-75B3B8595262}" name="Column15135" dataDxfId="1251"/>
    <tableColumn id="15156" xr3:uid="{681577E1-68D9-473D-8657-2FBF4DDD4066}" name="Column15136" dataDxfId="1250"/>
    <tableColumn id="15157" xr3:uid="{A4542B27-4163-4E36-974A-798A5651BC07}" name="Column15137" dataDxfId="1249"/>
    <tableColumn id="15158" xr3:uid="{A7469401-2E19-4314-80F5-E6945ACDBA80}" name="Column15138" dataDxfId="1248"/>
    <tableColumn id="15159" xr3:uid="{E224FFE9-FB39-4A1C-939E-E45A04C4DAF9}" name="Column15139" dataDxfId="1247"/>
    <tableColumn id="15160" xr3:uid="{D27037CC-E056-4395-ABAB-D878F8C8859C}" name="Column15140" dataDxfId="1246"/>
    <tableColumn id="15161" xr3:uid="{83C46DB1-1E62-4174-8F66-38BC2E9C62D3}" name="Column15141" dataDxfId="1245"/>
    <tableColumn id="15162" xr3:uid="{8BF7028E-CB07-47C0-9E47-AEBA1F28B5A9}" name="Column15142" dataDxfId="1244"/>
    <tableColumn id="15163" xr3:uid="{D8737407-73F0-4420-9AA9-B04AF7389493}" name="Column15143" dataDxfId="1243"/>
    <tableColumn id="15164" xr3:uid="{D8287B75-E3BC-429B-BB06-6CE57038197C}" name="Column15144" dataDxfId="1242"/>
    <tableColumn id="15165" xr3:uid="{45967016-424F-42E6-B3F9-1C0463F4313B}" name="Column15145" dataDxfId="1241"/>
    <tableColumn id="15166" xr3:uid="{EDCA0962-0C6C-4D3A-8593-065071304A68}" name="Column15146" dataDxfId="1240"/>
    <tableColumn id="15167" xr3:uid="{7DFFF37F-6DF9-4C1B-B6F7-072A5CE5171B}" name="Column15147" dataDxfId="1239"/>
    <tableColumn id="15168" xr3:uid="{F7ED1FCD-9DAB-4187-9E58-4774D233304C}" name="Column15148" dataDxfId="1238"/>
    <tableColumn id="15169" xr3:uid="{E2E17A32-CE41-4F83-9723-306778F440FD}" name="Column15149" dataDxfId="1237"/>
    <tableColumn id="15170" xr3:uid="{20577DEA-879F-4030-A8AC-57ED399C972E}" name="Column15150" dataDxfId="1236"/>
    <tableColumn id="15171" xr3:uid="{BFF4D624-5114-444F-AAAE-6A5717D3FAED}" name="Column15151" dataDxfId="1235"/>
    <tableColumn id="15172" xr3:uid="{59ED0BFC-02EB-4D9E-AEB2-39BE3EB45C78}" name="Column15152" dataDxfId="1234"/>
    <tableColumn id="15173" xr3:uid="{0F158A31-C523-432E-BA81-411F0EBC4339}" name="Column15153" dataDxfId="1233"/>
    <tableColumn id="15174" xr3:uid="{F9727281-1307-4DE5-8671-EC6881DB2CB9}" name="Column15154" dataDxfId="1232"/>
    <tableColumn id="15175" xr3:uid="{E20DB414-23B3-4602-BE4C-67B7F8FAB383}" name="Column15155" dataDxfId="1231"/>
    <tableColumn id="15176" xr3:uid="{407CBE5B-2F59-42C8-8CDC-B2D443D07BF3}" name="Column15156" dataDxfId="1230"/>
    <tableColumn id="15177" xr3:uid="{512BDDBF-AB07-4947-BFBA-75730B3A3888}" name="Column15157" dataDxfId="1229"/>
    <tableColumn id="15178" xr3:uid="{9AA79ECF-EA3B-4720-B612-9B1FD0C45595}" name="Column15158" dataDxfId="1228"/>
    <tableColumn id="15179" xr3:uid="{F22FB26F-6ADC-476C-88CC-0D628141CCDA}" name="Column15159" dataDxfId="1227"/>
    <tableColumn id="15180" xr3:uid="{FF2F8694-48E8-4EF8-A730-92DB4CDF15BC}" name="Column15160" dataDxfId="1226"/>
    <tableColumn id="15181" xr3:uid="{A1085EC1-5C68-4387-87BC-70BB585D6DE7}" name="Column15161" dataDxfId="1225"/>
    <tableColumn id="15182" xr3:uid="{87D4CCC7-7FC9-4788-9B18-252049ED4ED2}" name="Column15162" dataDxfId="1224"/>
    <tableColumn id="15183" xr3:uid="{2FE629CB-8267-4497-9ED3-71416AE04FFF}" name="Column15163" dataDxfId="1223"/>
    <tableColumn id="15184" xr3:uid="{ABBD1707-88B5-4B19-A641-F54B3C90355F}" name="Column15164" dataDxfId="1222"/>
    <tableColumn id="15185" xr3:uid="{8B726A9D-FCB7-4D83-ABD2-AE34888750D4}" name="Column15165" dataDxfId="1221"/>
    <tableColumn id="15186" xr3:uid="{F695304A-EAF0-4461-AF29-F2E52F2B8EDD}" name="Column15166" dataDxfId="1220"/>
    <tableColumn id="15187" xr3:uid="{84C12EC5-E783-43D9-A872-58BA0B22EEC4}" name="Column15167" dataDxfId="1219"/>
    <tableColumn id="15188" xr3:uid="{E94DE599-97E9-4D1B-94D8-11C82A7E3123}" name="Column15168" dataDxfId="1218"/>
    <tableColumn id="15189" xr3:uid="{D818D899-4552-4E39-A4E6-BB8DBB362635}" name="Column15169" dataDxfId="1217"/>
    <tableColumn id="15190" xr3:uid="{E40DC560-D912-4625-ACF3-43C7D356EE50}" name="Column15170" dataDxfId="1216"/>
    <tableColumn id="15191" xr3:uid="{F6DD9C60-B516-44DD-9432-337D049BD7E8}" name="Column15171" dataDxfId="1215"/>
    <tableColumn id="15192" xr3:uid="{1D3BD876-3C68-4D0A-A880-726E6E82C9DD}" name="Column15172" dataDxfId="1214"/>
    <tableColumn id="15193" xr3:uid="{91457F27-36E3-4372-88FA-1C9DC391F58F}" name="Column15173" dataDxfId="1213"/>
    <tableColumn id="15194" xr3:uid="{477FB333-A68A-4CAA-9510-B708C792D5B3}" name="Column15174" dataDxfId="1212"/>
    <tableColumn id="15195" xr3:uid="{C88C5DB4-38EF-4FCD-9A79-A6717787AF96}" name="Column15175" dataDxfId="1211"/>
    <tableColumn id="15196" xr3:uid="{C850026A-04C0-4020-BF6C-C31BB10DAED2}" name="Column15176" dataDxfId="1210"/>
    <tableColumn id="15197" xr3:uid="{9AAD88F1-03B0-44EC-A7E2-D6DBB615F0DE}" name="Column15177" dataDxfId="1209"/>
    <tableColumn id="15198" xr3:uid="{EF3CD4F0-147F-4A42-8C64-D68FC3D42EF2}" name="Column15178" dataDxfId="1208"/>
    <tableColumn id="15199" xr3:uid="{80350EDD-6703-46B0-92D2-5AA6883BB7B5}" name="Column15179" dataDxfId="1207"/>
    <tableColumn id="15200" xr3:uid="{4D90CC4D-AEED-40B0-9ED8-2CEFCF5128A5}" name="Column15180" dataDxfId="1206"/>
    <tableColumn id="15201" xr3:uid="{946351A6-D6B6-4936-B855-593D67188438}" name="Column15181" dataDxfId="1205"/>
    <tableColumn id="15202" xr3:uid="{E97901AA-162A-4F4A-8864-6EAEB6432ADA}" name="Column15182" dataDxfId="1204"/>
    <tableColumn id="15203" xr3:uid="{E414BD34-1145-42E1-88AE-4CC5E3F9E992}" name="Column15183" dataDxfId="1203"/>
    <tableColumn id="15204" xr3:uid="{76FE1415-AFD1-4841-8295-2FBACB20E552}" name="Column15184" dataDxfId="1202"/>
    <tableColumn id="15205" xr3:uid="{F682ED84-43C3-48B4-AAD4-98588300D28B}" name="Column15185" dataDxfId="1201"/>
    <tableColumn id="15206" xr3:uid="{6B27EDB1-F9B9-4B09-9D59-9D0285FB3F43}" name="Column15186" dataDxfId="1200"/>
    <tableColumn id="15207" xr3:uid="{603A46B0-4FBD-46AB-B60C-549D4840DFE0}" name="Column15187" dataDxfId="1199"/>
    <tableColumn id="15208" xr3:uid="{C10A5DA9-F84A-4C83-A456-788F171B6ABD}" name="Column15188" dataDxfId="1198"/>
    <tableColumn id="15209" xr3:uid="{1E4C074F-89CD-4ED7-9E97-CC14E7037E93}" name="Column15189" dataDxfId="1197"/>
    <tableColumn id="15210" xr3:uid="{80A17877-FCD0-40F5-858B-DB52C129830D}" name="Column15190" dataDxfId="1196"/>
    <tableColumn id="15211" xr3:uid="{9D60D39A-B3DB-48A7-AD7B-BF81888E1A23}" name="Column15191" dataDxfId="1195"/>
    <tableColumn id="15212" xr3:uid="{5EA3E1BB-6436-4628-B1AE-89B327CEA633}" name="Column15192" dataDxfId="1194"/>
    <tableColumn id="15213" xr3:uid="{21835C84-2985-4E05-B201-B3A48C7849EB}" name="Column15193" dataDxfId="1193"/>
    <tableColumn id="15214" xr3:uid="{CDD8850E-F397-4679-8757-CC2C4B48E668}" name="Column15194" dataDxfId="1192"/>
    <tableColumn id="15215" xr3:uid="{43479A91-48DC-4288-A7D3-968AB199E189}" name="Column15195" dataDxfId="1191"/>
    <tableColumn id="15216" xr3:uid="{730CE600-33E8-4B5E-952D-E427262A30BB}" name="Column15196" dataDxfId="1190"/>
    <tableColumn id="15217" xr3:uid="{E9F37D7D-F2E1-4D7F-AC00-4AE79D1557E5}" name="Column15197" dataDxfId="1189"/>
    <tableColumn id="15218" xr3:uid="{440FC4F3-EAD3-41EB-B0CF-08398841D085}" name="Column15198" dataDxfId="1188"/>
    <tableColumn id="15219" xr3:uid="{888B086C-6B89-4D77-B6F9-DE6B1F2BCB9F}" name="Column15199" dataDxfId="1187"/>
    <tableColumn id="15220" xr3:uid="{CF62DBAE-BB9E-4A5E-AF1A-9116CE3A5266}" name="Column15200" dataDxfId="1186"/>
    <tableColumn id="15221" xr3:uid="{283CB980-309A-4C87-AE37-44422C3F50E4}" name="Column15201" dataDxfId="1185"/>
    <tableColumn id="15222" xr3:uid="{2E09094C-BA46-4DEE-9F18-C58335746964}" name="Column15202" dataDxfId="1184"/>
    <tableColumn id="15223" xr3:uid="{7CA4F034-4A54-4239-ABAB-B49269F2B579}" name="Column15203" dataDxfId="1183"/>
    <tableColumn id="15224" xr3:uid="{53C9D5DF-1FA4-4819-BB06-DE04B71AFF2D}" name="Column15204" dataDxfId="1182"/>
    <tableColumn id="15225" xr3:uid="{A090DB5C-8039-4A89-A7D2-B0CA2EB981C2}" name="Column15205" dataDxfId="1181"/>
    <tableColumn id="15226" xr3:uid="{CD4AA9AF-14C2-44DA-B029-C9BE2E35991D}" name="Column15206" dataDxfId="1180"/>
    <tableColumn id="15227" xr3:uid="{A86C3B6C-E5A5-455A-940B-5A5117B874F1}" name="Column15207" dataDxfId="1179"/>
    <tableColumn id="15228" xr3:uid="{6591F8B9-9D7E-426F-8D92-40758CA16033}" name="Column15208" dataDxfId="1178"/>
    <tableColumn id="15229" xr3:uid="{4F5EF1AA-0262-408D-B3F9-CE27C83435CB}" name="Column15209" dataDxfId="1177"/>
    <tableColumn id="15230" xr3:uid="{61F886BC-9038-4166-80B7-65D292E2B4C8}" name="Column15210" dataDxfId="1176"/>
    <tableColumn id="15231" xr3:uid="{4FC45175-A065-413F-9F37-29209ACE075A}" name="Column15211" dataDxfId="1175"/>
    <tableColumn id="15232" xr3:uid="{7C46912B-4C2C-45F7-923D-05E801AEC0F1}" name="Column15212" dataDxfId="1174"/>
    <tableColumn id="15233" xr3:uid="{33B6EF49-F3D5-4509-879E-1AA4830F3C9A}" name="Column15213" dataDxfId="1173"/>
    <tableColumn id="15234" xr3:uid="{60389D19-D118-4330-B65B-5067ADC0ACAC}" name="Column15214" dataDxfId="1172"/>
    <tableColumn id="15235" xr3:uid="{C1E606AA-906B-4500-BF01-74C74AF454E2}" name="Column15215" dataDxfId="1171"/>
    <tableColumn id="15236" xr3:uid="{16807BC2-8968-4D9F-A550-EAE6881E6539}" name="Column15216" dataDxfId="1170"/>
    <tableColumn id="15237" xr3:uid="{7EA3A118-4C68-49D2-A4E4-B3DB758C85BA}" name="Column15217" dataDxfId="1169"/>
    <tableColumn id="15238" xr3:uid="{8B7D8900-D77E-4153-9043-507245B4E24D}" name="Column15218" dataDxfId="1168"/>
    <tableColumn id="15239" xr3:uid="{981C1A32-29D1-4892-9D65-5776174E8BE6}" name="Column15219" dataDxfId="1167"/>
    <tableColumn id="15240" xr3:uid="{C9474E13-F514-4DEF-83ED-9D889864A597}" name="Column15220" dataDxfId="1166"/>
    <tableColumn id="15241" xr3:uid="{12128CDC-2A56-40A5-A7FF-7DBE40C3D55A}" name="Column15221" dataDxfId="1165"/>
    <tableColumn id="15242" xr3:uid="{6063056A-A094-4E04-B6D1-8DB5A66B75AD}" name="Column15222" dataDxfId="1164"/>
    <tableColumn id="15243" xr3:uid="{ECC5166A-623E-4332-8827-ED7F0D36CC22}" name="Column15223" dataDxfId="1163"/>
    <tableColumn id="15244" xr3:uid="{3FC99364-0DA8-41BD-A790-B97383A49F58}" name="Column15224" dataDxfId="1162"/>
    <tableColumn id="15245" xr3:uid="{61A1BC2D-9CEF-416B-BC2B-F3AABAE93984}" name="Column15225" dataDxfId="1161"/>
    <tableColumn id="15246" xr3:uid="{6402ABAA-43F7-4896-AFF4-5E260045C63A}" name="Column15226" dataDxfId="1160"/>
    <tableColumn id="15247" xr3:uid="{A3027309-FB8D-42A8-ADAD-1953C86673C8}" name="Column15227" dataDxfId="1159"/>
    <tableColumn id="15248" xr3:uid="{B301141E-9351-4A30-B296-A949FFF4DB41}" name="Column15228" dataDxfId="1158"/>
    <tableColumn id="15249" xr3:uid="{5E1F4E1E-9977-4335-A273-9A96ABE881B1}" name="Column15229" dataDxfId="1157"/>
    <tableColumn id="15250" xr3:uid="{03CA04EC-437E-4104-BD6D-F3EE71026CD7}" name="Column15230" dataDxfId="1156"/>
    <tableColumn id="15251" xr3:uid="{850780D9-BD6C-4DD8-8923-ABBFBEC8AC85}" name="Column15231" dataDxfId="1155"/>
    <tableColumn id="15252" xr3:uid="{165956AA-B8DE-42C0-96AA-7655260B14CB}" name="Column15232" dataDxfId="1154"/>
    <tableColumn id="15253" xr3:uid="{4632AF10-47B6-4D23-8DBB-94B6A5BBFDC0}" name="Column15233" dataDxfId="1153"/>
    <tableColumn id="15254" xr3:uid="{A3A6738A-7C39-40CA-9E97-669146295C35}" name="Column15234" dataDxfId="1152"/>
    <tableColumn id="15255" xr3:uid="{3B599DD2-719F-4A2F-B0D8-370AAB3DC8C4}" name="Column15235" dataDxfId="1151"/>
    <tableColumn id="15256" xr3:uid="{48FA8933-BDB9-4F30-96C5-AA71221125D1}" name="Column15236" dataDxfId="1150"/>
    <tableColumn id="15257" xr3:uid="{C860314F-6679-4B82-954C-18AA55291DEC}" name="Column15237" dataDxfId="1149"/>
    <tableColumn id="15258" xr3:uid="{27DD2470-153D-4946-811D-D2FA30BE7E79}" name="Column15238" dataDxfId="1148"/>
    <tableColumn id="15259" xr3:uid="{595EA78F-FFA1-433E-95DE-7E937D2983E8}" name="Column15239" dataDxfId="1147"/>
    <tableColumn id="15260" xr3:uid="{C7D3BEBE-9A02-4224-A6DE-045C621C9B20}" name="Column15240" dataDxfId="1146"/>
    <tableColumn id="15261" xr3:uid="{69620022-C352-44A4-90D6-BA426C187051}" name="Column15241" dataDxfId="1145"/>
    <tableColumn id="15262" xr3:uid="{1726D7F0-D99F-47A6-9FA9-BC34B0673BF1}" name="Column15242" dataDxfId="1144"/>
    <tableColumn id="15263" xr3:uid="{95E6FED8-01E6-490C-9750-0ABD54D67C17}" name="Column15243" dataDxfId="1143"/>
    <tableColumn id="15264" xr3:uid="{1A73D130-279B-40A9-8AE5-56F67BD904FC}" name="Column15244" dataDxfId="1142"/>
    <tableColumn id="15265" xr3:uid="{CC1253F6-DCCD-4C25-B143-0CF8E2E7AD54}" name="Column15245" dataDxfId="1141"/>
    <tableColumn id="15266" xr3:uid="{7558DFE1-FA32-443C-939E-0ACC2B32C5A0}" name="Column15246" dataDxfId="1140"/>
    <tableColumn id="15267" xr3:uid="{6D587776-CD6A-47F4-85A5-CD0C99DA5EE9}" name="Column15247" dataDxfId="1139"/>
    <tableColumn id="15268" xr3:uid="{03BBE055-6680-4D73-8E2D-22DFD38DB5AB}" name="Column15248" dataDxfId="1138"/>
    <tableColumn id="15269" xr3:uid="{79425BE9-F538-4053-8FB4-3BFA45592CEB}" name="Column15249" dataDxfId="1137"/>
    <tableColumn id="15270" xr3:uid="{B6839482-F713-4472-87B6-1AA10F104271}" name="Column15250" dataDxfId="1136"/>
    <tableColumn id="15271" xr3:uid="{7CE0DBD0-8865-42CD-A4A3-B8330DAE4C38}" name="Column15251" dataDxfId="1135"/>
    <tableColumn id="15272" xr3:uid="{894114E1-DD03-4562-878B-99A951D39778}" name="Column15252" dataDxfId="1134"/>
    <tableColumn id="15273" xr3:uid="{56F8EE8D-B447-4F98-A113-6D2EFB16018F}" name="Column15253" dataDxfId="1133"/>
    <tableColumn id="15274" xr3:uid="{5830EE6A-8F48-4AB4-9AC5-85BFA33C253E}" name="Column15254" dataDxfId="1132"/>
    <tableColumn id="15275" xr3:uid="{C7B9AC94-8F72-4B04-8A23-4368049EAED4}" name="Column15255" dataDxfId="1131"/>
    <tableColumn id="15276" xr3:uid="{4E4839F9-28EE-4577-BA4D-F31FFB187FB3}" name="Column15256" dataDxfId="1130"/>
    <tableColumn id="15277" xr3:uid="{BA63B18F-42E5-4215-9F32-E5D3D023C830}" name="Column15257" dataDxfId="1129"/>
    <tableColumn id="15278" xr3:uid="{0FC5167F-EAA6-4303-9DB1-F856FCC7930D}" name="Column15258" dataDxfId="1128"/>
    <tableColumn id="15279" xr3:uid="{B5313B7C-4F7A-438E-8318-847C5EC92C8C}" name="Column15259" dataDxfId="1127"/>
    <tableColumn id="15280" xr3:uid="{3313FC68-E852-4CCA-839C-D41E891C9DD3}" name="Column15260" dataDxfId="1126"/>
    <tableColumn id="15281" xr3:uid="{521C65A4-D96D-4E5F-802B-607F76A76208}" name="Column15261" dataDxfId="1125"/>
    <tableColumn id="15282" xr3:uid="{CF1962EF-AC58-47AD-A946-D7053D614B5A}" name="Column15262" dataDxfId="1124"/>
    <tableColumn id="15283" xr3:uid="{459C09DA-AC97-4A4E-9B85-79C2887A610A}" name="Column15263" dataDxfId="1123"/>
    <tableColumn id="15284" xr3:uid="{EF0D0BC7-8D95-4908-85A8-C0EFD0BBF50A}" name="Column15264" dataDxfId="1122"/>
    <tableColumn id="15285" xr3:uid="{B1507CF1-F297-48F5-AEF3-D55085C18894}" name="Column15265" dataDxfId="1121"/>
    <tableColumn id="15286" xr3:uid="{88D9A0AE-D7E0-4DA4-AF4B-64998C15441E}" name="Column15266" dataDxfId="1120"/>
    <tableColumn id="15287" xr3:uid="{49C8418E-611C-47A5-9F35-CEF20715BCE3}" name="Column15267" dataDxfId="1119"/>
    <tableColumn id="15288" xr3:uid="{300BE0AA-9FC6-41F1-9FAC-1AA98FF3606A}" name="Column15268" dataDxfId="1118"/>
    <tableColumn id="15289" xr3:uid="{259B57CF-6755-4F50-A859-44CE692F6117}" name="Column15269" dataDxfId="1117"/>
    <tableColumn id="15290" xr3:uid="{A5E3F290-8421-4836-ACD8-AC8070356CE0}" name="Column15270" dataDxfId="1116"/>
    <tableColumn id="15291" xr3:uid="{C6676F3B-AE06-405E-BFC6-163B77DF75CD}" name="Column15271" dataDxfId="1115"/>
    <tableColumn id="15292" xr3:uid="{1139378C-2DB9-47F0-8C3C-ED9BBCB612BB}" name="Column15272" dataDxfId="1114"/>
    <tableColumn id="15293" xr3:uid="{BD5EAC0A-C065-4B7C-B2C2-D0F57E9A19AF}" name="Column15273" dataDxfId="1113"/>
    <tableColumn id="15294" xr3:uid="{34DA8590-34DD-4A47-A940-E7A080B1D519}" name="Column15274" dataDxfId="1112"/>
    <tableColumn id="15295" xr3:uid="{F9E8D3A5-AF21-4CD3-8C67-3BA03B193B65}" name="Column15275" dataDxfId="1111"/>
    <tableColumn id="15296" xr3:uid="{E565F260-C1C5-47B2-AD8B-75929E434AA0}" name="Column15276" dataDxfId="1110"/>
    <tableColumn id="15297" xr3:uid="{5A614322-AD8D-4F20-8D70-25E9B4F2F461}" name="Column15277" dataDxfId="1109"/>
    <tableColumn id="15298" xr3:uid="{5809B1FE-E2F1-4512-BE05-471CD318309F}" name="Column15278" dataDxfId="1108"/>
    <tableColumn id="15299" xr3:uid="{38E9A216-3914-4ED2-B276-B3E1BCFA947E}" name="Column15279" dataDxfId="1107"/>
    <tableColumn id="15300" xr3:uid="{093DA28F-F202-4B54-8CF6-450D480DFC32}" name="Column15280" dataDxfId="1106"/>
    <tableColumn id="15301" xr3:uid="{7A9121C1-33A4-4D40-B328-8B82873AEFC2}" name="Column15281" dataDxfId="1105"/>
    <tableColumn id="15302" xr3:uid="{5C3084AE-2FCB-4B9C-B6C5-F42E41902450}" name="Column15282" dataDxfId="1104"/>
    <tableColumn id="15303" xr3:uid="{196E05BD-EA18-4498-ABC5-BFD4B954891A}" name="Column15283" dataDxfId="1103"/>
    <tableColumn id="15304" xr3:uid="{5350E639-15B7-4891-A71A-A861451E4C22}" name="Column15284" dataDxfId="1102"/>
    <tableColumn id="15305" xr3:uid="{D53B3640-EBB9-426D-AAC3-8929660E46FE}" name="Column15285" dataDxfId="1101"/>
    <tableColumn id="15306" xr3:uid="{1DDE9F80-9EB3-4788-9234-339B0B8471F5}" name="Column15286" dataDxfId="1100"/>
    <tableColumn id="15307" xr3:uid="{B29F7392-A81B-457A-BB30-D48C7D626803}" name="Column15287" dataDxfId="1099"/>
    <tableColumn id="15308" xr3:uid="{1FC71F6C-A323-4E91-82DC-DABF200A7A6A}" name="Column15288" dataDxfId="1098"/>
    <tableColumn id="15309" xr3:uid="{36B37FEC-11C1-4A96-B44A-BB4B74D1BC25}" name="Column15289" dataDxfId="1097"/>
    <tableColumn id="15310" xr3:uid="{B5560171-D577-4D33-9386-319602C21EDB}" name="Column15290" dataDxfId="1096"/>
    <tableColumn id="15311" xr3:uid="{C485EEBC-EA6D-45BE-83D2-C76D09223104}" name="Column15291" dataDxfId="1095"/>
    <tableColumn id="15312" xr3:uid="{38A731D0-6768-4E26-8327-636B7B5A75FB}" name="Column15292" dataDxfId="1094"/>
    <tableColumn id="15313" xr3:uid="{330EBD95-1AA4-4AF7-BD80-BB0C5991E894}" name="Column15293" dataDxfId="1093"/>
    <tableColumn id="15314" xr3:uid="{8B6BC890-1784-4820-99B5-CAD1D7D2E6E2}" name="Column15294" dataDxfId="1092"/>
    <tableColumn id="15315" xr3:uid="{6F76E116-6EF0-4764-BBDC-FDAA10AC5858}" name="Column15295" dataDxfId="1091"/>
    <tableColumn id="15316" xr3:uid="{DCD5FA83-6A5C-43B2-BD68-CE69120DD491}" name="Column15296" dataDxfId="1090"/>
    <tableColumn id="15317" xr3:uid="{D17A99EA-5EA2-4496-8E16-2071F90F5554}" name="Column15297" dataDxfId="1089"/>
    <tableColumn id="15318" xr3:uid="{0694A352-DD12-48EA-B3B7-52EC05E400B5}" name="Column15298" dataDxfId="1088"/>
    <tableColumn id="15319" xr3:uid="{422ADAD2-55B6-40E9-9224-AFD2F32FDDF5}" name="Column15299" dataDxfId="1087"/>
    <tableColumn id="15320" xr3:uid="{F349D740-83F5-43FC-8A10-CC146CBD5C2D}" name="Column15300" dataDxfId="1086"/>
    <tableColumn id="15321" xr3:uid="{EDBD5DCF-A2A5-4342-8179-37F494F6F702}" name="Column15301" dataDxfId="1085"/>
    <tableColumn id="15322" xr3:uid="{E1507F58-C0AF-4E6C-8E9A-0C834CB933C4}" name="Column15302" dataDxfId="1084"/>
    <tableColumn id="15323" xr3:uid="{E9AE020C-4517-4DBA-B282-8D5E31B7643F}" name="Column15303" dataDxfId="1083"/>
    <tableColumn id="15324" xr3:uid="{148F3EFF-9F7C-4BF4-975C-91A24D9345E2}" name="Column15304" dataDxfId="1082"/>
    <tableColumn id="15325" xr3:uid="{893DFFEF-E657-4FD6-93F4-29C3B0D57892}" name="Column15305" dataDxfId="1081"/>
    <tableColumn id="15326" xr3:uid="{7F5B412C-9F69-4040-BE84-801CFD8A2F79}" name="Column15306" dataDxfId="1080"/>
    <tableColumn id="15327" xr3:uid="{A5C8EFDA-B319-4D79-B30C-5447F47E34C6}" name="Column15307" dataDxfId="1079"/>
    <tableColumn id="15328" xr3:uid="{D8282DA4-DB24-44A4-9329-6084E0D89A9C}" name="Column15308" dataDxfId="1078"/>
    <tableColumn id="15329" xr3:uid="{4FB4B82B-DE76-4D47-B8EB-6203D8724B30}" name="Column15309" dataDxfId="1077"/>
    <tableColumn id="15330" xr3:uid="{38C65C90-654D-47E8-8549-1A1C9F896FB4}" name="Column15310" dataDxfId="1076"/>
    <tableColumn id="15331" xr3:uid="{5B91A560-FB06-4E76-84DB-297EAE3F0EA7}" name="Column15311" dataDxfId="1075"/>
    <tableColumn id="15332" xr3:uid="{C50FB490-6450-4984-A0DF-1D8524E114F1}" name="Column15312" dataDxfId="1074"/>
    <tableColumn id="15333" xr3:uid="{83777954-E7DC-4219-8DBB-D20860BEF11B}" name="Column15313" dataDxfId="1073"/>
    <tableColumn id="15334" xr3:uid="{A31E264B-A210-4052-93A8-566E6CE5D16D}" name="Column15314" dataDxfId="1072"/>
    <tableColumn id="15335" xr3:uid="{1F6FA6FB-B2F2-4AFB-AEC0-3DABBA13CBE0}" name="Column15315" dataDxfId="1071"/>
    <tableColumn id="15336" xr3:uid="{ED22C750-BF21-4745-8DEB-110A0CCB315B}" name="Column15316" dataDxfId="1070"/>
    <tableColumn id="15337" xr3:uid="{C925D4E9-F08D-4591-A13C-FDE83EFEA8CE}" name="Column15317" dataDxfId="1069"/>
    <tableColumn id="15338" xr3:uid="{1DBA5F80-4EFC-4042-A581-A320FBDAE4F9}" name="Column15318" dataDxfId="1068"/>
    <tableColumn id="15339" xr3:uid="{CD504B7E-49EC-4E1F-9E61-271E17C2DF37}" name="Column15319" dataDxfId="1067"/>
    <tableColumn id="15340" xr3:uid="{9639F73A-8FC0-4D2F-B268-5774F3790F4D}" name="Column15320" dataDxfId="1066"/>
    <tableColumn id="15341" xr3:uid="{3826A6B8-A991-4207-AD12-31163BC2BE8B}" name="Column15321" dataDxfId="1065"/>
    <tableColumn id="15342" xr3:uid="{3DD18189-7763-4703-A92E-BADE26D0B18D}" name="Column15322" dataDxfId="1064"/>
    <tableColumn id="15343" xr3:uid="{38DABC9F-DE2F-479B-9A1E-CAC149ACCDF8}" name="Column15323" dataDxfId="1063"/>
    <tableColumn id="15344" xr3:uid="{0325BA60-BA2A-4428-ABC8-C43E68908424}" name="Column15324" dataDxfId="1062"/>
    <tableColumn id="15345" xr3:uid="{3ABD027A-8A3C-48A4-9720-977F82650C96}" name="Column15325" dataDxfId="1061"/>
    <tableColumn id="15346" xr3:uid="{26C8C947-18B8-4516-BB1A-F59A95159FF4}" name="Column15326" dataDxfId="1060"/>
    <tableColumn id="15347" xr3:uid="{82995838-2C85-4110-9489-B6DE32340749}" name="Column15327" dataDxfId="1059"/>
    <tableColumn id="15348" xr3:uid="{D15FE476-05EB-4064-A6EE-81C5B84EA592}" name="Column15328" dataDxfId="1058"/>
    <tableColumn id="15349" xr3:uid="{B82EB167-6037-46C0-88E1-B7E3A7B318E1}" name="Column15329" dataDxfId="1057"/>
    <tableColumn id="15350" xr3:uid="{519534B2-DB6A-4213-B8CE-A75593DAD750}" name="Column15330" dataDxfId="1056"/>
    <tableColumn id="15351" xr3:uid="{441560DE-5CFA-45A5-BBA8-6A83B3231378}" name="Column15331" dataDxfId="1055"/>
    <tableColumn id="15352" xr3:uid="{5344BC83-03DF-43F9-A23C-A16E80BF69C2}" name="Column15332" dataDxfId="1054"/>
    <tableColumn id="15353" xr3:uid="{64E92A64-C139-4AE5-B814-19AE24D43666}" name="Column15333" dataDxfId="1053"/>
    <tableColumn id="15354" xr3:uid="{94F9BF4B-3154-4F0D-BFE1-0DC711B50B37}" name="Column15334" dataDxfId="1052"/>
    <tableColumn id="15355" xr3:uid="{5AB9E4FE-63E2-46DE-B780-4B6A66570E83}" name="Column15335" dataDxfId="1051"/>
    <tableColumn id="15356" xr3:uid="{FAEABF31-54B5-4F1F-A0D9-E5833662F6BA}" name="Column15336" dataDxfId="1050"/>
    <tableColumn id="15357" xr3:uid="{3F017429-3690-4C16-B347-E07A05A3D9D5}" name="Column15337" dataDxfId="1049"/>
    <tableColumn id="15358" xr3:uid="{70374FBC-7840-4BEE-8089-4B41C9726A64}" name="Column15338" dataDxfId="1048"/>
    <tableColumn id="15359" xr3:uid="{E38DB6ED-3007-45C3-8DD6-400FB33B8AEF}" name="Column15339" dataDxfId="1047"/>
    <tableColumn id="15360" xr3:uid="{179E8ED3-3819-48B4-91D9-F31BE19B23FF}" name="Column15340" dataDxfId="1046"/>
    <tableColumn id="15361" xr3:uid="{33BEED71-3633-4F7E-B33B-424B07F75E74}" name="Column15341" dataDxfId="1045"/>
    <tableColumn id="15362" xr3:uid="{7F59A098-8F9D-417C-8D88-CE6F795872E2}" name="Column15342" dataDxfId="1044"/>
    <tableColumn id="15363" xr3:uid="{78CD309B-E8D1-4D1B-9FD1-85D644061ACC}" name="Column15343" dataDxfId="1043"/>
    <tableColumn id="15364" xr3:uid="{0FA878C6-B610-4E63-AFC4-9F5010FE50EF}" name="Column15344" dataDxfId="1042"/>
    <tableColumn id="15365" xr3:uid="{E49D4594-421C-4A24-AA83-E9EF9CF6D48D}" name="Column15345" dataDxfId="1041"/>
    <tableColumn id="15366" xr3:uid="{BE45C188-4158-4D97-AACD-76E4DC9D1CC7}" name="Column15346" dataDxfId="1040"/>
    <tableColumn id="15367" xr3:uid="{10791DA6-39BF-46EC-AF06-BAF1F5D8B7FA}" name="Column15347" dataDxfId="1039"/>
    <tableColumn id="15368" xr3:uid="{8CAA80B2-DC28-40B2-8291-3171C858FA06}" name="Column15348" dataDxfId="1038"/>
    <tableColumn id="15369" xr3:uid="{B912AA6A-BE9E-40E1-9921-721430691E70}" name="Column15349" dataDxfId="1037"/>
    <tableColumn id="15370" xr3:uid="{514CF16C-6A64-41DF-8A50-7FD04AE0C01B}" name="Column15350" dataDxfId="1036"/>
    <tableColumn id="15371" xr3:uid="{BC9CD5E9-1A07-40BB-8AD7-6BC54CAF2521}" name="Column15351" dataDxfId="1035"/>
    <tableColumn id="15372" xr3:uid="{CE7919FA-CD54-4C39-A379-52EABF6A9A15}" name="Column15352" dataDxfId="1034"/>
    <tableColumn id="15373" xr3:uid="{AF94757C-32E6-4494-A479-ECBED712326E}" name="Column15353" dataDxfId="1033"/>
    <tableColumn id="15374" xr3:uid="{9AF01862-EADC-4E06-A68B-E5363573A8F7}" name="Column15354" dataDxfId="1032"/>
    <tableColumn id="15375" xr3:uid="{515CECB3-B1F2-4AEF-AA5E-6C7573D0EC0F}" name="Column15355" dataDxfId="1031"/>
    <tableColumn id="15376" xr3:uid="{77038B7B-A0EE-4E7E-9D37-1FFFF03671AC}" name="Column15356" dataDxfId="1030"/>
    <tableColumn id="15377" xr3:uid="{69097093-83DA-4160-8889-A52CCFD186F1}" name="Column15357" dataDxfId="1029"/>
    <tableColumn id="15378" xr3:uid="{A31B5BA3-CDFA-43E9-80F1-8EC914BA156F}" name="Column15358" dataDxfId="1028"/>
    <tableColumn id="15379" xr3:uid="{E5786F33-1A1D-47D2-BEB4-0BD344A01FC5}" name="Column15359" dataDxfId="1027"/>
    <tableColumn id="15380" xr3:uid="{DBA19FFA-D76F-4A9C-9833-94E2C648C66F}" name="Column15360" dataDxfId="1026"/>
    <tableColumn id="15381" xr3:uid="{9775C42B-2F97-4D8E-B557-0FE1F7E90322}" name="Column15361" dataDxfId="1025"/>
    <tableColumn id="15382" xr3:uid="{94A02699-8912-4C59-97D8-13D8325C9C3A}" name="Column15362" dataDxfId="1024"/>
    <tableColumn id="15383" xr3:uid="{B9150CBD-037C-4EA5-87F3-DFAECB24C270}" name="Column15363" dataDxfId="1023"/>
    <tableColumn id="15384" xr3:uid="{9EDB71FF-8F86-439E-AD9D-0DFAB49F10B7}" name="Column15364" dataDxfId="1022"/>
    <tableColumn id="15385" xr3:uid="{9A88FAC3-23FB-493B-BA43-14031685641A}" name="Column15365" dataDxfId="1021"/>
    <tableColumn id="15386" xr3:uid="{872EB9A6-5382-40CE-A11C-BD932F0CA728}" name="Column15366" dataDxfId="1020"/>
    <tableColumn id="15387" xr3:uid="{FC5481BE-D89C-49A6-8D7C-EDCF2EC2868D}" name="Column15367" dataDxfId="1019"/>
    <tableColumn id="15388" xr3:uid="{664A0C13-2BA9-4DBB-8255-F875727A62A5}" name="Column15368" dataDxfId="1018"/>
    <tableColumn id="15389" xr3:uid="{3F0B093F-93B3-4FC5-917F-9A836623C32C}" name="Column15369" dataDxfId="1017"/>
    <tableColumn id="15390" xr3:uid="{77C7B9BA-8493-4D00-88CF-E1AFE8AC348C}" name="Column15370" dataDxfId="1016"/>
    <tableColumn id="15391" xr3:uid="{7C10740E-23AB-4151-9B4C-EACF6DB36CD0}" name="Column15371" dataDxfId="1015"/>
    <tableColumn id="15392" xr3:uid="{D6FA2021-9A4C-497F-BCBA-04CC4E94A444}" name="Column15372" dataDxfId="1014"/>
    <tableColumn id="15393" xr3:uid="{DCCA7D0F-4A4A-4A4B-8BF9-38650CD83419}" name="Column15373" dataDxfId="1013"/>
    <tableColumn id="15394" xr3:uid="{9626492A-8EAB-424D-91BE-0C0A59CA219C}" name="Column15374" dataDxfId="1012"/>
    <tableColumn id="15395" xr3:uid="{8334ACED-4B3D-4CB5-B7A0-718A5EF362F5}" name="Column15375" dataDxfId="1011"/>
    <tableColumn id="15396" xr3:uid="{983C69B7-458A-4A9A-AAAA-35FC47FABFBB}" name="Column15376" dataDxfId="1010"/>
    <tableColumn id="15397" xr3:uid="{DC497B15-F7E8-4512-97DD-4BE37FA052B3}" name="Column15377" dataDxfId="1009"/>
    <tableColumn id="15398" xr3:uid="{B2602D2A-DAF1-4E46-BF38-842D4628C192}" name="Column15378" dataDxfId="1008"/>
    <tableColumn id="15399" xr3:uid="{C4A2690D-8E37-4FBB-B3F7-A9F46476FDAA}" name="Column15379" dataDxfId="1007"/>
    <tableColumn id="15400" xr3:uid="{E767E405-AE2E-4FC9-A12C-BAD71DA81A81}" name="Column15380" dataDxfId="1006"/>
    <tableColumn id="15401" xr3:uid="{61FB0C7E-2B5B-4C68-8FCD-D94F4FEE569A}" name="Column15381" dataDxfId="1005"/>
    <tableColumn id="15402" xr3:uid="{EE78A625-3291-48BC-A78D-02B1F3AC1847}" name="Column15382" dataDxfId="1004"/>
    <tableColumn id="15403" xr3:uid="{A860D183-3FAF-450B-9C58-D62C0AB65732}" name="Column15383" dataDxfId="1003"/>
    <tableColumn id="15404" xr3:uid="{3F5EBED9-F917-45E7-B369-BB3106327D0F}" name="Column15384" dataDxfId="1002"/>
    <tableColumn id="15405" xr3:uid="{96C2D919-6FB3-408F-8DAE-A44DFDB3385C}" name="Column15385" dataDxfId="1001"/>
    <tableColumn id="15406" xr3:uid="{FAE649BF-ABCF-4D9C-BD9E-34C3776C31CC}" name="Column15386" dataDxfId="1000"/>
    <tableColumn id="15407" xr3:uid="{55C6E30A-1FB5-4BFF-B46B-ED9BD3835718}" name="Column15387" dataDxfId="999"/>
    <tableColumn id="15408" xr3:uid="{177F70AF-7276-4A1D-A8D8-6697C9F13FE5}" name="Column15388" dataDxfId="998"/>
    <tableColumn id="15409" xr3:uid="{A3482036-66B1-4FAA-9B10-29FAB7634839}" name="Column15389" dataDxfId="997"/>
    <tableColumn id="15410" xr3:uid="{394A9823-A2ED-4AE3-A10D-7453C40263BC}" name="Column15390" dataDxfId="996"/>
    <tableColumn id="15411" xr3:uid="{C66DD3FF-E9D9-466A-875A-CE9AFEC3FF5D}" name="Column15391" dataDxfId="995"/>
    <tableColumn id="15412" xr3:uid="{D1F3ABE7-8EA6-4CCF-8A85-9AF768543290}" name="Column15392" dataDxfId="994"/>
    <tableColumn id="15413" xr3:uid="{D316905B-13E0-4AA3-91E2-927368672C4A}" name="Column15393" dataDxfId="993"/>
    <tableColumn id="15414" xr3:uid="{F7D3411B-8E08-4FE5-9D93-69859C9C043A}" name="Column15394" dataDxfId="992"/>
    <tableColumn id="15415" xr3:uid="{C9499AF8-9945-47D8-AF99-5FB5D6D7B39F}" name="Column15395" dataDxfId="991"/>
    <tableColumn id="15416" xr3:uid="{FF341A48-6F8D-4548-96AD-155AD68D51A0}" name="Column15396" dataDxfId="990"/>
    <tableColumn id="15417" xr3:uid="{AFD3BD6E-3B7F-42AF-A004-665FC2DD1B52}" name="Column15397" dataDxfId="989"/>
    <tableColumn id="15418" xr3:uid="{78887D23-66D6-49EE-99BE-8148F893DF79}" name="Column15398" dataDxfId="988"/>
    <tableColumn id="15419" xr3:uid="{ED21CB36-3BC4-4F34-B57E-97D37026DB4B}" name="Column15399" dataDxfId="987"/>
    <tableColumn id="15420" xr3:uid="{4141D10B-BCFA-432D-9282-7676385FB5ED}" name="Column15400" dataDxfId="986"/>
    <tableColumn id="15421" xr3:uid="{6350DF3E-DFB5-4CF0-B9CC-B679B58302E8}" name="Column15401" dataDxfId="985"/>
    <tableColumn id="15422" xr3:uid="{A9A9236C-3B86-4F07-AA36-79B6470F0890}" name="Column15402" dataDxfId="984"/>
    <tableColumn id="15423" xr3:uid="{36DC0048-808E-4D84-AD0B-DD4B718EF898}" name="Column15403" dataDxfId="983"/>
    <tableColumn id="15424" xr3:uid="{E23BB551-F84A-41B8-9651-2ED9FF803D1D}" name="Column15404" dataDxfId="982"/>
    <tableColumn id="15425" xr3:uid="{BFF4FFC0-F66C-4923-B295-864DC7D90971}" name="Column15405" dataDxfId="981"/>
    <tableColumn id="15426" xr3:uid="{FE640934-6A8F-4046-9797-626357438443}" name="Column15406" dataDxfId="980"/>
    <tableColumn id="15427" xr3:uid="{E6FFB355-4602-4B71-9D2D-853EDDF3F76A}" name="Column15407" dataDxfId="979"/>
    <tableColumn id="15428" xr3:uid="{70A0F008-E11E-4C7B-ABB8-31B14E9DA324}" name="Column15408" dataDxfId="978"/>
    <tableColumn id="15429" xr3:uid="{CB514C67-7A4D-4762-8107-2185824D151C}" name="Column15409" dataDxfId="977"/>
    <tableColumn id="15430" xr3:uid="{7199DA33-8A09-42FF-ACB4-41B219842C5C}" name="Column15410" dataDxfId="976"/>
    <tableColumn id="15431" xr3:uid="{524DE210-83A3-4488-99CF-FCACA96F0452}" name="Column15411" dataDxfId="975"/>
    <tableColumn id="15432" xr3:uid="{82297670-87D3-4C8A-B854-6254B8FA6E05}" name="Column15412" dataDxfId="974"/>
    <tableColumn id="15433" xr3:uid="{D91284AD-2D16-4613-AB40-968A5E9FB502}" name="Column15413" dataDxfId="973"/>
    <tableColumn id="15434" xr3:uid="{1DCFF676-8CB7-44DB-A8F0-16622C190883}" name="Column15414" dataDxfId="972"/>
    <tableColumn id="15435" xr3:uid="{35A5F0C9-FE99-4E63-A53C-0E21BC996631}" name="Column15415" dataDxfId="971"/>
    <tableColumn id="15436" xr3:uid="{8ED8113E-18C9-485A-8CF2-C7288F03E8D7}" name="Column15416" dataDxfId="970"/>
    <tableColumn id="15437" xr3:uid="{1ACED825-E298-4197-9673-CDE6E1CF3D5D}" name="Column15417" dataDxfId="969"/>
    <tableColumn id="15438" xr3:uid="{8CE997A6-A793-4A16-8F86-B7936C8C9350}" name="Column15418" dataDxfId="968"/>
    <tableColumn id="15439" xr3:uid="{627BAFA8-841B-4EDD-B42A-B5100C9623A8}" name="Column15419" dataDxfId="967"/>
    <tableColumn id="15440" xr3:uid="{2F82DC76-E17F-4030-BADB-8097F6856136}" name="Column15420" dataDxfId="966"/>
    <tableColumn id="15441" xr3:uid="{FFC8EC18-5CA8-41B4-92C1-00C17EF10E38}" name="Column15421" dataDxfId="965"/>
    <tableColumn id="15442" xr3:uid="{DE4D705C-06A8-457F-92C7-C65AE331D25F}" name="Column15422" dataDxfId="964"/>
    <tableColumn id="15443" xr3:uid="{3F5CC1F6-57EF-4964-93F1-C797A22B0397}" name="Column15423" dataDxfId="963"/>
    <tableColumn id="15444" xr3:uid="{D5F62553-283E-4AA9-8ECC-C188359EF082}" name="Column15424" dataDxfId="962"/>
    <tableColumn id="15445" xr3:uid="{EAC546B1-4AFF-4061-894F-EDC4A452E907}" name="Column15425" dataDxfId="961"/>
    <tableColumn id="15446" xr3:uid="{9E96D694-683E-4819-B9D3-BB2D36F395FC}" name="Column15426" dataDxfId="960"/>
    <tableColumn id="15447" xr3:uid="{E675DEF6-DF2B-48A9-A588-043E8A3A85DF}" name="Column15427" dataDxfId="959"/>
    <tableColumn id="15448" xr3:uid="{1C6AD706-802D-47ED-B5C6-537423ED774A}" name="Column15428" dataDxfId="958"/>
    <tableColumn id="15449" xr3:uid="{7242A424-EB4B-41D5-BEEC-BE07700E55C8}" name="Column15429" dataDxfId="957"/>
    <tableColumn id="15450" xr3:uid="{10764135-27C1-49C7-B4CB-B02DFDE9F181}" name="Column15430" dataDxfId="956"/>
    <tableColumn id="15451" xr3:uid="{5608F45B-8BC0-4C86-8EDB-E7045D4C750D}" name="Column15431" dataDxfId="955"/>
    <tableColumn id="15452" xr3:uid="{7EB5F116-FD4F-4963-9168-F201ABFA7958}" name="Column15432" dataDxfId="954"/>
    <tableColumn id="15453" xr3:uid="{33C1B1D5-B272-4F4D-9485-07BDD7891182}" name="Column15433" dataDxfId="953"/>
    <tableColumn id="15454" xr3:uid="{B7B1783E-32E6-493F-9266-321550E0E118}" name="Column15434" dataDxfId="952"/>
    <tableColumn id="15455" xr3:uid="{30A4E7D0-7384-4C53-884A-2322C78D368D}" name="Column15435" dataDxfId="951"/>
    <tableColumn id="15456" xr3:uid="{5562176C-5BB1-414D-8F61-3F2990C848D5}" name="Column15436" dataDxfId="950"/>
    <tableColumn id="15457" xr3:uid="{B0381FDB-40CB-447F-A300-89C2C28E64A0}" name="Column15437" dataDxfId="949"/>
    <tableColumn id="15458" xr3:uid="{0D236589-3A18-40A9-84A8-E16E3333447D}" name="Column15438" dataDxfId="948"/>
    <tableColumn id="15459" xr3:uid="{8C57DF72-8CC8-458F-88F8-77D0B6A38DA5}" name="Column15439" dataDxfId="947"/>
    <tableColumn id="15460" xr3:uid="{5B1739A1-9328-4777-99D2-AC333F697200}" name="Column15440" dataDxfId="946"/>
    <tableColumn id="15461" xr3:uid="{3D4AC094-44FD-411C-8B06-8EB516B8B3DB}" name="Column15441" dataDxfId="945"/>
    <tableColumn id="15462" xr3:uid="{8A0F04CF-581A-4D34-AE03-54245D213DE8}" name="Column15442" dataDxfId="944"/>
    <tableColumn id="15463" xr3:uid="{31314A99-123B-466D-A322-6F33EEDF446F}" name="Column15443" dataDxfId="943"/>
    <tableColumn id="15464" xr3:uid="{67FF75CB-73F7-4971-B116-5125106073AD}" name="Column15444" dataDxfId="942"/>
    <tableColumn id="15465" xr3:uid="{B9F2FC92-DE22-47C7-B090-0E9FC9A593D9}" name="Column15445" dataDxfId="941"/>
    <tableColumn id="15466" xr3:uid="{08F00B67-DFE7-4382-9C6B-A9E6A385A60D}" name="Column15446" dataDxfId="940"/>
    <tableColumn id="15467" xr3:uid="{92C1453B-8F96-40B3-8E43-B4FC52BBD41E}" name="Column15447" dataDxfId="939"/>
    <tableColumn id="15468" xr3:uid="{D246254B-2055-4C51-9CDB-360C49A9F586}" name="Column15448" dataDxfId="938"/>
    <tableColumn id="15469" xr3:uid="{1AF5BA8F-D646-4BFD-A682-85BC4CC2B618}" name="Column15449" dataDxfId="937"/>
    <tableColumn id="15470" xr3:uid="{D3CD3C4B-3347-4D92-A6F4-1C8A94F8A550}" name="Column15450" dataDxfId="936"/>
    <tableColumn id="15471" xr3:uid="{1D3D61DD-EDBA-447A-8937-5B8FDF949E9D}" name="Column15451" dataDxfId="935"/>
    <tableColumn id="15472" xr3:uid="{FE755E1E-0664-4223-A2DA-146CBF63F0E4}" name="Column15452" dataDxfId="934"/>
    <tableColumn id="15473" xr3:uid="{E4642792-E89D-4DDB-B27A-599CD8EF6977}" name="Column15453" dataDxfId="933"/>
    <tableColumn id="15474" xr3:uid="{439D912C-257D-46E5-9234-9365AE718B5B}" name="Column15454" dataDxfId="932"/>
    <tableColumn id="15475" xr3:uid="{9273B72A-C59D-4D79-8E14-F22E609D6BA8}" name="Column15455" dataDxfId="931"/>
    <tableColumn id="15476" xr3:uid="{3A7C1432-8DAD-48D7-8EFF-51B0E56916E4}" name="Column15456" dataDxfId="930"/>
    <tableColumn id="15477" xr3:uid="{BE6EAB22-473D-413B-A1EF-97BDA800D016}" name="Column15457" dataDxfId="929"/>
    <tableColumn id="15478" xr3:uid="{A46C2608-64F3-475E-B8A4-71D166E1C4A6}" name="Column15458" dataDxfId="928"/>
    <tableColumn id="15479" xr3:uid="{37211819-2029-40E8-8C06-21130385E059}" name="Column15459" dataDxfId="927"/>
    <tableColumn id="15480" xr3:uid="{485B2889-7FE4-4D48-91E4-98820A34ED32}" name="Column15460" dataDxfId="926"/>
    <tableColumn id="15481" xr3:uid="{3816B851-B6D4-4BF2-8749-D35C737792CC}" name="Column15461" dataDxfId="925"/>
    <tableColumn id="15482" xr3:uid="{6D475745-D3FB-4D14-8E33-4BD2E7AD2758}" name="Column15462" dataDxfId="924"/>
    <tableColumn id="15483" xr3:uid="{CEB6BE11-9FF4-4FDC-B66A-42F3B108A3BD}" name="Column15463" dataDxfId="923"/>
    <tableColumn id="15484" xr3:uid="{8DABCCB9-6289-42F4-8B64-D54ECD59334F}" name="Column15464" dataDxfId="922"/>
    <tableColumn id="15485" xr3:uid="{F197FD53-9663-4D96-ABAF-5FB24EBE3F53}" name="Column15465" dataDxfId="921"/>
    <tableColumn id="15486" xr3:uid="{22A361DA-C808-4E70-9808-D6E8713D6E29}" name="Column15466" dataDxfId="920"/>
    <tableColumn id="15487" xr3:uid="{0EECAD73-8897-42CF-A920-87B6C5439B80}" name="Column15467" dataDxfId="919"/>
    <tableColumn id="15488" xr3:uid="{309BAC4A-E638-44EA-9F62-D3EE1D1C6133}" name="Column15468" dataDxfId="918"/>
    <tableColumn id="15489" xr3:uid="{7091E259-FB2D-4BBD-B03A-AF70D4E0AB7E}" name="Column15469" dataDxfId="917"/>
    <tableColumn id="15490" xr3:uid="{5538C9E3-BEB3-445A-A971-0F9E3696DCCC}" name="Column15470" dataDxfId="916"/>
    <tableColumn id="15491" xr3:uid="{D5CDF505-EDAA-4B1B-A803-19E8DAD3DC6F}" name="Column15471" dataDxfId="915"/>
    <tableColumn id="15492" xr3:uid="{95A325CC-B09B-40DC-BA1E-997015C8A251}" name="Column15472" dataDxfId="914"/>
    <tableColumn id="15493" xr3:uid="{3D2F8C2C-349E-4670-90DF-082D2309B3A6}" name="Column15473" dataDxfId="913"/>
    <tableColumn id="15494" xr3:uid="{293A9035-570F-4594-9545-B11283D7D9BC}" name="Column15474" dataDxfId="912"/>
    <tableColumn id="15495" xr3:uid="{DDFE2456-8768-4A2C-974C-081B118E1154}" name="Column15475" dataDxfId="911"/>
    <tableColumn id="15496" xr3:uid="{A49A9EEF-9670-49D4-AD9B-7A821B0F55BB}" name="Column15476" dataDxfId="910"/>
    <tableColumn id="15497" xr3:uid="{216B8807-A8B6-438C-A666-5F898D867284}" name="Column15477" dataDxfId="909"/>
    <tableColumn id="15498" xr3:uid="{A265DD65-F693-4771-B243-113A704934D4}" name="Column15478" dataDxfId="908"/>
    <tableColumn id="15499" xr3:uid="{F5027D90-F552-4CA2-BC53-85AFC2A0CF8B}" name="Column15479" dataDxfId="907"/>
    <tableColumn id="15500" xr3:uid="{B0CAA59D-48CA-467F-9D24-5D2EA45B395C}" name="Column15480" dataDxfId="906"/>
    <tableColumn id="15501" xr3:uid="{54BBCEF8-82AD-4D76-A5DA-0784D10CBC70}" name="Column15481" dataDxfId="905"/>
    <tableColumn id="15502" xr3:uid="{F2D9222F-4FDA-46C6-8B47-FDE4C515CA21}" name="Column15482" dataDxfId="904"/>
    <tableColumn id="15503" xr3:uid="{E7D6FA6A-0CB9-45B0-AC2C-451AAC5816A8}" name="Column15483" dataDxfId="903"/>
    <tableColumn id="15504" xr3:uid="{F45A831F-8DB8-454A-8DF7-1ABC1C31A8EB}" name="Column15484" dataDxfId="902"/>
    <tableColumn id="15505" xr3:uid="{B383FF69-CF36-4361-863A-F30A00CF2BE0}" name="Column15485" dataDxfId="901"/>
    <tableColumn id="15506" xr3:uid="{C7C70219-26C1-4886-A3E0-EC0DB545AA19}" name="Column15486" dataDxfId="900"/>
    <tableColumn id="15507" xr3:uid="{74A07EDE-5CCD-4524-8550-EE558574D203}" name="Column15487" dataDxfId="899"/>
    <tableColumn id="15508" xr3:uid="{3B2AF5E6-39AD-4B11-918E-F92F3F145662}" name="Column15488" dataDxfId="898"/>
    <tableColumn id="15509" xr3:uid="{7858FBD1-15E8-44F7-8D28-8D7E0DE13EC6}" name="Column15489" dataDxfId="897"/>
    <tableColumn id="15510" xr3:uid="{677ED8C8-F4DB-4BCA-9E68-2FE8C2ED4157}" name="Column15490" dataDxfId="896"/>
    <tableColumn id="15511" xr3:uid="{454B7B7A-4FED-4CB6-B1FD-621E429D3AAA}" name="Column15491" dataDxfId="895"/>
    <tableColumn id="15512" xr3:uid="{F21AB12B-EAFE-4966-B82E-C02D983E1ED1}" name="Column15492" dataDxfId="894"/>
    <tableColumn id="15513" xr3:uid="{91E3A750-955A-4EED-B524-9115974A1A24}" name="Column15493" dataDxfId="893"/>
    <tableColumn id="15514" xr3:uid="{E8E660A9-A0D2-47D6-BA5A-0CD13987B39B}" name="Column15494" dataDxfId="892"/>
    <tableColumn id="15515" xr3:uid="{87B20355-F107-48C1-92E1-B15C55BFB297}" name="Column15495" dataDxfId="891"/>
    <tableColumn id="15516" xr3:uid="{D84C48B6-60BC-405B-B352-BD7E524E81BC}" name="Column15496" dataDxfId="890"/>
    <tableColumn id="15517" xr3:uid="{0434D12A-9E72-4A72-ACA8-85DC194601DB}" name="Column15497" dataDxfId="889"/>
    <tableColumn id="15518" xr3:uid="{89F946B1-1C8E-447B-BF6E-2B9DAFA390F1}" name="Column15498" dataDxfId="888"/>
    <tableColumn id="15519" xr3:uid="{BBBE036E-4C89-4047-AE30-4346643EADDE}" name="Column15499" dataDxfId="887"/>
    <tableColumn id="15520" xr3:uid="{C86277BE-6DBD-4BE9-BB5A-763E6121DDBD}" name="Column15500" dataDxfId="886"/>
    <tableColumn id="15521" xr3:uid="{BE49985E-0EDF-4FF4-8E12-EE481A1D4D6A}" name="Column15501" dataDxfId="885"/>
    <tableColumn id="15522" xr3:uid="{0765BE61-C3F9-4CCE-B6F5-BBD4DC44D757}" name="Column15502" dataDxfId="884"/>
    <tableColumn id="15523" xr3:uid="{18C78F8C-3241-4330-929A-31EDEDFFE0E0}" name="Column15503" dataDxfId="883"/>
    <tableColumn id="15524" xr3:uid="{92A32F0E-88FA-450F-8614-623049F31548}" name="Column15504" dataDxfId="882"/>
    <tableColumn id="15525" xr3:uid="{4E2BB22F-D45B-49CB-85C8-4E4428495561}" name="Column15505" dataDxfId="881"/>
    <tableColumn id="15526" xr3:uid="{CA91DC83-1E26-44D3-95E0-2A3BCCF2C224}" name="Column15506" dataDxfId="880"/>
    <tableColumn id="15527" xr3:uid="{4BE84EC2-BB2F-461D-8951-FDC6C8DCF28F}" name="Column15507" dataDxfId="879"/>
    <tableColumn id="15528" xr3:uid="{B106E4AF-E635-4EC9-9298-644FF48EE496}" name="Column15508" dataDxfId="878"/>
    <tableColumn id="15529" xr3:uid="{ECE1EDA1-8F3C-42CC-8205-F6803BBDA7E3}" name="Column15509" dataDxfId="877"/>
    <tableColumn id="15530" xr3:uid="{B58D1855-73F4-4C0A-9859-6180FDD8DE98}" name="Column15510" dataDxfId="876"/>
    <tableColumn id="15531" xr3:uid="{AF5DE732-C5C2-449F-BC0C-281DBA26C6A0}" name="Column15511" dataDxfId="875"/>
    <tableColumn id="15532" xr3:uid="{15B0AFED-A014-4A68-BE82-934025707595}" name="Column15512" dataDxfId="874"/>
    <tableColumn id="15533" xr3:uid="{BF95D5B7-6F4D-4AE1-A372-4DEC4FF9D29F}" name="Column15513" dataDxfId="873"/>
    <tableColumn id="15534" xr3:uid="{0AD14D30-530C-42EA-B8D4-19664B2900DA}" name="Column15514" dataDxfId="872"/>
    <tableColumn id="15535" xr3:uid="{0370696A-4C79-4685-9599-D803FAEB8994}" name="Column15515" dataDxfId="871"/>
    <tableColumn id="15536" xr3:uid="{99DA306B-DB42-46FF-A239-197C4E8CF4DB}" name="Column15516" dataDxfId="870"/>
    <tableColumn id="15537" xr3:uid="{18D07834-5695-4C15-BD29-3FCD76F3A2EB}" name="Column15517" dataDxfId="869"/>
    <tableColumn id="15538" xr3:uid="{60D48E3F-90DD-4953-88A6-78B8A52F7E8B}" name="Column15518" dataDxfId="868"/>
    <tableColumn id="15539" xr3:uid="{8469BC26-72CE-4E8D-BC02-55A2FC4F5607}" name="Column15519" dataDxfId="867"/>
    <tableColumn id="15540" xr3:uid="{E3F8E53A-1249-4517-88CA-C01E22D144B7}" name="Column15520" dataDxfId="866"/>
    <tableColumn id="15541" xr3:uid="{119D27F8-3990-4E1A-8283-799C68CB7CFC}" name="Column15521" dataDxfId="865"/>
    <tableColumn id="15542" xr3:uid="{DE9D6C64-A37A-483D-95D5-B22C48C163BD}" name="Column15522" dataDxfId="864"/>
    <tableColumn id="15543" xr3:uid="{1E1AD922-A20E-43D6-9334-6008305ED736}" name="Column15523" dataDxfId="863"/>
    <tableColumn id="15544" xr3:uid="{A4A11336-B945-4AAD-9332-F5904C923BD2}" name="Column15524" dataDxfId="862"/>
    <tableColumn id="15545" xr3:uid="{01BE6DE7-F922-45DE-B653-2C10B4BDA923}" name="Column15525" dataDxfId="861"/>
    <tableColumn id="15546" xr3:uid="{4AF6DCC2-D984-40B9-A1DC-B814FE1F2444}" name="Column15526" dataDxfId="860"/>
    <tableColumn id="15547" xr3:uid="{FD99A633-205A-4DD2-BDF3-5F24AC1FBB6A}" name="Column15527" dataDxfId="859"/>
    <tableColumn id="15548" xr3:uid="{8C3042BB-0D3E-41E2-8166-7ED7BA3B2416}" name="Column15528" dataDxfId="858"/>
    <tableColumn id="15549" xr3:uid="{0ABE04C6-97C0-40E0-BDB6-E8F2088867F7}" name="Column15529" dataDxfId="857"/>
    <tableColumn id="15550" xr3:uid="{0AEAD27F-C1A6-423B-8932-ABCF97966919}" name="Column15530" dataDxfId="856"/>
    <tableColumn id="15551" xr3:uid="{E7584201-8E28-4254-B497-3D362377CA0E}" name="Column15531" dataDxfId="855"/>
    <tableColumn id="15552" xr3:uid="{BB91DAEB-2517-4F95-A15F-551DBDF1B3AD}" name="Column15532" dataDxfId="854"/>
    <tableColumn id="15553" xr3:uid="{471E4C0B-A0F9-40C1-8A54-A862E3A1A9EB}" name="Column15533" dataDxfId="853"/>
    <tableColumn id="15554" xr3:uid="{81D3C141-A2F8-417E-BF2E-ED5054CF21E8}" name="Column15534" dataDxfId="852"/>
    <tableColumn id="15555" xr3:uid="{4B7BFF39-5EBE-4048-8D7B-09DD212A4523}" name="Column15535" dataDxfId="851"/>
    <tableColumn id="15556" xr3:uid="{21FBFEF6-342B-453F-9942-DA66BEC1A77E}" name="Column15536" dataDxfId="850"/>
    <tableColumn id="15557" xr3:uid="{09EFA90A-6DE7-46CE-BCAE-4E482E7D2D90}" name="Column15537" dataDxfId="849"/>
    <tableColumn id="15558" xr3:uid="{1835A1A9-19FB-4384-A47D-7F1020F8FF65}" name="Column15538" dataDxfId="848"/>
    <tableColumn id="15559" xr3:uid="{DA6EFCED-BA4D-4798-B343-8C29ED023CCE}" name="Column15539" dataDxfId="847"/>
    <tableColumn id="15560" xr3:uid="{2CFB5448-BE31-4B00-900F-2FE4940E3D82}" name="Column15540" dataDxfId="846"/>
    <tableColumn id="15561" xr3:uid="{8E855040-E0DB-4CC1-BFA4-A61111EABBCD}" name="Column15541" dataDxfId="845"/>
    <tableColumn id="15562" xr3:uid="{8FBA6982-FA22-4EAD-8295-9AB1C73C49B7}" name="Column15542" dataDxfId="844"/>
    <tableColumn id="15563" xr3:uid="{F7B67DBB-961E-4C15-8E35-61EB8FA07CE2}" name="Column15543" dataDxfId="843"/>
    <tableColumn id="15564" xr3:uid="{AA85250E-0041-4BCA-ACD0-765EDB774E68}" name="Column15544" dataDxfId="842"/>
    <tableColumn id="15565" xr3:uid="{2AA8CE7C-A441-476D-823E-FF4E477E4636}" name="Column15545" dataDxfId="841"/>
    <tableColumn id="15566" xr3:uid="{1FAAA309-19FA-4ADD-AEF1-F80922DA7E9D}" name="Column15546" dataDxfId="840"/>
    <tableColumn id="15567" xr3:uid="{1EE7F439-685C-430C-9B1D-51FB6215F7BE}" name="Column15547" dataDxfId="839"/>
    <tableColumn id="15568" xr3:uid="{3508301E-97B0-4178-8304-2529D607281B}" name="Column15548" dataDxfId="838"/>
    <tableColumn id="15569" xr3:uid="{B1FC2BCB-F559-4201-BF3A-8D6081BAC538}" name="Column15549" dataDxfId="837"/>
    <tableColumn id="15570" xr3:uid="{1F1DE38A-7EA4-41E8-A7BA-80E42186D54B}" name="Column15550" dataDxfId="836"/>
    <tableColumn id="15571" xr3:uid="{CAD73037-40DB-4034-BCBB-08590CE749FD}" name="Column15551" dataDxfId="835"/>
    <tableColumn id="15572" xr3:uid="{3054123F-A14B-473E-ABD8-CF1CDDD071C2}" name="Column15552" dataDxfId="834"/>
    <tableColumn id="15573" xr3:uid="{8D840F47-D4B0-407F-8CF8-C2B8B84D0BAA}" name="Column15553" dataDxfId="833"/>
    <tableColumn id="15574" xr3:uid="{776B76D8-C563-489F-A679-CE04DEEC1D06}" name="Column15554" dataDxfId="832"/>
    <tableColumn id="15575" xr3:uid="{49199C4A-1557-4AC6-B09E-0BE9CDF31211}" name="Column15555" dataDxfId="831"/>
    <tableColumn id="15576" xr3:uid="{644F7679-1766-49D3-BE3B-D50859F522A7}" name="Column15556" dataDxfId="830"/>
    <tableColumn id="15577" xr3:uid="{12714777-CFD2-4DF8-A06C-EBDF25AEE82C}" name="Column15557" dataDxfId="829"/>
    <tableColumn id="15578" xr3:uid="{D30CC258-8A54-4BBA-BCC0-F4D8E17F053B}" name="Column15558" dataDxfId="828"/>
    <tableColumn id="15579" xr3:uid="{6F745B94-C44F-4192-9A75-A57130E802D5}" name="Column15559" dataDxfId="827"/>
    <tableColumn id="15580" xr3:uid="{1C8525E6-16DE-4627-81C5-A236CF30B5ED}" name="Column15560" dataDxfId="826"/>
    <tableColumn id="15581" xr3:uid="{E74E4546-799C-4FE6-8471-5EF6A064948E}" name="Column15561" dataDxfId="825"/>
    <tableColumn id="15582" xr3:uid="{8CE5B211-FE4F-4605-81B6-DB4F4C6E5545}" name="Column15562" dataDxfId="824"/>
    <tableColumn id="15583" xr3:uid="{B01610A6-0A89-4337-BDB1-167C4689558E}" name="Column15563" dataDxfId="823"/>
    <tableColumn id="15584" xr3:uid="{DFAE1108-C4F1-4091-A137-5B4B346D617A}" name="Column15564" dataDxfId="822"/>
    <tableColumn id="15585" xr3:uid="{30E9DE8F-2B59-4100-82E4-57B2F041741F}" name="Column15565" dataDxfId="821"/>
    <tableColumn id="15586" xr3:uid="{19B75250-922D-4D0F-8597-33D35F0F7896}" name="Column15566" dataDxfId="820"/>
    <tableColumn id="15587" xr3:uid="{C635E007-73E3-47FA-88EF-EB7CBD2CFEC8}" name="Column15567" dataDxfId="819"/>
    <tableColumn id="15588" xr3:uid="{BABDF64F-EA68-4C19-8730-5D1D4474885D}" name="Column15568" dataDxfId="818"/>
    <tableColumn id="15589" xr3:uid="{2CA08C28-444E-4A7E-AF61-F7ADAA89532F}" name="Column15569" dataDxfId="817"/>
    <tableColumn id="15590" xr3:uid="{1BFDAE5C-D046-4565-8798-4094EDBE2E91}" name="Column15570" dataDxfId="816"/>
    <tableColumn id="15591" xr3:uid="{23CD0CE0-C0C9-434C-859B-9186CEDDD57E}" name="Column15571" dataDxfId="815"/>
    <tableColumn id="15592" xr3:uid="{E0C2CCB5-EE20-4A17-B1F3-AC6B80AF5A60}" name="Column15572" dataDxfId="814"/>
    <tableColumn id="15593" xr3:uid="{794566F1-DE14-437B-9C12-3D5B7692B384}" name="Column15573" dataDxfId="813"/>
    <tableColumn id="15594" xr3:uid="{9E3FDBEF-0B88-4797-ACB5-A543D2FF3966}" name="Column15574" dataDxfId="812"/>
    <tableColumn id="15595" xr3:uid="{957845DA-0E59-4F01-B351-62C923658D0F}" name="Column15575" dataDxfId="811"/>
    <tableColumn id="15596" xr3:uid="{DF68F5E2-C1B0-4A1E-9615-1A3B67C7196A}" name="Column15576" dataDxfId="810"/>
    <tableColumn id="15597" xr3:uid="{DBA1B8FC-B650-4412-BD38-ABA3E6B2DDC6}" name="Column15577" dataDxfId="809"/>
    <tableColumn id="15598" xr3:uid="{3A15F5D3-9E2C-4BAE-87EB-47D925F2A803}" name="Column15578" dataDxfId="808"/>
    <tableColumn id="15599" xr3:uid="{36AD0E3D-5F3F-42A3-9FEB-414DF4743955}" name="Column15579" dataDxfId="807"/>
    <tableColumn id="15600" xr3:uid="{141CFE16-E4CB-4E2E-A43E-1FFFF2DB99D8}" name="Column15580" dataDxfId="806"/>
    <tableColumn id="15601" xr3:uid="{E4727B44-52E2-4115-8939-7CF320A8281D}" name="Column15581" dataDxfId="805"/>
    <tableColumn id="15602" xr3:uid="{24F919CA-38C2-4813-88D6-9BE86F62F3EE}" name="Column15582" dataDxfId="804"/>
    <tableColumn id="15603" xr3:uid="{77461FB1-446B-4757-8CBE-D5D77C4BB312}" name="Column15583" dataDxfId="803"/>
    <tableColumn id="15604" xr3:uid="{9E4CB927-08BE-4817-BB4F-F4764CF5C6A4}" name="Column15584" dataDxfId="802"/>
    <tableColumn id="15605" xr3:uid="{B1C38CAA-FA5F-445E-83BA-AB15F9735608}" name="Column15585" dataDxfId="801"/>
    <tableColumn id="15606" xr3:uid="{C52C607A-786B-4232-B69D-4709F52B462B}" name="Column15586" dataDxfId="800"/>
    <tableColumn id="15607" xr3:uid="{59032C25-9190-441B-99FE-C0961E82C2EA}" name="Column15587" dataDxfId="799"/>
    <tableColumn id="15608" xr3:uid="{0260A32C-5973-40DC-A4C2-5BE32E548132}" name="Column15588" dataDxfId="798"/>
    <tableColumn id="15609" xr3:uid="{EA8D19B8-6551-4177-B14B-C9FE3193FFB2}" name="Column15589" dataDxfId="797"/>
    <tableColumn id="15610" xr3:uid="{8397907B-D017-4420-BD00-7C9C862896BF}" name="Column15590" dataDxfId="796"/>
    <tableColumn id="15611" xr3:uid="{DB821C16-7FC4-498D-BB1C-3D19BCEC7F80}" name="Column15591" dataDxfId="795"/>
    <tableColumn id="15612" xr3:uid="{BAE13500-9F03-418C-A004-21CA965E2F66}" name="Column15592" dataDxfId="794"/>
    <tableColumn id="15613" xr3:uid="{031CF5F8-BFD4-4880-BD05-EE6AE7D3BA55}" name="Column15593" dataDxfId="793"/>
    <tableColumn id="15614" xr3:uid="{AA664B49-EEFC-4CA8-970D-691F916EF0BC}" name="Column15594" dataDxfId="792"/>
    <tableColumn id="15615" xr3:uid="{0FFBA6F6-4032-4E67-8146-FB6734625BAE}" name="Column15595" dataDxfId="791"/>
    <tableColumn id="15616" xr3:uid="{9AD55732-E4A5-41BE-9AC4-F0442D8E05CA}" name="Column15596" dataDxfId="790"/>
    <tableColumn id="15617" xr3:uid="{D6B1A84C-74E0-44F8-8BE1-E0B0041E8EF1}" name="Column15597" dataDxfId="789"/>
    <tableColumn id="15618" xr3:uid="{9FCD4FBD-D3C7-492B-B108-A9C281065B54}" name="Column15598" dataDxfId="788"/>
    <tableColumn id="15619" xr3:uid="{F01475BE-7CC2-4C11-A955-EA000EB682BF}" name="Column15599" dataDxfId="787"/>
    <tableColumn id="15620" xr3:uid="{E45F1F25-C7D5-4CC9-8571-3A322105C574}" name="Column15600" dataDxfId="786"/>
    <tableColumn id="15621" xr3:uid="{780D7FEC-8D51-4594-941A-C8D872F6DBAA}" name="Column15601" dataDxfId="785"/>
    <tableColumn id="15622" xr3:uid="{467DCB1D-5978-4BD3-B8E9-CA83932C3305}" name="Column15602" dataDxfId="784"/>
    <tableColumn id="15623" xr3:uid="{ECCF67AC-6CC4-46CF-BD93-C2FF305382E4}" name="Column15603" dataDxfId="783"/>
    <tableColumn id="15624" xr3:uid="{79EA368A-3B01-4E8D-A8A8-F607DF110A32}" name="Column15604" dataDxfId="782"/>
    <tableColumn id="15625" xr3:uid="{DC921770-8102-44C2-B18F-08D3757F62EC}" name="Column15605" dataDxfId="781"/>
    <tableColumn id="15626" xr3:uid="{AD0BC0B3-734E-4A75-B16D-2D89D4100F0D}" name="Column15606" dataDxfId="780"/>
    <tableColumn id="15627" xr3:uid="{659BEE6D-A557-4AB3-BFA1-5C242D03B822}" name="Column15607" dataDxfId="779"/>
    <tableColumn id="15628" xr3:uid="{7AEB09CC-2D3A-48A9-9B03-E75794731C8D}" name="Column15608" dataDxfId="778"/>
    <tableColumn id="15629" xr3:uid="{D49D6EFC-C985-458E-924D-D15D2C75C6ED}" name="Column15609" dataDxfId="777"/>
    <tableColumn id="15630" xr3:uid="{58EFFF5E-EF9A-4A8D-A080-7D50BC48C083}" name="Column15610" dataDxfId="776"/>
    <tableColumn id="15631" xr3:uid="{D3BB01BF-0ED4-4C67-AFF8-DAF0E1E96A17}" name="Column15611" dataDxfId="775"/>
    <tableColumn id="15632" xr3:uid="{0A1AFC0E-7C6B-4591-BB70-7C4DF1B6D6F0}" name="Column15612" dataDxfId="774"/>
    <tableColumn id="15633" xr3:uid="{6E6D448F-D208-41F0-863E-0D9E7240FA42}" name="Column15613" dataDxfId="773"/>
    <tableColumn id="15634" xr3:uid="{F6BCC9DE-980E-42D1-B3C0-D66676CF68E3}" name="Column15614" dataDxfId="772"/>
    <tableColumn id="15635" xr3:uid="{BEE7CDB4-E8AC-4470-B0F2-B7A9158BD8AB}" name="Column15615" dataDxfId="771"/>
    <tableColumn id="15636" xr3:uid="{35585FAA-030E-4003-A890-E4DA72FAFF7D}" name="Column15616" dataDxfId="770"/>
    <tableColumn id="15637" xr3:uid="{1D4B1DEF-8A57-4119-A217-A51BD87CC6B7}" name="Column15617" dataDxfId="769"/>
    <tableColumn id="15638" xr3:uid="{16D0FF4E-B8FD-4764-83CE-B0E0926EF248}" name="Column15618" dataDxfId="768"/>
    <tableColumn id="15639" xr3:uid="{A7AEBDFE-6003-42F4-A3BC-B5A60B7C921D}" name="Column15619" dataDxfId="767"/>
    <tableColumn id="15640" xr3:uid="{60336B9C-68E4-4D61-9FEF-BA35B975EBBF}" name="Column15620" dataDxfId="766"/>
    <tableColumn id="15641" xr3:uid="{DD05E537-9555-420F-AC84-560EA5662F65}" name="Column15621" dataDxfId="765"/>
    <tableColumn id="15642" xr3:uid="{C8C9BE52-197B-42BB-9AFA-7238346EB93E}" name="Column15622" dataDxfId="764"/>
    <tableColumn id="15643" xr3:uid="{6266F4F1-2DD4-4B81-9E7C-C9EF3D54A616}" name="Column15623" dataDxfId="763"/>
    <tableColumn id="15644" xr3:uid="{404C168F-7C13-4C73-AC9B-EABB8C6B3E1B}" name="Column15624" dataDxfId="762"/>
    <tableColumn id="15645" xr3:uid="{72D406FB-F412-4E8F-94B4-ECE1FCEF3B88}" name="Column15625" dataDxfId="761"/>
    <tableColumn id="15646" xr3:uid="{CB37AA4B-89DA-4D2F-8D5C-DCCA8CAAE80A}" name="Column15626" dataDxfId="760"/>
    <tableColumn id="15647" xr3:uid="{2317F867-C3BD-4800-86FC-5AF9A4010A48}" name="Column15627" dataDxfId="759"/>
    <tableColumn id="15648" xr3:uid="{20C705DA-5912-4B6B-B5E8-BC3A43291730}" name="Column15628" dataDxfId="758"/>
    <tableColumn id="15649" xr3:uid="{9D68B54E-2AF0-42E8-B98C-CE0F6FA85A17}" name="Column15629" dataDxfId="757"/>
    <tableColumn id="15650" xr3:uid="{FA27198E-E355-45FB-9FF1-C260940D6AA6}" name="Column15630" dataDxfId="756"/>
    <tableColumn id="15651" xr3:uid="{04AA428F-4627-49E2-B65C-527F8C21718B}" name="Column15631" dataDxfId="755"/>
    <tableColumn id="15652" xr3:uid="{DC08F82B-A411-4728-B0E1-730270C26356}" name="Column15632" dataDxfId="754"/>
    <tableColumn id="15653" xr3:uid="{B2242550-3D74-4AB7-8A66-6B65E834C52A}" name="Column15633" dataDxfId="753"/>
    <tableColumn id="15654" xr3:uid="{BB99D2E7-2B1B-4957-BF4B-B4B21E8A9573}" name="Column15634" dataDxfId="752"/>
    <tableColumn id="15655" xr3:uid="{3F821DA4-28D5-4805-B42E-1C4A4ED101C6}" name="Column15635" dataDxfId="751"/>
    <tableColumn id="15656" xr3:uid="{F3F432F8-C66D-4258-9099-C63A05DD7411}" name="Column15636" dataDxfId="750"/>
    <tableColumn id="15657" xr3:uid="{61B9E05C-4CF3-4373-8914-7416A34DDFE8}" name="Column15637" dataDxfId="749"/>
    <tableColumn id="15658" xr3:uid="{03211E4C-98C9-4345-B375-3FDCD165C55E}" name="Column15638" dataDxfId="748"/>
    <tableColumn id="15659" xr3:uid="{C63D29C6-9CEB-469E-BFB2-1C77E284B21B}" name="Column15639" dataDxfId="747"/>
    <tableColumn id="15660" xr3:uid="{35940FDD-6C00-450D-A78A-1F66306A2DA2}" name="Column15640" dataDxfId="746"/>
    <tableColumn id="15661" xr3:uid="{72D50C0B-72ED-4DFA-9F38-860997F56E35}" name="Column15641" dataDxfId="745"/>
    <tableColumn id="15662" xr3:uid="{245D7DCF-4B85-4142-98D2-56786E4B712F}" name="Column15642" dataDxfId="744"/>
    <tableColumn id="15663" xr3:uid="{B6A4A332-9A23-4724-98B3-64C80F865055}" name="Column15643" dataDxfId="743"/>
    <tableColumn id="15664" xr3:uid="{9FA2DB52-70D0-4C4D-9364-A86824ECBC01}" name="Column15644" dataDxfId="742"/>
    <tableColumn id="15665" xr3:uid="{2A2A3363-BE78-467C-8428-AD373CFC193A}" name="Column15645" dataDxfId="741"/>
    <tableColumn id="15666" xr3:uid="{0F3DD331-9253-454A-AF9C-65318C10BF99}" name="Column15646" dataDxfId="740"/>
    <tableColumn id="15667" xr3:uid="{9E58209C-FB33-4C00-9562-2817AEA39832}" name="Column15647" dataDxfId="739"/>
    <tableColumn id="15668" xr3:uid="{0EC33ED6-0D8C-4061-8963-741F268C8D69}" name="Column15648" dataDxfId="738"/>
    <tableColumn id="15669" xr3:uid="{E4F0A120-9F41-4D1A-9D07-F90E998CCBE4}" name="Column15649" dataDxfId="737"/>
    <tableColumn id="15670" xr3:uid="{ECFDF105-9A67-4042-B1E8-25693CB3F7E2}" name="Column15650" dataDxfId="736"/>
    <tableColumn id="15671" xr3:uid="{97BAAC01-12EF-48AF-8932-95ECF1A5E249}" name="Column15651" dataDxfId="735"/>
    <tableColumn id="15672" xr3:uid="{3D14D8B8-EB06-4A91-944D-489B6085CF98}" name="Column15652" dataDxfId="734"/>
    <tableColumn id="15673" xr3:uid="{D243EB82-75B5-44DB-B88F-2F98AF014864}" name="Column15653" dataDxfId="733"/>
    <tableColumn id="15674" xr3:uid="{FE39B8AE-0CC4-4FBE-B255-C84B0630784A}" name="Column15654" dataDxfId="732"/>
    <tableColumn id="15675" xr3:uid="{931B7A0D-BFCF-48C4-ABFE-3EA1DAB3BF23}" name="Column15655" dataDxfId="731"/>
    <tableColumn id="15676" xr3:uid="{C27057E6-4749-4D97-8C74-4BCC995F3E9F}" name="Column15656" dataDxfId="730"/>
    <tableColumn id="15677" xr3:uid="{D09ADBB7-4FB6-439B-B14D-F6DB540A211F}" name="Column15657" dataDxfId="729"/>
    <tableColumn id="15678" xr3:uid="{340B5D9D-E2A6-4AD3-84EA-643BF07731CE}" name="Column15658" dataDxfId="728"/>
    <tableColumn id="15679" xr3:uid="{BBC5D20E-7C75-4DEE-99BC-013C2D808DB7}" name="Column15659" dataDxfId="727"/>
    <tableColumn id="15680" xr3:uid="{3BB6499D-8B2E-4CB8-A418-9169CC7DCF87}" name="Column15660" dataDxfId="726"/>
    <tableColumn id="15681" xr3:uid="{E5E5AEE5-E428-495C-B208-13EC26AC4F74}" name="Column15661" dataDxfId="725"/>
    <tableColumn id="15682" xr3:uid="{4F5AB8D9-9BA5-4A51-A8A6-4C22A37EAB76}" name="Column15662" dataDxfId="724"/>
    <tableColumn id="15683" xr3:uid="{30F197BA-054B-4D94-A1C0-741EDE525D86}" name="Column15663" dataDxfId="723"/>
    <tableColumn id="15684" xr3:uid="{C474C153-CED5-494F-ACF9-5E77451D594B}" name="Column15664" dataDxfId="722"/>
    <tableColumn id="15685" xr3:uid="{CC0E864C-5629-4F0D-B8AD-33571F55F644}" name="Column15665" dataDxfId="721"/>
    <tableColumn id="15686" xr3:uid="{A59913CF-4CEF-457B-A73E-D58BDEFDB663}" name="Column15666" dataDxfId="720"/>
    <tableColumn id="15687" xr3:uid="{B64B8C8D-C440-4203-9547-FA14E1806930}" name="Column15667" dataDxfId="719"/>
    <tableColumn id="15688" xr3:uid="{35E3EF2F-0875-4D73-A947-5E523377DB6B}" name="Column15668" dataDxfId="718"/>
    <tableColumn id="15689" xr3:uid="{9A207F54-69F7-46B5-9FD5-746AE530E92E}" name="Column15669" dataDxfId="717"/>
    <tableColumn id="15690" xr3:uid="{A7C8A3D2-74AC-4A90-9CCE-11117797A83E}" name="Column15670" dataDxfId="716"/>
    <tableColumn id="15691" xr3:uid="{2B9E4FA5-AC75-4200-BAE9-EEBCE94BA93D}" name="Column15671" dataDxfId="715"/>
    <tableColumn id="15692" xr3:uid="{7E3F9EFE-F7A9-493F-B2F7-EBEDB217FAFE}" name="Column15672" dataDxfId="714"/>
    <tableColumn id="15693" xr3:uid="{B2DBBF38-65BD-4D3B-8B29-9174525E9EDF}" name="Column15673" dataDxfId="713"/>
    <tableColumn id="15694" xr3:uid="{348935C9-1E4B-481A-8522-AA55E92F5D2E}" name="Column15674" dataDxfId="712"/>
    <tableColumn id="15695" xr3:uid="{7A0D6B8F-F46B-48BC-980C-B0CC655D9C09}" name="Column15675" dataDxfId="711"/>
    <tableColumn id="15696" xr3:uid="{7D24B056-8E27-470B-B91C-AF1053026B18}" name="Column15676" dataDxfId="710"/>
    <tableColumn id="15697" xr3:uid="{0998B645-30E2-4B95-B846-6191711C20D5}" name="Column15677" dataDxfId="709"/>
    <tableColumn id="15698" xr3:uid="{D9DC227A-12A7-4609-870A-69D873FFD6A2}" name="Column15678" dataDxfId="708"/>
    <tableColumn id="15699" xr3:uid="{CC330D0E-0B3F-4AA9-BDDD-3FFD3792269B}" name="Column15679" dataDxfId="707"/>
    <tableColumn id="15700" xr3:uid="{F05A36C1-546E-480D-9D93-9D8E1637CFAB}" name="Column15680" dataDxfId="706"/>
    <tableColumn id="15701" xr3:uid="{7D1E7C19-D67C-4C0A-86C4-1E9DDE126723}" name="Column15681" dataDxfId="705"/>
    <tableColumn id="15702" xr3:uid="{02CF5259-05DD-4FD7-9F4E-AF08C1423494}" name="Column15682" dataDxfId="704"/>
    <tableColumn id="15703" xr3:uid="{E672E0B8-3031-4E16-8812-C6426600BFB1}" name="Column15683" dataDxfId="703"/>
    <tableColumn id="15704" xr3:uid="{0492CB37-3F75-4D82-9832-E33C2B4A1A80}" name="Column15684" dataDxfId="702"/>
    <tableColumn id="15705" xr3:uid="{324994B3-5777-4C33-B767-8D872C62792A}" name="Column15685" dataDxfId="701"/>
    <tableColumn id="15706" xr3:uid="{C6269BFD-0EB1-4C9C-8D01-50D6DBAAD33B}" name="Column15686" dataDxfId="700"/>
    <tableColumn id="15707" xr3:uid="{227B26B8-8E72-464D-AF58-E65385FAC9A3}" name="Column15687" dataDxfId="699"/>
    <tableColumn id="15708" xr3:uid="{E7704C72-3674-47BD-8BF7-58F18F14E648}" name="Column15688" dataDxfId="698"/>
    <tableColumn id="15709" xr3:uid="{D87A7915-5467-46E0-AA61-ADCA6A157095}" name="Column15689" dataDxfId="697"/>
    <tableColumn id="15710" xr3:uid="{2E74595C-F802-4406-8FCC-A8D6C46A13CB}" name="Column15690" dataDxfId="696"/>
    <tableColumn id="15711" xr3:uid="{D39918DF-82A6-4245-8B7C-04DFEA925672}" name="Column15691" dataDxfId="695"/>
    <tableColumn id="15712" xr3:uid="{D1D7CB6B-1B71-41A6-B5FD-1025D839044A}" name="Column15692" dataDxfId="694"/>
    <tableColumn id="15713" xr3:uid="{0AFE16E5-FC59-4C72-9274-1FD952BD8A7E}" name="Column15693" dataDxfId="693"/>
    <tableColumn id="15714" xr3:uid="{F1D4605A-60CF-4B35-A716-80DFBEEBE76F}" name="Column15694" dataDxfId="692"/>
    <tableColumn id="15715" xr3:uid="{4126EE24-4422-492F-9794-DB87678CEB35}" name="Column15695" dataDxfId="691"/>
    <tableColumn id="15716" xr3:uid="{C55AD497-AD84-4BF1-AC85-6AADA563C7C6}" name="Column15696" dataDxfId="690"/>
    <tableColumn id="15717" xr3:uid="{583D1D72-34D2-4BEF-90EA-7E31E06B695C}" name="Column15697" dataDxfId="689"/>
    <tableColumn id="15718" xr3:uid="{3DEA9A84-8B74-45E5-817C-82C53D2DAA1C}" name="Column15698" dataDxfId="688"/>
    <tableColumn id="15719" xr3:uid="{4BD468CC-FDC9-42E0-9536-40B077234BD9}" name="Column15699" dataDxfId="687"/>
    <tableColumn id="15720" xr3:uid="{8E5BC2B8-98D0-4FC7-964E-C289EF01A505}" name="Column15700" dataDxfId="686"/>
    <tableColumn id="15721" xr3:uid="{0EB0042F-6989-4A4F-8CD7-A0DB03C39829}" name="Column15701" dataDxfId="685"/>
    <tableColumn id="15722" xr3:uid="{F9158369-1130-476E-93E9-92BD26BE4BB5}" name="Column15702" dataDxfId="684"/>
    <tableColumn id="15723" xr3:uid="{E5440959-B766-4775-BBF9-13444272522B}" name="Column15703" dataDxfId="683"/>
    <tableColumn id="15724" xr3:uid="{979D0B07-DA4A-4F6A-9B34-2390D0CD40E3}" name="Column15704" dataDxfId="682"/>
    <tableColumn id="15725" xr3:uid="{2C77C5ED-8213-4F9B-99E4-9CD219A0F326}" name="Column15705" dataDxfId="681"/>
    <tableColumn id="15726" xr3:uid="{3FE8EC70-A0D0-4859-AAF6-6DC7A2169FB7}" name="Column15706" dataDxfId="680"/>
    <tableColumn id="15727" xr3:uid="{BFF01A93-4204-48DF-B5B5-61AA08E2AEBF}" name="Column15707" dataDxfId="679"/>
    <tableColumn id="15728" xr3:uid="{7C0883CE-51EC-482C-A5E1-6976C9E5ECB4}" name="Column15708" dataDxfId="678"/>
    <tableColumn id="15729" xr3:uid="{5D229FF9-80F1-4A14-A0BF-35E0140E6042}" name="Column15709" dataDxfId="677"/>
    <tableColumn id="15730" xr3:uid="{D86EA3CC-FA82-458F-9A17-050C3BD8BD0D}" name="Column15710" dataDxfId="676"/>
    <tableColumn id="15731" xr3:uid="{B2E85F48-A7D8-46A9-905E-7BA0A0B143D6}" name="Column15711" dataDxfId="675"/>
    <tableColumn id="15732" xr3:uid="{BD382562-BA2F-40F4-8D4C-F48963D80A02}" name="Column15712" dataDxfId="674"/>
    <tableColumn id="15733" xr3:uid="{57EDD3AB-8A5B-4F22-9F06-C2D51047D6DD}" name="Column15713" dataDxfId="673"/>
    <tableColumn id="15734" xr3:uid="{75547EC8-DF2D-45B3-A990-CF567C57DA7A}" name="Column15714" dataDxfId="672"/>
    <tableColumn id="15735" xr3:uid="{4DC8CB02-3812-4625-9D2E-4848B8DAB5DB}" name="Column15715" dataDxfId="671"/>
    <tableColumn id="15736" xr3:uid="{686165FF-8284-4A98-9A8B-0290839DBAA4}" name="Column15716" dataDxfId="670"/>
    <tableColumn id="15737" xr3:uid="{3354229D-EDAE-4773-884F-269E606EEEB5}" name="Column15717" dataDxfId="669"/>
    <tableColumn id="15738" xr3:uid="{B8F9074F-F441-45CF-AFBC-870381024178}" name="Column15718" dataDxfId="668"/>
    <tableColumn id="15739" xr3:uid="{EDF0A7F8-6BC1-4742-858F-E9D59282AC99}" name="Column15719" dataDxfId="667"/>
    <tableColumn id="15740" xr3:uid="{32587294-B826-431F-85C8-02C8A969FE99}" name="Column15720" dataDxfId="666"/>
    <tableColumn id="15741" xr3:uid="{E5A5EB92-EF4E-4E3E-9626-050CFD65128C}" name="Column15721" dataDxfId="665"/>
    <tableColumn id="15742" xr3:uid="{670C6A9A-AD6A-4BBE-BA7C-F38EEEEDCB80}" name="Column15722" dataDxfId="664"/>
    <tableColumn id="15743" xr3:uid="{79A4F532-55A9-4D01-9840-6F4E365F8D95}" name="Column15723" dataDxfId="663"/>
    <tableColumn id="15744" xr3:uid="{ECBA993B-10C7-4144-A5B7-224DAF48605E}" name="Column15724" dataDxfId="662"/>
    <tableColumn id="15745" xr3:uid="{3C25229A-20C0-43FF-87D9-3588CE0446D6}" name="Column15725" dataDxfId="661"/>
    <tableColumn id="15746" xr3:uid="{F8BF4CBC-260A-46B9-B162-65798466C7A7}" name="Column15726" dataDxfId="660"/>
    <tableColumn id="15747" xr3:uid="{56F497AF-58E7-473B-9ACE-9135D04CEEF4}" name="Column15727" dataDxfId="659"/>
    <tableColumn id="15748" xr3:uid="{A7901C8F-4244-4181-92FF-2B6AF6EA33CB}" name="Column15728" dataDxfId="658"/>
    <tableColumn id="15749" xr3:uid="{A7CD84E2-5870-4426-AAC1-C72C314F551A}" name="Column15729" dataDxfId="657"/>
    <tableColumn id="15750" xr3:uid="{7783797C-1FDD-4645-97F1-6C903EC1E484}" name="Column15730" dataDxfId="656"/>
    <tableColumn id="15751" xr3:uid="{43314C4F-FF6E-4B94-9215-35552487BA4E}" name="Column15731" dataDxfId="655"/>
    <tableColumn id="15752" xr3:uid="{7EAFB88E-C936-459F-99AE-D2DD1BE0D09E}" name="Column15732" dataDxfId="654"/>
    <tableColumn id="15753" xr3:uid="{C0EA0663-B777-45F5-84F6-955099898AAF}" name="Column15733" dataDxfId="653"/>
    <tableColumn id="15754" xr3:uid="{017EEEE3-021D-4D68-81BE-19D5EAF01967}" name="Column15734" dataDxfId="652"/>
    <tableColumn id="15755" xr3:uid="{2FA57390-37F9-4920-B070-BF1A961566C8}" name="Column15735" dataDxfId="651"/>
    <tableColumn id="15756" xr3:uid="{F8C376CE-321D-4D6B-A086-971EDEAD7250}" name="Column15736" dataDxfId="650"/>
    <tableColumn id="15757" xr3:uid="{88709A25-5D0B-4869-B8CE-984348E7A5E5}" name="Column15737" dataDxfId="649"/>
    <tableColumn id="15758" xr3:uid="{E9FE449A-6AE7-4C50-84C1-36A01F1CCE28}" name="Column15738" dataDxfId="648"/>
    <tableColumn id="15759" xr3:uid="{7E61C6EC-C6B6-451D-B9A4-5A9BD2995838}" name="Column15739" dataDxfId="647"/>
    <tableColumn id="15760" xr3:uid="{EFB76B18-B4F2-4BDF-9597-672613757F9F}" name="Column15740" dataDxfId="646"/>
    <tableColumn id="15761" xr3:uid="{C81E69EC-AA71-42CA-B458-C1614A703DAC}" name="Column15741" dataDxfId="645"/>
    <tableColumn id="15762" xr3:uid="{5595B4B5-3CA4-44A5-93FF-08433AD05DC1}" name="Column15742" dataDxfId="644"/>
    <tableColumn id="15763" xr3:uid="{EB2448D4-FC5E-43D8-B6C6-CD6CDDC44771}" name="Column15743" dataDxfId="643"/>
    <tableColumn id="15764" xr3:uid="{1C123A66-05A5-422A-920D-FC1D79D52693}" name="Column15744" dataDxfId="642"/>
    <tableColumn id="15765" xr3:uid="{EDAADE40-B29F-4B23-ADAB-6724BC3894D0}" name="Column15745" dataDxfId="641"/>
    <tableColumn id="15766" xr3:uid="{9AF17895-6E06-4E7D-AE43-4B604FDA56FA}" name="Column15746" dataDxfId="640"/>
    <tableColumn id="15767" xr3:uid="{52F2AB90-F928-458C-B8A9-4ED83E80E1AC}" name="Column15747" dataDxfId="639"/>
    <tableColumn id="15768" xr3:uid="{7A76AD43-DBF6-4239-85F2-5F1D4CA4E134}" name="Column15748" dataDxfId="638"/>
    <tableColumn id="15769" xr3:uid="{8D1AB620-AF4F-4356-B5D3-72560699983C}" name="Column15749" dataDxfId="637"/>
    <tableColumn id="15770" xr3:uid="{75E693B7-D0BF-41C5-9661-52A511BB4A18}" name="Column15750" dataDxfId="636"/>
    <tableColumn id="15771" xr3:uid="{3F5FBA00-74AB-4D72-9BBE-8217E3096FEE}" name="Column15751" dataDxfId="635"/>
    <tableColumn id="15772" xr3:uid="{060F1AD1-B7BD-4D2D-B981-AE5D892E340D}" name="Column15752" dataDxfId="634"/>
    <tableColumn id="15773" xr3:uid="{5FDEBF86-E486-48B8-8B53-AE3921292009}" name="Column15753" dataDxfId="633"/>
    <tableColumn id="15774" xr3:uid="{55192895-3231-475F-88FE-5529490E83D4}" name="Column15754" dataDxfId="632"/>
    <tableColumn id="15775" xr3:uid="{B784129C-283C-498D-AEDB-ADFE80251644}" name="Column15755" dataDxfId="631"/>
    <tableColumn id="15776" xr3:uid="{53B4017C-28A6-4689-B69D-2B70959B8A7B}" name="Column15756" dataDxfId="630"/>
    <tableColumn id="15777" xr3:uid="{5CB6EB06-B773-40EC-A667-B850871DC3FA}" name="Column15757" dataDxfId="629"/>
    <tableColumn id="15778" xr3:uid="{3C123F2A-54A4-4A85-BB72-94FA7D16A717}" name="Column15758" dataDxfId="628"/>
    <tableColumn id="15779" xr3:uid="{BC7C9818-F99A-4FFD-BE9F-7C2B6C6E3FEA}" name="Column15759" dataDxfId="627"/>
    <tableColumn id="15780" xr3:uid="{A6FE4BF8-0E5A-4A19-98FF-D670168A6DC4}" name="Column15760" dataDxfId="626"/>
    <tableColumn id="15781" xr3:uid="{3CE6E59A-9D34-4295-AE18-6B5A7825D454}" name="Column15761" dataDxfId="625"/>
    <tableColumn id="15782" xr3:uid="{6491AF4B-512D-435D-8ED0-BBB606BC7EF1}" name="Column15762" dataDxfId="624"/>
    <tableColumn id="15783" xr3:uid="{074DA5E5-5D50-4A06-85F6-C50E515F7132}" name="Column15763" dataDxfId="623"/>
    <tableColumn id="15784" xr3:uid="{5EF023D9-7743-4ADA-857E-B2CEB31C933F}" name="Column15764" dataDxfId="622"/>
    <tableColumn id="15785" xr3:uid="{E8FC1391-C306-4A87-868F-3881C6550875}" name="Column15765" dataDxfId="621"/>
    <tableColumn id="15786" xr3:uid="{5E4607ED-0709-4770-96AA-8B7531599CD8}" name="Column15766" dataDxfId="620"/>
    <tableColumn id="15787" xr3:uid="{A0091D5C-0FB5-42FE-9935-89C833902665}" name="Column15767" dataDxfId="619"/>
    <tableColumn id="15788" xr3:uid="{8D6269AD-5AA3-4E4A-B60B-FB989583C47D}" name="Column15768" dataDxfId="618"/>
    <tableColumn id="15789" xr3:uid="{6A22A0CB-5947-42B2-B631-87F454664B30}" name="Column15769" dataDxfId="617"/>
    <tableColumn id="15790" xr3:uid="{F8D847C1-B359-42C0-8487-C01E47734E45}" name="Column15770" dataDxfId="616"/>
    <tableColumn id="15791" xr3:uid="{5CADB416-0DDC-4935-B471-17D08D532FDE}" name="Column15771" dataDxfId="615"/>
    <tableColumn id="15792" xr3:uid="{FCF48E8D-58B8-4784-B58D-E60A1261A628}" name="Column15772" dataDxfId="614"/>
    <tableColumn id="15793" xr3:uid="{5F2A6F8D-F69B-4067-BA5A-6DDC8F24C75C}" name="Column15773" dataDxfId="613"/>
    <tableColumn id="15794" xr3:uid="{005C3688-7B3B-41D6-A9E9-1756BBA75F21}" name="Column15774" dataDxfId="612"/>
    <tableColumn id="15795" xr3:uid="{053FD3A1-BE52-4062-8612-11C9DD8FBBA5}" name="Column15775" dataDxfId="611"/>
    <tableColumn id="15796" xr3:uid="{A4AEA7F4-7D8B-4DC3-8C11-8765748BE949}" name="Column15776" dataDxfId="610"/>
    <tableColumn id="15797" xr3:uid="{EA8E39C5-DD0E-44B4-8904-2DFEBB33F0DA}" name="Column15777" dataDxfId="609"/>
    <tableColumn id="15798" xr3:uid="{BA30E909-7CDD-40C1-8B34-0DB40DCFCD0C}" name="Column15778" dataDxfId="608"/>
    <tableColumn id="15799" xr3:uid="{A2DBC151-6D66-4B23-A37A-E94361C5FB55}" name="Column15779" dataDxfId="607"/>
    <tableColumn id="15800" xr3:uid="{675ADE4C-6E56-455B-9602-DC3A8CB79092}" name="Column15780" dataDxfId="606"/>
    <tableColumn id="15801" xr3:uid="{50BA2F7F-1DD1-45C6-BFA1-A010427F15B3}" name="Column15781" dataDxfId="605"/>
    <tableColumn id="15802" xr3:uid="{DE127EA5-EB15-42C5-A0BC-246C26E157DC}" name="Column15782" dataDxfId="604"/>
    <tableColumn id="15803" xr3:uid="{6D5DDE13-ED34-402D-82E6-7442D4FF1F17}" name="Column15783" dataDxfId="603"/>
    <tableColumn id="15804" xr3:uid="{10EBD80A-5D40-4D8C-83C4-67125C3D30C3}" name="Column15784" dataDxfId="602"/>
    <tableColumn id="15805" xr3:uid="{34BAA552-D979-4E9A-8D74-0FA252B6E5CD}" name="Column15785" dataDxfId="601"/>
    <tableColumn id="15806" xr3:uid="{A6DE0D3E-455E-41C3-9582-B97A6AAF6DF0}" name="Column15786" dataDxfId="600"/>
    <tableColumn id="15807" xr3:uid="{5B8E47D5-8768-4B3B-996F-9E8BD25D51AD}" name="Column15787" dataDxfId="599"/>
    <tableColumn id="15808" xr3:uid="{CEF8F2DD-0862-4D7B-87D6-1506E28FF02A}" name="Column15788" dataDxfId="598"/>
    <tableColumn id="15809" xr3:uid="{33B0F511-B9C8-4C68-9F62-92CDFD3B4282}" name="Column15789" dataDxfId="597"/>
    <tableColumn id="15810" xr3:uid="{33F71717-76DC-40D8-8343-28095117F138}" name="Column15790" dataDxfId="596"/>
    <tableColumn id="15811" xr3:uid="{DCCF8F40-E616-4BF2-B7E0-8512ED82AFE4}" name="Column15791" dataDxfId="595"/>
    <tableColumn id="15812" xr3:uid="{C7AE2BDF-3CD9-42DC-BD06-E93818946E7C}" name="Column15792" dataDxfId="594"/>
    <tableColumn id="15813" xr3:uid="{09CE61D9-444F-45FF-8E4C-109AB1C6A742}" name="Column15793" dataDxfId="593"/>
    <tableColumn id="15814" xr3:uid="{21EF8EA4-04E2-418E-A934-0861B0BE5C09}" name="Column15794" dataDxfId="592"/>
    <tableColumn id="15815" xr3:uid="{D3C67350-809C-4BE5-A19B-4A50D1D92C17}" name="Column15795" dataDxfId="591"/>
    <tableColumn id="15816" xr3:uid="{1C2E7B62-07F7-4475-BD30-443C2173CA76}" name="Column15796" dataDxfId="590"/>
    <tableColumn id="15817" xr3:uid="{AAE27EEF-FF55-44AC-8C7E-A42FE343E4E2}" name="Column15797" dataDxfId="589"/>
    <tableColumn id="15818" xr3:uid="{2F91FF82-3BC2-4BCC-B807-F6C4122694F0}" name="Column15798" dataDxfId="588"/>
    <tableColumn id="15819" xr3:uid="{2C85C5D3-31AA-4D44-8F3F-008E724ED6A7}" name="Column15799" dataDxfId="587"/>
    <tableColumn id="15820" xr3:uid="{C2320813-8656-4251-A8FD-A7742BC11D15}" name="Column15800" dataDxfId="586"/>
    <tableColumn id="15821" xr3:uid="{74D8A3BB-4BC4-4764-8C56-CFECEB5FFF17}" name="Column15801" dataDxfId="585"/>
    <tableColumn id="15822" xr3:uid="{83E435BA-639A-48C2-94AF-2B70A486F537}" name="Column15802" dataDxfId="584"/>
    <tableColumn id="15823" xr3:uid="{6A1C45CC-9003-46E8-9576-FEB20B58FC4C}" name="Column15803" dataDxfId="583"/>
    <tableColumn id="15824" xr3:uid="{BE742662-9380-4BE3-81FC-F31AA81AAC31}" name="Column15804" dataDxfId="582"/>
    <tableColumn id="15825" xr3:uid="{D10C2D0C-8BC2-4AFA-BCF5-1F3855C23289}" name="Column15805" dataDxfId="581"/>
    <tableColumn id="15826" xr3:uid="{CD7E0EF4-A0AD-4620-9E91-28227D2C92F9}" name="Column15806" dataDxfId="580"/>
    <tableColumn id="15827" xr3:uid="{3157FFC3-8623-4886-92DB-969C1FA69841}" name="Column15807" dataDxfId="579"/>
    <tableColumn id="15828" xr3:uid="{BC447136-86E1-478E-93E3-B5AA2DCBA0D5}" name="Column15808" dataDxfId="578"/>
    <tableColumn id="15829" xr3:uid="{A7A0E099-F76D-4E92-81F8-1E8AF3A45E9B}" name="Column15809" dataDxfId="577"/>
    <tableColumn id="15830" xr3:uid="{423E5B2B-096B-4B28-8713-6F1EF975310C}" name="Column15810" dataDxfId="576"/>
    <tableColumn id="15831" xr3:uid="{4D0C02B8-C8F8-4216-AB41-B3ED5B5F69C7}" name="Column15811" dataDxfId="575"/>
    <tableColumn id="15832" xr3:uid="{B707554A-831A-4A40-BE3C-C8F91C15DD85}" name="Column15812" dataDxfId="574"/>
    <tableColumn id="15833" xr3:uid="{5C81D8D0-4AAB-4EC7-851B-89083D494B66}" name="Column15813" dataDxfId="573"/>
    <tableColumn id="15834" xr3:uid="{A73A1329-0006-4DC4-B43A-CEC1F4C4B0D0}" name="Column15814" dataDxfId="572"/>
    <tableColumn id="15835" xr3:uid="{926209C7-1FF8-422A-B604-86882B64B400}" name="Column15815" dataDxfId="571"/>
    <tableColumn id="15836" xr3:uid="{38F5F394-B1A0-4822-A4E1-772797E5798C}" name="Column15816" dataDxfId="570"/>
    <tableColumn id="15837" xr3:uid="{1255349C-5D7D-4DF5-82DD-C7DCDCFB23F5}" name="Column15817" dataDxfId="569"/>
    <tableColumn id="15838" xr3:uid="{23FD68D5-BF13-4880-85EB-49D5A06FCCD0}" name="Column15818" dataDxfId="568"/>
    <tableColumn id="15839" xr3:uid="{76DEED0C-C615-4444-A0C5-CA63A2437144}" name="Column15819" dataDxfId="567"/>
    <tableColumn id="15840" xr3:uid="{22A6798B-161E-4E3C-9087-58C775EAB34A}" name="Column15820" dataDxfId="566"/>
    <tableColumn id="15841" xr3:uid="{FE7D12C7-A341-457B-9791-A9A0F0547157}" name="Column15821" dataDxfId="565"/>
    <tableColumn id="15842" xr3:uid="{868597B7-B449-46F5-9F88-E9FA280D50D1}" name="Column15822" dataDxfId="564"/>
    <tableColumn id="15843" xr3:uid="{3FD7B02F-5D34-440B-9D8A-6A28AB26CFC0}" name="Column15823" dataDxfId="563"/>
    <tableColumn id="15844" xr3:uid="{63841610-A31A-448B-B4D2-DE35914DC978}" name="Column15824" dataDxfId="562"/>
    <tableColumn id="15845" xr3:uid="{E416B19F-DCEA-417A-AC97-1FA0887BF0BF}" name="Column15825" dataDxfId="561"/>
    <tableColumn id="15846" xr3:uid="{61948D6D-B7D7-489D-9F04-653520D4CC45}" name="Column15826" dataDxfId="560"/>
    <tableColumn id="15847" xr3:uid="{966F8729-82EA-4BEC-A485-70BC21267F04}" name="Column15827" dataDxfId="559"/>
    <tableColumn id="15848" xr3:uid="{2F227895-5060-44AD-9122-5D86AC2C5E95}" name="Column15828" dataDxfId="558"/>
    <tableColumn id="15849" xr3:uid="{345C82A7-0B88-4FF9-9D27-08351D979590}" name="Column15829" dataDxfId="557"/>
    <tableColumn id="15850" xr3:uid="{D662781C-299E-46D5-8B05-F9D51C5E2D96}" name="Column15830" dataDxfId="556"/>
    <tableColumn id="15851" xr3:uid="{0A152132-A44C-400F-98FA-9C55A13EA33D}" name="Column15831" dataDxfId="555"/>
    <tableColumn id="15852" xr3:uid="{C7D7F638-17F0-437C-B693-B436492056E9}" name="Column15832" dataDxfId="554"/>
    <tableColumn id="15853" xr3:uid="{FF5FFDC9-69A2-49F1-B4F1-52E86B0CB3A6}" name="Column15833" dataDxfId="553"/>
    <tableColumn id="15854" xr3:uid="{D437F99F-7FEC-4971-BB33-72231B3F390B}" name="Column15834" dataDxfId="552"/>
    <tableColumn id="15855" xr3:uid="{B0170AEE-1FB5-4A2D-A503-1935C8C97F9B}" name="Column15835" dataDxfId="551"/>
    <tableColumn id="15856" xr3:uid="{9BF1A48D-A784-441F-A29E-B8715A2DB306}" name="Column15836" dataDxfId="550"/>
    <tableColumn id="15857" xr3:uid="{F032D61C-1610-4724-BF23-89AE1822F94F}" name="Column15837" dataDxfId="549"/>
    <tableColumn id="15858" xr3:uid="{FE887AFD-245E-4E18-9068-390F73471A6E}" name="Column15838" dataDxfId="548"/>
    <tableColumn id="15859" xr3:uid="{C3524AB6-0E3B-4340-89FE-B27FEF6B1BE2}" name="Column15839" dataDxfId="547"/>
    <tableColumn id="15860" xr3:uid="{E97B6C46-5AA5-48E1-B1E8-CFC038DAC467}" name="Column15840" dataDxfId="546"/>
    <tableColumn id="15861" xr3:uid="{3E50BF1F-9F63-40EA-8B1E-273AE75DFB56}" name="Column15841" dataDxfId="545"/>
    <tableColumn id="15862" xr3:uid="{12EBBA5E-D80D-47D2-BA6E-711BFAF56565}" name="Column15842" dataDxfId="544"/>
    <tableColumn id="15863" xr3:uid="{93C9261F-BAFD-46D7-BE39-E240DBD59FE6}" name="Column15843" dataDxfId="543"/>
    <tableColumn id="15864" xr3:uid="{E3D2CF69-7CD6-4DEB-B968-D86AB820CF71}" name="Column15844" dataDxfId="542"/>
    <tableColumn id="15865" xr3:uid="{041C9DBD-BCB0-4AB4-B104-3B57A4C261D4}" name="Column15845" dataDxfId="541"/>
    <tableColumn id="15866" xr3:uid="{773FA143-6D49-40B1-BC33-569491C3093E}" name="Column15846" dataDxfId="540"/>
    <tableColumn id="15867" xr3:uid="{CF0E5C94-664C-4B8D-B592-C8EE6A6EBE54}" name="Column15847" dataDxfId="539"/>
    <tableColumn id="15868" xr3:uid="{74349D43-B26F-40C8-9896-DF2F57480265}" name="Column15848" dataDxfId="538"/>
    <tableColumn id="15869" xr3:uid="{2AC0E0F1-DCFA-4CCD-8604-9C166188415F}" name="Column15849" dataDxfId="537"/>
    <tableColumn id="15870" xr3:uid="{9D98EF9C-1B82-4486-A2E9-F41CBCCA1A7D}" name="Column15850" dataDxfId="536"/>
    <tableColumn id="15871" xr3:uid="{3A811589-C84F-406C-BA55-E7D4B5E7A18A}" name="Column15851" dataDxfId="535"/>
    <tableColumn id="15872" xr3:uid="{90C1E526-0575-4F6F-B01D-76BE73329893}" name="Column15852" dataDxfId="534"/>
    <tableColumn id="15873" xr3:uid="{C02CDEE5-72E5-41AB-A59B-809E8CB523CF}" name="Column15853" dataDxfId="533"/>
    <tableColumn id="15874" xr3:uid="{488EDE72-A0EC-44F1-B874-E127372A0C68}" name="Column15854" dataDxfId="532"/>
    <tableColumn id="15875" xr3:uid="{B7FA096D-3940-41F5-B38F-A5E5055FE83C}" name="Column15855" dataDxfId="531"/>
    <tableColumn id="15876" xr3:uid="{3B57C611-3D85-4880-862A-1B13BE4C1661}" name="Column15856" dataDxfId="530"/>
    <tableColumn id="15877" xr3:uid="{E877D86A-193E-4757-8D78-4F5405C94AD8}" name="Column15857" dataDxfId="529"/>
    <tableColumn id="15878" xr3:uid="{478087FC-B5F7-4D7F-ACC2-035179C9AF54}" name="Column15858" dataDxfId="528"/>
    <tableColumn id="15879" xr3:uid="{F52F5384-0FC1-408E-B9E8-97A6428DD942}" name="Column15859" dataDxfId="527"/>
    <tableColumn id="15880" xr3:uid="{3BC13A16-A476-40FB-B62F-32FEE2E96EDB}" name="Column15860" dataDxfId="526"/>
    <tableColumn id="15881" xr3:uid="{3CD499EE-E2BC-41FB-9010-4C8B8195DBA9}" name="Column15861" dataDxfId="525"/>
    <tableColumn id="15882" xr3:uid="{23ACF1FA-741F-4A17-A6DA-897FEE0CD67E}" name="Column15862" dataDxfId="524"/>
    <tableColumn id="15883" xr3:uid="{80E702F7-4ADB-429A-85CF-2AA5DCDB4935}" name="Column15863" dataDxfId="523"/>
    <tableColumn id="15884" xr3:uid="{36C44183-FA37-4F04-A2FF-676074EDE8D6}" name="Column15864" dataDxfId="522"/>
    <tableColumn id="15885" xr3:uid="{FAA05433-58CF-4BBA-A070-C7BD713B2A90}" name="Column15865" dataDxfId="521"/>
    <tableColumn id="15886" xr3:uid="{5BDEFC0F-C937-42F4-A135-5AD68C1C81BC}" name="Column15866" dataDxfId="520"/>
    <tableColumn id="15887" xr3:uid="{1A67C698-55CD-4B2B-BC2D-1EE27CAB0FDB}" name="Column15867" dataDxfId="519"/>
    <tableColumn id="15888" xr3:uid="{D0907E63-0B76-41D3-AA92-A8B53817D156}" name="Column15868" dataDxfId="518"/>
    <tableColumn id="15889" xr3:uid="{3E7C561A-BA20-41D7-A3A6-AA41219E2E77}" name="Column15869" dataDxfId="517"/>
    <tableColumn id="15890" xr3:uid="{D1329203-08F9-468F-B22B-0A8AC5E2360C}" name="Column15870" dataDxfId="516"/>
    <tableColumn id="15891" xr3:uid="{FDD465BE-C7D7-4470-A4A5-62433571F14C}" name="Column15871" dataDxfId="515"/>
    <tableColumn id="15892" xr3:uid="{10D5E417-DD3F-4A63-92CD-6FD793C89F49}" name="Column15872" dataDxfId="514"/>
    <tableColumn id="15893" xr3:uid="{0093D6B3-61AC-4C19-AB0E-60CEF743BA4E}" name="Column15873" dataDxfId="513"/>
    <tableColumn id="15894" xr3:uid="{0B35808A-B1D3-44D2-9FA4-45CCBEAFED54}" name="Column15874" dataDxfId="512"/>
    <tableColumn id="15895" xr3:uid="{A88DD6B1-20D4-41A7-B380-CCE08EBC6BC9}" name="Column15875" dataDxfId="511"/>
    <tableColumn id="15896" xr3:uid="{86026FFA-841B-4822-9263-2C0D207FB536}" name="Column15876" dataDxfId="510"/>
    <tableColumn id="15897" xr3:uid="{D5726C02-55E9-43B7-9BAA-F400BFF36197}" name="Column15877" dataDxfId="509"/>
    <tableColumn id="15898" xr3:uid="{AF1CCC3E-2FCB-4177-93C3-80C39DD0F642}" name="Column15878" dataDxfId="508"/>
    <tableColumn id="15899" xr3:uid="{F50634D1-4084-4EE4-81AA-F0C9504BAF86}" name="Column15879" dataDxfId="507"/>
    <tableColumn id="15900" xr3:uid="{DE64E48E-9770-47A2-B8D3-94D6E92ABAAE}" name="Column15880" dataDxfId="506"/>
    <tableColumn id="15901" xr3:uid="{9B704199-2CC4-4CC3-A80F-48315AF37243}" name="Column15881" dataDxfId="505"/>
    <tableColumn id="15902" xr3:uid="{76944AD0-E47C-4BE0-B055-9F161EDA462A}" name="Column15882" dataDxfId="504"/>
    <tableColumn id="15903" xr3:uid="{8DCFD26C-9A80-4958-9876-9D0251E8DCB7}" name="Column15883" dataDxfId="503"/>
    <tableColumn id="15904" xr3:uid="{83C963D2-8218-4E81-8726-785031D21E71}" name="Column15884" dataDxfId="502"/>
    <tableColumn id="15905" xr3:uid="{46F5F926-1B41-488F-BA6D-5ECBBED98329}" name="Column15885" dataDxfId="501"/>
    <tableColumn id="15906" xr3:uid="{4AC88E86-47C2-4B91-80F7-8684EFF2F2B7}" name="Column15886" dataDxfId="500"/>
    <tableColumn id="15907" xr3:uid="{86809039-C818-4AB3-A12C-4341A1BAAA4A}" name="Column15887" dataDxfId="499"/>
    <tableColumn id="15908" xr3:uid="{D3A3AE8F-3390-4648-A7ED-89E92B990649}" name="Column15888" dataDxfId="498"/>
    <tableColumn id="15909" xr3:uid="{BA290725-5F01-4CE0-A231-93337204AC32}" name="Column15889" dataDxfId="497"/>
    <tableColumn id="15910" xr3:uid="{ECB5A664-4C48-4AB4-A244-335BE392C660}" name="Column15890" dataDxfId="496"/>
    <tableColumn id="15911" xr3:uid="{41A3B597-49E2-43F5-8A67-7E3F07A46397}" name="Column15891" dataDxfId="495"/>
    <tableColumn id="15912" xr3:uid="{904DD1AD-936F-497C-A785-52A49A675B6C}" name="Column15892" dataDxfId="494"/>
    <tableColumn id="15913" xr3:uid="{9181EAB5-512B-45BA-AE9D-933D23A86CB6}" name="Column15893" dataDxfId="493"/>
    <tableColumn id="15914" xr3:uid="{E20800D3-2CCB-45D0-8591-670CACF2DA29}" name="Column15894" dataDxfId="492"/>
    <tableColumn id="15915" xr3:uid="{38B215C8-A991-49D2-8AA2-D1F31CB1D56E}" name="Column15895" dataDxfId="491"/>
    <tableColumn id="15916" xr3:uid="{A60A8D7F-3947-4078-B5D7-7C5C954B6F36}" name="Column15896" dataDxfId="490"/>
    <tableColumn id="15917" xr3:uid="{DFC28B8A-6B75-4EB2-9162-76A7DA5134E2}" name="Column15897" dataDxfId="489"/>
    <tableColumn id="15918" xr3:uid="{742A704D-F646-4828-8327-2A01F882CD8D}" name="Column15898" dataDxfId="488"/>
    <tableColumn id="15919" xr3:uid="{E5ECE74C-C7C7-4800-8E54-AECF627A1F45}" name="Column15899" dataDxfId="487"/>
    <tableColumn id="15920" xr3:uid="{BC3D1D7E-E94D-48B5-9BB8-24C35E95FE67}" name="Column15900" dataDxfId="486"/>
    <tableColumn id="15921" xr3:uid="{E3AF7788-3FCF-48D6-92A6-C342D3743B76}" name="Column15901" dataDxfId="485"/>
    <tableColumn id="15922" xr3:uid="{7C35BC51-4806-48FE-B427-7F88B0DE13F6}" name="Column15902" dataDxfId="484"/>
    <tableColumn id="15923" xr3:uid="{A6A25B7F-3695-498F-8A81-18B5EF5F5492}" name="Column15903" dataDxfId="483"/>
    <tableColumn id="15924" xr3:uid="{36D02231-2433-4E7A-B9E4-570B25BDAF68}" name="Column15904" dataDxfId="482"/>
    <tableColumn id="15925" xr3:uid="{1759E41D-03E0-4515-9C2F-7EE22C77B122}" name="Column15905" dataDxfId="481"/>
    <tableColumn id="15926" xr3:uid="{255724DE-C972-4003-960D-00392AE8C4F1}" name="Column15906" dataDxfId="480"/>
    <tableColumn id="15927" xr3:uid="{8C08300F-EB00-40C0-B918-20C0AB580912}" name="Column15907" dataDxfId="479"/>
    <tableColumn id="15928" xr3:uid="{EC485B8D-C3D4-43F3-95F4-8F5E94198D98}" name="Column15908" dataDxfId="478"/>
    <tableColumn id="15929" xr3:uid="{E2694ADB-DFA1-4F81-9C6C-7214055142DF}" name="Column15909" dataDxfId="477"/>
    <tableColumn id="15930" xr3:uid="{79879C36-5FC9-4D30-B733-F74033F9C676}" name="Column15910" dataDxfId="476"/>
    <tableColumn id="15931" xr3:uid="{DF1C9856-D939-4079-9915-8724BDD0CF34}" name="Column15911" dataDxfId="475"/>
    <tableColumn id="15932" xr3:uid="{AD34AAE3-C3F5-49D3-A8A5-8829C914A4E0}" name="Column15912" dataDxfId="474"/>
    <tableColumn id="15933" xr3:uid="{2F68441C-34E2-4CB4-A75D-54E669A86D3D}" name="Column15913" dataDxfId="473"/>
    <tableColumn id="15934" xr3:uid="{91E85E04-1C48-43B0-A7E5-4E6FFC77AEF7}" name="Column15914" dataDxfId="472"/>
    <tableColumn id="15935" xr3:uid="{4756F867-576E-4C68-B7B2-B926F7E706B2}" name="Column15915" dataDxfId="471"/>
    <tableColumn id="15936" xr3:uid="{17E52011-36DC-4494-A86D-247F9E05F6C3}" name="Column15916" dataDxfId="470"/>
    <tableColumn id="15937" xr3:uid="{C275950C-198E-4CA3-B552-4D29D65B7719}" name="Column15917" dataDxfId="469"/>
    <tableColumn id="15938" xr3:uid="{1C0A1F67-AF82-4185-A014-B06D18AC9178}" name="Column15918" dataDxfId="468"/>
    <tableColumn id="15939" xr3:uid="{73CDEC2D-6C00-4D3F-9B48-473B39D91EC9}" name="Column15919" dataDxfId="467"/>
    <tableColumn id="15940" xr3:uid="{D43D0814-45D2-4DB5-A0EB-740D7813BBDD}" name="Column15920" dataDxfId="466"/>
    <tableColumn id="15941" xr3:uid="{B9F81F0C-E4C8-4CC4-91FB-7D511373BD74}" name="Column15921" dataDxfId="465"/>
    <tableColumn id="15942" xr3:uid="{FA59168F-17D4-4876-9E0C-4BBBDD9DD688}" name="Column15922" dataDxfId="464"/>
    <tableColumn id="15943" xr3:uid="{1C1DBD73-444C-4726-BE9E-E3619CFCFB75}" name="Column15923" dataDxfId="463"/>
    <tableColumn id="15944" xr3:uid="{64D615CD-8DD9-4191-A4A6-601C479A31C3}" name="Column15924" dataDxfId="462"/>
    <tableColumn id="15945" xr3:uid="{0E2D0824-AD06-40F2-BBF7-4DF0CBCF101A}" name="Column15925" dataDxfId="461"/>
    <tableColumn id="15946" xr3:uid="{E1D233C5-9E93-4983-9FCE-D4983A5E5DEA}" name="Column15926" dataDxfId="460"/>
    <tableColumn id="15947" xr3:uid="{F2B7F939-1F55-4465-8327-72E3DFB7D4F8}" name="Column15927" dataDxfId="459"/>
    <tableColumn id="15948" xr3:uid="{43064073-8216-42E2-9FCB-DAE7BA2FEBF2}" name="Column15928" dataDxfId="458"/>
    <tableColumn id="15949" xr3:uid="{CD1B21B1-EAD6-48C4-A2A4-4C561B6D2C57}" name="Column15929" dataDxfId="457"/>
    <tableColumn id="15950" xr3:uid="{C993C623-2F57-4D63-AA99-BD91C9854C0C}" name="Column15930" dataDxfId="456"/>
    <tableColumn id="15951" xr3:uid="{E7BE7C6E-6FA6-42D2-91D7-680259817C78}" name="Column15931" dataDxfId="455"/>
    <tableColumn id="15952" xr3:uid="{12D7B326-B81F-4A23-B2C4-0E6F1B4C1CAE}" name="Column15932" dataDxfId="454"/>
    <tableColumn id="15953" xr3:uid="{63F47543-F826-4C1A-8C77-546B07B0D5EA}" name="Column15933" dataDxfId="453"/>
    <tableColumn id="15954" xr3:uid="{71620073-1B97-45E3-9B0B-AA76DDF804DF}" name="Column15934" dataDxfId="452"/>
    <tableColumn id="15955" xr3:uid="{2304CB48-E833-46DD-868C-44C9395337C8}" name="Column15935" dataDxfId="451"/>
    <tableColumn id="15956" xr3:uid="{5E792578-1D1B-40E0-8641-8433E2F9F4F5}" name="Column15936" dataDxfId="450"/>
    <tableColumn id="15957" xr3:uid="{AE9C5757-BBE2-4418-8B3F-91F09559D755}" name="Column15937" dataDxfId="449"/>
    <tableColumn id="15958" xr3:uid="{1834A923-F146-45A1-8F5F-441835BCF2BC}" name="Column15938" dataDxfId="448"/>
    <tableColumn id="15959" xr3:uid="{55002C90-A93B-43C3-B505-EB84A5F47FEB}" name="Column15939" dataDxfId="447"/>
    <tableColumn id="15960" xr3:uid="{6C5A66E9-2516-4516-84AA-153624B2E43D}" name="Column15940" dataDxfId="446"/>
    <tableColumn id="15961" xr3:uid="{A75F2E14-49D5-47FD-A64A-B4CEB15E9D80}" name="Column15941" dataDxfId="445"/>
    <tableColumn id="15962" xr3:uid="{DCF6F31A-2A0D-4798-9ABD-FC6966ED8694}" name="Column15942" dataDxfId="444"/>
    <tableColumn id="15963" xr3:uid="{27CE4836-7C13-48F2-9CE8-570F3E0767EE}" name="Column15943" dataDxfId="443"/>
    <tableColumn id="15964" xr3:uid="{AF14C5A4-1239-4B9C-8BF8-8D37CAFB19F8}" name="Column15944" dataDxfId="442"/>
    <tableColumn id="15965" xr3:uid="{77C9959C-52DA-4E86-A29A-FB8D88FDE59D}" name="Column15945" dataDxfId="441"/>
    <tableColumn id="15966" xr3:uid="{6AC6CC40-1283-4FC7-BB0C-7690A40EECA5}" name="Column15946" dataDxfId="440"/>
    <tableColumn id="15967" xr3:uid="{5F87678E-C5FC-406D-8CED-3635B89119E5}" name="Column15947" dataDxfId="439"/>
    <tableColumn id="15968" xr3:uid="{80B39EEB-2B79-4899-828F-38C708A37B8C}" name="Column15948" dataDxfId="438"/>
    <tableColumn id="15969" xr3:uid="{56CD220A-D435-488E-B08A-E69D7C78D1A1}" name="Column15949" dataDxfId="437"/>
    <tableColumn id="15970" xr3:uid="{A467C35F-E2D3-489A-BD05-6947B089D5AF}" name="Column15950" dataDxfId="436"/>
    <tableColumn id="15971" xr3:uid="{622AC468-5C94-4B5B-BF13-65A5ABAFD9ED}" name="Column15951" dataDxfId="435"/>
    <tableColumn id="15972" xr3:uid="{71E31471-4B8C-4D12-9506-39371910E54B}" name="Column15952" dataDxfId="434"/>
    <tableColumn id="15973" xr3:uid="{581C4C9C-ABA7-4896-BF4D-C388332DE875}" name="Column15953" dataDxfId="433"/>
    <tableColumn id="15974" xr3:uid="{A0D7DA07-250D-40EE-AD67-0C47A592E9E2}" name="Column15954" dataDxfId="432"/>
    <tableColumn id="15975" xr3:uid="{AD0E7B34-681B-4F69-981B-2A1F90BA6A63}" name="Column15955" dataDxfId="431"/>
    <tableColumn id="15976" xr3:uid="{AFD35752-BFCA-4D0D-AA35-543144D95056}" name="Column15956" dataDxfId="430"/>
    <tableColumn id="15977" xr3:uid="{C9BCBEAA-0910-4E7F-9F28-0F0CEE10CF86}" name="Column15957" dataDxfId="429"/>
    <tableColumn id="15978" xr3:uid="{D27B1EC8-141D-48F4-A2BE-36DA75B803A5}" name="Column15958" dataDxfId="428"/>
    <tableColumn id="15979" xr3:uid="{9DB625F4-FF74-4DC0-87D2-4365E351D076}" name="Column15959" dataDxfId="427"/>
    <tableColumn id="15980" xr3:uid="{847D023A-6AA0-48A8-A8B9-9546C05AD5D4}" name="Column15960" dataDxfId="426"/>
    <tableColumn id="15981" xr3:uid="{E8CDC9A9-7BFF-4FB8-897F-DC747D1C1CFA}" name="Column15961" dataDxfId="425"/>
    <tableColumn id="15982" xr3:uid="{DAB329CF-A03B-449F-9A6C-87573DA5189F}" name="Column15962" dataDxfId="424"/>
    <tableColumn id="15983" xr3:uid="{659031BD-1A17-4A50-BB20-6E9F975DF3F4}" name="Column15963" dataDxfId="423"/>
    <tableColumn id="15984" xr3:uid="{726906E8-D9E1-4036-8F95-9CED4961B07B}" name="Column15964" dataDxfId="422"/>
    <tableColumn id="15985" xr3:uid="{5A3D1A4E-6988-4276-93D1-D2AF1587691E}" name="Column15965" dataDxfId="421"/>
    <tableColumn id="15986" xr3:uid="{878F136A-552A-46FC-90F4-C2699234DE67}" name="Column15966" dataDxfId="420"/>
    <tableColumn id="15987" xr3:uid="{39DB0654-E2B2-4ADC-B656-78F44E58FDF8}" name="Column15967" dataDxfId="419"/>
    <tableColumn id="15988" xr3:uid="{84C1CEDA-11D5-4DB0-B24B-8EB5D3C4EAAE}" name="Column15968" dataDxfId="418"/>
    <tableColumn id="15989" xr3:uid="{8F6F3952-4E2B-469A-A588-7F9F3F87819A}" name="Column15969" dataDxfId="417"/>
    <tableColumn id="15990" xr3:uid="{268250A6-273C-491F-B066-763B2309C087}" name="Column15970" dataDxfId="416"/>
    <tableColumn id="15991" xr3:uid="{EAD77E80-1623-4510-9D8D-5CAE48849AA8}" name="Column15971" dataDxfId="415"/>
    <tableColumn id="15992" xr3:uid="{2E2C9636-14B1-4104-A0B8-6B9CFA3E6153}" name="Column15972" dataDxfId="414"/>
    <tableColumn id="15993" xr3:uid="{41F3707A-CC88-47DF-8012-36AB6218DAA0}" name="Column15973" dataDxfId="413"/>
    <tableColumn id="15994" xr3:uid="{999431EC-CEB9-42BF-B3C6-DF4309F5D23C}" name="Column15974" dataDxfId="412"/>
    <tableColumn id="15995" xr3:uid="{1E8A6D33-45D0-4F0B-9E5D-A52493E9AA1C}" name="Column15975" dataDxfId="411"/>
    <tableColumn id="15996" xr3:uid="{6343E6D1-A9DB-4695-AA20-AE68534AF44F}" name="Column15976" dataDxfId="410"/>
    <tableColumn id="15997" xr3:uid="{780615C5-907B-4E28-B515-E3C1CCA820EE}" name="Column15977" dataDxfId="409"/>
    <tableColumn id="15998" xr3:uid="{CFCB9043-F4E4-43EB-8064-B660020C7445}" name="Column15978" dataDxfId="408"/>
    <tableColumn id="15999" xr3:uid="{73FE7DFE-C87F-4691-A196-F97F4B3E8D9A}" name="Column15979" dataDxfId="407"/>
    <tableColumn id="16000" xr3:uid="{341C9A4D-0B8E-4EE2-A21A-ABE2FF2491F0}" name="Column15980" dataDxfId="406"/>
    <tableColumn id="16001" xr3:uid="{C80E62DB-AEC9-4150-AF43-9A1B5B8ED5CF}" name="Column15981" dataDxfId="405"/>
    <tableColumn id="16002" xr3:uid="{CC268B2A-37CA-47A8-95CC-33E8055496A6}" name="Column15982" dataDxfId="404"/>
    <tableColumn id="16003" xr3:uid="{D7B2471A-FB97-4F5E-9A2E-49B9EA94EA23}" name="Column15983" dataDxfId="403"/>
    <tableColumn id="16004" xr3:uid="{7533331D-2CDE-484C-9E83-C05E3A6D7DF3}" name="Column15984" dataDxfId="402"/>
    <tableColumn id="16005" xr3:uid="{1543F0F0-E9F3-40D6-AD98-F4EE9A2AA9DF}" name="Column15985" dataDxfId="401"/>
    <tableColumn id="16006" xr3:uid="{3442F54A-6B59-4C9C-B185-D8B27B97BD24}" name="Column15986" dataDxfId="400"/>
    <tableColumn id="16007" xr3:uid="{821F0658-8097-4690-835A-DAA1D5FBE6CF}" name="Column15987" dataDxfId="399"/>
    <tableColumn id="16008" xr3:uid="{55E6D37E-C649-4E10-ABBF-AA4A4A5E450E}" name="Column15988" dataDxfId="398"/>
    <tableColumn id="16009" xr3:uid="{03B008FA-F5A5-4AC3-95CC-9708DA6C2278}" name="Column15989" dataDxfId="397"/>
    <tableColumn id="16010" xr3:uid="{9DDF8C58-36FC-4001-B699-9B4E8ED85380}" name="Column15990" dataDxfId="396"/>
    <tableColumn id="16011" xr3:uid="{F54D7493-B257-418B-AC9B-7CB4A56634A1}" name="Column15991" dataDxfId="395"/>
    <tableColumn id="16012" xr3:uid="{F8D0C860-C946-4610-8BE7-3B28FDA65871}" name="Column15992" dataDxfId="394"/>
    <tableColumn id="16013" xr3:uid="{1971223E-A97E-44FB-AF6E-D623A1FB4DF7}" name="Column15993" dataDxfId="393"/>
    <tableColumn id="16014" xr3:uid="{C4D98BE6-87EC-4AD6-B241-7AE23BF09F64}" name="Column15994" dataDxfId="392"/>
    <tableColumn id="16015" xr3:uid="{634CD89F-4DE1-4704-BFA1-EE2145DBE965}" name="Column15995" dataDxfId="391"/>
    <tableColumn id="16016" xr3:uid="{CF8ED6EF-0129-4E9E-A668-C2FE4EFAA05D}" name="Column15996" dataDxfId="390"/>
    <tableColumn id="16017" xr3:uid="{2809AE6A-C4EA-4E6C-9C9E-A19BB887A304}" name="Column15997" dataDxfId="389"/>
    <tableColumn id="16018" xr3:uid="{D5777512-9482-4420-9B75-A1317408E613}" name="Column15998" dataDxfId="388"/>
    <tableColumn id="16019" xr3:uid="{CAAB1783-0702-4A18-92F6-FABDFA37AAE4}" name="Column15999" dataDxfId="387"/>
    <tableColumn id="16020" xr3:uid="{499F2BE1-4690-45C5-9578-44BE659177F6}" name="Column16000" dataDxfId="386"/>
    <tableColumn id="16021" xr3:uid="{59F264F0-3D06-40B9-ABB9-5578C95158A2}" name="Column16001" dataDxfId="385"/>
    <tableColumn id="16022" xr3:uid="{39CD18E5-C3F8-470E-97A0-BB07554A52E5}" name="Column16002" dataDxfId="384"/>
    <tableColumn id="16023" xr3:uid="{53D1099F-D794-4366-9CF6-93BE8EB3A643}" name="Column16003" dataDxfId="383"/>
    <tableColumn id="16024" xr3:uid="{67388067-62A9-4272-9D02-7F193DAF7CC3}" name="Column16004" dataDxfId="382"/>
    <tableColumn id="16025" xr3:uid="{5984DF44-0861-4C1E-9DF6-38557A45DC97}" name="Column16005" dataDxfId="381"/>
    <tableColumn id="16026" xr3:uid="{BD930011-42D9-4059-8D79-CD8470F01A7E}" name="Column16006" dataDxfId="380"/>
    <tableColumn id="16027" xr3:uid="{1300C746-1EDB-40E0-8CF2-2A5378045C63}" name="Column16007" dataDxfId="379"/>
    <tableColumn id="16028" xr3:uid="{FA2E9376-02D8-4238-B673-FD0D503FCA81}" name="Column16008" dataDxfId="378"/>
    <tableColumn id="16029" xr3:uid="{5F3E7716-5809-4EFE-A8E2-18EC5089B3A3}" name="Column16009" dataDxfId="377"/>
    <tableColumn id="16030" xr3:uid="{D85D45F7-9E0E-4809-A309-ED1A51CDFE9F}" name="Column16010" dataDxfId="376"/>
    <tableColumn id="16031" xr3:uid="{1A6E6C46-8065-4BC1-8305-FDE0486E56AD}" name="Column16011" dataDxfId="375"/>
    <tableColumn id="16032" xr3:uid="{0BBF98F7-8847-4B57-8A15-C0451479C190}" name="Column16012" dataDxfId="374"/>
    <tableColumn id="16033" xr3:uid="{E8316F6F-2A2D-4600-8752-8BFD47256D0B}" name="Column16013" dataDxfId="373"/>
    <tableColumn id="16034" xr3:uid="{DFA5A490-D888-4B09-AB7D-6AFD91094351}" name="Column16014" dataDxfId="372"/>
    <tableColumn id="16035" xr3:uid="{7E623D0A-1E22-4C73-94DB-B5594C8C8CC3}" name="Column16015" dataDxfId="371"/>
    <tableColumn id="16036" xr3:uid="{B17EAB2F-5E2D-46E1-BC8A-D46A41592267}" name="Column16016" dataDxfId="370"/>
    <tableColumn id="16037" xr3:uid="{3DAEFF67-AEC6-41ED-ADF6-71B5E1CFF2C1}" name="Column16017" dataDxfId="369"/>
    <tableColumn id="16038" xr3:uid="{399FFF9F-CF7B-4955-A4F2-DF13CF28FD5A}" name="Column16018" dataDxfId="368"/>
    <tableColumn id="16039" xr3:uid="{D72FA90A-FD61-4684-8C47-ECD6DBB0DAB0}" name="Column16019" dataDxfId="367"/>
    <tableColumn id="16040" xr3:uid="{B644658D-6AFF-4CE7-947B-BCE9991EA510}" name="Column16020" dataDxfId="366"/>
    <tableColumn id="16041" xr3:uid="{C6234D51-BEDC-4505-9D7F-9DFA3E6CBD08}" name="Column16021" dataDxfId="365"/>
    <tableColumn id="16042" xr3:uid="{6DD1190F-AB9E-4E62-9A49-E1F62D3A2FAF}" name="Column16022" dataDxfId="364"/>
    <tableColumn id="16043" xr3:uid="{231F51B0-6427-4EB9-A304-B175EF97C89D}" name="Column16023" dataDxfId="363"/>
    <tableColumn id="16044" xr3:uid="{30DB339C-C239-4FF9-B712-6CC5C2AA24FC}" name="Column16024" dataDxfId="362"/>
    <tableColumn id="16045" xr3:uid="{5CE89D5D-1E1E-4405-9C6D-BD9A71FDA6EC}" name="Column16025" dataDxfId="361"/>
    <tableColumn id="16046" xr3:uid="{B0C6BF88-0480-41E9-9E6B-A809323E5C62}" name="Column16026" dataDxfId="360"/>
    <tableColumn id="16047" xr3:uid="{D9AEDB39-9A3A-4A9A-98C0-5DC535006817}" name="Column16027" dataDxfId="359"/>
    <tableColumn id="16048" xr3:uid="{57DFD84D-34F6-4268-9D53-9BCB8307DB29}" name="Column16028" dataDxfId="358"/>
    <tableColumn id="16049" xr3:uid="{9BD70CF9-E090-4A7E-9F4D-70D875CAAEA2}" name="Column16029" dataDxfId="357"/>
    <tableColumn id="16050" xr3:uid="{904092C1-24AD-4517-995E-D8E9A9A83487}" name="Column16030" dataDxfId="356"/>
    <tableColumn id="16051" xr3:uid="{B01C8533-0AF0-4584-9EB0-5BEB70302858}" name="Column16031" dataDxfId="355"/>
    <tableColumn id="16052" xr3:uid="{2C481F37-D950-4484-8C4E-A48C50D95B75}" name="Column16032" dataDxfId="354"/>
    <tableColumn id="16053" xr3:uid="{F46365D3-538B-46FE-A3CC-D3A8593A697B}" name="Column16033" dataDxfId="353"/>
    <tableColumn id="16054" xr3:uid="{02B5863A-9843-4663-B877-88D077290D99}" name="Column16034" dataDxfId="352"/>
    <tableColumn id="16055" xr3:uid="{A841A6F5-55FE-42DF-8629-6914A0497A41}" name="Column16035" dataDxfId="351"/>
    <tableColumn id="16056" xr3:uid="{752E5B70-F530-4972-BEB9-F254DECAFCDB}" name="Column16036" dataDxfId="350"/>
    <tableColumn id="16057" xr3:uid="{5F939A24-5259-46E2-AB5E-3907CA227399}" name="Column16037" dataDxfId="349"/>
    <tableColumn id="16058" xr3:uid="{B1CE7479-FA77-498C-BD0B-0E2AEF31A7E1}" name="Column16038" dataDxfId="348"/>
    <tableColumn id="16059" xr3:uid="{54DE1D79-4731-43FA-8E97-DC7EDDF1D3A4}" name="Column16039" dataDxfId="347"/>
    <tableColumn id="16060" xr3:uid="{09013594-4D60-4A5F-8513-6996FC9A43C6}" name="Column16040" dataDxfId="346"/>
    <tableColumn id="16061" xr3:uid="{CFB0D522-FEF8-458F-9E16-E3997ED2F651}" name="Column16041" dataDxfId="345"/>
    <tableColumn id="16062" xr3:uid="{205321E2-4695-429C-85BA-76D1A21A0733}" name="Column16042" dataDxfId="344"/>
    <tableColumn id="16063" xr3:uid="{77CECAFB-BE75-4804-8F6D-CCECA6341410}" name="Column16043" dataDxfId="343"/>
    <tableColumn id="16064" xr3:uid="{76363689-FFB5-4ACA-8224-31E5BAA99BD5}" name="Column16044" dataDxfId="342"/>
    <tableColumn id="16065" xr3:uid="{70DEB0D2-CBB1-48E9-BD49-9BC59614D3F4}" name="Column16045" dataDxfId="341"/>
    <tableColumn id="16066" xr3:uid="{79799840-3960-487B-B172-E72F886AAD99}" name="Column16046" dataDxfId="340"/>
    <tableColumn id="16067" xr3:uid="{6EF7C0A8-7303-46A9-8488-AC5CD0F3AF59}" name="Column16047" dataDxfId="339"/>
    <tableColumn id="16068" xr3:uid="{03FF3E29-71F0-47BC-A471-D75A080E28F4}" name="Column16048" dataDxfId="338"/>
    <tableColumn id="16069" xr3:uid="{6B166AD4-4FCC-4505-94CB-799DB8B5C140}" name="Column16049" dataDxfId="337"/>
    <tableColumn id="16070" xr3:uid="{1E13938E-0449-4BC1-9BA0-3B9B6299F5BE}" name="Column16050" dataDxfId="336"/>
    <tableColumn id="16071" xr3:uid="{5A13FE9B-275C-41E7-8EA1-15A31065C106}" name="Column16051" dataDxfId="335"/>
    <tableColumn id="16072" xr3:uid="{769E1FCD-A5A2-4118-B09F-CDF366722B8D}" name="Column16052" dataDxfId="334"/>
    <tableColumn id="16073" xr3:uid="{23E3AE41-C734-40CA-AEB1-47F32ACB4242}" name="Column16053" dataDxfId="333"/>
    <tableColumn id="16074" xr3:uid="{1EC8C5E0-6C24-445E-8C1E-A320EF9B4446}" name="Column16054" dataDxfId="332"/>
    <tableColumn id="16075" xr3:uid="{166D1FA3-EA09-4F5E-89B4-64C022DBCD7B}" name="Column16055" dataDxfId="331"/>
    <tableColumn id="16076" xr3:uid="{C051342D-7BB7-4A0D-969D-1CB7013D3B7D}" name="Column16056" dataDxfId="330"/>
    <tableColumn id="16077" xr3:uid="{C96E6F7C-883E-4A63-B9B0-794859590D82}" name="Column16057" dataDxfId="329"/>
    <tableColumn id="16078" xr3:uid="{F4ED53D6-9638-4B9F-B1BF-B12718A8FFB2}" name="Column16058" dataDxfId="328"/>
    <tableColumn id="16079" xr3:uid="{53EDA9B2-E6D3-4557-B0AD-36218D21E461}" name="Column16059" dataDxfId="327"/>
    <tableColumn id="16080" xr3:uid="{9A91C44A-8AC5-4FB3-A44D-122A6CF2F22A}" name="Column16060" dataDxfId="326"/>
    <tableColumn id="16081" xr3:uid="{0CF80F8D-5BEB-4B27-8252-A455FD95A548}" name="Column16061" dataDxfId="325"/>
    <tableColumn id="16082" xr3:uid="{0931CCF8-726A-47B1-9BE2-B286C05E6B9D}" name="Column16062" dataDxfId="324"/>
    <tableColumn id="16083" xr3:uid="{039B7AF0-4059-42B6-9456-AC6E9E76246C}" name="Column16063" dataDxfId="323"/>
    <tableColumn id="16084" xr3:uid="{203DD852-4B0C-4D90-927F-93F610E4E26B}" name="Column16064" dataDxfId="322"/>
    <tableColumn id="16085" xr3:uid="{67E4D038-75DC-4F41-9619-84E7EDD75BD3}" name="Column16065" dataDxfId="321"/>
    <tableColumn id="16086" xr3:uid="{89E6A365-D19F-4DB6-9481-0CE984EAA592}" name="Column16066" dataDxfId="320"/>
    <tableColumn id="16087" xr3:uid="{CCFE2957-E3E6-46D3-882B-8BA1930CE888}" name="Column16067" dataDxfId="319"/>
    <tableColumn id="16088" xr3:uid="{B67B36E8-0F06-4A43-9EAD-0DF292F5EA91}" name="Column16068" dataDxfId="318"/>
    <tableColumn id="16089" xr3:uid="{B296D39D-12F1-4CCF-A647-584DDF198C74}" name="Column16069" dataDxfId="317"/>
    <tableColumn id="16090" xr3:uid="{59C3A2D6-FB07-4B09-84C7-8CB992920BCA}" name="Column16070" dataDxfId="316"/>
    <tableColumn id="16091" xr3:uid="{80F43F89-9DA8-4D48-B765-586FAD045BB8}" name="Column16071" dataDxfId="315"/>
    <tableColumn id="16092" xr3:uid="{9AD45C40-B314-4D5B-9811-5E0E69D3E244}" name="Column16072" dataDxfId="314"/>
    <tableColumn id="16093" xr3:uid="{7307A93D-3C1E-4C3A-9FE3-9456826F97DE}" name="Column16073" dataDxfId="313"/>
    <tableColumn id="16094" xr3:uid="{94890856-9726-40E4-8348-EC65FEE1428B}" name="Column16074" dataDxfId="312"/>
    <tableColumn id="16095" xr3:uid="{C10B535F-0609-4EB9-800A-ABF47C0C6BBA}" name="Column16075" dataDxfId="311"/>
    <tableColumn id="16096" xr3:uid="{2E75AA85-E9D4-4CEC-BB0B-1254E4FB7E5A}" name="Column16076" dataDxfId="310"/>
    <tableColumn id="16097" xr3:uid="{C012CF22-7A29-4C7C-A71C-57F2B2AFD905}" name="Column16077" dataDxfId="309"/>
    <tableColumn id="16098" xr3:uid="{B5EBC848-EBBC-4A47-993E-7925586F0A6F}" name="Column16078" dataDxfId="308"/>
    <tableColumn id="16099" xr3:uid="{4F003B6A-3A98-441B-9AC6-7060FD35BFC7}" name="Column16079" dataDxfId="307"/>
    <tableColumn id="16100" xr3:uid="{92248D3B-B59F-4508-A24A-0EBBA8CDAC6A}" name="Column16080" dataDxfId="306"/>
    <tableColumn id="16101" xr3:uid="{9819A61D-D66B-4087-ACB0-DD7D0A7264EB}" name="Column16081" dataDxfId="305"/>
    <tableColumn id="16102" xr3:uid="{6C30BE29-AFC2-4B39-BF3F-EABDA4F493F6}" name="Column16082" dataDxfId="304"/>
    <tableColumn id="16103" xr3:uid="{8619E0AD-3EBF-4D86-947F-06BB66EA6E7C}" name="Column16083" dataDxfId="303"/>
    <tableColumn id="16104" xr3:uid="{649AC44C-E1B3-44D1-B9D3-CFC6F0B1FCA7}" name="Column16084" dataDxfId="302"/>
    <tableColumn id="16105" xr3:uid="{B0FB7EEF-4FE1-4EC8-8B31-9D5E6FF7B501}" name="Column16085" dataDxfId="301"/>
    <tableColumn id="16106" xr3:uid="{3A69DB00-B242-4699-9F9A-8C21B1A333C8}" name="Column16086" dataDxfId="300"/>
    <tableColumn id="16107" xr3:uid="{BE41721F-954D-475A-A41D-FB3476FECC35}" name="Column16087" dataDxfId="299"/>
    <tableColumn id="16108" xr3:uid="{9E8FB1E6-8C37-48FF-83E5-52BA85578AFC}" name="Column16088" dataDxfId="298"/>
    <tableColumn id="16109" xr3:uid="{4E172BD3-469E-46EE-8127-AF0E2FA9B886}" name="Column16089" dataDxfId="297"/>
    <tableColumn id="16110" xr3:uid="{2720BD71-8DF8-411D-9AC1-AA0B48C34457}" name="Column16090" dataDxfId="296"/>
    <tableColumn id="16111" xr3:uid="{FB17C1F1-C92D-4B15-9151-E128EDD24ED6}" name="Column16091" dataDxfId="295"/>
    <tableColumn id="16112" xr3:uid="{B1AF5855-5876-4493-B204-4D51EE91D0DD}" name="Column16092" dataDxfId="294"/>
    <tableColumn id="16113" xr3:uid="{32956CEB-E43E-408B-A0D1-77037A5DED35}" name="Column16093" dataDxfId="293"/>
    <tableColumn id="16114" xr3:uid="{61710609-D8EB-467F-B60D-B2AC0C452FD1}" name="Column16094" dataDxfId="292"/>
    <tableColumn id="16115" xr3:uid="{8E3A8847-2ED3-41F6-980A-85CB6A3335A2}" name="Column16095" dataDxfId="291"/>
    <tableColumn id="16116" xr3:uid="{021D71EA-BB8A-4136-AF43-F15C03576E84}" name="Column16096" dataDxfId="290"/>
    <tableColumn id="16117" xr3:uid="{ACB8747E-AAF6-485B-BB24-DA40A94BD0B8}" name="Column16097" dataDxfId="289"/>
    <tableColumn id="16118" xr3:uid="{21410264-B3A5-4125-AE2B-22EDB35DD469}" name="Column16098" dataDxfId="288"/>
    <tableColumn id="16119" xr3:uid="{DCBACD77-8ACA-46EC-827F-1C0D10872203}" name="Column16099" dataDxfId="287"/>
    <tableColumn id="16120" xr3:uid="{46F189B7-556F-4D89-AA61-35165F1768BB}" name="Column16100" dataDxfId="286"/>
    <tableColumn id="16121" xr3:uid="{F7121CB0-97C1-437F-9BDB-953EFE07705C}" name="Column16101" dataDxfId="285"/>
    <tableColumn id="16122" xr3:uid="{98D93DAF-814C-4589-80D7-407B7B1642F3}" name="Column16102" dataDxfId="284"/>
    <tableColumn id="16123" xr3:uid="{06DE53CF-0AE8-4C64-B0C9-642D3D9E403A}" name="Column16103" dataDxfId="283"/>
    <tableColumn id="16124" xr3:uid="{1AA6839B-61DE-4ADA-858D-D66F48C635CB}" name="Column16104" dataDxfId="282"/>
    <tableColumn id="16125" xr3:uid="{ACE67758-BF9E-40B0-B8E9-178C2F67AA41}" name="Column16105" dataDxfId="281"/>
    <tableColumn id="16126" xr3:uid="{7E522C9C-EE5D-48E7-A219-310045605EDA}" name="Column16106" dataDxfId="280"/>
    <tableColumn id="16127" xr3:uid="{A104B593-81A0-46B3-943F-41BF827C5E1D}" name="Column16107" dataDxfId="279"/>
    <tableColumn id="16128" xr3:uid="{792DBAD4-D049-49C3-8E1D-94367CC7C7E6}" name="Column16108" dataDxfId="278"/>
    <tableColumn id="16129" xr3:uid="{0941F42A-0636-4EA1-B55D-22451A7B9032}" name="Column16109" dataDxfId="277"/>
    <tableColumn id="16130" xr3:uid="{88C3EA89-B4B5-40EB-866E-924B4B7C11E9}" name="Column16110" dataDxfId="276"/>
    <tableColumn id="16131" xr3:uid="{BCD8A732-E7EB-4350-BD7B-8929980BA1A6}" name="Column16111" dataDxfId="275"/>
    <tableColumn id="16132" xr3:uid="{5CFF91B1-A962-497F-80A6-5AB113EAD9E6}" name="Column16112" dataDxfId="274"/>
    <tableColumn id="16133" xr3:uid="{DF35AC1E-222E-49E7-BD10-379356CFD660}" name="Column16113" dataDxfId="273"/>
    <tableColumn id="16134" xr3:uid="{52516C00-0BEE-4DE0-A464-C3C29B3B7CF8}" name="Column16114" dataDxfId="272"/>
    <tableColumn id="16135" xr3:uid="{3BE56AF8-9FE5-404C-BF08-BBBA87F5AE9A}" name="Column16115" dataDxfId="271"/>
    <tableColumn id="16136" xr3:uid="{71A80F09-12D9-424A-9296-E95F500B5E36}" name="Column16116" dataDxfId="270"/>
    <tableColumn id="16137" xr3:uid="{EEDFDE54-BAF8-44C6-8C8C-8B9E632C379C}" name="Column16117" dataDxfId="269"/>
    <tableColumn id="16138" xr3:uid="{B9B5A86F-5A3C-4A87-B909-04ED8BD96BCF}" name="Column16118" dataDxfId="268"/>
    <tableColumn id="16139" xr3:uid="{615A98F2-C6D1-44D1-BE9B-EAF5B62021AD}" name="Column16119" dataDxfId="267"/>
    <tableColumn id="16140" xr3:uid="{A08F75FE-098F-4E0F-BB1B-B84C04AC6C47}" name="Column16120" dataDxfId="266"/>
    <tableColumn id="16141" xr3:uid="{0126FC9D-06F5-451A-9EDA-70F914648B88}" name="Column16121" dataDxfId="265"/>
    <tableColumn id="16142" xr3:uid="{388BFEB4-3B71-416D-BEF7-18B194EAF7E5}" name="Column16122" dataDxfId="264"/>
    <tableColumn id="16143" xr3:uid="{E261114C-43E6-4289-ABCC-EC3D6CDADFA3}" name="Column16123" dataDxfId="263"/>
    <tableColumn id="16144" xr3:uid="{01909804-F41A-4F57-9912-74493115E232}" name="Column16124" dataDxfId="262"/>
    <tableColumn id="16145" xr3:uid="{ABDE9263-0028-4D50-B1C8-2C2C63CFBF88}" name="Column16125" dataDxfId="261"/>
    <tableColumn id="16146" xr3:uid="{4629C378-469C-40AE-AA71-452A8FD4DFB4}" name="Column16126" dataDxfId="260"/>
    <tableColumn id="16147" xr3:uid="{78CC15EB-B6F3-4AEC-AFA1-95F11FDD8F2F}" name="Column16127" dataDxfId="259"/>
    <tableColumn id="16148" xr3:uid="{E2D5FE2B-EDA8-4905-864C-D18610482BE0}" name="Column16128" dataDxfId="258"/>
    <tableColumn id="16149" xr3:uid="{62192606-F6C9-41A2-96C9-A8A178C76BF0}" name="Column16129" dataDxfId="257"/>
    <tableColumn id="16150" xr3:uid="{4217EC5D-0001-4831-9531-6CD51A0F04F4}" name="Column16130" dataDxfId="256"/>
    <tableColumn id="16151" xr3:uid="{4617377F-8C6A-43A8-B29D-57C1FEDE0AD8}" name="Column16131" dataDxfId="255"/>
    <tableColumn id="16152" xr3:uid="{257F26EE-81D0-4011-BF3A-945F2A13D43E}" name="Column16132" dataDxfId="254"/>
    <tableColumn id="16153" xr3:uid="{0876A008-104D-4B54-AF8D-75E93922539A}" name="Column16133" dataDxfId="253"/>
    <tableColumn id="16154" xr3:uid="{CFBE3195-8487-4374-853E-E20BA6B6A88F}" name="Column16134" dataDxfId="252"/>
    <tableColumn id="16155" xr3:uid="{53FACEAE-3856-4167-82CD-82C12A5361DA}" name="Column16135" dataDxfId="251"/>
    <tableColumn id="16156" xr3:uid="{4BA40DAC-6D2A-4BF8-AC34-3D068E061B2D}" name="Column16136" dataDxfId="250"/>
    <tableColumn id="16157" xr3:uid="{54DD9060-5D68-4FED-8405-58A7B62E7B53}" name="Column16137" dataDxfId="249"/>
    <tableColumn id="16158" xr3:uid="{F098217D-50D0-4AF0-80D9-9D2C4BC42054}" name="Column16138" dataDxfId="248"/>
    <tableColumn id="16159" xr3:uid="{08440A41-8FF4-4047-9733-30484EFF8DC7}" name="Column16139" dataDxfId="247"/>
    <tableColumn id="16160" xr3:uid="{740820E0-63F1-4F0E-A3FC-9D2C24983686}" name="Column16140" dataDxfId="246"/>
    <tableColumn id="16161" xr3:uid="{4AD9AFAC-AB1A-432E-B795-044C06D4EFE9}" name="Column16141" dataDxfId="245"/>
    <tableColumn id="16162" xr3:uid="{1431B8A0-0163-4994-81C3-409ED8E59DAD}" name="Column16142" dataDxfId="244"/>
    <tableColumn id="16163" xr3:uid="{ECA521F6-252E-4CDA-B263-577242AEF786}" name="Column16143" dataDxfId="243"/>
    <tableColumn id="16164" xr3:uid="{AD4856A4-D04B-4C67-809D-07A1A2A7B899}" name="Column16144" dataDxfId="242"/>
    <tableColumn id="16165" xr3:uid="{2B719073-5A74-447E-887F-FBDB9FB9D44F}" name="Column16145" dataDxfId="241"/>
    <tableColumn id="16166" xr3:uid="{3F84581E-1705-422D-ABF2-0E812BE475B5}" name="Column16146" dataDxfId="240"/>
    <tableColumn id="16167" xr3:uid="{6BAE8635-9A27-4BF4-91DC-370F9B9936D2}" name="Column16147" dataDxfId="239"/>
    <tableColumn id="16168" xr3:uid="{DFE731E8-7CDD-4619-9B9B-D27D60995595}" name="Column16148" dataDxfId="238"/>
    <tableColumn id="16169" xr3:uid="{578724D5-4491-4628-B205-14343F442DB4}" name="Column16149" dataDxfId="237"/>
    <tableColumn id="16170" xr3:uid="{CD2B1439-E78F-4EF0-AF85-B8EE50C3A107}" name="Column16150" dataDxfId="236"/>
    <tableColumn id="16171" xr3:uid="{F859AC2A-135A-4806-A847-5282A3917AC5}" name="Column16151" dataDxfId="235"/>
    <tableColumn id="16172" xr3:uid="{4D8B023F-C0C7-410E-BB8E-4337CD79E44B}" name="Column16152" dataDxfId="234"/>
    <tableColumn id="16173" xr3:uid="{40C31EAB-3594-40A9-B73B-7FE4B4E8D723}" name="Column16153" dataDxfId="233"/>
    <tableColumn id="16174" xr3:uid="{C13025FA-654C-4EFD-93F2-FB0298DA0099}" name="Column16154" dataDxfId="232"/>
    <tableColumn id="16175" xr3:uid="{21A3F50B-8C33-42E5-A225-C8884E4E9D97}" name="Column16155" dataDxfId="231"/>
    <tableColumn id="16176" xr3:uid="{EB651422-4B75-45B6-BB50-337EFA659AD4}" name="Column16156" dataDxfId="230"/>
    <tableColumn id="16177" xr3:uid="{4189A340-468D-44BA-B0DF-86CE76332895}" name="Column16157" dataDxfId="229"/>
    <tableColumn id="16178" xr3:uid="{FCDCE0EE-F43A-484A-B189-3DDD03799082}" name="Column16158" dataDxfId="228"/>
    <tableColumn id="16179" xr3:uid="{C6B1C469-47E1-4EA0-A461-77B5B668DA09}" name="Column16159" dataDxfId="227"/>
    <tableColumn id="16180" xr3:uid="{4911F573-F3FD-4433-B80A-4FE7E0432092}" name="Column16160" dataDxfId="226"/>
    <tableColumn id="16181" xr3:uid="{2D3CDE1B-1620-4285-A6B3-0956ED72E825}" name="Column16161" dataDxfId="225"/>
    <tableColumn id="16182" xr3:uid="{3FAE91FE-A09F-456E-9C8A-E3217A88D1C0}" name="Column16162" dataDxfId="224"/>
    <tableColumn id="16183" xr3:uid="{17952EBF-A6A0-4539-9CBE-2949E0CC8830}" name="Column16163" dataDxfId="223"/>
    <tableColumn id="16184" xr3:uid="{2A887F79-414F-48AB-98C7-FB66778D3912}" name="Column16164" dataDxfId="222"/>
    <tableColumn id="16185" xr3:uid="{C9CEA403-F38D-4DE3-B57F-72E422B6A9DE}" name="Column16165" dataDxfId="221"/>
    <tableColumn id="16186" xr3:uid="{FE3319E1-7FEC-4F8C-A460-8FFE902E515D}" name="Column16166" dataDxfId="220"/>
    <tableColumn id="16187" xr3:uid="{C17811A9-EEAE-452C-9BAF-AF1AA9004625}" name="Column16167" dataDxfId="219"/>
    <tableColumn id="16188" xr3:uid="{8DA41CFA-DAEC-4709-A6CE-99AE166FCDA0}" name="Column16168" dataDxfId="218"/>
    <tableColumn id="16189" xr3:uid="{B864CFD0-2352-4C66-9A68-D20ED6E69849}" name="Column16169" dataDxfId="217"/>
    <tableColumn id="16190" xr3:uid="{8079C3FF-85F8-43E8-B8FD-8B0AB61FA0F6}" name="Column16170" dataDxfId="216"/>
    <tableColumn id="16191" xr3:uid="{4C88A522-49E0-4383-AD7C-0AE36D4E8036}" name="Column16171" dataDxfId="215"/>
    <tableColumn id="16192" xr3:uid="{0989E0BF-866F-4F29-81E3-BCEFD3263FE6}" name="Column16172" dataDxfId="214"/>
    <tableColumn id="16193" xr3:uid="{748CA614-40C5-45D9-8E5A-0AD0657DB052}" name="Column16173" dataDxfId="213"/>
    <tableColumn id="16194" xr3:uid="{E5D92BD3-7EA0-4ABC-B2AF-D569EE4FC88E}" name="Column16174" dataDxfId="212"/>
    <tableColumn id="16195" xr3:uid="{872D7901-8C59-404D-8014-33163B25728E}" name="Column16175" dataDxfId="211"/>
    <tableColumn id="16196" xr3:uid="{DFD4D96B-13E9-404E-829E-90219ED01259}" name="Column16176" dataDxfId="210"/>
    <tableColumn id="16197" xr3:uid="{2EA5168E-5BDD-40AF-BC50-BF8D8F5698C9}" name="Column16177" dataDxfId="209"/>
    <tableColumn id="16198" xr3:uid="{A241251D-E18D-458C-84AB-6E3119920DCC}" name="Column16178" dataDxfId="208"/>
    <tableColumn id="16199" xr3:uid="{E8F56A2B-F5E2-407E-A9A0-536DB163A8AE}" name="Column16179" dataDxfId="207"/>
    <tableColumn id="16200" xr3:uid="{43666857-9B31-4C87-9B2F-75F6EC3D3626}" name="Column16180" dataDxfId="206"/>
    <tableColumn id="16201" xr3:uid="{9AFDEFA7-3FFE-4453-8956-AA114B399857}" name="Column16181" dataDxfId="205"/>
    <tableColumn id="16202" xr3:uid="{E3993C9A-2E00-4B5B-BA33-7FA956082998}" name="Column16182" dataDxfId="204"/>
    <tableColumn id="16203" xr3:uid="{C7118128-1C06-497E-AF53-02617A9800D3}" name="Column16183" dataDxfId="203"/>
    <tableColumn id="16204" xr3:uid="{9B7AD8B0-DD23-425B-AE0C-94FF39A81BC7}" name="Column16184" dataDxfId="202"/>
    <tableColumn id="16205" xr3:uid="{1D5FA63D-0460-49C5-A21B-2F78DC853E64}" name="Column16185" dataDxfId="201"/>
    <tableColumn id="16206" xr3:uid="{330083E7-DF8F-48D8-A545-41BB693F80DD}" name="Column16186" dataDxfId="200"/>
    <tableColumn id="16207" xr3:uid="{9BFA646B-C850-458A-9BA7-838012582443}" name="Column16187" dataDxfId="199"/>
    <tableColumn id="16208" xr3:uid="{E3949407-81B2-4FA4-976A-D89054385D7A}" name="Column16188" dataDxfId="198"/>
    <tableColumn id="16209" xr3:uid="{616428FA-FAD1-4E68-BBC1-DEEFAD55AD53}" name="Column16189" dataDxfId="197"/>
    <tableColumn id="16210" xr3:uid="{4F8F0154-7F4D-486F-9405-440E12896503}" name="Column16190" dataDxfId="196"/>
    <tableColumn id="16211" xr3:uid="{C2297106-D228-4DCD-B469-7DA7AE3814FA}" name="Column16191" dataDxfId="195"/>
    <tableColumn id="16212" xr3:uid="{E9B8203F-AD48-44FD-BFA8-404FEC6BBFD3}" name="Column16192" dataDxfId="194"/>
    <tableColumn id="16213" xr3:uid="{4F9F08B1-EFD7-4018-8CDE-33238450E934}" name="Column16193" dataDxfId="193"/>
    <tableColumn id="16214" xr3:uid="{25621390-5802-4F6C-9053-B4FB281828CD}" name="Column16194" dataDxfId="192"/>
    <tableColumn id="16215" xr3:uid="{CFEE8C8D-CC2D-44F9-9653-9397032F3B46}" name="Column16195" dataDxfId="191"/>
    <tableColumn id="16216" xr3:uid="{C8E32666-7EB0-4425-985E-D563C2BA6024}" name="Column16196" dataDxfId="190"/>
    <tableColumn id="16217" xr3:uid="{F256B263-DA62-4B50-98C7-AEB6D69D8631}" name="Column16197" dataDxfId="189"/>
    <tableColumn id="16218" xr3:uid="{52459BE0-70F8-4CD8-AAAB-87776172D198}" name="Column16198" dataDxfId="188"/>
    <tableColumn id="16219" xr3:uid="{554E6ABC-BDDD-49A8-87C0-F6F657234F8F}" name="Column16199" dataDxfId="187"/>
    <tableColumn id="16220" xr3:uid="{3CAD3BF2-9298-4CE1-BC6D-41A161BB1FF4}" name="Column16200" dataDxfId="186"/>
    <tableColumn id="16221" xr3:uid="{FDAC2763-C449-4AEF-BD5E-362CD6090B9A}" name="Column16201" dataDxfId="185"/>
    <tableColumn id="16222" xr3:uid="{F34D0300-F88C-4437-BEE4-409088460714}" name="Column16202" dataDxfId="184"/>
    <tableColumn id="16223" xr3:uid="{4F7ABE77-6991-4B57-BC1A-3209B5AA758C}" name="Column16203" dataDxfId="183"/>
    <tableColumn id="16224" xr3:uid="{1302720E-D7C9-44B6-9076-444517E8436A}" name="Column16204" dataDxfId="182"/>
    <tableColumn id="16225" xr3:uid="{2C988E95-F537-4208-A236-2D79BD8BFBDF}" name="Column16205" dataDxfId="181"/>
    <tableColumn id="16226" xr3:uid="{A21A99C6-EFB9-4EE3-865E-9654E7E8A156}" name="Column16206" dataDxfId="180"/>
    <tableColumn id="16227" xr3:uid="{B7D53C7E-3A50-4093-838F-8D0D50E3CC24}" name="Column16207" dataDxfId="179"/>
    <tableColumn id="16228" xr3:uid="{B67C28BD-6E2C-48C4-BD83-CCD270649E71}" name="Column16208" dataDxfId="178"/>
    <tableColumn id="16229" xr3:uid="{2E8C0FC0-57CC-4DB5-BD1F-2C6285632460}" name="Column16209" dataDxfId="177"/>
    <tableColumn id="16230" xr3:uid="{602FE811-E019-4810-BBD2-1D36C7E416FF}" name="Column16210" dataDxfId="176"/>
    <tableColumn id="16231" xr3:uid="{A52199E2-65F9-4814-8E76-A462E28D52A9}" name="Column16211" dataDxfId="175"/>
    <tableColumn id="16232" xr3:uid="{C1B5CFF6-96A5-49CF-B392-9CBAFDBFA371}" name="Column16212" dataDxfId="174"/>
    <tableColumn id="16233" xr3:uid="{DD191110-DF04-4CF1-BCE4-658EF5907918}" name="Column16213" dataDxfId="173"/>
    <tableColumn id="16234" xr3:uid="{2C3D2D1C-39FA-43B0-A084-241C697789C7}" name="Column16214" dataDxfId="172"/>
    <tableColumn id="16235" xr3:uid="{93B4FDCB-896F-402B-B80C-22BD3EAFCA98}" name="Column16215" dataDxfId="171"/>
    <tableColumn id="16236" xr3:uid="{61B16E91-6351-4EC5-9A57-C6FA6EF36549}" name="Column16216" dataDxfId="170"/>
    <tableColumn id="16237" xr3:uid="{2C59A5C1-9557-49EC-BC44-C18A1A51FBAD}" name="Column16217" dataDxfId="169"/>
    <tableColumn id="16238" xr3:uid="{0853E6A6-0245-4509-B64D-3B2EF20077FA}" name="Column16218" dataDxfId="168"/>
    <tableColumn id="16239" xr3:uid="{A9306C89-5A2B-4D97-B300-7A9CAC2C39CF}" name="Column16219" dataDxfId="167"/>
    <tableColumn id="16240" xr3:uid="{F948DA8D-E1EB-4DC3-98A8-2BBBBB382C9E}" name="Column16220" dataDxfId="166"/>
    <tableColumn id="16241" xr3:uid="{8A4E309D-A9A8-493A-858A-06B4B9E7E72F}" name="Column16221" dataDxfId="165"/>
    <tableColumn id="16242" xr3:uid="{EB663306-86DB-4F1A-81C5-F02D153E51E1}" name="Column16222" dataDxfId="164"/>
    <tableColumn id="16243" xr3:uid="{F395B827-30BD-4475-9AB7-A6281A15FABA}" name="Column16223" dataDxfId="163"/>
    <tableColumn id="16244" xr3:uid="{8F52BEA3-2914-4B19-8BF0-55327624ED83}" name="Column16224" dataDxfId="162"/>
    <tableColumn id="16245" xr3:uid="{05410FAB-631F-4DD3-BBFA-5F0E6D00D3E8}" name="Column16225" dataDxfId="161"/>
    <tableColumn id="16246" xr3:uid="{CFD12693-6F1F-4B13-B792-6EAA2EEF7EF1}" name="Column16226" dataDxfId="160"/>
    <tableColumn id="16247" xr3:uid="{A02AE810-519C-4791-BA69-6FA16E4F62BA}" name="Column16227" dataDxfId="159"/>
    <tableColumn id="16248" xr3:uid="{9800F1B9-ADA3-4ACA-856F-6E059E9D04E2}" name="Column16228" dataDxfId="158"/>
    <tableColumn id="16249" xr3:uid="{6330D6E6-D3E8-402D-B13F-32A19DDBC987}" name="Column16229" dataDxfId="157"/>
    <tableColumn id="16250" xr3:uid="{9D82B142-997F-424B-833F-F753195BFD7B}" name="Column16230" dataDxfId="156"/>
    <tableColumn id="16251" xr3:uid="{2E82A403-C070-4D7C-AC7A-D7F6E10351BA}" name="Column16231" dataDxfId="155"/>
    <tableColumn id="16252" xr3:uid="{4DA925C1-6029-43C1-AE80-6B1279160ACF}" name="Column16232" dataDxfId="154"/>
    <tableColumn id="16253" xr3:uid="{5598E634-D484-4425-A70C-8428A87A3896}" name="Column16233" dataDxfId="153"/>
    <tableColumn id="16254" xr3:uid="{E0CD80CE-D3C1-4D32-9C53-A3E35E2CA106}" name="Column16234" dataDxfId="152"/>
    <tableColumn id="16255" xr3:uid="{32FE565E-BB38-41C0-8EBA-693F9878FBF6}" name="Column16235" dataDxfId="151"/>
    <tableColumn id="16256" xr3:uid="{3BC528E0-2054-43D0-91AE-165E7F8D2394}" name="Column16236" dataDxfId="150"/>
    <tableColumn id="16257" xr3:uid="{A9D2C4E4-9882-40BE-974F-1ACABD1C820A}" name="Column16237" dataDxfId="149"/>
    <tableColumn id="16258" xr3:uid="{7FE005CD-20D3-44A1-89C6-D210D4F4F6C6}" name="Column16238" dataDxfId="148"/>
    <tableColumn id="16259" xr3:uid="{E2E8F77B-7DB2-437A-B352-0EDA0F71ED97}" name="Column16239" dataDxfId="147"/>
    <tableColumn id="16260" xr3:uid="{199D7C9B-1CAC-4E62-8A5D-E81E0CCBDD00}" name="Column16240" dataDxfId="146"/>
    <tableColumn id="16261" xr3:uid="{9DA947A5-F814-416B-81D9-3B972ECE7BF5}" name="Column16241" dataDxfId="145"/>
    <tableColumn id="16262" xr3:uid="{F5EDF166-BDE3-45BE-A599-BFEDD6FF8B89}" name="Column16242" dataDxfId="144"/>
    <tableColumn id="16263" xr3:uid="{A87C0A0C-9823-4120-A0AB-B3F2492C2DD8}" name="Column16243" dataDxfId="143"/>
    <tableColumn id="16264" xr3:uid="{BB015820-38A2-4A2E-A7C2-BB461170785E}" name="Column16244" dataDxfId="142"/>
    <tableColumn id="16265" xr3:uid="{49E7258B-01B4-43BD-BFCE-F61B3F2BE4D7}" name="Column16245" dataDxfId="141"/>
    <tableColumn id="16266" xr3:uid="{48BBBBD4-B402-4AB3-9301-4EAE96400B7B}" name="Column16246" dataDxfId="140"/>
    <tableColumn id="16267" xr3:uid="{79EF1D95-43DB-48FA-8097-74B49CCC7B0F}" name="Column16247" dataDxfId="139"/>
    <tableColumn id="16268" xr3:uid="{CA457935-79FA-425D-A7B1-AE1898B52074}" name="Column16248" dataDxfId="138"/>
    <tableColumn id="16269" xr3:uid="{16237D59-C533-4FC3-89B0-A3691140AD46}" name="Column16249" dataDxfId="137"/>
    <tableColumn id="16270" xr3:uid="{9D7AAB8C-093A-4F41-9076-76F150629FBD}" name="Column16250" dataDxfId="136"/>
    <tableColumn id="16271" xr3:uid="{98ACC3C1-419C-47F3-840F-F4C9EB0215C4}" name="Column16251" dataDxfId="135"/>
    <tableColumn id="16272" xr3:uid="{53EA075A-B9C1-403F-B493-DE3CE511A971}" name="Column16252" dataDxfId="134"/>
    <tableColumn id="16273" xr3:uid="{8E951AF7-A3B2-49D1-8C53-1B3C3B38D9A1}" name="Column16253" dataDxfId="133"/>
    <tableColumn id="16274" xr3:uid="{32DE40F9-79EC-42C7-BCD6-4A8235ECB269}" name="Column16254" dataDxfId="132"/>
    <tableColumn id="16275" xr3:uid="{C3851740-9C76-465F-831C-A64E4C7094F1}" name="Column16255" dataDxfId="131"/>
    <tableColumn id="16276" xr3:uid="{9B41824C-CED4-4DA4-9282-582771E26548}" name="Column16256" dataDxfId="130"/>
    <tableColumn id="16277" xr3:uid="{5990B064-64D0-4EC6-89B6-DB82F7774CDA}" name="Column16257" dataDxfId="129"/>
    <tableColumn id="16278" xr3:uid="{271B7D73-9087-4544-BD01-CAE41B052ABC}" name="Column16258" dataDxfId="128"/>
    <tableColumn id="16279" xr3:uid="{79CCABF5-D59C-4BA8-AD18-1867402E6E57}" name="Column16259" dataDxfId="127"/>
    <tableColumn id="16280" xr3:uid="{22FAC192-AF4E-4472-B76C-4BD145BA9E4F}" name="Column16260" dataDxfId="126"/>
    <tableColumn id="16281" xr3:uid="{224DA714-1813-46ED-9159-8FC240A4FD50}" name="Column16261" dataDxfId="125"/>
    <tableColumn id="16282" xr3:uid="{5AD57189-6E9B-4DAD-9BDA-7F4E9BE592E8}" name="Column16262" dataDxfId="124"/>
    <tableColumn id="16283" xr3:uid="{FEA4E8D8-4791-41C6-8AFD-2D76BD89473E}" name="Column16263" dataDxfId="123"/>
    <tableColumn id="16284" xr3:uid="{AFFB42E9-70BB-4695-9CE6-E3552C287FF5}" name="Column16264" dataDxfId="122"/>
    <tableColumn id="16285" xr3:uid="{D26907A8-7F07-415A-BFA3-A18F56EC422B}" name="Column16265" dataDxfId="121"/>
    <tableColumn id="16286" xr3:uid="{48842480-DE26-491C-9B57-36D0B317FBA7}" name="Column16266" dataDxfId="120"/>
    <tableColumn id="16287" xr3:uid="{6D2EED41-48B1-4B7F-9407-9EAE34CB7CA1}" name="Column16267" dataDxfId="119"/>
    <tableColumn id="16288" xr3:uid="{D3EE232D-75AE-4321-90EA-1C5A9F2991E6}" name="Column16268" dataDxfId="118"/>
    <tableColumn id="16289" xr3:uid="{6F818009-3227-4C84-9AA5-D76B02C2DA91}" name="Column16269" dataDxfId="117"/>
    <tableColumn id="16290" xr3:uid="{EBE5B04D-6EA2-43E6-AC23-61FC4BA04A66}" name="Column16270" dataDxfId="116"/>
    <tableColumn id="16291" xr3:uid="{E4B4CA33-D46A-41EC-81C5-4FA2B6FA6677}" name="Column16271" dataDxfId="115"/>
    <tableColumn id="16292" xr3:uid="{06D6936D-BBA7-4574-86A7-89F0507CBD97}" name="Column16272" dataDxfId="114"/>
    <tableColumn id="16293" xr3:uid="{A6594327-3B04-4C5C-9E64-B5BDBD32B7BF}" name="Column16273" dataDxfId="113"/>
    <tableColumn id="16294" xr3:uid="{F1715918-A106-4B1D-920A-0F5393CD9C9C}" name="Column16274" dataDxfId="112"/>
    <tableColumn id="16295" xr3:uid="{BCF89761-9781-454A-99E1-CE81316CD762}" name="Column16275" dataDxfId="111"/>
    <tableColumn id="16296" xr3:uid="{95D01250-DFA9-4272-8046-38015FAD5698}" name="Column16276" dataDxfId="110"/>
    <tableColumn id="16297" xr3:uid="{BEC8992F-EA92-482B-B58D-8409C98C30D3}" name="Column16277" dataDxfId="109"/>
    <tableColumn id="16298" xr3:uid="{91005F83-D1E4-438D-90C6-87B34E6ADB87}" name="Column16278" dataDxfId="108"/>
    <tableColumn id="16299" xr3:uid="{D9AC8751-FE25-4793-A27A-7544B2F6E193}" name="Column16279" dataDxfId="107"/>
    <tableColumn id="16300" xr3:uid="{0B72335D-AFD9-49D3-850C-1C0A2866FFFD}" name="Column16280" dataDxfId="106"/>
    <tableColumn id="16301" xr3:uid="{346204A8-23BD-40C5-9D80-FE43FC1F85A3}" name="Column16281" dataDxfId="105"/>
    <tableColumn id="16302" xr3:uid="{1B7A89D9-011E-47CD-8E89-3AC0DDF7D8C8}" name="Column16282" dataDxfId="104"/>
    <tableColumn id="16303" xr3:uid="{80476A60-AF85-4703-B826-CD755B7DACA4}" name="Column16283" dataDxfId="103"/>
    <tableColumn id="16304" xr3:uid="{8EF23EC2-60F3-4024-B396-36AC1530D483}" name="Column16284" dataDxfId="102"/>
    <tableColumn id="16305" xr3:uid="{7822589A-117F-490E-A950-A7A802DCC384}" name="Column16285" dataDxfId="101"/>
    <tableColumn id="16306" xr3:uid="{94E895DB-CD6A-4D2C-BB5F-50E07A2FC304}" name="Column16286" dataDxfId="100"/>
    <tableColumn id="16307" xr3:uid="{8238B877-67AB-40B3-9D89-44A4757F3FBD}" name="Column16287" dataDxfId="99"/>
    <tableColumn id="16308" xr3:uid="{5FDD4595-56FE-411B-9411-D325A0EBDC15}" name="Column16288" dataDxfId="98"/>
    <tableColumn id="16309" xr3:uid="{77E00A52-04F3-48F9-A617-9E186188D234}" name="Column16289" dataDxfId="97"/>
    <tableColumn id="16310" xr3:uid="{73F1720D-720D-4412-8C14-584ACCA61A1B}" name="Column16290" dataDxfId="96"/>
    <tableColumn id="16311" xr3:uid="{245265FF-1346-444B-B80E-61F9C2F64A65}" name="Column16291" dataDxfId="95"/>
    <tableColumn id="16312" xr3:uid="{E8B3A328-5894-4E87-9D27-02BF07060CF6}" name="Column16292" dataDxfId="94"/>
    <tableColumn id="16313" xr3:uid="{7A3C4B79-C353-4603-A132-536DD5CDD1A7}" name="Column16293" dataDxfId="93"/>
    <tableColumn id="16314" xr3:uid="{68894895-1594-496D-A25B-FB7D0E172BC4}" name="Column16294" dataDxfId="92"/>
    <tableColumn id="16315" xr3:uid="{A5815D1E-B607-4372-8139-2CA51FAFBD3B}" name="Column16295" dataDxfId="91"/>
    <tableColumn id="16316" xr3:uid="{962DFC1F-8BDC-4053-89F0-2B771D8D8837}" name="Column16296" dataDxfId="90"/>
    <tableColumn id="16317" xr3:uid="{B4857547-232F-41E9-BAF6-3300EAC9BE73}" name="Column16297" dataDxfId="89"/>
    <tableColumn id="16318" xr3:uid="{F08A1B64-5A3B-44CA-ADF5-F6C8F5F2E63F}" name="Column16298" dataDxfId="88"/>
    <tableColumn id="16319" xr3:uid="{09AAC2EF-D3A0-4A59-9BFD-D98CCC30240E}" name="Column16299" dataDxfId="87"/>
    <tableColumn id="16320" xr3:uid="{10ACE54B-15DD-43A4-B197-9C9B85E6A3B0}" name="Column16300" dataDxfId="86"/>
    <tableColumn id="16321" xr3:uid="{8F010837-C438-453A-A509-628EFC330FD9}" name="Column16301" dataDxfId="85"/>
    <tableColumn id="16322" xr3:uid="{A0F47FC7-4FAF-48C6-8021-187D77D8BA0B}" name="Column16302" dataDxfId="84"/>
    <tableColumn id="16323" xr3:uid="{25D7DF8F-23EA-4FFC-A9C6-558EF4EABA89}" name="Column16303" dataDxfId="83"/>
    <tableColumn id="16324" xr3:uid="{40278184-A9A7-4480-A2DB-13520E3B7EDA}" name="Column16304" dataDxfId="82"/>
    <tableColumn id="16325" xr3:uid="{AF4D1899-87CF-4884-B918-D11A0876043A}" name="Column16305" dataDxfId="81"/>
    <tableColumn id="16326" xr3:uid="{CF6E4503-1CEF-4FDB-BE4B-886CE33F8E91}" name="Column16306" dataDxfId="80"/>
    <tableColumn id="16327" xr3:uid="{D4B964D4-C934-494A-BC50-B3E5218E663C}" name="Column16307" dataDxfId="79"/>
    <tableColumn id="16328" xr3:uid="{6E80A6FA-FFF1-42D0-8CD5-E7246AD49ADF}" name="Column16308" dataDxfId="78"/>
    <tableColumn id="16329" xr3:uid="{186A741C-F697-4435-82AF-B993485424D1}" name="Column16309" dataDxfId="77"/>
    <tableColumn id="16330" xr3:uid="{CF70F627-BD8D-4B79-95E5-D5CC92FF0A6D}" name="Column16310" dataDxfId="76"/>
    <tableColumn id="16331" xr3:uid="{58C7AB10-6975-4346-AD31-A3CEAF2587EE}" name="Column16311" dataDxfId="75"/>
    <tableColumn id="16332" xr3:uid="{5662B109-7AD1-4B2A-A37E-768A7B731F29}" name="Column16312" dataDxfId="74"/>
    <tableColumn id="16333" xr3:uid="{9C7092A8-B7B1-44FA-BDE5-048F99ABDE64}" name="Column16313" dataDxfId="73"/>
    <tableColumn id="16334" xr3:uid="{14315DEC-B821-4447-B4EC-02452730ADDA}" name="Column16314" dataDxfId="72"/>
    <tableColumn id="16335" xr3:uid="{9ADDD3ED-3B53-412E-A581-52FC88904CD2}" name="Column16315" dataDxfId="71"/>
    <tableColumn id="16336" xr3:uid="{18A0A783-9891-4D34-A086-0E509AD022CE}" name="Column16316" dataDxfId="70"/>
    <tableColumn id="16337" xr3:uid="{0D2B08CE-906A-4AEF-95D7-B416FEEBD808}" name="Column16317" dataDxfId="69"/>
    <tableColumn id="16338" xr3:uid="{41A571C2-BDD3-4DAE-AE88-931FCAB1F8CE}" name="Column16318" dataDxfId="68"/>
    <tableColumn id="16339" xr3:uid="{C0F2A777-F326-4930-A59A-05C776F392FF}" name="Column16319" dataDxfId="67"/>
    <tableColumn id="16340" xr3:uid="{91BDBDAC-EDF4-4A94-9AEA-B9E6F82CE153}" name="Column16320" dataDxfId="66"/>
    <tableColumn id="16341" xr3:uid="{66E7F119-1D25-41B6-A3E2-D6DA5775BFED}" name="Column16321" dataDxfId="65"/>
    <tableColumn id="16342" xr3:uid="{7B51B7BE-DE31-449E-89C2-F3B1D41FFB18}" name="Column16322" dataDxfId="64"/>
    <tableColumn id="16343" xr3:uid="{08C51CC9-3523-4826-BF50-929421E005DE}" name="Column16323" dataDxfId="63"/>
    <tableColumn id="16344" xr3:uid="{735C5BBB-379A-44FE-B37D-9986B8D488B9}" name="Column16324" dataDxfId="62"/>
    <tableColumn id="16345" xr3:uid="{37816884-038D-46A6-82C9-DAE618262A97}" name="Column16325" dataDxfId="61"/>
    <tableColumn id="16346" xr3:uid="{386F071A-9EB9-4D5C-B06B-6596195049E3}" name="Column16326" dataDxfId="60"/>
    <tableColumn id="16347" xr3:uid="{9D7FD46D-8A3E-485F-9749-C6EBA39B48DE}" name="Column16327" dataDxfId="59"/>
    <tableColumn id="16348" xr3:uid="{87623ADC-3468-4F8A-AEF4-B0A7A60BE7DD}" name="Column16328" dataDxfId="58"/>
    <tableColumn id="16349" xr3:uid="{454D1811-069A-48A7-9C39-8E96B3E6EBDA}" name="Column16329" dataDxfId="57"/>
    <tableColumn id="16350" xr3:uid="{1802BF0C-E3D2-4369-A857-B8214BC37F82}" name="Column16330" dataDxfId="56"/>
    <tableColumn id="16351" xr3:uid="{7A0B66EF-018E-4D19-99A2-CF9CC1B16EF4}" name="Column16331" dataDxfId="55"/>
    <tableColumn id="16352" xr3:uid="{3733566B-3204-4CE9-8241-2582208239EE}" name="Column16332" dataDxfId="54"/>
    <tableColumn id="16353" xr3:uid="{BDF15C1C-91CD-409C-9A3F-2D7D431087F9}" name="Column16333" dataDxfId="53"/>
    <tableColumn id="16354" xr3:uid="{FF0D8002-B92D-4E2F-A65B-0F816EBEF879}" name="Column16334" dataDxfId="52"/>
    <tableColumn id="16355" xr3:uid="{4EECE030-D579-44B5-B185-50CC01BD64E0}" name="Column16335" dataDxfId="51"/>
    <tableColumn id="16356" xr3:uid="{9B00D7C6-F971-4978-9BDD-A54FD66CB9B3}" name="Column16336" dataDxfId="50"/>
    <tableColumn id="16357" xr3:uid="{FF189552-629F-41E8-8D3D-9E03D025064A}" name="Column16337" dataDxfId="49"/>
    <tableColumn id="16358" xr3:uid="{2A7D4046-22EB-451E-9A9F-279BA389217C}" name="Column16338" dataDxfId="48"/>
    <tableColumn id="16359" xr3:uid="{0F530C63-2D44-466C-B394-B2E693786E35}" name="Column16339" dataDxfId="47"/>
    <tableColumn id="16360" xr3:uid="{3FDA2750-5FB2-43E7-89D1-419A87DECDD0}" name="Column16340" dataDxfId="46"/>
    <tableColumn id="16361" xr3:uid="{98EA72E7-DA7E-4A08-B476-B00FEBC527FF}" name="Column16341" dataDxfId="45"/>
    <tableColumn id="16362" xr3:uid="{61634AA3-6790-4ED1-88EF-FDC2772CA373}" name="Column16342" dataDxfId="44"/>
    <tableColumn id="16363" xr3:uid="{DD645527-5ED6-43C7-8684-9FBFA6492C28}" name="Column16343" dataDxfId="43"/>
    <tableColumn id="16364" xr3:uid="{003C9614-52D0-4B37-BA8B-9C27A5BD24F9}" name="Column16344" dataDxfId="42"/>
    <tableColumn id="16365" xr3:uid="{3EAC2972-B4A6-4E33-AAA9-5895BCBDDE2D}" name="Column16345" dataDxfId="41"/>
    <tableColumn id="16366" xr3:uid="{4B9F9BC3-1037-4865-B7FC-A4E8D3451941}" name="Column16346" dataDxfId="40"/>
    <tableColumn id="16367" xr3:uid="{5ACE9C7E-5598-48B2-BC18-8B9EC324DBD8}" name="Column16347" dataDxfId="39"/>
    <tableColumn id="16368" xr3:uid="{BE3E86EC-2AE0-40E7-AE74-A469CA1D4ADE}" name="Column16348" dataDxfId="38"/>
    <tableColumn id="16369" xr3:uid="{675AB5A7-ABCA-40EF-98FA-B26373B48AE2}" name="Column16349" dataDxfId="37"/>
    <tableColumn id="16370" xr3:uid="{ED3E6331-283A-434D-8D72-CCCE1D07A11B}" name="Column16350" dataDxfId="36"/>
    <tableColumn id="16371" xr3:uid="{DCB28F39-77B0-4B33-9867-E487AA61B852}" name="Column16351" dataDxfId="35"/>
    <tableColumn id="16372" xr3:uid="{C5688E43-4A48-4B9B-9B8F-23420DEEC686}" name="Column16352" dataDxfId="34"/>
    <tableColumn id="16373" xr3:uid="{EB339513-8568-45C3-858F-607DC525106E}" name="Column16353" dataDxfId="33"/>
    <tableColumn id="16374" xr3:uid="{C830D6A9-4829-43D6-A7D9-65BE472EA768}" name="Column16354" dataDxfId="32"/>
    <tableColumn id="16375" xr3:uid="{DAA95A0D-260F-4412-A329-17A548D253DC}" name="Column16355" dataDxfId="31"/>
    <tableColumn id="16376" xr3:uid="{8F559E96-451C-465D-9D29-512C790A3664}" name="Column16356" dataDxfId="30"/>
    <tableColumn id="16377" xr3:uid="{915791BC-2059-445A-9FC8-5772F0E0C0B3}" name="Column16357" dataDxfId="29"/>
    <tableColumn id="16378" xr3:uid="{7104B8CB-0AC0-4EC3-A335-5244D68AF2ED}" name="Column16358" dataDxfId="28"/>
    <tableColumn id="16379" xr3:uid="{0FC7A13A-9839-4757-A5AE-7428247A29A6}" name="Column16359" dataDxfId="27"/>
    <tableColumn id="16380" xr3:uid="{313EB899-748B-43C8-8DCE-AAE7D855E002}" name="Column16360" dataDxfId="26"/>
    <tableColumn id="16381" xr3:uid="{EB3591E9-E888-493F-848D-B4DB0F874E83}" name="Column16361" dataDxfId="25"/>
    <tableColumn id="16382" xr3:uid="{C34C1C85-80C2-4861-9637-AE074CD882DF}" name="Column16362" dataDxfId="24"/>
    <tableColumn id="16383" xr3:uid="{46D39EEE-82C6-4E3A-ABA0-DE0C17C6D70D}" name="Column16363" dataDxfId="23"/>
    <tableColumn id="16384" xr3:uid="{FD914006-6D6B-414C-99AB-439EC77EB52C}" name="Column16364" dataDxfId="22"/>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3AEDF128-75D4-4F07-BA4D-D1C8C7337DBC}" name="Table5" displayName="Table5" ref="A1:H13" totalsRowShown="0" headerRowDxfId="21" dataDxfId="20">
  <autoFilter ref="A1:H13" xr:uid="{3AEDF128-75D4-4F07-BA4D-D1C8C7337DBC}"/>
  <tableColumns count="8">
    <tableColumn id="1" xr3:uid="{7F282A8E-2306-457B-883B-009E6512D976}" name="Goal" dataDxfId="19"/>
    <tableColumn id="2" xr3:uid="{15160780-FACA-431A-A8A3-4F7558448B1F}" name="Number successful" dataDxfId="18"/>
    <tableColumn id="3" xr3:uid="{B8654AB1-2BA5-44E7-9FF5-528A1422558E}" name="Number Failed" dataDxfId="17"/>
    <tableColumn id="4" xr3:uid="{0CB4CF90-AB15-4D1C-B4CE-39FE8FBE155C}" name="Number Canceled" dataDxfId="16"/>
    <tableColumn id="5" xr3:uid="{1AAD7AC8-4983-447C-ABEC-7454573ED3FD}" name="Total Projects" dataDxfId="15">
      <calculatedColumnFormula>B2+C2+D2</calculatedColumnFormula>
    </tableColumn>
    <tableColumn id="6" xr3:uid="{61E4ABDE-A660-4658-99EB-E29501DC2356}" name="Percentage Successful" dataDxfId="14">
      <calculatedColumnFormula>(B2/E2)</calculatedColumnFormula>
    </tableColumn>
    <tableColumn id="7" xr3:uid="{19248E26-917B-4F0A-8193-CE4B7F7380C5}" name="Percentage Failed" dataDxfId="13">
      <calculatedColumnFormula>C2/E2</calculatedColumnFormula>
    </tableColumn>
    <tableColumn id="8" xr3:uid="{975E3EAF-EB0E-42F4-A1E3-44B992F6BD9D}" name="_x000a_Percentage Canceled" dataDxfId="12">
      <calculatedColumnFormula>D2/E2</calculatedColumnFormula>
    </tableColumn>
  </tableColumns>
  <tableStyleInfo name="TableStyleLight1"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4.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FD1001"/>
  <sheetViews>
    <sheetView workbookViewId="0">
      <selection activeCell="P4" sqref="P4"/>
    </sheetView>
  </sheetViews>
  <sheetFormatPr defaultColWidth="11" defaultRowHeight="15.75" x14ac:dyDescent="0.25"/>
  <cols>
    <col min="1" max="1" width="4.375" style="4" customWidth="1"/>
    <col min="2" max="2" width="30.375" style="4" bestFit="1" customWidth="1"/>
    <col min="3" max="3" width="33.625" style="1" bestFit="1" customWidth="1"/>
    <col min="4" max="4" width="6.875" style="4" bestFit="1" customWidth="1"/>
    <col min="5" max="5" width="9.625" style="4" customWidth="1"/>
    <col min="6" max="6" width="16.25" style="4" customWidth="1"/>
    <col min="7" max="7" width="10.375" style="4" customWidth="1"/>
    <col min="8" max="8" width="15.25" style="4" customWidth="1"/>
    <col min="9" max="9" width="9.5" style="4" customWidth="1"/>
    <col min="10" max="10" width="10.25" style="4" customWidth="1"/>
    <col min="11" max="11" width="13.375" style="4" customWidth="1"/>
    <col min="12" max="12" width="10.875" style="4" bestFit="1" customWidth="1"/>
    <col min="13" max="13" width="11" style="4" customWidth="1"/>
    <col min="14" max="14" width="10.375" style="4" customWidth="1"/>
    <col min="15" max="15" width="27.625" style="4" bestFit="1" customWidth="1"/>
    <col min="16" max="16" width="18.25" style="4" customWidth="1"/>
    <col min="17" max="17" width="16.625" style="4" customWidth="1"/>
    <col min="18" max="18" width="16.375" style="4" bestFit="1" customWidth="1"/>
    <col min="19" max="19" width="23.875" style="8" customWidth="1"/>
    <col min="20" max="20" width="24.375" style="8" customWidth="1"/>
    <col min="21" max="29" width="11" style="4"/>
    <col min="30" max="119" width="11.25" style="4" customWidth="1"/>
    <col min="120" max="1019" width="12.25" style="4" customWidth="1"/>
    <col min="1020" max="10019" width="13.25" style="4" customWidth="1"/>
    <col min="10020" max="16384" width="14.25" style="4" customWidth="1"/>
  </cols>
  <sheetData>
    <row r="1" spans="1:16384" s="2" customFormat="1" x14ac:dyDescent="0.25">
      <c r="A1" s="2" t="s">
        <v>2027</v>
      </c>
      <c r="B1" s="2" t="s">
        <v>0</v>
      </c>
      <c r="C1" s="3" t="s">
        <v>1</v>
      </c>
      <c r="D1" s="2" t="s">
        <v>2</v>
      </c>
      <c r="E1" s="2" t="s">
        <v>3</v>
      </c>
      <c r="F1" s="2" t="s">
        <v>2029</v>
      </c>
      <c r="G1" s="2" t="s">
        <v>4</v>
      </c>
      <c r="H1" s="2" t="s">
        <v>5</v>
      </c>
      <c r="I1" s="2" t="s">
        <v>6</v>
      </c>
      <c r="J1" s="2" t="s">
        <v>7</v>
      </c>
      <c r="K1" s="2" t="s">
        <v>8</v>
      </c>
      <c r="L1" s="2" t="s">
        <v>9</v>
      </c>
      <c r="M1" s="2" t="s">
        <v>10</v>
      </c>
      <c r="N1" s="2" t="s">
        <v>11</v>
      </c>
      <c r="O1" s="2" t="s">
        <v>2028</v>
      </c>
      <c r="P1" s="2" t="s">
        <v>2030</v>
      </c>
      <c r="Q1" s="2" t="s">
        <v>2031</v>
      </c>
      <c r="R1" s="2" t="s">
        <v>2032</v>
      </c>
      <c r="S1" s="7" t="s">
        <v>2071</v>
      </c>
      <c r="T1" s="7" t="s">
        <v>2072</v>
      </c>
      <c r="U1" s="2" t="s">
        <v>2086</v>
      </c>
      <c r="V1" s="2" t="s">
        <v>2087</v>
      </c>
      <c r="W1" s="2" t="s">
        <v>2088</v>
      </c>
      <c r="X1" s="2" t="s">
        <v>2089</v>
      </c>
      <c r="Y1" s="2" t="s">
        <v>2090</v>
      </c>
      <c r="Z1" s="2" t="s">
        <v>2091</v>
      </c>
      <c r="AA1" s="2" t="s">
        <v>2092</v>
      </c>
      <c r="AB1" s="2" t="s">
        <v>2093</v>
      </c>
      <c r="AC1" s="2" t="s">
        <v>2094</v>
      </c>
      <c r="AD1" s="2" t="s">
        <v>2095</v>
      </c>
      <c r="AE1" s="2" t="s">
        <v>2096</v>
      </c>
      <c r="AF1" s="2" t="s">
        <v>2097</v>
      </c>
      <c r="AG1" s="2" t="s">
        <v>2098</v>
      </c>
      <c r="AH1" s="2" t="s">
        <v>2099</v>
      </c>
      <c r="AI1" s="2" t="s">
        <v>2100</v>
      </c>
      <c r="AJ1" s="2" t="s">
        <v>2101</v>
      </c>
      <c r="AK1" s="2" t="s">
        <v>2102</v>
      </c>
      <c r="AL1" s="2" t="s">
        <v>2103</v>
      </c>
      <c r="AM1" s="2" t="s">
        <v>2104</v>
      </c>
      <c r="AN1" s="2" t="s">
        <v>2105</v>
      </c>
      <c r="AO1" s="2" t="s">
        <v>2106</v>
      </c>
      <c r="AP1" s="2" t="s">
        <v>2107</v>
      </c>
      <c r="AQ1" s="2" t="s">
        <v>2108</v>
      </c>
      <c r="AR1" s="2" t="s">
        <v>2109</v>
      </c>
      <c r="AS1" s="2" t="s">
        <v>2110</v>
      </c>
      <c r="AT1" s="2" t="s">
        <v>2111</v>
      </c>
      <c r="AU1" s="2" t="s">
        <v>2112</v>
      </c>
      <c r="AV1" s="2" t="s">
        <v>2113</v>
      </c>
      <c r="AW1" s="2" t="s">
        <v>2114</v>
      </c>
      <c r="AX1" s="2" t="s">
        <v>2115</v>
      </c>
      <c r="AY1" s="2" t="s">
        <v>2116</v>
      </c>
      <c r="AZ1" s="2" t="s">
        <v>2117</v>
      </c>
      <c r="BA1" s="2" t="s">
        <v>2118</v>
      </c>
      <c r="BB1" s="2" t="s">
        <v>2119</v>
      </c>
      <c r="BC1" s="2" t="s">
        <v>2120</v>
      </c>
      <c r="BD1" s="2" t="s">
        <v>2121</v>
      </c>
      <c r="BE1" s="2" t="s">
        <v>2122</v>
      </c>
      <c r="BF1" s="2" t="s">
        <v>2123</v>
      </c>
      <c r="BG1" s="2" t="s">
        <v>2124</v>
      </c>
      <c r="BH1" s="2" t="s">
        <v>2125</v>
      </c>
      <c r="BI1" s="2" t="s">
        <v>2126</v>
      </c>
      <c r="BJ1" s="2" t="s">
        <v>2127</v>
      </c>
      <c r="BK1" s="2" t="s">
        <v>2128</v>
      </c>
      <c r="BL1" s="2" t="s">
        <v>2129</v>
      </c>
      <c r="BM1" s="2" t="s">
        <v>2130</v>
      </c>
      <c r="BN1" s="2" t="s">
        <v>2131</v>
      </c>
      <c r="BO1" s="2" t="s">
        <v>2132</v>
      </c>
      <c r="BP1" s="2" t="s">
        <v>2133</v>
      </c>
      <c r="BQ1" s="2" t="s">
        <v>2134</v>
      </c>
      <c r="BR1" s="2" t="s">
        <v>2135</v>
      </c>
      <c r="BS1" s="2" t="s">
        <v>2136</v>
      </c>
      <c r="BT1" s="2" t="s">
        <v>2137</v>
      </c>
      <c r="BU1" s="2" t="s">
        <v>2138</v>
      </c>
      <c r="BV1" s="2" t="s">
        <v>2139</v>
      </c>
      <c r="BW1" s="2" t="s">
        <v>2140</v>
      </c>
      <c r="BX1" s="2" t="s">
        <v>2141</v>
      </c>
      <c r="BY1" s="2" t="s">
        <v>2142</v>
      </c>
      <c r="BZ1" s="2" t="s">
        <v>2143</v>
      </c>
      <c r="CA1" s="2" t="s">
        <v>2144</v>
      </c>
      <c r="CB1" s="2" t="s">
        <v>2145</v>
      </c>
      <c r="CC1" s="2" t="s">
        <v>2146</v>
      </c>
      <c r="CD1" s="2" t="s">
        <v>2147</v>
      </c>
      <c r="CE1" s="2" t="s">
        <v>2148</v>
      </c>
      <c r="CF1" s="2" t="s">
        <v>2149</v>
      </c>
      <c r="CG1" s="2" t="s">
        <v>2150</v>
      </c>
      <c r="CH1" s="2" t="s">
        <v>2151</v>
      </c>
      <c r="CI1" s="2" t="s">
        <v>2152</v>
      </c>
      <c r="CJ1" s="2" t="s">
        <v>2153</v>
      </c>
      <c r="CK1" s="2" t="s">
        <v>2154</v>
      </c>
      <c r="CL1" s="2" t="s">
        <v>2155</v>
      </c>
      <c r="CM1" s="2" t="s">
        <v>2156</v>
      </c>
      <c r="CN1" s="2" t="s">
        <v>2157</v>
      </c>
      <c r="CO1" s="2" t="s">
        <v>2158</v>
      </c>
      <c r="CP1" s="2" t="s">
        <v>2159</v>
      </c>
      <c r="CQ1" s="2" t="s">
        <v>2160</v>
      </c>
      <c r="CR1" s="2" t="s">
        <v>2161</v>
      </c>
      <c r="CS1" s="2" t="s">
        <v>2162</v>
      </c>
      <c r="CT1" s="2" t="s">
        <v>2163</v>
      </c>
      <c r="CU1" s="2" t="s">
        <v>2164</v>
      </c>
      <c r="CV1" s="2" t="s">
        <v>2165</v>
      </c>
      <c r="CW1" s="2" t="s">
        <v>2166</v>
      </c>
      <c r="CX1" s="2" t="s">
        <v>2167</v>
      </c>
      <c r="CY1" s="2" t="s">
        <v>2168</v>
      </c>
      <c r="CZ1" s="2" t="s">
        <v>2169</v>
      </c>
      <c r="DA1" s="2" t="s">
        <v>2170</v>
      </c>
      <c r="DB1" s="2" t="s">
        <v>2171</v>
      </c>
      <c r="DC1" s="2" t="s">
        <v>2172</v>
      </c>
      <c r="DD1" s="2" t="s">
        <v>2173</v>
      </c>
      <c r="DE1" s="2" t="s">
        <v>2174</v>
      </c>
      <c r="DF1" s="2" t="s">
        <v>2175</v>
      </c>
      <c r="DG1" s="2" t="s">
        <v>2176</v>
      </c>
      <c r="DH1" s="2" t="s">
        <v>2177</v>
      </c>
      <c r="DI1" s="2" t="s">
        <v>2178</v>
      </c>
      <c r="DJ1" s="2" t="s">
        <v>2179</v>
      </c>
      <c r="DK1" s="2" t="s">
        <v>2180</v>
      </c>
      <c r="DL1" s="2" t="s">
        <v>2181</v>
      </c>
      <c r="DM1" s="2" t="s">
        <v>2182</v>
      </c>
      <c r="DN1" s="2" t="s">
        <v>2183</v>
      </c>
      <c r="DO1" s="2" t="s">
        <v>2184</v>
      </c>
      <c r="DP1" s="2" t="s">
        <v>2185</v>
      </c>
      <c r="DQ1" s="2" t="s">
        <v>2186</v>
      </c>
      <c r="DR1" s="2" t="s">
        <v>2187</v>
      </c>
      <c r="DS1" s="2" t="s">
        <v>2188</v>
      </c>
      <c r="DT1" s="2" t="s">
        <v>2189</v>
      </c>
      <c r="DU1" s="2" t="s">
        <v>2190</v>
      </c>
      <c r="DV1" s="2" t="s">
        <v>2191</v>
      </c>
      <c r="DW1" s="2" t="s">
        <v>2192</v>
      </c>
      <c r="DX1" s="2" t="s">
        <v>2193</v>
      </c>
      <c r="DY1" s="2" t="s">
        <v>2194</v>
      </c>
      <c r="DZ1" s="2" t="s">
        <v>2195</v>
      </c>
      <c r="EA1" s="2" t="s">
        <v>2196</v>
      </c>
      <c r="EB1" s="2" t="s">
        <v>2197</v>
      </c>
      <c r="EC1" s="2" t="s">
        <v>2198</v>
      </c>
      <c r="ED1" s="2" t="s">
        <v>2199</v>
      </c>
      <c r="EE1" s="2" t="s">
        <v>2200</v>
      </c>
      <c r="EF1" s="2" t="s">
        <v>2201</v>
      </c>
      <c r="EG1" s="2" t="s">
        <v>2202</v>
      </c>
      <c r="EH1" s="2" t="s">
        <v>2203</v>
      </c>
      <c r="EI1" s="2" t="s">
        <v>2204</v>
      </c>
      <c r="EJ1" s="2" t="s">
        <v>2205</v>
      </c>
      <c r="EK1" s="2" t="s">
        <v>2206</v>
      </c>
      <c r="EL1" s="2" t="s">
        <v>2207</v>
      </c>
      <c r="EM1" s="2" t="s">
        <v>2208</v>
      </c>
      <c r="EN1" s="2" t="s">
        <v>2209</v>
      </c>
      <c r="EO1" s="2" t="s">
        <v>2210</v>
      </c>
      <c r="EP1" s="2" t="s">
        <v>2211</v>
      </c>
      <c r="EQ1" s="2" t="s">
        <v>2212</v>
      </c>
      <c r="ER1" s="2" t="s">
        <v>2213</v>
      </c>
      <c r="ES1" s="2" t="s">
        <v>2214</v>
      </c>
      <c r="ET1" s="2" t="s">
        <v>2215</v>
      </c>
      <c r="EU1" s="2" t="s">
        <v>2216</v>
      </c>
      <c r="EV1" s="2" t="s">
        <v>2217</v>
      </c>
      <c r="EW1" s="2" t="s">
        <v>2218</v>
      </c>
      <c r="EX1" s="2" t="s">
        <v>2219</v>
      </c>
      <c r="EY1" s="2" t="s">
        <v>2220</v>
      </c>
      <c r="EZ1" s="2" t="s">
        <v>2221</v>
      </c>
      <c r="FA1" s="2" t="s">
        <v>2222</v>
      </c>
      <c r="FB1" s="2" t="s">
        <v>2223</v>
      </c>
      <c r="FC1" s="2" t="s">
        <v>2224</v>
      </c>
      <c r="FD1" s="2" t="s">
        <v>2225</v>
      </c>
      <c r="FE1" s="2" t="s">
        <v>2226</v>
      </c>
      <c r="FF1" s="2" t="s">
        <v>2227</v>
      </c>
      <c r="FG1" s="2" t="s">
        <v>2228</v>
      </c>
      <c r="FH1" s="2" t="s">
        <v>2229</v>
      </c>
      <c r="FI1" s="2" t="s">
        <v>2230</v>
      </c>
      <c r="FJ1" s="2" t="s">
        <v>2231</v>
      </c>
      <c r="FK1" s="2" t="s">
        <v>2232</v>
      </c>
      <c r="FL1" s="2" t="s">
        <v>2233</v>
      </c>
      <c r="FM1" s="2" t="s">
        <v>2234</v>
      </c>
      <c r="FN1" s="2" t="s">
        <v>2235</v>
      </c>
      <c r="FO1" s="2" t="s">
        <v>2236</v>
      </c>
      <c r="FP1" s="2" t="s">
        <v>2237</v>
      </c>
      <c r="FQ1" s="2" t="s">
        <v>2238</v>
      </c>
      <c r="FR1" s="2" t="s">
        <v>2239</v>
      </c>
      <c r="FS1" s="2" t="s">
        <v>2240</v>
      </c>
      <c r="FT1" s="2" t="s">
        <v>2241</v>
      </c>
      <c r="FU1" s="2" t="s">
        <v>2242</v>
      </c>
      <c r="FV1" s="2" t="s">
        <v>2243</v>
      </c>
      <c r="FW1" s="2" t="s">
        <v>2244</v>
      </c>
      <c r="FX1" s="2" t="s">
        <v>2245</v>
      </c>
      <c r="FY1" s="2" t="s">
        <v>2246</v>
      </c>
      <c r="FZ1" s="2" t="s">
        <v>2247</v>
      </c>
      <c r="GA1" s="2" t="s">
        <v>2248</v>
      </c>
      <c r="GB1" s="2" t="s">
        <v>2249</v>
      </c>
      <c r="GC1" s="2" t="s">
        <v>2250</v>
      </c>
      <c r="GD1" s="2" t="s">
        <v>2251</v>
      </c>
      <c r="GE1" s="2" t="s">
        <v>2252</v>
      </c>
      <c r="GF1" s="2" t="s">
        <v>2253</v>
      </c>
      <c r="GG1" s="2" t="s">
        <v>2254</v>
      </c>
      <c r="GH1" s="2" t="s">
        <v>2255</v>
      </c>
      <c r="GI1" s="2" t="s">
        <v>2256</v>
      </c>
      <c r="GJ1" s="2" t="s">
        <v>2257</v>
      </c>
      <c r="GK1" s="2" t="s">
        <v>2258</v>
      </c>
      <c r="GL1" s="2" t="s">
        <v>2259</v>
      </c>
      <c r="GM1" s="2" t="s">
        <v>2260</v>
      </c>
      <c r="GN1" s="2" t="s">
        <v>2261</v>
      </c>
      <c r="GO1" s="2" t="s">
        <v>2262</v>
      </c>
      <c r="GP1" s="2" t="s">
        <v>2263</v>
      </c>
      <c r="GQ1" s="2" t="s">
        <v>2264</v>
      </c>
      <c r="GR1" s="2" t="s">
        <v>2265</v>
      </c>
      <c r="GS1" s="2" t="s">
        <v>2266</v>
      </c>
      <c r="GT1" s="2" t="s">
        <v>2267</v>
      </c>
      <c r="GU1" s="2" t="s">
        <v>2268</v>
      </c>
      <c r="GV1" s="2" t="s">
        <v>2269</v>
      </c>
      <c r="GW1" s="2" t="s">
        <v>2270</v>
      </c>
      <c r="GX1" s="2" t="s">
        <v>2271</v>
      </c>
      <c r="GY1" s="2" t="s">
        <v>2272</v>
      </c>
      <c r="GZ1" s="2" t="s">
        <v>2273</v>
      </c>
      <c r="HA1" s="2" t="s">
        <v>2274</v>
      </c>
      <c r="HB1" s="2" t="s">
        <v>2275</v>
      </c>
      <c r="HC1" s="2" t="s">
        <v>2276</v>
      </c>
      <c r="HD1" s="2" t="s">
        <v>2277</v>
      </c>
      <c r="HE1" s="2" t="s">
        <v>2278</v>
      </c>
      <c r="HF1" s="2" t="s">
        <v>2279</v>
      </c>
      <c r="HG1" s="2" t="s">
        <v>2280</v>
      </c>
      <c r="HH1" s="2" t="s">
        <v>2281</v>
      </c>
      <c r="HI1" s="2" t="s">
        <v>2282</v>
      </c>
      <c r="HJ1" s="2" t="s">
        <v>2283</v>
      </c>
      <c r="HK1" s="2" t="s">
        <v>2284</v>
      </c>
      <c r="HL1" s="2" t="s">
        <v>2285</v>
      </c>
      <c r="HM1" s="2" t="s">
        <v>2286</v>
      </c>
      <c r="HN1" s="2" t="s">
        <v>2287</v>
      </c>
      <c r="HO1" s="2" t="s">
        <v>2288</v>
      </c>
      <c r="HP1" s="2" t="s">
        <v>2289</v>
      </c>
      <c r="HQ1" s="2" t="s">
        <v>2290</v>
      </c>
      <c r="HR1" s="2" t="s">
        <v>2291</v>
      </c>
      <c r="HS1" s="2" t="s">
        <v>2292</v>
      </c>
      <c r="HT1" s="2" t="s">
        <v>2293</v>
      </c>
      <c r="HU1" s="2" t="s">
        <v>2294</v>
      </c>
      <c r="HV1" s="2" t="s">
        <v>2295</v>
      </c>
      <c r="HW1" s="2" t="s">
        <v>2296</v>
      </c>
      <c r="HX1" s="2" t="s">
        <v>2297</v>
      </c>
      <c r="HY1" s="2" t="s">
        <v>2298</v>
      </c>
      <c r="HZ1" s="2" t="s">
        <v>2299</v>
      </c>
      <c r="IA1" s="2" t="s">
        <v>2300</v>
      </c>
      <c r="IB1" s="2" t="s">
        <v>2301</v>
      </c>
      <c r="IC1" s="2" t="s">
        <v>2302</v>
      </c>
      <c r="ID1" s="2" t="s">
        <v>2303</v>
      </c>
      <c r="IE1" s="2" t="s">
        <v>2304</v>
      </c>
      <c r="IF1" s="2" t="s">
        <v>2305</v>
      </c>
      <c r="IG1" s="2" t="s">
        <v>2306</v>
      </c>
      <c r="IH1" s="2" t="s">
        <v>2307</v>
      </c>
      <c r="II1" s="2" t="s">
        <v>2308</v>
      </c>
      <c r="IJ1" s="2" t="s">
        <v>2309</v>
      </c>
      <c r="IK1" s="2" t="s">
        <v>2310</v>
      </c>
      <c r="IL1" s="2" t="s">
        <v>2311</v>
      </c>
      <c r="IM1" s="2" t="s">
        <v>2312</v>
      </c>
      <c r="IN1" s="2" t="s">
        <v>2313</v>
      </c>
      <c r="IO1" s="2" t="s">
        <v>2314</v>
      </c>
      <c r="IP1" s="2" t="s">
        <v>2315</v>
      </c>
      <c r="IQ1" s="2" t="s">
        <v>2316</v>
      </c>
      <c r="IR1" s="2" t="s">
        <v>2317</v>
      </c>
      <c r="IS1" s="2" t="s">
        <v>2318</v>
      </c>
      <c r="IT1" s="2" t="s">
        <v>2319</v>
      </c>
      <c r="IU1" s="2" t="s">
        <v>2320</v>
      </c>
      <c r="IV1" s="2" t="s">
        <v>2321</v>
      </c>
      <c r="IW1" s="2" t="s">
        <v>2322</v>
      </c>
      <c r="IX1" s="2" t="s">
        <v>2323</v>
      </c>
      <c r="IY1" s="2" t="s">
        <v>2324</v>
      </c>
      <c r="IZ1" s="2" t="s">
        <v>2325</v>
      </c>
      <c r="JA1" s="2" t="s">
        <v>2326</v>
      </c>
      <c r="JB1" s="2" t="s">
        <v>2327</v>
      </c>
      <c r="JC1" s="2" t="s">
        <v>2328</v>
      </c>
      <c r="JD1" s="2" t="s">
        <v>2329</v>
      </c>
      <c r="JE1" s="2" t="s">
        <v>2330</v>
      </c>
      <c r="JF1" s="2" t="s">
        <v>2331</v>
      </c>
      <c r="JG1" s="2" t="s">
        <v>2332</v>
      </c>
      <c r="JH1" s="2" t="s">
        <v>2333</v>
      </c>
      <c r="JI1" s="2" t="s">
        <v>2334</v>
      </c>
      <c r="JJ1" s="2" t="s">
        <v>2335</v>
      </c>
      <c r="JK1" s="2" t="s">
        <v>2336</v>
      </c>
      <c r="JL1" s="2" t="s">
        <v>2337</v>
      </c>
      <c r="JM1" s="2" t="s">
        <v>2338</v>
      </c>
      <c r="JN1" s="2" t="s">
        <v>2339</v>
      </c>
      <c r="JO1" s="2" t="s">
        <v>2340</v>
      </c>
      <c r="JP1" s="2" t="s">
        <v>2341</v>
      </c>
      <c r="JQ1" s="2" t="s">
        <v>2342</v>
      </c>
      <c r="JR1" s="2" t="s">
        <v>2343</v>
      </c>
      <c r="JS1" s="2" t="s">
        <v>2344</v>
      </c>
      <c r="JT1" s="2" t="s">
        <v>2345</v>
      </c>
      <c r="JU1" s="2" t="s">
        <v>2346</v>
      </c>
      <c r="JV1" s="2" t="s">
        <v>2347</v>
      </c>
      <c r="JW1" s="2" t="s">
        <v>2348</v>
      </c>
      <c r="JX1" s="2" t="s">
        <v>2349</v>
      </c>
      <c r="JY1" s="2" t="s">
        <v>2350</v>
      </c>
      <c r="JZ1" s="2" t="s">
        <v>2351</v>
      </c>
      <c r="KA1" s="2" t="s">
        <v>2352</v>
      </c>
      <c r="KB1" s="2" t="s">
        <v>2353</v>
      </c>
      <c r="KC1" s="2" t="s">
        <v>2354</v>
      </c>
      <c r="KD1" s="2" t="s">
        <v>2355</v>
      </c>
      <c r="KE1" s="2" t="s">
        <v>2356</v>
      </c>
      <c r="KF1" s="2" t="s">
        <v>2357</v>
      </c>
      <c r="KG1" s="2" t="s">
        <v>2358</v>
      </c>
      <c r="KH1" s="2" t="s">
        <v>2359</v>
      </c>
      <c r="KI1" s="2" t="s">
        <v>2360</v>
      </c>
      <c r="KJ1" s="2" t="s">
        <v>2361</v>
      </c>
      <c r="KK1" s="2" t="s">
        <v>2362</v>
      </c>
      <c r="KL1" s="2" t="s">
        <v>2363</v>
      </c>
      <c r="KM1" s="2" t="s">
        <v>2364</v>
      </c>
      <c r="KN1" s="2" t="s">
        <v>2365</v>
      </c>
      <c r="KO1" s="2" t="s">
        <v>2366</v>
      </c>
      <c r="KP1" s="2" t="s">
        <v>2367</v>
      </c>
      <c r="KQ1" s="2" t="s">
        <v>2368</v>
      </c>
      <c r="KR1" s="2" t="s">
        <v>2369</v>
      </c>
      <c r="KS1" s="2" t="s">
        <v>2370</v>
      </c>
      <c r="KT1" s="2" t="s">
        <v>2371</v>
      </c>
      <c r="KU1" s="2" t="s">
        <v>2372</v>
      </c>
      <c r="KV1" s="2" t="s">
        <v>2373</v>
      </c>
      <c r="KW1" s="2" t="s">
        <v>2374</v>
      </c>
      <c r="KX1" s="2" t="s">
        <v>2375</v>
      </c>
      <c r="KY1" s="2" t="s">
        <v>2376</v>
      </c>
      <c r="KZ1" s="2" t="s">
        <v>2377</v>
      </c>
      <c r="LA1" s="2" t="s">
        <v>2378</v>
      </c>
      <c r="LB1" s="2" t="s">
        <v>2379</v>
      </c>
      <c r="LC1" s="2" t="s">
        <v>2380</v>
      </c>
      <c r="LD1" s="2" t="s">
        <v>2381</v>
      </c>
      <c r="LE1" s="2" t="s">
        <v>2382</v>
      </c>
      <c r="LF1" s="2" t="s">
        <v>2383</v>
      </c>
      <c r="LG1" s="2" t="s">
        <v>2384</v>
      </c>
      <c r="LH1" s="2" t="s">
        <v>2385</v>
      </c>
      <c r="LI1" s="2" t="s">
        <v>2386</v>
      </c>
      <c r="LJ1" s="2" t="s">
        <v>2387</v>
      </c>
      <c r="LK1" s="2" t="s">
        <v>2388</v>
      </c>
      <c r="LL1" s="2" t="s">
        <v>2389</v>
      </c>
      <c r="LM1" s="2" t="s">
        <v>2390</v>
      </c>
      <c r="LN1" s="2" t="s">
        <v>2391</v>
      </c>
      <c r="LO1" s="2" t="s">
        <v>2392</v>
      </c>
      <c r="LP1" s="2" t="s">
        <v>2393</v>
      </c>
      <c r="LQ1" s="2" t="s">
        <v>2394</v>
      </c>
      <c r="LR1" s="2" t="s">
        <v>2395</v>
      </c>
      <c r="LS1" s="2" t="s">
        <v>2396</v>
      </c>
      <c r="LT1" s="2" t="s">
        <v>2397</v>
      </c>
      <c r="LU1" s="2" t="s">
        <v>2398</v>
      </c>
      <c r="LV1" s="2" t="s">
        <v>2399</v>
      </c>
      <c r="LW1" s="2" t="s">
        <v>2400</v>
      </c>
      <c r="LX1" s="2" t="s">
        <v>2401</v>
      </c>
      <c r="LY1" s="2" t="s">
        <v>2402</v>
      </c>
      <c r="LZ1" s="2" t="s">
        <v>2403</v>
      </c>
      <c r="MA1" s="2" t="s">
        <v>2404</v>
      </c>
      <c r="MB1" s="2" t="s">
        <v>2405</v>
      </c>
      <c r="MC1" s="2" t="s">
        <v>2406</v>
      </c>
      <c r="MD1" s="2" t="s">
        <v>2407</v>
      </c>
      <c r="ME1" s="2" t="s">
        <v>2408</v>
      </c>
      <c r="MF1" s="2" t="s">
        <v>2409</v>
      </c>
      <c r="MG1" s="2" t="s">
        <v>2410</v>
      </c>
      <c r="MH1" s="2" t="s">
        <v>2411</v>
      </c>
      <c r="MI1" s="2" t="s">
        <v>2412</v>
      </c>
      <c r="MJ1" s="2" t="s">
        <v>2413</v>
      </c>
      <c r="MK1" s="2" t="s">
        <v>2414</v>
      </c>
      <c r="ML1" s="2" t="s">
        <v>2415</v>
      </c>
      <c r="MM1" s="2" t="s">
        <v>2416</v>
      </c>
      <c r="MN1" s="2" t="s">
        <v>2417</v>
      </c>
      <c r="MO1" s="2" t="s">
        <v>2418</v>
      </c>
      <c r="MP1" s="2" t="s">
        <v>2419</v>
      </c>
      <c r="MQ1" s="2" t="s">
        <v>2420</v>
      </c>
      <c r="MR1" s="2" t="s">
        <v>2421</v>
      </c>
      <c r="MS1" s="2" t="s">
        <v>2422</v>
      </c>
      <c r="MT1" s="2" t="s">
        <v>2423</v>
      </c>
      <c r="MU1" s="2" t="s">
        <v>2424</v>
      </c>
      <c r="MV1" s="2" t="s">
        <v>2425</v>
      </c>
      <c r="MW1" s="2" t="s">
        <v>2426</v>
      </c>
      <c r="MX1" s="2" t="s">
        <v>2427</v>
      </c>
      <c r="MY1" s="2" t="s">
        <v>2428</v>
      </c>
      <c r="MZ1" s="2" t="s">
        <v>2429</v>
      </c>
      <c r="NA1" s="2" t="s">
        <v>2430</v>
      </c>
      <c r="NB1" s="2" t="s">
        <v>2431</v>
      </c>
      <c r="NC1" s="2" t="s">
        <v>2432</v>
      </c>
      <c r="ND1" s="2" t="s">
        <v>2433</v>
      </c>
      <c r="NE1" s="2" t="s">
        <v>2434</v>
      </c>
      <c r="NF1" s="2" t="s">
        <v>2435</v>
      </c>
      <c r="NG1" s="2" t="s">
        <v>2436</v>
      </c>
      <c r="NH1" s="2" t="s">
        <v>2437</v>
      </c>
      <c r="NI1" s="2" t="s">
        <v>2438</v>
      </c>
      <c r="NJ1" s="2" t="s">
        <v>2439</v>
      </c>
      <c r="NK1" s="2" t="s">
        <v>2440</v>
      </c>
      <c r="NL1" s="2" t="s">
        <v>2441</v>
      </c>
      <c r="NM1" s="2" t="s">
        <v>2442</v>
      </c>
      <c r="NN1" s="2" t="s">
        <v>2443</v>
      </c>
      <c r="NO1" s="2" t="s">
        <v>2444</v>
      </c>
      <c r="NP1" s="2" t="s">
        <v>2445</v>
      </c>
      <c r="NQ1" s="2" t="s">
        <v>2446</v>
      </c>
      <c r="NR1" s="2" t="s">
        <v>2447</v>
      </c>
      <c r="NS1" s="2" t="s">
        <v>2448</v>
      </c>
      <c r="NT1" s="2" t="s">
        <v>2449</v>
      </c>
      <c r="NU1" s="2" t="s">
        <v>2450</v>
      </c>
      <c r="NV1" s="2" t="s">
        <v>2451</v>
      </c>
      <c r="NW1" s="2" t="s">
        <v>2452</v>
      </c>
      <c r="NX1" s="2" t="s">
        <v>2453</v>
      </c>
      <c r="NY1" s="2" t="s">
        <v>2454</v>
      </c>
      <c r="NZ1" s="2" t="s">
        <v>2455</v>
      </c>
      <c r="OA1" s="2" t="s">
        <v>2456</v>
      </c>
      <c r="OB1" s="2" t="s">
        <v>2457</v>
      </c>
      <c r="OC1" s="2" t="s">
        <v>2458</v>
      </c>
      <c r="OD1" s="2" t="s">
        <v>2459</v>
      </c>
      <c r="OE1" s="2" t="s">
        <v>2460</v>
      </c>
      <c r="OF1" s="2" t="s">
        <v>2461</v>
      </c>
      <c r="OG1" s="2" t="s">
        <v>2462</v>
      </c>
      <c r="OH1" s="2" t="s">
        <v>2463</v>
      </c>
      <c r="OI1" s="2" t="s">
        <v>2464</v>
      </c>
      <c r="OJ1" s="2" t="s">
        <v>2465</v>
      </c>
      <c r="OK1" s="2" t="s">
        <v>2466</v>
      </c>
      <c r="OL1" s="2" t="s">
        <v>2467</v>
      </c>
      <c r="OM1" s="2" t="s">
        <v>2468</v>
      </c>
      <c r="ON1" s="2" t="s">
        <v>2469</v>
      </c>
      <c r="OO1" s="2" t="s">
        <v>2470</v>
      </c>
      <c r="OP1" s="2" t="s">
        <v>2471</v>
      </c>
      <c r="OQ1" s="2" t="s">
        <v>2472</v>
      </c>
      <c r="OR1" s="2" t="s">
        <v>2473</v>
      </c>
      <c r="OS1" s="2" t="s">
        <v>2474</v>
      </c>
      <c r="OT1" s="2" t="s">
        <v>2475</v>
      </c>
      <c r="OU1" s="2" t="s">
        <v>2476</v>
      </c>
      <c r="OV1" s="2" t="s">
        <v>2477</v>
      </c>
      <c r="OW1" s="2" t="s">
        <v>2478</v>
      </c>
      <c r="OX1" s="2" t="s">
        <v>2479</v>
      </c>
      <c r="OY1" s="2" t="s">
        <v>2480</v>
      </c>
      <c r="OZ1" s="2" t="s">
        <v>2481</v>
      </c>
      <c r="PA1" s="2" t="s">
        <v>2482</v>
      </c>
      <c r="PB1" s="2" t="s">
        <v>2483</v>
      </c>
      <c r="PC1" s="2" t="s">
        <v>2484</v>
      </c>
      <c r="PD1" s="2" t="s">
        <v>2485</v>
      </c>
      <c r="PE1" s="2" t="s">
        <v>2486</v>
      </c>
      <c r="PF1" s="2" t="s">
        <v>2487</v>
      </c>
      <c r="PG1" s="2" t="s">
        <v>2488</v>
      </c>
      <c r="PH1" s="2" t="s">
        <v>2489</v>
      </c>
      <c r="PI1" s="2" t="s">
        <v>2490</v>
      </c>
      <c r="PJ1" s="2" t="s">
        <v>2491</v>
      </c>
      <c r="PK1" s="2" t="s">
        <v>2492</v>
      </c>
      <c r="PL1" s="2" t="s">
        <v>2493</v>
      </c>
      <c r="PM1" s="2" t="s">
        <v>2494</v>
      </c>
      <c r="PN1" s="2" t="s">
        <v>2495</v>
      </c>
      <c r="PO1" s="2" t="s">
        <v>2496</v>
      </c>
      <c r="PP1" s="2" t="s">
        <v>2497</v>
      </c>
      <c r="PQ1" s="2" t="s">
        <v>2498</v>
      </c>
      <c r="PR1" s="2" t="s">
        <v>2499</v>
      </c>
      <c r="PS1" s="2" t="s">
        <v>2500</v>
      </c>
      <c r="PT1" s="2" t="s">
        <v>2501</v>
      </c>
      <c r="PU1" s="2" t="s">
        <v>2502</v>
      </c>
      <c r="PV1" s="2" t="s">
        <v>2503</v>
      </c>
      <c r="PW1" s="2" t="s">
        <v>2504</v>
      </c>
      <c r="PX1" s="2" t="s">
        <v>2505</v>
      </c>
      <c r="PY1" s="2" t="s">
        <v>2506</v>
      </c>
      <c r="PZ1" s="2" t="s">
        <v>2507</v>
      </c>
      <c r="QA1" s="2" t="s">
        <v>2508</v>
      </c>
      <c r="QB1" s="2" t="s">
        <v>2509</v>
      </c>
      <c r="QC1" s="2" t="s">
        <v>2510</v>
      </c>
      <c r="QD1" s="2" t="s">
        <v>2511</v>
      </c>
      <c r="QE1" s="2" t="s">
        <v>2512</v>
      </c>
      <c r="QF1" s="2" t="s">
        <v>2513</v>
      </c>
      <c r="QG1" s="2" t="s">
        <v>2514</v>
      </c>
      <c r="QH1" s="2" t="s">
        <v>2515</v>
      </c>
      <c r="QI1" s="2" t="s">
        <v>2516</v>
      </c>
      <c r="QJ1" s="2" t="s">
        <v>2517</v>
      </c>
      <c r="QK1" s="2" t="s">
        <v>2518</v>
      </c>
      <c r="QL1" s="2" t="s">
        <v>2519</v>
      </c>
      <c r="QM1" s="2" t="s">
        <v>2520</v>
      </c>
      <c r="QN1" s="2" t="s">
        <v>2521</v>
      </c>
      <c r="QO1" s="2" t="s">
        <v>2522</v>
      </c>
      <c r="QP1" s="2" t="s">
        <v>2523</v>
      </c>
      <c r="QQ1" s="2" t="s">
        <v>2524</v>
      </c>
      <c r="QR1" s="2" t="s">
        <v>2525</v>
      </c>
      <c r="QS1" s="2" t="s">
        <v>2526</v>
      </c>
      <c r="QT1" s="2" t="s">
        <v>2527</v>
      </c>
      <c r="QU1" s="2" t="s">
        <v>2528</v>
      </c>
      <c r="QV1" s="2" t="s">
        <v>2529</v>
      </c>
      <c r="QW1" s="2" t="s">
        <v>2530</v>
      </c>
      <c r="QX1" s="2" t="s">
        <v>2531</v>
      </c>
      <c r="QY1" s="2" t="s">
        <v>2532</v>
      </c>
      <c r="QZ1" s="2" t="s">
        <v>2533</v>
      </c>
      <c r="RA1" s="2" t="s">
        <v>2534</v>
      </c>
      <c r="RB1" s="2" t="s">
        <v>2535</v>
      </c>
      <c r="RC1" s="2" t="s">
        <v>2536</v>
      </c>
      <c r="RD1" s="2" t="s">
        <v>2537</v>
      </c>
      <c r="RE1" s="2" t="s">
        <v>2538</v>
      </c>
      <c r="RF1" s="2" t="s">
        <v>2539</v>
      </c>
      <c r="RG1" s="2" t="s">
        <v>2540</v>
      </c>
      <c r="RH1" s="2" t="s">
        <v>2541</v>
      </c>
      <c r="RI1" s="2" t="s">
        <v>2542</v>
      </c>
      <c r="RJ1" s="2" t="s">
        <v>2543</v>
      </c>
      <c r="RK1" s="2" t="s">
        <v>2544</v>
      </c>
      <c r="RL1" s="2" t="s">
        <v>2545</v>
      </c>
      <c r="RM1" s="2" t="s">
        <v>2546</v>
      </c>
      <c r="RN1" s="2" t="s">
        <v>2547</v>
      </c>
      <c r="RO1" s="2" t="s">
        <v>2548</v>
      </c>
      <c r="RP1" s="2" t="s">
        <v>2549</v>
      </c>
      <c r="RQ1" s="2" t="s">
        <v>2550</v>
      </c>
      <c r="RR1" s="2" t="s">
        <v>2551</v>
      </c>
      <c r="RS1" s="2" t="s">
        <v>2552</v>
      </c>
      <c r="RT1" s="2" t="s">
        <v>2553</v>
      </c>
      <c r="RU1" s="2" t="s">
        <v>2554</v>
      </c>
      <c r="RV1" s="2" t="s">
        <v>2555</v>
      </c>
      <c r="RW1" s="2" t="s">
        <v>2556</v>
      </c>
      <c r="RX1" s="2" t="s">
        <v>2557</v>
      </c>
      <c r="RY1" s="2" t="s">
        <v>2558</v>
      </c>
      <c r="RZ1" s="2" t="s">
        <v>2559</v>
      </c>
      <c r="SA1" s="2" t="s">
        <v>2560</v>
      </c>
      <c r="SB1" s="2" t="s">
        <v>2561</v>
      </c>
      <c r="SC1" s="2" t="s">
        <v>2562</v>
      </c>
      <c r="SD1" s="2" t="s">
        <v>2563</v>
      </c>
      <c r="SE1" s="2" t="s">
        <v>2564</v>
      </c>
      <c r="SF1" s="2" t="s">
        <v>2565</v>
      </c>
      <c r="SG1" s="2" t="s">
        <v>2566</v>
      </c>
      <c r="SH1" s="2" t="s">
        <v>2567</v>
      </c>
      <c r="SI1" s="2" t="s">
        <v>2568</v>
      </c>
      <c r="SJ1" s="2" t="s">
        <v>2569</v>
      </c>
      <c r="SK1" s="2" t="s">
        <v>2570</v>
      </c>
      <c r="SL1" s="2" t="s">
        <v>2571</v>
      </c>
      <c r="SM1" s="2" t="s">
        <v>2572</v>
      </c>
      <c r="SN1" s="2" t="s">
        <v>2573</v>
      </c>
      <c r="SO1" s="2" t="s">
        <v>2574</v>
      </c>
      <c r="SP1" s="2" t="s">
        <v>2575</v>
      </c>
      <c r="SQ1" s="2" t="s">
        <v>2576</v>
      </c>
      <c r="SR1" s="2" t="s">
        <v>2577</v>
      </c>
      <c r="SS1" s="2" t="s">
        <v>2578</v>
      </c>
      <c r="ST1" s="2" t="s">
        <v>2579</v>
      </c>
      <c r="SU1" s="2" t="s">
        <v>2580</v>
      </c>
      <c r="SV1" s="2" t="s">
        <v>2581</v>
      </c>
      <c r="SW1" s="2" t="s">
        <v>2582</v>
      </c>
      <c r="SX1" s="2" t="s">
        <v>2583</v>
      </c>
      <c r="SY1" s="2" t="s">
        <v>2584</v>
      </c>
      <c r="SZ1" s="2" t="s">
        <v>2585</v>
      </c>
      <c r="TA1" s="2" t="s">
        <v>2586</v>
      </c>
      <c r="TB1" s="2" t="s">
        <v>2587</v>
      </c>
      <c r="TC1" s="2" t="s">
        <v>2588</v>
      </c>
      <c r="TD1" s="2" t="s">
        <v>2589</v>
      </c>
      <c r="TE1" s="2" t="s">
        <v>2590</v>
      </c>
      <c r="TF1" s="2" t="s">
        <v>2591</v>
      </c>
      <c r="TG1" s="2" t="s">
        <v>2592</v>
      </c>
      <c r="TH1" s="2" t="s">
        <v>2593</v>
      </c>
      <c r="TI1" s="2" t="s">
        <v>2594</v>
      </c>
      <c r="TJ1" s="2" t="s">
        <v>2595</v>
      </c>
      <c r="TK1" s="2" t="s">
        <v>2596</v>
      </c>
      <c r="TL1" s="2" t="s">
        <v>2597</v>
      </c>
      <c r="TM1" s="2" t="s">
        <v>2598</v>
      </c>
      <c r="TN1" s="2" t="s">
        <v>2599</v>
      </c>
      <c r="TO1" s="2" t="s">
        <v>2600</v>
      </c>
      <c r="TP1" s="2" t="s">
        <v>2601</v>
      </c>
      <c r="TQ1" s="2" t="s">
        <v>2602</v>
      </c>
      <c r="TR1" s="2" t="s">
        <v>2603</v>
      </c>
      <c r="TS1" s="2" t="s">
        <v>2604</v>
      </c>
      <c r="TT1" s="2" t="s">
        <v>2605</v>
      </c>
      <c r="TU1" s="2" t="s">
        <v>2606</v>
      </c>
      <c r="TV1" s="2" t="s">
        <v>2607</v>
      </c>
      <c r="TW1" s="2" t="s">
        <v>2608</v>
      </c>
      <c r="TX1" s="2" t="s">
        <v>2609</v>
      </c>
      <c r="TY1" s="2" t="s">
        <v>2610</v>
      </c>
      <c r="TZ1" s="2" t="s">
        <v>2611</v>
      </c>
      <c r="UA1" s="2" t="s">
        <v>2612</v>
      </c>
      <c r="UB1" s="2" t="s">
        <v>2613</v>
      </c>
      <c r="UC1" s="2" t="s">
        <v>2614</v>
      </c>
      <c r="UD1" s="2" t="s">
        <v>2615</v>
      </c>
      <c r="UE1" s="2" t="s">
        <v>2616</v>
      </c>
      <c r="UF1" s="2" t="s">
        <v>2617</v>
      </c>
      <c r="UG1" s="2" t="s">
        <v>2618</v>
      </c>
      <c r="UH1" s="2" t="s">
        <v>2619</v>
      </c>
      <c r="UI1" s="2" t="s">
        <v>2620</v>
      </c>
      <c r="UJ1" s="2" t="s">
        <v>2621</v>
      </c>
      <c r="UK1" s="2" t="s">
        <v>2622</v>
      </c>
      <c r="UL1" s="2" t="s">
        <v>2623</v>
      </c>
      <c r="UM1" s="2" t="s">
        <v>2624</v>
      </c>
      <c r="UN1" s="2" t="s">
        <v>2625</v>
      </c>
      <c r="UO1" s="2" t="s">
        <v>2626</v>
      </c>
      <c r="UP1" s="2" t="s">
        <v>2627</v>
      </c>
      <c r="UQ1" s="2" t="s">
        <v>2628</v>
      </c>
      <c r="UR1" s="2" t="s">
        <v>2629</v>
      </c>
      <c r="US1" s="2" t="s">
        <v>2630</v>
      </c>
      <c r="UT1" s="2" t="s">
        <v>2631</v>
      </c>
      <c r="UU1" s="2" t="s">
        <v>2632</v>
      </c>
      <c r="UV1" s="2" t="s">
        <v>2633</v>
      </c>
      <c r="UW1" s="2" t="s">
        <v>2634</v>
      </c>
      <c r="UX1" s="2" t="s">
        <v>2635</v>
      </c>
      <c r="UY1" s="2" t="s">
        <v>2636</v>
      </c>
      <c r="UZ1" s="2" t="s">
        <v>2637</v>
      </c>
      <c r="VA1" s="2" t="s">
        <v>2638</v>
      </c>
      <c r="VB1" s="2" t="s">
        <v>2639</v>
      </c>
      <c r="VC1" s="2" t="s">
        <v>2640</v>
      </c>
      <c r="VD1" s="2" t="s">
        <v>2641</v>
      </c>
      <c r="VE1" s="2" t="s">
        <v>2642</v>
      </c>
      <c r="VF1" s="2" t="s">
        <v>2643</v>
      </c>
      <c r="VG1" s="2" t="s">
        <v>2644</v>
      </c>
      <c r="VH1" s="2" t="s">
        <v>2645</v>
      </c>
      <c r="VI1" s="2" t="s">
        <v>2646</v>
      </c>
      <c r="VJ1" s="2" t="s">
        <v>2647</v>
      </c>
      <c r="VK1" s="2" t="s">
        <v>2648</v>
      </c>
      <c r="VL1" s="2" t="s">
        <v>2649</v>
      </c>
      <c r="VM1" s="2" t="s">
        <v>2650</v>
      </c>
      <c r="VN1" s="2" t="s">
        <v>2651</v>
      </c>
      <c r="VO1" s="2" t="s">
        <v>2652</v>
      </c>
      <c r="VP1" s="2" t="s">
        <v>2653</v>
      </c>
      <c r="VQ1" s="2" t="s">
        <v>2654</v>
      </c>
      <c r="VR1" s="2" t="s">
        <v>2655</v>
      </c>
      <c r="VS1" s="2" t="s">
        <v>2656</v>
      </c>
      <c r="VT1" s="2" t="s">
        <v>2657</v>
      </c>
      <c r="VU1" s="2" t="s">
        <v>2658</v>
      </c>
      <c r="VV1" s="2" t="s">
        <v>2659</v>
      </c>
      <c r="VW1" s="2" t="s">
        <v>2660</v>
      </c>
      <c r="VX1" s="2" t="s">
        <v>2661</v>
      </c>
      <c r="VY1" s="2" t="s">
        <v>2662</v>
      </c>
      <c r="VZ1" s="2" t="s">
        <v>2663</v>
      </c>
      <c r="WA1" s="2" t="s">
        <v>2664</v>
      </c>
      <c r="WB1" s="2" t="s">
        <v>2665</v>
      </c>
      <c r="WC1" s="2" t="s">
        <v>2666</v>
      </c>
      <c r="WD1" s="2" t="s">
        <v>2667</v>
      </c>
      <c r="WE1" s="2" t="s">
        <v>2668</v>
      </c>
      <c r="WF1" s="2" t="s">
        <v>2669</v>
      </c>
      <c r="WG1" s="2" t="s">
        <v>2670</v>
      </c>
      <c r="WH1" s="2" t="s">
        <v>2671</v>
      </c>
      <c r="WI1" s="2" t="s">
        <v>2672</v>
      </c>
      <c r="WJ1" s="2" t="s">
        <v>2673</v>
      </c>
      <c r="WK1" s="2" t="s">
        <v>2674</v>
      </c>
      <c r="WL1" s="2" t="s">
        <v>2675</v>
      </c>
      <c r="WM1" s="2" t="s">
        <v>2676</v>
      </c>
      <c r="WN1" s="2" t="s">
        <v>2677</v>
      </c>
      <c r="WO1" s="2" t="s">
        <v>2678</v>
      </c>
      <c r="WP1" s="2" t="s">
        <v>2679</v>
      </c>
      <c r="WQ1" s="2" t="s">
        <v>2680</v>
      </c>
      <c r="WR1" s="2" t="s">
        <v>2681</v>
      </c>
      <c r="WS1" s="2" t="s">
        <v>2682</v>
      </c>
      <c r="WT1" s="2" t="s">
        <v>2683</v>
      </c>
      <c r="WU1" s="2" t="s">
        <v>2684</v>
      </c>
      <c r="WV1" s="2" t="s">
        <v>2685</v>
      </c>
      <c r="WW1" s="2" t="s">
        <v>2686</v>
      </c>
      <c r="WX1" s="2" t="s">
        <v>2687</v>
      </c>
      <c r="WY1" s="2" t="s">
        <v>2688</v>
      </c>
      <c r="WZ1" s="2" t="s">
        <v>2689</v>
      </c>
      <c r="XA1" s="2" t="s">
        <v>2690</v>
      </c>
      <c r="XB1" s="2" t="s">
        <v>2691</v>
      </c>
      <c r="XC1" s="2" t="s">
        <v>2692</v>
      </c>
      <c r="XD1" s="2" t="s">
        <v>2693</v>
      </c>
      <c r="XE1" s="2" t="s">
        <v>2694</v>
      </c>
      <c r="XF1" s="2" t="s">
        <v>2695</v>
      </c>
      <c r="XG1" s="2" t="s">
        <v>2696</v>
      </c>
      <c r="XH1" s="2" t="s">
        <v>2697</v>
      </c>
      <c r="XI1" s="2" t="s">
        <v>2698</v>
      </c>
      <c r="XJ1" s="2" t="s">
        <v>2699</v>
      </c>
      <c r="XK1" s="2" t="s">
        <v>2700</v>
      </c>
      <c r="XL1" s="2" t="s">
        <v>2701</v>
      </c>
      <c r="XM1" s="2" t="s">
        <v>2702</v>
      </c>
      <c r="XN1" s="2" t="s">
        <v>2703</v>
      </c>
      <c r="XO1" s="2" t="s">
        <v>2704</v>
      </c>
      <c r="XP1" s="2" t="s">
        <v>2705</v>
      </c>
      <c r="XQ1" s="2" t="s">
        <v>2706</v>
      </c>
      <c r="XR1" s="2" t="s">
        <v>2707</v>
      </c>
      <c r="XS1" s="2" t="s">
        <v>2708</v>
      </c>
      <c r="XT1" s="2" t="s">
        <v>2709</v>
      </c>
      <c r="XU1" s="2" t="s">
        <v>2710</v>
      </c>
      <c r="XV1" s="2" t="s">
        <v>2711</v>
      </c>
      <c r="XW1" s="2" t="s">
        <v>2712</v>
      </c>
      <c r="XX1" s="2" t="s">
        <v>2713</v>
      </c>
      <c r="XY1" s="2" t="s">
        <v>2714</v>
      </c>
      <c r="XZ1" s="2" t="s">
        <v>2715</v>
      </c>
      <c r="YA1" s="2" t="s">
        <v>2716</v>
      </c>
      <c r="YB1" s="2" t="s">
        <v>2717</v>
      </c>
      <c r="YC1" s="2" t="s">
        <v>2718</v>
      </c>
      <c r="YD1" s="2" t="s">
        <v>2719</v>
      </c>
      <c r="YE1" s="2" t="s">
        <v>2720</v>
      </c>
      <c r="YF1" s="2" t="s">
        <v>2721</v>
      </c>
      <c r="YG1" s="2" t="s">
        <v>2722</v>
      </c>
      <c r="YH1" s="2" t="s">
        <v>2723</v>
      </c>
      <c r="YI1" s="2" t="s">
        <v>2724</v>
      </c>
      <c r="YJ1" s="2" t="s">
        <v>2725</v>
      </c>
      <c r="YK1" s="2" t="s">
        <v>2726</v>
      </c>
      <c r="YL1" s="2" t="s">
        <v>2727</v>
      </c>
      <c r="YM1" s="2" t="s">
        <v>2728</v>
      </c>
      <c r="YN1" s="2" t="s">
        <v>2729</v>
      </c>
      <c r="YO1" s="2" t="s">
        <v>2730</v>
      </c>
      <c r="YP1" s="2" t="s">
        <v>2731</v>
      </c>
      <c r="YQ1" s="2" t="s">
        <v>2732</v>
      </c>
      <c r="YR1" s="2" t="s">
        <v>2733</v>
      </c>
      <c r="YS1" s="2" t="s">
        <v>2734</v>
      </c>
      <c r="YT1" s="2" t="s">
        <v>2735</v>
      </c>
      <c r="YU1" s="2" t="s">
        <v>2736</v>
      </c>
      <c r="YV1" s="2" t="s">
        <v>2737</v>
      </c>
      <c r="YW1" s="2" t="s">
        <v>2738</v>
      </c>
      <c r="YX1" s="2" t="s">
        <v>2739</v>
      </c>
      <c r="YY1" s="2" t="s">
        <v>2740</v>
      </c>
      <c r="YZ1" s="2" t="s">
        <v>2741</v>
      </c>
      <c r="ZA1" s="2" t="s">
        <v>2742</v>
      </c>
      <c r="ZB1" s="2" t="s">
        <v>2743</v>
      </c>
      <c r="ZC1" s="2" t="s">
        <v>2744</v>
      </c>
      <c r="ZD1" s="2" t="s">
        <v>2745</v>
      </c>
      <c r="ZE1" s="2" t="s">
        <v>2746</v>
      </c>
      <c r="ZF1" s="2" t="s">
        <v>2747</v>
      </c>
      <c r="ZG1" s="2" t="s">
        <v>2748</v>
      </c>
      <c r="ZH1" s="2" t="s">
        <v>2749</v>
      </c>
      <c r="ZI1" s="2" t="s">
        <v>2750</v>
      </c>
      <c r="ZJ1" s="2" t="s">
        <v>2751</v>
      </c>
      <c r="ZK1" s="2" t="s">
        <v>2752</v>
      </c>
      <c r="ZL1" s="2" t="s">
        <v>2753</v>
      </c>
      <c r="ZM1" s="2" t="s">
        <v>2754</v>
      </c>
      <c r="ZN1" s="2" t="s">
        <v>2755</v>
      </c>
      <c r="ZO1" s="2" t="s">
        <v>2756</v>
      </c>
      <c r="ZP1" s="2" t="s">
        <v>2757</v>
      </c>
      <c r="ZQ1" s="2" t="s">
        <v>2758</v>
      </c>
      <c r="ZR1" s="2" t="s">
        <v>2759</v>
      </c>
      <c r="ZS1" s="2" t="s">
        <v>2760</v>
      </c>
      <c r="ZT1" s="2" t="s">
        <v>2761</v>
      </c>
      <c r="ZU1" s="2" t="s">
        <v>2762</v>
      </c>
      <c r="ZV1" s="2" t="s">
        <v>2763</v>
      </c>
      <c r="ZW1" s="2" t="s">
        <v>2764</v>
      </c>
      <c r="ZX1" s="2" t="s">
        <v>2765</v>
      </c>
      <c r="ZY1" s="2" t="s">
        <v>2766</v>
      </c>
      <c r="ZZ1" s="2" t="s">
        <v>2767</v>
      </c>
      <c r="AAA1" s="2" t="s">
        <v>2768</v>
      </c>
      <c r="AAB1" s="2" t="s">
        <v>2769</v>
      </c>
      <c r="AAC1" s="2" t="s">
        <v>2770</v>
      </c>
      <c r="AAD1" s="2" t="s">
        <v>2771</v>
      </c>
      <c r="AAE1" s="2" t="s">
        <v>2772</v>
      </c>
      <c r="AAF1" s="2" t="s">
        <v>2773</v>
      </c>
      <c r="AAG1" s="2" t="s">
        <v>2774</v>
      </c>
      <c r="AAH1" s="2" t="s">
        <v>2775</v>
      </c>
      <c r="AAI1" s="2" t="s">
        <v>2776</v>
      </c>
      <c r="AAJ1" s="2" t="s">
        <v>2777</v>
      </c>
      <c r="AAK1" s="2" t="s">
        <v>2778</v>
      </c>
      <c r="AAL1" s="2" t="s">
        <v>2779</v>
      </c>
      <c r="AAM1" s="2" t="s">
        <v>2780</v>
      </c>
      <c r="AAN1" s="2" t="s">
        <v>2781</v>
      </c>
      <c r="AAO1" s="2" t="s">
        <v>2782</v>
      </c>
      <c r="AAP1" s="2" t="s">
        <v>2783</v>
      </c>
      <c r="AAQ1" s="2" t="s">
        <v>2784</v>
      </c>
      <c r="AAR1" s="2" t="s">
        <v>2785</v>
      </c>
      <c r="AAS1" s="2" t="s">
        <v>2786</v>
      </c>
      <c r="AAT1" s="2" t="s">
        <v>2787</v>
      </c>
      <c r="AAU1" s="2" t="s">
        <v>2788</v>
      </c>
      <c r="AAV1" s="2" t="s">
        <v>2789</v>
      </c>
      <c r="AAW1" s="2" t="s">
        <v>2790</v>
      </c>
      <c r="AAX1" s="2" t="s">
        <v>2791</v>
      </c>
      <c r="AAY1" s="2" t="s">
        <v>2792</v>
      </c>
      <c r="AAZ1" s="2" t="s">
        <v>2793</v>
      </c>
      <c r="ABA1" s="2" t="s">
        <v>2794</v>
      </c>
      <c r="ABB1" s="2" t="s">
        <v>2795</v>
      </c>
      <c r="ABC1" s="2" t="s">
        <v>2796</v>
      </c>
      <c r="ABD1" s="2" t="s">
        <v>2797</v>
      </c>
      <c r="ABE1" s="2" t="s">
        <v>2798</v>
      </c>
      <c r="ABF1" s="2" t="s">
        <v>2799</v>
      </c>
      <c r="ABG1" s="2" t="s">
        <v>2800</v>
      </c>
      <c r="ABH1" s="2" t="s">
        <v>2801</v>
      </c>
      <c r="ABI1" s="2" t="s">
        <v>2802</v>
      </c>
      <c r="ABJ1" s="2" t="s">
        <v>2803</v>
      </c>
      <c r="ABK1" s="2" t="s">
        <v>2804</v>
      </c>
      <c r="ABL1" s="2" t="s">
        <v>2805</v>
      </c>
      <c r="ABM1" s="2" t="s">
        <v>2806</v>
      </c>
      <c r="ABN1" s="2" t="s">
        <v>2807</v>
      </c>
      <c r="ABO1" s="2" t="s">
        <v>2808</v>
      </c>
      <c r="ABP1" s="2" t="s">
        <v>2809</v>
      </c>
      <c r="ABQ1" s="2" t="s">
        <v>2810</v>
      </c>
      <c r="ABR1" s="2" t="s">
        <v>2811</v>
      </c>
      <c r="ABS1" s="2" t="s">
        <v>2812</v>
      </c>
      <c r="ABT1" s="2" t="s">
        <v>2813</v>
      </c>
      <c r="ABU1" s="2" t="s">
        <v>2814</v>
      </c>
      <c r="ABV1" s="2" t="s">
        <v>2815</v>
      </c>
      <c r="ABW1" s="2" t="s">
        <v>2816</v>
      </c>
      <c r="ABX1" s="2" t="s">
        <v>2817</v>
      </c>
      <c r="ABY1" s="2" t="s">
        <v>2818</v>
      </c>
      <c r="ABZ1" s="2" t="s">
        <v>2819</v>
      </c>
      <c r="ACA1" s="2" t="s">
        <v>2820</v>
      </c>
      <c r="ACB1" s="2" t="s">
        <v>2821</v>
      </c>
      <c r="ACC1" s="2" t="s">
        <v>2822</v>
      </c>
      <c r="ACD1" s="2" t="s">
        <v>2823</v>
      </c>
      <c r="ACE1" s="2" t="s">
        <v>2824</v>
      </c>
      <c r="ACF1" s="2" t="s">
        <v>2825</v>
      </c>
      <c r="ACG1" s="2" t="s">
        <v>2826</v>
      </c>
      <c r="ACH1" s="2" t="s">
        <v>2827</v>
      </c>
      <c r="ACI1" s="2" t="s">
        <v>2828</v>
      </c>
      <c r="ACJ1" s="2" t="s">
        <v>2829</v>
      </c>
      <c r="ACK1" s="2" t="s">
        <v>2830</v>
      </c>
      <c r="ACL1" s="2" t="s">
        <v>2831</v>
      </c>
      <c r="ACM1" s="2" t="s">
        <v>2832</v>
      </c>
      <c r="ACN1" s="2" t="s">
        <v>2833</v>
      </c>
      <c r="ACO1" s="2" t="s">
        <v>2834</v>
      </c>
      <c r="ACP1" s="2" t="s">
        <v>2835</v>
      </c>
      <c r="ACQ1" s="2" t="s">
        <v>2836</v>
      </c>
      <c r="ACR1" s="2" t="s">
        <v>2837</v>
      </c>
      <c r="ACS1" s="2" t="s">
        <v>2838</v>
      </c>
      <c r="ACT1" s="2" t="s">
        <v>2839</v>
      </c>
      <c r="ACU1" s="2" t="s">
        <v>2840</v>
      </c>
      <c r="ACV1" s="2" t="s">
        <v>2841</v>
      </c>
      <c r="ACW1" s="2" t="s">
        <v>2842</v>
      </c>
      <c r="ACX1" s="2" t="s">
        <v>2843</v>
      </c>
      <c r="ACY1" s="2" t="s">
        <v>2844</v>
      </c>
      <c r="ACZ1" s="2" t="s">
        <v>2845</v>
      </c>
      <c r="ADA1" s="2" t="s">
        <v>2846</v>
      </c>
      <c r="ADB1" s="2" t="s">
        <v>2847</v>
      </c>
      <c r="ADC1" s="2" t="s">
        <v>2848</v>
      </c>
      <c r="ADD1" s="2" t="s">
        <v>2849</v>
      </c>
      <c r="ADE1" s="2" t="s">
        <v>2850</v>
      </c>
      <c r="ADF1" s="2" t="s">
        <v>2851</v>
      </c>
      <c r="ADG1" s="2" t="s">
        <v>2852</v>
      </c>
      <c r="ADH1" s="2" t="s">
        <v>2853</v>
      </c>
      <c r="ADI1" s="2" t="s">
        <v>2854</v>
      </c>
      <c r="ADJ1" s="2" t="s">
        <v>2855</v>
      </c>
      <c r="ADK1" s="2" t="s">
        <v>2856</v>
      </c>
      <c r="ADL1" s="2" t="s">
        <v>2857</v>
      </c>
      <c r="ADM1" s="2" t="s">
        <v>2858</v>
      </c>
      <c r="ADN1" s="2" t="s">
        <v>2859</v>
      </c>
      <c r="ADO1" s="2" t="s">
        <v>2860</v>
      </c>
      <c r="ADP1" s="2" t="s">
        <v>2861</v>
      </c>
      <c r="ADQ1" s="2" t="s">
        <v>2862</v>
      </c>
      <c r="ADR1" s="2" t="s">
        <v>2863</v>
      </c>
      <c r="ADS1" s="2" t="s">
        <v>2864</v>
      </c>
      <c r="ADT1" s="2" t="s">
        <v>2865</v>
      </c>
      <c r="ADU1" s="2" t="s">
        <v>2866</v>
      </c>
      <c r="ADV1" s="2" t="s">
        <v>2867</v>
      </c>
      <c r="ADW1" s="2" t="s">
        <v>2868</v>
      </c>
      <c r="ADX1" s="2" t="s">
        <v>2869</v>
      </c>
      <c r="ADY1" s="2" t="s">
        <v>2870</v>
      </c>
      <c r="ADZ1" s="2" t="s">
        <v>2871</v>
      </c>
      <c r="AEA1" s="2" t="s">
        <v>2872</v>
      </c>
      <c r="AEB1" s="2" t="s">
        <v>2873</v>
      </c>
      <c r="AEC1" s="2" t="s">
        <v>2874</v>
      </c>
      <c r="AED1" s="2" t="s">
        <v>2875</v>
      </c>
      <c r="AEE1" s="2" t="s">
        <v>2876</v>
      </c>
      <c r="AEF1" s="2" t="s">
        <v>2877</v>
      </c>
      <c r="AEG1" s="2" t="s">
        <v>2878</v>
      </c>
      <c r="AEH1" s="2" t="s">
        <v>2879</v>
      </c>
      <c r="AEI1" s="2" t="s">
        <v>2880</v>
      </c>
      <c r="AEJ1" s="2" t="s">
        <v>2881</v>
      </c>
      <c r="AEK1" s="2" t="s">
        <v>2882</v>
      </c>
      <c r="AEL1" s="2" t="s">
        <v>2883</v>
      </c>
      <c r="AEM1" s="2" t="s">
        <v>2884</v>
      </c>
      <c r="AEN1" s="2" t="s">
        <v>2885</v>
      </c>
      <c r="AEO1" s="2" t="s">
        <v>2886</v>
      </c>
      <c r="AEP1" s="2" t="s">
        <v>2887</v>
      </c>
      <c r="AEQ1" s="2" t="s">
        <v>2888</v>
      </c>
      <c r="AER1" s="2" t="s">
        <v>2889</v>
      </c>
      <c r="AES1" s="2" t="s">
        <v>2890</v>
      </c>
      <c r="AET1" s="2" t="s">
        <v>2891</v>
      </c>
      <c r="AEU1" s="2" t="s">
        <v>2892</v>
      </c>
      <c r="AEV1" s="2" t="s">
        <v>2893</v>
      </c>
      <c r="AEW1" s="2" t="s">
        <v>2894</v>
      </c>
      <c r="AEX1" s="2" t="s">
        <v>2895</v>
      </c>
      <c r="AEY1" s="2" t="s">
        <v>2896</v>
      </c>
      <c r="AEZ1" s="2" t="s">
        <v>2897</v>
      </c>
      <c r="AFA1" s="2" t="s">
        <v>2898</v>
      </c>
      <c r="AFB1" s="2" t="s">
        <v>2899</v>
      </c>
      <c r="AFC1" s="2" t="s">
        <v>2900</v>
      </c>
      <c r="AFD1" s="2" t="s">
        <v>2901</v>
      </c>
      <c r="AFE1" s="2" t="s">
        <v>2902</v>
      </c>
      <c r="AFF1" s="2" t="s">
        <v>2903</v>
      </c>
      <c r="AFG1" s="2" t="s">
        <v>2904</v>
      </c>
      <c r="AFH1" s="2" t="s">
        <v>2905</v>
      </c>
      <c r="AFI1" s="2" t="s">
        <v>2906</v>
      </c>
      <c r="AFJ1" s="2" t="s">
        <v>2907</v>
      </c>
      <c r="AFK1" s="2" t="s">
        <v>2908</v>
      </c>
      <c r="AFL1" s="2" t="s">
        <v>2909</v>
      </c>
      <c r="AFM1" s="2" t="s">
        <v>2910</v>
      </c>
      <c r="AFN1" s="2" t="s">
        <v>2911</v>
      </c>
      <c r="AFO1" s="2" t="s">
        <v>2912</v>
      </c>
      <c r="AFP1" s="2" t="s">
        <v>2913</v>
      </c>
      <c r="AFQ1" s="2" t="s">
        <v>2914</v>
      </c>
      <c r="AFR1" s="2" t="s">
        <v>2915</v>
      </c>
      <c r="AFS1" s="2" t="s">
        <v>2916</v>
      </c>
      <c r="AFT1" s="2" t="s">
        <v>2917</v>
      </c>
      <c r="AFU1" s="2" t="s">
        <v>2918</v>
      </c>
      <c r="AFV1" s="2" t="s">
        <v>2919</v>
      </c>
      <c r="AFW1" s="2" t="s">
        <v>2920</v>
      </c>
      <c r="AFX1" s="2" t="s">
        <v>2921</v>
      </c>
      <c r="AFY1" s="2" t="s">
        <v>2922</v>
      </c>
      <c r="AFZ1" s="2" t="s">
        <v>2923</v>
      </c>
      <c r="AGA1" s="2" t="s">
        <v>2924</v>
      </c>
      <c r="AGB1" s="2" t="s">
        <v>2925</v>
      </c>
      <c r="AGC1" s="2" t="s">
        <v>2926</v>
      </c>
      <c r="AGD1" s="2" t="s">
        <v>2927</v>
      </c>
      <c r="AGE1" s="2" t="s">
        <v>2928</v>
      </c>
      <c r="AGF1" s="2" t="s">
        <v>2929</v>
      </c>
      <c r="AGG1" s="2" t="s">
        <v>2930</v>
      </c>
      <c r="AGH1" s="2" t="s">
        <v>2931</v>
      </c>
      <c r="AGI1" s="2" t="s">
        <v>2932</v>
      </c>
      <c r="AGJ1" s="2" t="s">
        <v>2933</v>
      </c>
      <c r="AGK1" s="2" t="s">
        <v>2934</v>
      </c>
      <c r="AGL1" s="2" t="s">
        <v>2935</v>
      </c>
      <c r="AGM1" s="2" t="s">
        <v>2936</v>
      </c>
      <c r="AGN1" s="2" t="s">
        <v>2937</v>
      </c>
      <c r="AGO1" s="2" t="s">
        <v>2938</v>
      </c>
      <c r="AGP1" s="2" t="s">
        <v>2939</v>
      </c>
      <c r="AGQ1" s="2" t="s">
        <v>2940</v>
      </c>
      <c r="AGR1" s="2" t="s">
        <v>2941</v>
      </c>
      <c r="AGS1" s="2" t="s">
        <v>2942</v>
      </c>
      <c r="AGT1" s="2" t="s">
        <v>2943</v>
      </c>
      <c r="AGU1" s="2" t="s">
        <v>2944</v>
      </c>
      <c r="AGV1" s="2" t="s">
        <v>2945</v>
      </c>
      <c r="AGW1" s="2" t="s">
        <v>2946</v>
      </c>
      <c r="AGX1" s="2" t="s">
        <v>2947</v>
      </c>
      <c r="AGY1" s="2" t="s">
        <v>2948</v>
      </c>
      <c r="AGZ1" s="2" t="s">
        <v>2949</v>
      </c>
      <c r="AHA1" s="2" t="s">
        <v>2950</v>
      </c>
      <c r="AHB1" s="2" t="s">
        <v>2951</v>
      </c>
      <c r="AHC1" s="2" t="s">
        <v>2952</v>
      </c>
      <c r="AHD1" s="2" t="s">
        <v>2953</v>
      </c>
      <c r="AHE1" s="2" t="s">
        <v>2954</v>
      </c>
      <c r="AHF1" s="2" t="s">
        <v>2955</v>
      </c>
      <c r="AHG1" s="2" t="s">
        <v>2956</v>
      </c>
      <c r="AHH1" s="2" t="s">
        <v>2957</v>
      </c>
      <c r="AHI1" s="2" t="s">
        <v>2958</v>
      </c>
      <c r="AHJ1" s="2" t="s">
        <v>2959</v>
      </c>
      <c r="AHK1" s="2" t="s">
        <v>2960</v>
      </c>
      <c r="AHL1" s="2" t="s">
        <v>2961</v>
      </c>
      <c r="AHM1" s="2" t="s">
        <v>2962</v>
      </c>
      <c r="AHN1" s="2" t="s">
        <v>2963</v>
      </c>
      <c r="AHO1" s="2" t="s">
        <v>2964</v>
      </c>
      <c r="AHP1" s="2" t="s">
        <v>2965</v>
      </c>
      <c r="AHQ1" s="2" t="s">
        <v>2966</v>
      </c>
      <c r="AHR1" s="2" t="s">
        <v>2967</v>
      </c>
      <c r="AHS1" s="2" t="s">
        <v>2968</v>
      </c>
      <c r="AHT1" s="2" t="s">
        <v>2969</v>
      </c>
      <c r="AHU1" s="2" t="s">
        <v>2970</v>
      </c>
      <c r="AHV1" s="2" t="s">
        <v>2971</v>
      </c>
      <c r="AHW1" s="2" t="s">
        <v>2972</v>
      </c>
      <c r="AHX1" s="2" t="s">
        <v>2973</v>
      </c>
      <c r="AHY1" s="2" t="s">
        <v>2974</v>
      </c>
      <c r="AHZ1" s="2" t="s">
        <v>2975</v>
      </c>
      <c r="AIA1" s="2" t="s">
        <v>2976</v>
      </c>
      <c r="AIB1" s="2" t="s">
        <v>2977</v>
      </c>
      <c r="AIC1" s="2" t="s">
        <v>2978</v>
      </c>
      <c r="AID1" s="2" t="s">
        <v>2979</v>
      </c>
      <c r="AIE1" s="2" t="s">
        <v>2980</v>
      </c>
      <c r="AIF1" s="2" t="s">
        <v>2981</v>
      </c>
      <c r="AIG1" s="2" t="s">
        <v>2982</v>
      </c>
      <c r="AIH1" s="2" t="s">
        <v>2983</v>
      </c>
      <c r="AII1" s="2" t="s">
        <v>2984</v>
      </c>
      <c r="AIJ1" s="2" t="s">
        <v>2985</v>
      </c>
      <c r="AIK1" s="2" t="s">
        <v>2986</v>
      </c>
      <c r="AIL1" s="2" t="s">
        <v>2987</v>
      </c>
      <c r="AIM1" s="2" t="s">
        <v>2988</v>
      </c>
      <c r="AIN1" s="2" t="s">
        <v>2989</v>
      </c>
      <c r="AIO1" s="2" t="s">
        <v>2990</v>
      </c>
      <c r="AIP1" s="2" t="s">
        <v>2991</v>
      </c>
      <c r="AIQ1" s="2" t="s">
        <v>2992</v>
      </c>
      <c r="AIR1" s="2" t="s">
        <v>2993</v>
      </c>
      <c r="AIS1" s="2" t="s">
        <v>2994</v>
      </c>
      <c r="AIT1" s="2" t="s">
        <v>2995</v>
      </c>
      <c r="AIU1" s="2" t="s">
        <v>2996</v>
      </c>
      <c r="AIV1" s="2" t="s">
        <v>2997</v>
      </c>
      <c r="AIW1" s="2" t="s">
        <v>2998</v>
      </c>
      <c r="AIX1" s="2" t="s">
        <v>2999</v>
      </c>
      <c r="AIY1" s="2" t="s">
        <v>3000</v>
      </c>
      <c r="AIZ1" s="2" t="s">
        <v>3001</v>
      </c>
      <c r="AJA1" s="2" t="s">
        <v>3002</v>
      </c>
      <c r="AJB1" s="2" t="s">
        <v>3003</v>
      </c>
      <c r="AJC1" s="2" t="s">
        <v>3004</v>
      </c>
      <c r="AJD1" s="2" t="s">
        <v>3005</v>
      </c>
      <c r="AJE1" s="2" t="s">
        <v>3006</v>
      </c>
      <c r="AJF1" s="2" t="s">
        <v>3007</v>
      </c>
      <c r="AJG1" s="2" t="s">
        <v>3008</v>
      </c>
      <c r="AJH1" s="2" t="s">
        <v>3009</v>
      </c>
      <c r="AJI1" s="2" t="s">
        <v>3010</v>
      </c>
      <c r="AJJ1" s="2" t="s">
        <v>3011</v>
      </c>
      <c r="AJK1" s="2" t="s">
        <v>3012</v>
      </c>
      <c r="AJL1" s="2" t="s">
        <v>3013</v>
      </c>
      <c r="AJM1" s="2" t="s">
        <v>3014</v>
      </c>
      <c r="AJN1" s="2" t="s">
        <v>3015</v>
      </c>
      <c r="AJO1" s="2" t="s">
        <v>3016</v>
      </c>
      <c r="AJP1" s="2" t="s">
        <v>3017</v>
      </c>
      <c r="AJQ1" s="2" t="s">
        <v>3018</v>
      </c>
      <c r="AJR1" s="2" t="s">
        <v>3019</v>
      </c>
      <c r="AJS1" s="2" t="s">
        <v>3020</v>
      </c>
      <c r="AJT1" s="2" t="s">
        <v>3021</v>
      </c>
      <c r="AJU1" s="2" t="s">
        <v>3022</v>
      </c>
      <c r="AJV1" s="2" t="s">
        <v>3023</v>
      </c>
      <c r="AJW1" s="2" t="s">
        <v>3024</v>
      </c>
      <c r="AJX1" s="2" t="s">
        <v>3025</v>
      </c>
      <c r="AJY1" s="2" t="s">
        <v>3026</v>
      </c>
      <c r="AJZ1" s="2" t="s">
        <v>3027</v>
      </c>
      <c r="AKA1" s="2" t="s">
        <v>3028</v>
      </c>
      <c r="AKB1" s="2" t="s">
        <v>3029</v>
      </c>
      <c r="AKC1" s="2" t="s">
        <v>3030</v>
      </c>
      <c r="AKD1" s="2" t="s">
        <v>3031</v>
      </c>
      <c r="AKE1" s="2" t="s">
        <v>3032</v>
      </c>
      <c r="AKF1" s="2" t="s">
        <v>3033</v>
      </c>
      <c r="AKG1" s="2" t="s">
        <v>3034</v>
      </c>
      <c r="AKH1" s="2" t="s">
        <v>3035</v>
      </c>
      <c r="AKI1" s="2" t="s">
        <v>3036</v>
      </c>
      <c r="AKJ1" s="2" t="s">
        <v>3037</v>
      </c>
      <c r="AKK1" s="2" t="s">
        <v>3038</v>
      </c>
      <c r="AKL1" s="2" t="s">
        <v>3039</v>
      </c>
      <c r="AKM1" s="2" t="s">
        <v>3040</v>
      </c>
      <c r="AKN1" s="2" t="s">
        <v>3041</v>
      </c>
      <c r="AKO1" s="2" t="s">
        <v>3042</v>
      </c>
      <c r="AKP1" s="2" t="s">
        <v>3043</v>
      </c>
      <c r="AKQ1" s="2" t="s">
        <v>3044</v>
      </c>
      <c r="AKR1" s="2" t="s">
        <v>3045</v>
      </c>
      <c r="AKS1" s="2" t="s">
        <v>3046</v>
      </c>
      <c r="AKT1" s="2" t="s">
        <v>3047</v>
      </c>
      <c r="AKU1" s="2" t="s">
        <v>3048</v>
      </c>
      <c r="AKV1" s="2" t="s">
        <v>3049</v>
      </c>
      <c r="AKW1" s="2" t="s">
        <v>3050</v>
      </c>
      <c r="AKX1" s="2" t="s">
        <v>3051</v>
      </c>
      <c r="AKY1" s="2" t="s">
        <v>3052</v>
      </c>
      <c r="AKZ1" s="2" t="s">
        <v>3053</v>
      </c>
      <c r="ALA1" s="2" t="s">
        <v>3054</v>
      </c>
      <c r="ALB1" s="2" t="s">
        <v>3055</v>
      </c>
      <c r="ALC1" s="2" t="s">
        <v>3056</v>
      </c>
      <c r="ALD1" s="2" t="s">
        <v>3057</v>
      </c>
      <c r="ALE1" s="2" t="s">
        <v>3058</v>
      </c>
      <c r="ALF1" s="2" t="s">
        <v>3059</v>
      </c>
      <c r="ALG1" s="2" t="s">
        <v>3060</v>
      </c>
      <c r="ALH1" s="2" t="s">
        <v>3061</v>
      </c>
      <c r="ALI1" s="2" t="s">
        <v>3062</v>
      </c>
      <c r="ALJ1" s="2" t="s">
        <v>3063</v>
      </c>
      <c r="ALK1" s="2" t="s">
        <v>3064</v>
      </c>
      <c r="ALL1" s="2" t="s">
        <v>3065</v>
      </c>
      <c r="ALM1" s="2" t="s">
        <v>3066</v>
      </c>
      <c r="ALN1" s="2" t="s">
        <v>3067</v>
      </c>
      <c r="ALO1" s="2" t="s">
        <v>3068</v>
      </c>
      <c r="ALP1" s="2" t="s">
        <v>3069</v>
      </c>
      <c r="ALQ1" s="2" t="s">
        <v>3070</v>
      </c>
      <c r="ALR1" s="2" t="s">
        <v>3071</v>
      </c>
      <c r="ALS1" s="2" t="s">
        <v>3072</v>
      </c>
      <c r="ALT1" s="2" t="s">
        <v>3073</v>
      </c>
      <c r="ALU1" s="2" t="s">
        <v>3074</v>
      </c>
      <c r="ALV1" s="2" t="s">
        <v>3075</v>
      </c>
      <c r="ALW1" s="2" t="s">
        <v>3076</v>
      </c>
      <c r="ALX1" s="2" t="s">
        <v>3077</v>
      </c>
      <c r="ALY1" s="2" t="s">
        <v>3078</v>
      </c>
      <c r="ALZ1" s="2" t="s">
        <v>3079</v>
      </c>
      <c r="AMA1" s="2" t="s">
        <v>3080</v>
      </c>
      <c r="AMB1" s="2" t="s">
        <v>3081</v>
      </c>
      <c r="AMC1" s="2" t="s">
        <v>3082</v>
      </c>
      <c r="AMD1" s="2" t="s">
        <v>3083</v>
      </c>
      <c r="AME1" s="2" t="s">
        <v>3084</v>
      </c>
      <c r="AMF1" s="2" t="s">
        <v>3085</v>
      </c>
      <c r="AMG1" s="2" t="s">
        <v>3086</v>
      </c>
      <c r="AMH1" s="2" t="s">
        <v>3087</v>
      </c>
      <c r="AMI1" s="2" t="s">
        <v>3088</v>
      </c>
      <c r="AMJ1" s="2" t="s">
        <v>3089</v>
      </c>
      <c r="AMK1" s="2" t="s">
        <v>3090</v>
      </c>
      <c r="AML1" s="2" t="s">
        <v>3091</v>
      </c>
      <c r="AMM1" s="2" t="s">
        <v>3092</v>
      </c>
      <c r="AMN1" s="2" t="s">
        <v>3093</v>
      </c>
      <c r="AMO1" s="2" t="s">
        <v>3094</v>
      </c>
      <c r="AMP1" s="2" t="s">
        <v>3095</v>
      </c>
      <c r="AMQ1" s="2" t="s">
        <v>3096</v>
      </c>
      <c r="AMR1" s="2" t="s">
        <v>3097</v>
      </c>
      <c r="AMS1" s="2" t="s">
        <v>3098</v>
      </c>
      <c r="AMT1" s="2" t="s">
        <v>3099</v>
      </c>
      <c r="AMU1" s="2" t="s">
        <v>3100</v>
      </c>
      <c r="AMV1" s="2" t="s">
        <v>3101</v>
      </c>
      <c r="AMW1" s="2" t="s">
        <v>3102</v>
      </c>
      <c r="AMX1" s="2" t="s">
        <v>3103</v>
      </c>
      <c r="AMY1" s="2" t="s">
        <v>3104</v>
      </c>
      <c r="AMZ1" s="2" t="s">
        <v>3105</v>
      </c>
      <c r="ANA1" s="2" t="s">
        <v>3106</v>
      </c>
      <c r="ANB1" s="2" t="s">
        <v>3107</v>
      </c>
      <c r="ANC1" s="2" t="s">
        <v>3108</v>
      </c>
      <c r="AND1" s="2" t="s">
        <v>3109</v>
      </c>
      <c r="ANE1" s="2" t="s">
        <v>3110</v>
      </c>
      <c r="ANF1" s="2" t="s">
        <v>3111</v>
      </c>
      <c r="ANG1" s="2" t="s">
        <v>3112</v>
      </c>
      <c r="ANH1" s="2" t="s">
        <v>3113</v>
      </c>
      <c r="ANI1" s="2" t="s">
        <v>3114</v>
      </c>
      <c r="ANJ1" s="2" t="s">
        <v>3115</v>
      </c>
      <c r="ANK1" s="2" t="s">
        <v>3116</v>
      </c>
      <c r="ANL1" s="2" t="s">
        <v>3117</v>
      </c>
      <c r="ANM1" s="2" t="s">
        <v>3118</v>
      </c>
      <c r="ANN1" s="2" t="s">
        <v>3119</v>
      </c>
      <c r="ANO1" s="2" t="s">
        <v>3120</v>
      </c>
      <c r="ANP1" s="2" t="s">
        <v>3121</v>
      </c>
      <c r="ANQ1" s="2" t="s">
        <v>3122</v>
      </c>
      <c r="ANR1" s="2" t="s">
        <v>3123</v>
      </c>
      <c r="ANS1" s="2" t="s">
        <v>3124</v>
      </c>
      <c r="ANT1" s="2" t="s">
        <v>3125</v>
      </c>
      <c r="ANU1" s="2" t="s">
        <v>3126</v>
      </c>
      <c r="ANV1" s="2" t="s">
        <v>3127</v>
      </c>
      <c r="ANW1" s="2" t="s">
        <v>3128</v>
      </c>
      <c r="ANX1" s="2" t="s">
        <v>3129</v>
      </c>
      <c r="ANY1" s="2" t="s">
        <v>3130</v>
      </c>
      <c r="ANZ1" s="2" t="s">
        <v>3131</v>
      </c>
      <c r="AOA1" s="2" t="s">
        <v>3132</v>
      </c>
      <c r="AOB1" s="2" t="s">
        <v>3133</v>
      </c>
      <c r="AOC1" s="2" t="s">
        <v>3134</v>
      </c>
      <c r="AOD1" s="2" t="s">
        <v>3135</v>
      </c>
      <c r="AOE1" s="2" t="s">
        <v>3136</v>
      </c>
      <c r="AOF1" s="2" t="s">
        <v>3137</v>
      </c>
      <c r="AOG1" s="2" t="s">
        <v>3138</v>
      </c>
      <c r="AOH1" s="2" t="s">
        <v>3139</v>
      </c>
      <c r="AOI1" s="2" t="s">
        <v>3140</v>
      </c>
      <c r="AOJ1" s="2" t="s">
        <v>3141</v>
      </c>
      <c r="AOK1" s="2" t="s">
        <v>3142</v>
      </c>
      <c r="AOL1" s="2" t="s">
        <v>3143</v>
      </c>
      <c r="AOM1" s="2" t="s">
        <v>3144</v>
      </c>
      <c r="AON1" s="2" t="s">
        <v>3145</v>
      </c>
      <c r="AOO1" s="2" t="s">
        <v>3146</v>
      </c>
      <c r="AOP1" s="2" t="s">
        <v>3147</v>
      </c>
      <c r="AOQ1" s="2" t="s">
        <v>3148</v>
      </c>
      <c r="AOR1" s="2" t="s">
        <v>3149</v>
      </c>
      <c r="AOS1" s="2" t="s">
        <v>3150</v>
      </c>
      <c r="AOT1" s="2" t="s">
        <v>3151</v>
      </c>
      <c r="AOU1" s="2" t="s">
        <v>3152</v>
      </c>
      <c r="AOV1" s="2" t="s">
        <v>3153</v>
      </c>
      <c r="AOW1" s="2" t="s">
        <v>3154</v>
      </c>
      <c r="AOX1" s="2" t="s">
        <v>3155</v>
      </c>
      <c r="AOY1" s="2" t="s">
        <v>3156</v>
      </c>
      <c r="AOZ1" s="2" t="s">
        <v>3157</v>
      </c>
      <c r="APA1" s="2" t="s">
        <v>3158</v>
      </c>
      <c r="APB1" s="2" t="s">
        <v>3159</v>
      </c>
      <c r="APC1" s="2" t="s">
        <v>3160</v>
      </c>
      <c r="APD1" s="2" t="s">
        <v>3161</v>
      </c>
      <c r="APE1" s="2" t="s">
        <v>3162</v>
      </c>
      <c r="APF1" s="2" t="s">
        <v>3163</v>
      </c>
      <c r="APG1" s="2" t="s">
        <v>3164</v>
      </c>
      <c r="APH1" s="2" t="s">
        <v>3165</v>
      </c>
      <c r="API1" s="2" t="s">
        <v>3166</v>
      </c>
      <c r="APJ1" s="2" t="s">
        <v>3167</v>
      </c>
      <c r="APK1" s="2" t="s">
        <v>3168</v>
      </c>
      <c r="APL1" s="2" t="s">
        <v>3169</v>
      </c>
      <c r="APM1" s="2" t="s">
        <v>3170</v>
      </c>
      <c r="APN1" s="2" t="s">
        <v>3171</v>
      </c>
      <c r="APO1" s="2" t="s">
        <v>3172</v>
      </c>
      <c r="APP1" s="2" t="s">
        <v>3173</v>
      </c>
      <c r="APQ1" s="2" t="s">
        <v>3174</v>
      </c>
      <c r="APR1" s="2" t="s">
        <v>3175</v>
      </c>
      <c r="APS1" s="2" t="s">
        <v>3176</v>
      </c>
      <c r="APT1" s="2" t="s">
        <v>3177</v>
      </c>
      <c r="APU1" s="2" t="s">
        <v>3178</v>
      </c>
      <c r="APV1" s="2" t="s">
        <v>3179</v>
      </c>
      <c r="APW1" s="2" t="s">
        <v>3180</v>
      </c>
      <c r="APX1" s="2" t="s">
        <v>3181</v>
      </c>
      <c r="APY1" s="2" t="s">
        <v>3182</v>
      </c>
      <c r="APZ1" s="2" t="s">
        <v>3183</v>
      </c>
      <c r="AQA1" s="2" t="s">
        <v>3184</v>
      </c>
      <c r="AQB1" s="2" t="s">
        <v>3185</v>
      </c>
      <c r="AQC1" s="2" t="s">
        <v>3186</v>
      </c>
      <c r="AQD1" s="2" t="s">
        <v>3187</v>
      </c>
      <c r="AQE1" s="2" t="s">
        <v>3188</v>
      </c>
      <c r="AQF1" s="2" t="s">
        <v>3189</v>
      </c>
      <c r="AQG1" s="2" t="s">
        <v>3190</v>
      </c>
      <c r="AQH1" s="2" t="s">
        <v>3191</v>
      </c>
      <c r="AQI1" s="2" t="s">
        <v>3192</v>
      </c>
      <c r="AQJ1" s="2" t="s">
        <v>3193</v>
      </c>
      <c r="AQK1" s="2" t="s">
        <v>3194</v>
      </c>
      <c r="AQL1" s="2" t="s">
        <v>3195</v>
      </c>
      <c r="AQM1" s="2" t="s">
        <v>3196</v>
      </c>
      <c r="AQN1" s="2" t="s">
        <v>3197</v>
      </c>
      <c r="AQO1" s="2" t="s">
        <v>3198</v>
      </c>
      <c r="AQP1" s="2" t="s">
        <v>3199</v>
      </c>
      <c r="AQQ1" s="2" t="s">
        <v>3200</v>
      </c>
      <c r="AQR1" s="2" t="s">
        <v>3201</v>
      </c>
      <c r="AQS1" s="2" t="s">
        <v>3202</v>
      </c>
      <c r="AQT1" s="2" t="s">
        <v>3203</v>
      </c>
      <c r="AQU1" s="2" t="s">
        <v>3204</v>
      </c>
      <c r="AQV1" s="2" t="s">
        <v>3205</v>
      </c>
      <c r="AQW1" s="2" t="s">
        <v>3206</v>
      </c>
      <c r="AQX1" s="2" t="s">
        <v>3207</v>
      </c>
      <c r="AQY1" s="2" t="s">
        <v>3208</v>
      </c>
      <c r="AQZ1" s="2" t="s">
        <v>3209</v>
      </c>
      <c r="ARA1" s="2" t="s">
        <v>3210</v>
      </c>
      <c r="ARB1" s="2" t="s">
        <v>3211</v>
      </c>
      <c r="ARC1" s="2" t="s">
        <v>3212</v>
      </c>
      <c r="ARD1" s="2" t="s">
        <v>3213</v>
      </c>
      <c r="ARE1" s="2" t="s">
        <v>3214</v>
      </c>
      <c r="ARF1" s="2" t="s">
        <v>3215</v>
      </c>
      <c r="ARG1" s="2" t="s">
        <v>3216</v>
      </c>
      <c r="ARH1" s="2" t="s">
        <v>3217</v>
      </c>
      <c r="ARI1" s="2" t="s">
        <v>3218</v>
      </c>
      <c r="ARJ1" s="2" t="s">
        <v>3219</v>
      </c>
      <c r="ARK1" s="2" t="s">
        <v>3220</v>
      </c>
      <c r="ARL1" s="2" t="s">
        <v>3221</v>
      </c>
      <c r="ARM1" s="2" t="s">
        <v>3222</v>
      </c>
      <c r="ARN1" s="2" t="s">
        <v>3223</v>
      </c>
      <c r="ARO1" s="2" t="s">
        <v>3224</v>
      </c>
      <c r="ARP1" s="2" t="s">
        <v>3225</v>
      </c>
      <c r="ARQ1" s="2" t="s">
        <v>3226</v>
      </c>
      <c r="ARR1" s="2" t="s">
        <v>3227</v>
      </c>
      <c r="ARS1" s="2" t="s">
        <v>3228</v>
      </c>
      <c r="ART1" s="2" t="s">
        <v>3229</v>
      </c>
      <c r="ARU1" s="2" t="s">
        <v>3230</v>
      </c>
      <c r="ARV1" s="2" t="s">
        <v>3231</v>
      </c>
      <c r="ARW1" s="2" t="s">
        <v>3232</v>
      </c>
      <c r="ARX1" s="2" t="s">
        <v>3233</v>
      </c>
      <c r="ARY1" s="2" t="s">
        <v>3234</v>
      </c>
      <c r="ARZ1" s="2" t="s">
        <v>3235</v>
      </c>
      <c r="ASA1" s="2" t="s">
        <v>3236</v>
      </c>
      <c r="ASB1" s="2" t="s">
        <v>3237</v>
      </c>
      <c r="ASC1" s="2" t="s">
        <v>3238</v>
      </c>
      <c r="ASD1" s="2" t="s">
        <v>3239</v>
      </c>
      <c r="ASE1" s="2" t="s">
        <v>3240</v>
      </c>
      <c r="ASF1" s="2" t="s">
        <v>3241</v>
      </c>
      <c r="ASG1" s="2" t="s">
        <v>3242</v>
      </c>
      <c r="ASH1" s="2" t="s">
        <v>3243</v>
      </c>
      <c r="ASI1" s="2" t="s">
        <v>3244</v>
      </c>
      <c r="ASJ1" s="2" t="s">
        <v>3245</v>
      </c>
      <c r="ASK1" s="2" t="s">
        <v>3246</v>
      </c>
      <c r="ASL1" s="2" t="s">
        <v>3247</v>
      </c>
      <c r="ASM1" s="2" t="s">
        <v>3248</v>
      </c>
      <c r="ASN1" s="2" t="s">
        <v>3249</v>
      </c>
      <c r="ASO1" s="2" t="s">
        <v>3250</v>
      </c>
      <c r="ASP1" s="2" t="s">
        <v>3251</v>
      </c>
      <c r="ASQ1" s="2" t="s">
        <v>3252</v>
      </c>
      <c r="ASR1" s="2" t="s">
        <v>3253</v>
      </c>
      <c r="ASS1" s="2" t="s">
        <v>3254</v>
      </c>
      <c r="AST1" s="2" t="s">
        <v>3255</v>
      </c>
      <c r="ASU1" s="2" t="s">
        <v>3256</v>
      </c>
      <c r="ASV1" s="2" t="s">
        <v>3257</v>
      </c>
      <c r="ASW1" s="2" t="s">
        <v>3258</v>
      </c>
      <c r="ASX1" s="2" t="s">
        <v>3259</v>
      </c>
      <c r="ASY1" s="2" t="s">
        <v>3260</v>
      </c>
      <c r="ASZ1" s="2" t="s">
        <v>3261</v>
      </c>
      <c r="ATA1" s="2" t="s">
        <v>3262</v>
      </c>
      <c r="ATB1" s="2" t="s">
        <v>3263</v>
      </c>
      <c r="ATC1" s="2" t="s">
        <v>3264</v>
      </c>
      <c r="ATD1" s="2" t="s">
        <v>3265</v>
      </c>
      <c r="ATE1" s="2" t="s">
        <v>3266</v>
      </c>
      <c r="ATF1" s="2" t="s">
        <v>3267</v>
      </c>
      <c r="ATG1" s="2" t="s">
        <v>3268</v>
      </c>
      <c r="ATH1" s="2" t="s">
        <v>3269</v>
      </c>
      <c r="ATI1" s="2" t="s">
        <v>3270</v>
      </c>
      <c r="ATJ1" s="2" t="s">
        <v>3271</v>
      </c>
      <c r="ATK1" s="2" t="s">
        <v>3272</v>
      </c>
      <c r="ATL1" s="2" t="s">
        <v>3273</v>
      </c>
      <c r="ATM1" s="2" t="s">
        <v>3274</v>
      </c>
      <c r="ATN1" s="2" t="s">
        <v>3275</v>
      </c>
      <c r="ATO1" s="2" t="s">
        <v>3276</v>
      </c>
      <c r="ATP1" s="2" t="s">
        <v>3277</v>
      </c>
      <c r="ATQ1" s="2" t="s">
        <v>3278</v>
      </c>
      <c r="ATR1" s="2" t="s">
        <v>3279</v>
      </c>
      <c r="ATS1" s="2" t="s">
        <v>3280</v>
      </c>
      <c r="ATT1" s="2" t="s">
        <v>3281</v>
      </c>
      <c r="ATU1" s="2" t="s">
        <v>3282</v>
      </c>
      <c r="ATV1" s="2" t="s">
        <v>3283</v>
      </c>
      <c r="ATW1" s="2" t="s">
        <v>3284</v>
      </c>
      <c r="ATX1" s="2" t="s">
        <v>3285</v>
      </c>
      <c r="ATY1" s="2" t="s">
        <v>3286</v>
      </c>
      <c r="ATZ1" s="2" t="s">
        <v>3287</v>
      </c>
      <c r="AUA1" s="2" t="s">
        <v>3288</v>
      </c>
      <c r="AUB1" s="2" t="s">
        <v>3289</v>
      </c>
      <c r="AUC1" s="2" t="s">
        <v>3290</v>
      </c>
      <c r="AUD1" s="2" t="s">
        <v>3291</v>
      </c>
      <c r="AUE1" s="2" t="s">
        <v>3292</v>
      </c>
      <c r="AUF1" s="2" t="s">
        <v>3293</v>
      </c>
      <c r="AUG1" s="2" t="s">
        <v>3294</v>
      </c>
      <c r="AUH1" s="2" t="s">
        <v>3295</v>
      </c>
      <c r="AUI1" s="2" t="s">
        <v>3296</v>
      </c>
      <c r="AUJ1" s="2" t="s">
        <v>3297</v>
      </c>
      <c r="AUK1" s="2" t="s">
        <v>3298</v>
      </c>
      <c r="AUL1" s="2" t="s">
        <v>3299</v>
      </c>
      <c r="AUM1" s="2" t="s">
        <v>3300</v>
      </c>
      <c r="AUN1" s="2" t="s">
        <v>3301</v>
      </c>
      <c r="AUO1" s="2" t="s">
        <v>3302</v>
      </c>
      <c r="AUP1" s="2" t="s">
        <v>3303</v>
      </c>
      <c r="AUQ1" s="2" t="s">
        <v>3304</v>
      </c>
      <c r="AUR1" s="2" t="s">
        <v>3305</v>
      </c>
      <c r="AUS1" s="2" t="s">
        <v>3306</v>
      </c>
      <c r="AUT1" s="2" t="s">
        <v>3307</v>
      </c>
      <c r="AUU1" s="2" t="s">
        <v>3308</v>
      </c>
      <c r="AUV1" s="2" t="s">
        <v>3309</v>
      </c>
      <c r="AUW1" s="2" t="s">
        <v>3310</v>
      </c>
      <c r="AUX1" s="2" t="s">
        <v>3311</v>
      </c>
      <c r="AUY1" s="2" t="s">
        <v>3312</v>
      </c>
      <c r="AUZ1" s="2" t="s">
        <v>3313</v>
      </c>
      <c r="AVA1" s="2" t="s">
        <v>3314</v>
      </c>
      <c r="AVB1" s="2" t="s">
        <v>3315</v>
      </c>
      <c r="AVC1" s="2" t="s">
        <v>3316</v>
      </c>
      <c r="AVD1" s="2" t="s">
        <v>3317</v>
      </c>
      <c r="AVE1" s="2" t="s">
        <v>3318</v>
      </c>
      <c r="AVF1" s="2" t="s">
        <v>3319</v>
      </c>
      <c r="AVG1" s="2" t="s">
        <v>3320</v>
      </c>
      <c r="AVH1" s="2" t="s">
        <v>3321</v>
      </c>
      <c r="AVI1" s="2" t="s">
        <v>3322</v>
      </c>
      <c r="AVJ1" s="2" t="s">
        <v>3323</v>
      </c>
      <c r="AVK1" s="2" t="s">
        <v>3324</v>
      </c>
      <c r="AVL1" s="2" t="s">
        <v>3325</v>
      </c>
      <c r="AVM1" s="2" t="s">
        <v>3326</v>
      </c>
      <c r="AVN1" s="2" t="s">
        <v>3327</v>
      </c>
      <c r="AVO1" s="2" t="s">
        <v>3328</v>
      </c>
      <c r="AVP1" s="2" t="s">
        <v>3329</v>
      </c>
      <c r="AVQ1" s="2" t="s">
        <v>3330</v>
      </c>
      <c r="AVR1" s="2" t="s">
        <v>3331</v>
      </c>
      <c r="AVS1" s="2" t="s">
        <v>3332</v>
      </c>
      <c r="AVT1" s="2" t="s">
        <v>3333</v>
      </c>
      <c r="AVU1" s="2" t="s">
        <v>3334</v>
      </c>
      <c r="AVV1" s="2" t="s">
        <v>3335</v>
      </c>
      <c r="AVW1" s="2" t="s">
        <v>3336</v>
      </c>
      <c r="AVX1" s="2" t="s">
        <v>3337</v>
      </c>
      <c r="AVY1" s="2" t="s">
        <v>3338</v>
      </c>
      <c r="AVZ1" s="2" t="s">
        <v>3339</v>
      </c>
      <c r="AWA1" s="2" t="s">
        <v>3340</v>
      </c>
      <c r="AWB1" s="2" t="s">
        <v>3341</v>
      </c>
      <c r="AWC1" s="2" t="s">
        <v>3342</v>
      </c>
      <c r="AWD1" s="2" t="s">
        <v>3343</v>
      </c>
      <c r="AWE1" s="2" t="s">
        <v>3344</v>
      </c>
      <c r="AWF1" s="2" t="s">
        <v>3345</v>
      </c>
      <c r="AWG1" s="2" t="s">
        <v>3346</v>
      </c>
      <c r="AWH1" s="2" t="s">
        <v>3347</v>
      </c>
      <c r="AWI1" s="2" t="s">
        <v>3348</v>
      </c>
      <c r="AWJ1" s="2" t="s">
        <v>3349</v>
      </c>
      <c r="AWK1" s="2" t="s">
        <v>3350</v>
      </c>
      <c r="AWL1" s="2" t="s">
        <v>3351</v>
      </c>
      <c r="AWM1" s="2" t="s">
        <v>3352</v>
      </c>
      <c r="AWN1" s="2" t="s">
        <v>3353</v>
      </c>
      <c r="AWO1" s="2" t="s">
        <v>3354</v>
      </c>
      <c r="AWP1" s="2" t="s">
        <v>3355</v>
      </c>
      <c r="AWQ1" s="2" t="s">
        <v>3356</v>
      </c>
      <c r="AWR1" s="2" t="s">
        <v>3357</v>
      </c>
      <c r="AWS1" s="2" t="s">
        <v>3358</v>
      </c>
      <c r="AWT1" s="2" t="s">
        <v>3359</v>
      </c>
      <c r="AWU1" s="2" t="s">
        <v>3360</v>
      </c>
      <c r="AWV1" s="2" t="s">
        <v>3361</v>
      </c>
      <c r="AWW1" s="2" t="s">
        <v>3362</v>
      </c>
      <c r="AWX1" s="2" t="s">
        <v>3363</v>
      </c>
      <c r="AWY1" s="2" t="s">
        <v>3364</v>
      </c>
      <c r="AWZ1" s="2" t="s">
        <v>3365</v>
      </c>
      <c r="AXA1" s="2" t="s">
        <v>3366</v>
      </c>
      <c r="AXB1" s="2" t="s">
        <v>3367</v>
      </c>
      <c r="AXC1" s="2" t="s">
        <v>3368</v>
      </c>
      <c r="AXD1" s="2" t="s">
        <v>3369</v>
      </c>
      <c r="AXE1" s="2" t="s">
        <v>3370</v>
      </c>
      <c r="AXF1" s="2" t="s">
        <v>3371</v>
      </c>
      <c r="AXG1" s="2" t="s">
        <v>3372</v>
      </c>
      <c r="AXH1" s="2" t="s">
        <v>3373</v>
      </c>
      <c r="AXI1" s="2" t="s">
        <v>3374</v>
      </c>
      <c r="AXJ1" s="2" t="s">
        <v>3375</v>
      </c>
      <c r="AXK1" s="2" t="s">
        <v>3376</v>
      </c>
      <c r="AXL1" s="2" t="s">
        <v>3377</v>
      </c>
      <c r="AXM1" s="2" t="s">
        <v>3378</v>
      </c>
      <c r="AXN1" s="2" t="s">
        <v>3379</v>
      </c>
      <c r="AXO1" s="2" t="s">
        <v>3380</v>
      </c>
      <c r="AXP1" s="2" t="s">
        <v>3381</v>
      </c>
      <c r="AXQ1" s="2" t="s">
        <v>3382</v>
      </c>
      <c r="AXR1" s="2" t="s">
        <v>3383</v>
      </c>
      <c r="AXS1" s="2" t="s">
        <v>3384</v>
      </c>
      <c r="AXT1" s="2" t="s">
        <v>3385</v>
      </c>
      <c r="AXU1" s="2" t="s">
        <v>3386</v>
      </c>
      <c r="AXV1" s="2" t="s">
        <v>3387</v>
      </c>
      <c r="AXW1" s="2" t="s">
        <v>3388</v>
      </c>
      <c r="AXX1" s="2" t="s">
        <v>3389</v>
      </c>
      <c r="AXY1" s="2" t="s">
        <v>3390</v>
      </c>
      <c r="AXZ1" s="2" t="s">
        <v>3391</v>
      </c>
      <c r="AYA1" s="2" t="s">
        <v>3392</v>
      </c>
      <c r="AYB1" s="2" t="s">
        <v>3393</v>
      </c>
      <c r="AYC1" s="2" t="s">
        <v>3394</v>
      </c>
      <c r="AYD1" s="2" t="s">
        <v>3395</v>
      </c>
      <c r="AYE1" s="2" t="s">
        <v>3396</v>
      </c>
      <c r="AYF1" s="2" t="s">
        <v>3397</v>
      </c>
      <c r="AYG1" s="2" t="s">
        <v>3398</v>
      </c>
      <c r="AYH1" s="2" t="s">
        <v>3399</v>
      </c>
      <c r="AYI1" s="2" t="s">
        <v>3400</v>
      </c>
      <c r="AYJ1" s="2" t="s">
        <v>3401</v>
      </c>
      <c r="AYK1" s="2" t="s">
        <v>3402</v>
      </c>
      <c r="AYL1" s="2" t="s">
        <v>3403</v>
      </c>
      <c r="AYM1" s="2" t="s">
        <v>3404</v>
      </c>
      <c r="AYN1" s="2" t="s">
        <v>3405</v>
      </c>
      <c r="AYO1" s="2" t="s">
        <v>3406</v>
      </c>
      <c r="AYP1" s="2" t="s">
        <v>3407</v>
      </c>
      <c r="AYQ1" s="2" t="s">
        <v>3408</v>
      </c>
      <c r="AYR1" s="2" t="s">
        <v>3409</v>
      </c>
      <c r="AYS1" s="2" t="s">
        <v>3410</v>
      </c>
      <c r="AYT1" s="2" t="s">
        <v>3411</v>
      </c>
      <c r="AYU1" s="2" t="s">
        <v>3412</v>
      </c>
      <c r="AYV1" s="2" t="s">
        <v>3413</v>
      </c>
      <c r="AYW1" s="2" t="s">
        <v>3414</v>
      </c>
      <c r="AYX1" s="2" t="s">
        <v>3415</v>
      </c>
      <c r="AYY1" s="2" t="s">
        <v>3416</v>
      </c>
      <c r="AYZ1" s="2" t="s">
        <v>3417</v>
      </c>
      <c r="AZA1" s="2" t="s">
        <v>3418</v>
      </c>
      <c r="AZB1" s="2" t="s">
        <v>3419</v>
      </c>
      <c r="AZC1" s="2" t="s">
        <v>3420</v>
      </c>
      <c r="AZD1" s="2" t="s">
        <v>3421</v>
      </c>
      <c r="AZE1" s="2" t="s">
        <v>3422</v>
      </c>
      <c r="AZF1" s="2" t="s">
        <v>3423</v>
      </c>
      <c r="AZG1" s="2" t="s">
        <v>3424</v>
      </c>
      <c r="AZH1" s="2" t="s">
        <v>3425</v>
      </c>
      <c r="AZI1" s="2" t="s">
        <v>3426</v>
      </c>
      <c r="AZJ1" s="2" t="s">
        <v>3427</v>
      </c>
      <c r="AZK1" s="2" t="s">
        <v>3428</v>
      </c>
      <c r="AZL1" s="2" t="s">
        <v>3429</v>
      </c>
      <c r="AZM1" s="2" t="s">
        <v>3430</v>
      </c>
      <c r="AZN1" s="2" t="s">
        <v>3431</v>
      </c>
      <c r="AZO1" s="2" t="s">
        <v>3432</v>
      </c>
      <c r="AZP1" s="2" t="s">
        <v>3433</v>
      </c>
      <c r="AZQ1" s="2" t="s">
        <v>3434</v>
      </c>
      <c r="AZR1" s="2" t="s">
        <v>3435</v>
      </c>
      <c r="AZS1" s="2" t="s">
        <v>3436</v>
      </c>
      <c r="AZT1" s="2" t="s">
        <v>3437</v>
      </c>
      <c r="AZU1" s="2" t="s">
        <v>3438</v>
      </c>
      <c r="AZV1" s="2" t="s">
        <v>3439</v>
      </c>
      <c r="AZW1" s="2" t="s">
        <v>3440</v>
      </c>
      <c r="AZX1" s="2" t="s">
        <v>3441</v>
      </c>
      <c r="AZY1" s="2" t="s">
        <v>3442</v>
      </c>
      <c r="AZZ1" s="2" t="s">
        <v>3443</v>
      </c>
      <c r="BAA1" s="2" t="s">
        <v>3444</v>
      </c>
      <c r="BAB1" s="2" t="s">
        <v>3445</v>
      </c>
      <c r="BAC1" s="2" t="s">
        <v>3446</v>
      </c>
      <c r="BAD1" s="2" t="s">
        <v>3447</v>
      </c>
      <c r="BAE1" s="2" t="s">
        <v>3448</v>
      </c>
      <c r="BAF1" s="2" t="s">
        <v>3449</v>
      </c>
      <c r="BAG1" s="2" t="s">
        <v>3450</v>
      </c>
      <c r="BAH1" s="2" t="s">
        <v>3451</v>
      </c>
      <c r="BAI1" s="2" t="s">
        <v>3452</v>
      </c>
      <c r="BAJ1" s="2" t="s">
        <v>3453</v>
      </c>
      <c r="BAK1" s="2" t="s">
        <v>3454</v>
      </c>
      <c r="BAL1" s="2" t="s">
        <v>3455</v>
      </c>
      <c r="BAM1" s="2" t="s">
        <v>3456</v>
      </c>
      <c r="BAN1" s="2" t="s">
        <v>3457</v>
      </c>
      <c r="BAO1" s="2" t="s">
        <v>3458</v>
      </c>
      <c r="BAP1" s="2" t="s">
        <v>3459</v>
      </c>
      <c r="BAQ1" s="2" t="s">
        <v>3460</v>
      </c>
      <c r="BAR1" s="2" t="s">
        <v>3461</v>
      </c>
      <c r="BAS1" s="2" t="s">
        <v>3462</v>
      </c>
      <c r="BAT1" s="2" t="s">
        <v>3463</v>
      </c>
      <c r="BAU1" s="2" t="s">
        <v>3464</v>
      </c>
      <c r="BAV1" s="2" t="s">
        <v>3465</v>
      </c>
      <c r="BAW1" s="2" t="s">
        <v>3466</v>
      </c>
      <c r="BAX1" s="2" t="s">
        <v>3467</v>
      </c>
      <c r="BAY1" s="2" t="s">
        <v>3468</v>
      </c>
      <c r="BAZ1" s="2" t="s">
        <v>3469</v>
      </c>
      <c r="BBA1" s="2" t="s">
        <v>3470</v>
      </c>
      <c r="BBB1" s="2" t="s">
        <v>3471</v>
      </c>
      <c r="BBC1" s="2" t="s">
        <v>3472</v>
      </c>
      <c r="BBD1" s="2" t="s">
        <v>3473</v>
      </c>
      <c r="BBE1" s="2" t="s">
        <v>3474</v>
      </c>
      <c r="BBF1" s="2" t="s">
        <v>3475</v>
      </c>
      <c r="BBG1" s="2" t="s">
        <v>3476</v>
      </c>
      <c r="BBH1" s="2" t="s">
        <v>3477</v>
      </c>
      <c r="BBI1" s="2" t="s">
        <v>3478</v>
      </c>
      <c r="BBJ1" s="2" t="s">
        <v>3479</v>
      </c>
      <c r="BBK1" s="2" t="s">
        <v>3480</v>
      </c>
      <c r="BBL1" s="2" t="s">
        <v>3481</v>
      </c>
      <c r="BBM1" s="2" t="s">
        <v>3482</v>
      </c>
      <c r="BBN1" s="2" t="s">
        <v>3483</v>
      </c>
      <c r="BBO1" s="2" t="s">
        <v>3484</v>
      </c>
      <c r="BBP1" s="2" t="s">
        <v>3485</v>
      </c>
      <c r="BBQ1" s="2" t="s">
        <v>3486</v>
      </c>
      <c r="BBR1" s="2" t="s">
        <v>3487</v>
      </c>
      <c r="BBS1" s="2" t="s">
        <v>3488</v>
      </c>
      <c r="BBT1" s="2" t="s">
        <v>3489</v>
      </c>
      <c r="BBU1" s="2" t="s">
        <v>3490</v>
      </c>
      <c r="BBV1" s="2" t="s">
        <v>3491</v>
      </c>
      <c r="BBW1" s="2" t="s">
        <v>3492</v>
      </c>
      <c r="BBX1" s="2" t="s">
        <v>3493</v>
      </c>
      <c r="BBY1" s="2" t="s">
        <v>3494</v>
      </c>
      <c r="BBZ1" s="2" t="s">
        <v>3495</v>
      </c>
      <c r="BCA1" s="2" t="s">
        <v>3496</v>
      </c>
      <c r="BCB1" s="2" t="s">
        <v>3497</v>
      </c>
      <c r="BCC1" s="2" t="s">
        <v>3498</v>
      </c>
      <c r="BCD1" s="2" t="s">
        <v>3499</v>
      </c>
      <c r="BCE1" s="2" t="s">
        <v>3500</v>
      </c>
      <c r="BCF1" s="2" t="s">
        <v>3501</v>
      </c>
      <c r="BCG1" s="2" t="s">
        <v>3502</v>
      </c>
      <c r="BCH1" s="2" t="s">
        <v>3503</v>
      </c>
      <c r="BCI1" s="2" t="s">
        <v>3504</v>
      </c>
      <c r="BCJ1" s="2" t="s">
        <v>3505</v>
      </c>
      <c r="BCK1" s="2" t="s">
        <v>3506</v>
      </c>
      <c r="BCL1" s="2" t="s">
        <v>3507</v>
      </c>
      <c r="BCM1" s="2" t="s">
        <v>3508</v>
      </c>
      <c r="BCN1" s="2" t="s">
        <v>3509</v>
      </c>
      <c r="BCO1" s="2" t="s">
        <v>3510</v>
      </c>
      <c r="BCP1" s="2" t="s">
        <v>3511</v>
      </c>
      <c r="BCQ1" s="2" t="s">
        <v>3512</v>
      </c>
      <c r="BCR1" s="2" t="s">
        <v>3513</v>
      </c>
      <c r="BCS1" s="2" t="s">
        <v>3514</v>
      </c>
      <c r="BCT1" s="2" t="s">
        <v>3515</v>
      </c>
      <c r="BCU1" s="2" t="s">
        <v>3516</v>
      </c>
      <c r="BCV1" s="2" t="s">
        <v>3517</v>
      </c>
      <c r="BCW1" s="2" t="s">
        <v>3518</v>
      </c>
      <c r="BCX1" s="2" t="s">
        <v>3519</v>
      </c>
      <c r="BCY1" s="2" t="s">
        <v>3520</v>
      </c>
      <c r="BCZ1" s="2" t="s">
        <v>3521</v>
      </c>
      <c r="BDA1" s="2" t="s">
        <v>3522</v>
      </c>
      <c r="BDB1" s="2" t="s">
        <v>3523</v>
      </c>
      <c r="BDC1" s="2" t="s">
        <v>3524</v>
      </c>
      <c r="BDD1" s="2" t="s">
        <v>3525</v>
      </c>
      <c r="BDE1" s="2" t="s">
        <v>3526</v>
      </c>
      <c r="BDF1" s="2" t="s">
        <v>3527</v>
      </c>
      <c r="BDG1" s="2" t="s">
        <v>3528</v>
      </c>
      <c r="BDH1" s="2" t="s">
        <v>3529</v>
      </c>
      <c r="BDI1" s="2" t="s">
        <v>3530</v>
      </c>
      <c r="BDJ1" s="2" t="s">
        <v>3531</v>
      </c>
      <c r="BDK1" s="2" t="s">
        <v>3532</v>
      </c>
      <c r="BDL1" s="2" t="s">
        <v>3533</v>
      </c>
      <c r="BDM1" s="2" t="s">
        <v>3534</v>
      </c>
      <c r="BDN1" s="2" t="s">
        <v>3535</v>
      </c>
      <c r="BDO1" s="2" t="s">
        <v>3536</v>
      </c>
      <c r="BDP1" s="2" t="s">
        <v>3537</v>
      </c>
      <c r="BDQ1" s="2" t="s">
        <v>3538</v>
      </c>
      <c r="BDR1" s="2" t="s">
        <v>3539</v>
      </c>
      <c r="BDS1" s="2" t="s">
        <v>3540</v>
      </c>
      <c r="BDT1" s="2" t="s">
        <v>3541</v>
      </c>
      <c r="BDU1" s="2" t="s">
        <v>3542</v>
      </c>
      <c r="BDV1" s="2" t="s">
        <v>3543</v>
      </c>
      <c r="BDW1" s="2" t="s">
        <v>3544</v>
      </c>
      <c r="BDX1" s="2" t="s">
        <v>3545</v>
      </c>
      <c r="BDY1" s="2" t="s">
        <v>3546</v>
      </c>
      <c r="BDZ1" s="2" t="s">
        <v>3547</v>
      </c>
      <c r="BEA1" s="2" t="s">
        <v>3548</v>
      </c>
      <c r="BEB1" s="2" t="s">
        <v>3549</v>
      </c>
      <c r="BEC1" s="2" t="s">
        <v>3550</v>
      </c>
      <c r="BED1" s="2" t="s">
        <v>3551</v>
      </c>
      <c r="BEE1" s="2" t="s">
        <v>3552</v>
      </c>
      <c r="BEF1" s="2" t="s">
        <v>3553</v>
      </c>
      <c r="BEG1" s="2" t="s">
        <v>3554</v>
      </c>
      <c r="BEH1" s="2" t="s">
        <v>3555</v>
      </c>
      <c r="BEI1" s="2" t="s">
        <v>3556</v>
      </c>
      <c r="BEJ1" s="2" t="s">
        <v>3557</v>
      </c>
      <c r="BEK1" s="2" t="s">
        <v>3558</v>
      </c>
      <c r="BEL1" s="2" t="s">
        <v>3559</v>
      </c>
      <c r="BEM1" s="2" t="s">
        <v>3560</v>
      </c>
      <c r="BEN1" s="2" t="s">
        <v>3561</v>
      </c>
      <c r="BEO1" s="2" t="s">
        <v>3562</v>
      </c>
      <c r="BEP1" s="2" t="s">
        <v>3563</v>
      </c>
      <c r="BEQ1" s="2" t="s">
        <v>3564</v>
      </c>
      <c r="BER1" s="2" t="s">
        <v>3565</v>
      </c>
      <c r="BES1" s="2" t="s">
        <v>3566</v>
      </c>
      <c r="BET1" s="2" t="s">
        <v>3567</v>
      </c>
      <c r="BEU1" s="2" t="s">
        <v>3568</v>
      </c>
      <c r="BEV1" s="2" t="s">
        <v>3569</v>
      </c>
      <c r="BEW1" s="2" t="s">
        <v>3570</v>
      </c>
      <c r="BEX1" s="2" t="s">
        <v>3571</v>
      </c>
      <c r="BEY1" s="2" t="s">
        <v>3572</v>
      </c>
      <c r="BEZ1" s="2" t="s">
        <v>3573</v>
      </c>
      <c r="BFA1" s="2" t="s">
        <v>3574</v>
      </c>
      <c r="BFB1" s="2" t="s">
        <v>3575</v>
      </c>
      <c r="BFC1" s="2" t="s">
        <v>3576</v>
      </c>
      <c r="BFD1" s="2" t="s">
        <v>3577</v>
      </c>
      <c r="BFE1" s="2" t="s">
        <v>3578</v>
      </c>
      <c r="BFF1" s="2" t="s">
        <v>3579</v>
      </c>
      <c r="BFG1" s="2" t="s">
        <v>3580</v>
      </c>
      <c r="BFH1" s="2" t="s">
        <v>3581</v>
      </c>
      <c r="BFI1" s="2" t="s">
        <v>3582</v>
      </c>
      <c r="BFJ1" s="2" t="s">
        <v>3583</v>
      </c>
      <c r="BFK1" s="2" t="s">
        <v>3584</v>
      </c>
      <c r="BFL1" s="2" t="s">
        <v>3585</v>
      </c>
      <c r="BFM1" s="2" t="s">
        <v>3586</v>
      </c>
      <c r="BFN1" s="2" t="s">
        <v>3587</v>
      </c>
      <c r="BFO1" s="2" t="s">
        <v>3588</v>
      </c>
      <c r="BFP1" s="2" t="s">
        <v>3589</v>
      </c>
      <c r="BFQ1" s="2" t="s">
        <v>3590</v>
      </c>
      <c r="BFR1" s="2" t="s">
        <v>3591</v>
      </c>
      <c r="BFS1" s="2" t="s">
        <v>3592</v>
      </c>
      <c r="BFT1" s="2" t="s">
        <v>3593</v>
      </c>
      <c r="BFU1" s="2" t="s">
        <v>3594</v>
      </c>
      <c r="BFV1" s="2" t="s">
        <v>3595</v>
      </c>
      <c r="BFW1" s="2" t="s">
        <v>3596</v>
      </c>
      <c r="BFX1" s="2" t="s">
        <v>3597</v>
      </c>
      <c r="BFY1" s="2" t="s">
        <v>3598</v>
      </c>
      <c r="BFZ1" s="2" t="s">
        <v>3599</v>
      </c>
      <c r="BGA1" s="2" t="s">
        <v>3600</v>
      </c>
      <c r="BGB1" s="2" t="s">
        <v>3601</v>
      </c>
      <c r="BGC1" s="2" t="s">
        <v>3602</v>
      </c>
      <c r="BGD1" s="2" t="s">
        <v>3603</v>
      </c>
      <c r="BGE1" s="2" t="s">
        <v>3604</v>
      </c>
      <c r="BGF1" s="2" t="s">
        <v>3605</v>
      </c>
      <c r="BGG1" s="2" t="s">
        <v>3606</v>
      </c>
      <c r="BGH1" s="2" t="s">
        <v>3607</v>
      </c>
      <c r="BGI1" s="2" t="s">
        <v>3608</v>
      </c>
      <c r="BGJ1" s="2" t="s">
        <v>3609</v>
      </c>
      <c r="BGK1" s="2" t="s">
        <v>3610</v>
      </c>
      <c r="BGL1" s="2" t="s">
        <v>3611</v>
      </c>
      <c r="BGM1" s="2" t="s">
        <v>3612</v>
      </c>
      <c r="BGN1" s="2" t="s">
        <v>3613</v>
      </c>
      <c r="BGO1" s="2" t="s">
        <v>3614</v>
      </c>
      <c r="BGP1" s="2" t="s">
        <v>3615</v>
      </c>
      <c r="BGQ1" s="2" t="s">
        <v>3616</v>
      </c>
      <c r="BGR1" s="2" t="s">
        <v>3617</v>
      </c>
      <c r="BGS1" s="2" t="s">
        <v>3618</v>
      </c>
      <c r="BGT1" s="2" t="s">
        <v>3619</v>
      </c>
      <c r="BGU1" s="2" t="s">
        <v>3620</v>
      </c>
      <c r="BGV1" s="2" t="s">
        <v>3621</v>
      </c>
      <c r="BGW1" s="2" t="s">
        <v>3622</v>
      </c>
      <c r="BGX1" s="2" t="s">
        <v>3623</v>
      </c>
      <c r="BGY1" s="2" t="s">
        <v>3624</v>
      </c>
      <c r="BGZ1" s="2" t="s">
        <v>3625</v>
      </c>
      <c r="BHA1" s="2" t="s">
        <v>3626</v>
      </c>
      <c r="BHB1" s="2" t="s">
        <v>3627</v>
      </c>
      <c r="BHC1" s="2" t="s">
        <v>3628</v>
      </c>
      <c r="BHD1" s="2" t="s">
        <v>3629</v>
      </c>
      <c r="BHE1" s="2" t="s">
        <v>3630</v>
      </c>
      <c r="BHF1" s="2" t="s">
        <v>3631</v>
      </c>
      <c r="BHG1" s="2" t="s">
        <v>3632</v>
      </c>
      <c r="BHH1" s="2" t="s">
        <v>3633</v>
      </c>
      <c r="BHI1" s="2" t="s">
        <v>3634</v>
      </c>
      <c r="BHJ1" s="2" t="s">
        <v>3635</v>
      </c>
      <c r="BHK1" s="2" t="s">
        <v>3636</v>
      </c>
      <c r="BHL1" s="2" t="s">
        <v>3637</v>
      </c>
      <c r="BHM1" s="2" t="s">
        <v>3638</v>
      </c>
      <c r="BHN1" s="2" t="s">
        <v>3639</v>
      </c>
      <c r="BHO1" s="2" t="s">
        <v>3640</v>
      </c>
      <c r="BHP1" s="2" t="s">
        <v>3641</v>
      </c>
      <c r="BHQ1" s="2" t="s">
        <v>3642</v>
      </c>
      <c r="BHR1" s="2" t="s">
        <v>3643</v>
      </c>
      <c r="BHS1" s="2" t="s">
        <v>3644</v>
      </c>
      <c r="BHT1" s="2" t="s">
        <v>3645</v>
      </c>
      <c r="BHU1" s="2" t="s">
        <v>3646</v>
      </c>
      <c r="BHV1" s="2" t="s">
        <v>3647</v>
      </c>
      <c r="BHW1" s="2" t="s">
        <v>3648</v>
      </c>
      <c r="BHX1" s="2" t="s">
        <v>3649</v>
      </c>
      <c r="BHY1" s="2" t="s">
        <v>3650</v>
      </c>
      <c r="BHZ1" s="2" t="s">
        <v>3651</v>
      </c>
      <c r="BIA1" s="2" t="s">
        <v>3652</v>
      </c>
      <c r="BIB1" s="2" t="s">
        <v>3653</v>
      </c>
      <c r="BIC1" s="2" t="s">
        <v>3654</v>
      </c>
      <c r="BID1" s="2" t="s">
        <v>3655</v>
      </c>
      <c r="BIE1" s="2" t="s">
        <v>3656</v>
      </c>
      <c r="BIF1" s="2" t="s">
        <v>3657</v>
      </c>
      <c r="BIG1" s="2" t="s">
        <v>3658</v>
      </c>
      <c r="BIH1" s="2" t="s">
        <v>3659</v>
      </c>
      <c r="BII1" s="2" t="s">
        <v>3660</v>
      </c>
      <c r="BIJ1" s="2" t="s">
        <v>3661</v>
      </c>
      <c r="BIK1" s="2" t="s">
        <v>3662</v>
      </c>
      <c r="BIL1" s="2" t="s">
        <v>3663</v>
      </c>
      <c r="BIM1" s="2" t="s">
        <v>3664</v>
      </c>
      <c r="BIN1" s="2" t="s">
        <v>3665</v>
      </c>
      <c r="BIO1" s="2" t="s">
        <v>3666</v>
      </c>
      <c r="BIP1" s="2" t="s">
        <v>3667</v>
      </c>
      <c r="BIQ1" s="2" t="s">
        <v>3668</v>
      </c>
      <c r="BIR1" s="2" t="s">
        <v>3669</v>
      </c>
      <c r="BIS1" s="2" t="s">
        <v>3670</v>
      </c>
      <c r="BIT1" s="2" t="s">
        <v>3671</v>
      </c>
      <c r="BIU1" s="2" t="s">
        <v>3672</v>
      </c>
      <c r="BIV1" s="2" t="s">
        <v>3673</v>
      </c>
      <c r="BIW1" s="2" t="s">
        <v>3674</v>
      </c>
      <c r="BIX1" s="2" t="s">
        <v>3675</v>
      </c>
      <c r="BIY1" s="2" t="s">
        <v>3676</v>
      </c>
      <c r="BIZ1" s="2" t="s">
        <v>3677</v>
      </c>
      <c r="BJA1" s="2" t="s">
        <v>3678</v>
      </c>
      <c r="BJB1" s="2" t="s">
        <v>3679</v>
      </c>
      <c r="BJC1" s="2" t="s">
        <v>3680</v>
      </c>
      <c r="BJD1" s="2" t="s">
        <v>3681</v>
      </c>
      <c r="BJE1" s="2" t="s">
        <v>3682</v>
      </c>
      <c r="BJF1" s="2" t="s">
        <v>3683</v>
      </c>
      <c r="BJG1" s="2" t="s">
        <v>3684</v>
      </c>
      <c r="BJH1" s="2" t="s">
        <v>3685</v>
      </c>
      <c r="BJI1" s="2" t="s">
        <v>3686</v>
      </c>
      <c r="BJJ1" s="2" t="s">
        <v>3687</v>
      </c>
      <c r="BJK1" s="2" t="s">
        <v>3688</v>
      </c>
      <c r="BJL1" s="2" t="s">
        <v>3689</v>
      </c>
      <c r="BJM1" s="2" t="s">
        <v>3690</v>
      </c>
      <c r="BJN1" s="2" t="s">
        <v>3691</v>
      </c>
      <c r="BJO1" s="2" t="s">
        <v>3692</v>
      </c>
      <c r="BJP1" s="2" t="s">
        <v>3693</v>
      </c>
      <c r="BJQ1" s="2" t="s">
        <v>3694</v>
      </c>
      <c r="BJR1" s="2" t="s">
        <v>3695</v>
      </c>
      <c r="BJS1" s="2" t="s">
        <v>3696</v>
      </c>
      <c r="BJT1" s="2" t="s">
        <v>3697</v>
      </c>
      <c r="BJU1" s="2" t="s">
        <v>3698</v>
      </c>
      <c r="BJV1" s="2" t="s">
        <v>3699</v>
      </c>
      <c r="BJW1" s="2" t="s">
        <v>3700</v>
      </c>
      <c r="BJX1" s="2" t="s">
        <v>3701</v>
      </c>
      <c r="BJY1" s="2" t="s">
        <v>3702</v>
      </c>
      <c r="BJZ1" s="2" t="s">
        <v>3703</v>
      </c>
      <c r="BKA1" s="2" t="s">
        <v>3704</v>
      </c>
      <c r="BKB1" s="2" t="s">
        <v>3705</v>
      </c>
      <c r="BKC1" s="2" t="s">
        <v>3706</v>
      </c>
      <c r="BKD1" s="2" t="s">
        <v>3707</v>
      </c>
      <c r="BKE1" s="2" t="s">
        <v>3708</v>
      </c>
      <c r="BKF1" s="2" t="s">
        <v>3709</v>
      </c>
      <c r="BKG1" s="2" t="s">
        <v>3710</v>
      </c>
      <c r="BKH1" s="2" t="s">
        <v>3711</v>
      </c>
      <c r="BKI1" s="2" t="s">
        <v>3712</v>
      </c>
      <c r="BKJ1" s="2" t="s">
        <v>3713</v>
      </c>
      <c r="BKK1" s="2" t="s">
        <v>3714</v>
      </c>
      <c r="BKL1" s="2" t="s">
        <v>3715</v>
      </c>
      <c r="BKM1" s="2" t="s">
        <v>3716</v>
      </c>
      <c r="BKN1" s="2" t="s">
        <v>3717</v>
      </c>
      <c r="BKO1" s="2" t="s">
        <v>3718</v>
      </c>
      <c r="BKP1" s="2" t="s">
        <v>3719</v>
      </c>
      <c r="BKQ1" s="2" t="s">
        <v>3720</v>
      </c>
      <c r="BKR1" s="2" t="s">
        <v>3721</v>
      </c>
      <c r="BKS1" s="2" t="s">
        <v>3722</v>
      </c>
      <c r="BKT1" s="2" t="s">
        <v>3723</v>
      </c>
      <c r="BKU1" s="2" t="s">
        <v>3724</v>
      </c>
      <c r="BKV1" s="2" t="s">
        <v>3725</v>
      </c>
      <c r="BKW1" s="2" t="s">
        <v>3726</v>
      </c>
      <c r="BKX1" s="2" t="s">
        <v>3727</v>
      </c>
      <c r="BKY1" s="2" t="s">
        <v>3728</v>
      </c>
      <c r="BKZ1" s="2" t="s">
        <v>3729</v>
      </c>
      <c r="BLA1" s="2" t="s">
        <v>3730</v>
      </c>
      <c r="BLB1" s="2" t="s">
        <v>3731</v>
      </c>
      <c r="BLC1" s="2" t="s">
        <v>3732</v>
      </c>
      <c r="BLD1" s="2" t="s">
        <v>3733</v>
      </c>
      <c r="BLE1" s="2" t="s">
        <v>3734</v>
      </c>
      <c r="BLF1" s="2" t="s">
        <v>3735</v>
      </c>
      <c r="BLG1" s="2" t="s">
        <v>3736</v>
      </c>
      <c r="BLH1" s="2" t="s">
        <v>3737</v>
      </c>
      <c r="BLI1" s="2" t="s">
        <v>3738</v>
      </c>
      <c r="BLJ1" s="2" t="s">
        <v>3739</v>
      </c>
      <c r="BLK1" s="2" t="s">
        <v>3740</v>
      </c>
      <c r="BLL1" s="2" t="s">
        <v>3741</v>
      </c>
      <c r="BLM1" s="2" t="s">
        <v>3742</v>
      </c>
      <c r="BLN1" s="2" t="s">
        <v>3743</v>
      </c>
      <c r="BLO1" s="2" t="s">
        <v>3744</v>
      </c>
      <c r="BLP1" s="2" t="s">
        <v>3745</v>
      </c>
      <c r="BLQ1" s="2" t="s">
        <v>3746</v>
      </c>
      <c r="BLR1" s="2" t="s">
        <v>3747</v>
      </c>
      <c r="BLS1" s="2" t="s">
        <v>3748</v>
      </c>
      <c r="BLT1" s="2" t="s">
        <v>3749</v>
      </c>
      <c r="BLU1" s="2" t="s">
        <v>3750</v>
      </c>
      <c r="BLV1" s="2" t="s">
        <v>3751</v>
      </c>
      <c r="BLW1" s="2" t="s">
        <v>3752</v>
      </c>
      <c r="BLX1" s="2" t="s">
        <v>3753</v>
      </c>
      <c r="BLY1" s="2" t="s">
        <v>3754</v>
      </c>
      <c r="BLZ1" s="2" t="s">
        <v>3755</v>
      </c>
      <c r="BMA1" s="2" t="s">
        <v>3756</v>
      </c>
      <c r="BMB1" s="2" t="s">
        <v>3757</v>
      </c>
      <c r="BMC1" s="2" t="s">
        <v>3758</v>
      </c>
      <c r="BMD1" s="2" t="s">
        <v>3759</v>
      </c>
      <c r="BME1" s="2" t="s">
        <v>3760</v>
      </c>
      <c r="BMF1" s="2" t="s">
        <v>3761</v>
      </c>
      <c r="BMG1" s="2" t="s">
        <v>3762</v>
      </c>
      <c r="BMH1" s="2" t="s">
        <v>3763</v>
      </c>
      <c r="BMI1" s="2" t="s">
        <v>3764</v>
      </c>
      <c r="BMJ1" s="2" t="s">
        <v>3765</v>
      </c>
      <c r="BMK1" s="2" t="s">
        <v>3766</v>
      </c>
      <c r="BML1" s="2" t="s">
        <v>3767</v>
      </c>
      <c r="BMM1" s="2" t="s">
        <v>3768</v>
      </c>
      <c r="BMN1" s="2" t="s">
        <v>3769</v>
      </c>
      <c r="BMO1" s="2" t="s">
        <v>3770</v>
      </c>
      <c r="BMP1" s="2" t="s">
        <v>3771</v>
      </c>
      <c r="BMQ1" s="2" t="s">
        <v>3772</v>
      </c>
      <c r="BMR1" s="2" t="s">
        <v>3773</v>
      </c>
      <c r="BMS1" s="2" t="s">
        <v>3774</v>
      </c>
      <c r="BMT1" s="2" t="s">
        <v>3775</v>
      </c>
      <c r="BMU1" s="2" t="s">
        <v>3776</v>
      </c>
      <c r="BMV1" s="2" t="s">
        <v>3777</v>
      </c>
      <c r="BMW1" s="2" t="s">
        <v>3778</v>
      </c>
      <c r="BMX1" s="2" t="s">
        <v>3779</v>
      </c>
      <c r="BMY1" s="2" t="s">
        <v>3780</v>
      </c>
      <c r="BMZ1" s="2" t="s">
        <v>3781</v>
      </c>
      <c r="BNA1" s="2" t="s">
        <v>3782</v>
      </c>
      <c r="BNB1" s="2" t="s">
        <v>3783</v>
      </c>
      <c r="BNC1" s="2" t="s">
        <v>3784</v>
      </c>
      <c r="BND1" s="2" t="s">
        <v>3785</v>
      </c>
      <c r="BNE1" s="2" t="s">
        <v>3786</v>
      </c>
      <c r="BNF1" s="2" t="s">
        <v>3787</v>
      </c>
      <c r="BNG1" s="2" t="s">
        <v>3788</v>
      </c>
      <c r="BNH1" s="2" t="s">
        <v>3789</v>
      </c>
      <c r="BNI1" s="2" t="s">
        <v>3790</v>
      </c>
      <c r="BNJ1" s="2" t="s">
        <v>3791</v>
      </c>
      <c r="BNK1" s="2" t="s">
        <v>3792</v>
      </c>
      <c r="BNL1" s="2" t="s">
        <v>3793</v>
      </c>
      <c r="BNM1" s="2" t="s">
        <v>3794</v>
      </c>
      <c r="BNN1" s="2" t="s">
        <v>3795</v>
      </c>
      <c r="BNO1" s="2" t="s">
        <v>3796</v>
      </c>
      <c r="BNP1" s="2" t="s">
        <v>3797</v>
      </c>
      <c r="BNQ1" s="2" t="s">
        <v>3798</v>
      </c>
      <c r="BNR1" s="2" t="s">
        <v>3799</v>
      </c>
      <c r="BNS1" s="2" t="s">
        <v>3800</v>
      </c>
      <c r="BNT1" s="2" t="s">
        <v>3801</v>
      </c>
      <c r="BNU1" s="2" t="s">
        <v>3802</v>
      </c>
      <c r="BNV1" s="2" t="s">
        <v>3803</v>
      </c>
      <c r="BNW1" s="2" t="s">
        <v>3804</v>
      </c>
      <c r="BNX1" s="2" t="s">
        <v>3805</v>
      </c>
      <c r="BNY1" s="2" t="s">
        <v>3806</v>
      </c>
      <c r="BNZ1" s="2" t="s">
        <v>3807</v>
      </c>
      <c r="BOA1" s="2" t="s">
        <v>3808</v>
      </c>
      <c r="BOB1" s="2" t="s">
        <v>3809</v>
      </c>
      <c r="BOC1" s="2" t="s">
        <v>3810</v>
      </c>
      <c r="BOD1" s="2" t="s">
        <v>3811</v>
      </c>
      <c r="BOE1" s="2" t="s">
        <v>3812</v>
      </c>
      <c r="BOF1" s="2" t="s">
        <v>3813</v>
      </c>
      <c r="BOG1" s="2" t="s">
        <v>3814</v>
      </c>
      <c r="BOH1" s="2" t="s">
        <v>3815</v>
      </c>
      <c r="BOI1" s="2" t="s">
        <v>3816</v>
      </c>
      <c r="BOJ1" s="2" t="s">
        <v>3817</v>
      </c>
      <c r="BOK1" s="2" t="s">
        <v>3818</v>
      </c>
      <c r="BOL1" s="2" t="s">
        <v>3819</v>
      </c>
      <c r="BOM1" s="2" t="s">
        <v>3820</v>
      </c>
      <c r="BON1" s="2" t="s">
        <v>3821</v>
      </c>
      <c r="BOO1" s="2" t="s">
        <v>3822</v>
      </c>
      <c r="BOP1" s="2" t="s">
        <v>3823</v>
      </c>
      <c r="BOQ1" s="2" t="s">
        <v>3824</v>
      </c>
      <c r="BOR1" s="2" t="s">
        <v>3825</v>
      </c>
      <c r="BOS1" s="2" t="s">
        <v>3826</v>
      </c>
      <c r="BOT1" s="2" t="s">
        <v>3827</v>
      </c>
      <c r="BOU1" s="2" t="s">
        <v>3828</v>
      </c>
      <c r="BOV1" s="2" t="s">
        <v>3829</v>
      </c>
      <c r="BOW1" s="2" t="s">
        <v>3830</v>
      </c>
      <c r="BOX1" s="2" t="s">
        <v>3831</v>
      </c>
      <c r="BOY1" s="2" t="s">
        <v>3832</v>
      </c>
      <c r="BOZ1" s="2" t="s">
        <v>3833</v>
      </c>
      <c r="BPA1" s="2" t="s">
        <v>3834</v>
      </c>
      <c r="BPB1" s="2" t="s">
        <v>3835</v>
      </c>
      <c r="BPC1" s="2" t="s">
        <v>3836</v>
      </c>
      <c r="BPD1" s="2" t="s">
        <v>3837</v>
      </c>
      <c r="BPE1" s="2" t="s">
        <v>3838</v>
      </c>
      <c r="BPF1" s="2" t="s">
        <v>3839</v>
      </c>
      <c r="BPG1" s="2" t="s">
        <v>3840</v>
      </c>
      <c r="BPH1" s="2" t="s">
        <v>3841</v>
      </c>
      <c r="BPI1" s="2" t="s">
        <v>3842</v>
      </c>
      <c r="BPJ1" s="2" t="s">
        <v>3843</v>
      </c>
      <c r="BPK1" s="2" t="s">
        <v>3844</v>
      </c>
      <c r="BPL1" s="2" t="s">
        <v>3845</v>
      </c>
      <c r="BPM1" s="2" t="s">
        <v>3846</v>
      </c>
      <c r="BPN1" s="2" t="s">
        <v>3847</v>
      </c>
      <c r="BPO1" s="2" t="s">
        <v>3848</v>
      </c>
      <c r="BPP1" s="2" t="s">
        <v>3849</v>
      </c>
      <c r="BPQ1" s="2" t="s">
        <v>3850</v>
      </c>
      <c r="BPR1" s="2" t="s">
        <v>3851</v>
      </c>
      <c r="BPS1" s="2" t="s">
        <v>3852</v>
      </c>
      <c r="BPT1" s="2" t="s">
        <v>3853</v>
      </c>
      <c r="BPU1" s="2" t="s">
        <v>3854</v>
      </c>
      <c r="BPV1" s="2" t="s">
        <v>3855</v>
      </c>
      <c r="BPW1" s="2" t="s">
        <v>3856</v>
      </c>
      <c r="BPX1" s="2" t="s">
        <v>3857</v>
      </c>
      <c r="BPY1" s="2" t="s">
        <v>3858</v>
      </c>
      <c r="BPZ1" s="2" t="s">
        <v>3859</v>
      </c>
      <c r="BQA1" s="2" t="s">
        <v>3860</v>
      </c>
      <c r="BQB1" s="2" t="s">
        <v>3861</v>
      </c>
      <c r="BQC1" s="2" t="s">
        <v>3862</v>
      </c>
      <c r="BQD1" s="2" t="s">
        <v>3863</v>
      </c>
      <c r="BQE1" s="2" t="s">
        <v>3864</v>
      </c>
      <c r="BQF1" s="2" t="s">
        <v>3865</v>
      </c>
      <c r="BQG1" s="2" t="s">
        <v>3866</v>
      </c>
      <c r="BQH1" s="2" t="s">
        <v>3867</v>
      </c>
      <c r="BQI1" s="2" t="s">
        <v>3868</v>
      </c>
      <c r="BQJ1" s="2" t="s">
        <v>3869</v>
      </c>
      <c r="BQK1" s="2" t="s">
        <v>3870</v>
      </c>
      <c r="BQL1" s="2" t="s">
        <v>3871</v>
      </c>
      <c r="BQM1" s="2" t="s">
        <v>3872</v>
      </c>
      <c r="BQN1" s="2" t="s">
        <v>3873</v>
      </c>
      <c r="BQO1" s="2" t="s">
        <v>3874</v>
      </c>
      <c r="BQP1" s="2" t="s">
        <v>3875</v>
      </c>
      <c r="BQQ1" s="2" t="s">
        <v>3876</v>
      </c>
      <c r="BQR1" s="2" t="s">
        <v>3877</v>
      </c>
      <c r="BQS1" s="2" t="s">
        <v>3878</v>
      </c>
      <c r="BQT1" s="2" t="s">
        <v>3879</v>
      </c>
      <c r="BQU1" s="2" t="s">
        <v>3880</v>
      </c>
      <c r="BQV1" s="2" t="s">
        <v>3881</v>
      </c>
      <c r="BQW1" s="2" t="s">
        <v>3882</v>
      </c>
      <c r="BQX1" s="2" t="s">
        <v>3883</v>
      </c>
      <c r="BQY1" s="2" t="s">
        <v>3884</v>
      </c>
      <c r="BQZ1" s="2" t="s">
        <v>3885</v>
      </c>
      <c r="BRA1" s="2" t="s">
        <v>3886</v>
      </c>
      <c r="BRB1" s="2" t="s">
        <v>3887</v>
      </c>
      <c r="BRC1" s="2" t="s">
        <v>3888</v>
      </c>
      <c r="BRD1" s="2" t="s">
        <v>3889</v>
      </c>
      <c r="BRE1" s="2" t="s">
        <v>3890</v>
      </c>
      <c r="BRF1" s="2" t="s">
        <v>3891</v>
      </c>
      <c r="BRG1" s="2" t="s">
        <v>3892</v>
      </c>
      <c r="BRH1" s="2" t="s">
        <v>3893</v>
      </c>
      <c r="BRI1" s="2" t="s">
        <v>3894</v>
      </c>
      <c r="BRJ1" s="2" t="s">
        <v>3895</v>
      </c>
      <c r="BRK1" s="2" t="s">
        <v>3896</v>
      </c>
      <c r="BRL1" s="2" t="s">
        <v>3897</v>
      </c>
      <c r="BRM1" s="2" t="s">
        <v>3898</v>
      </c>
      <c r="BRN1" s="2" t="s">
        <v>3899</v>
      </c>
      <c r="BRO1" s="2" t="s">
        <v>3900</v>
      </c>
      <c r="BRP1" s="2" t="s">
        <v>3901</v>
      </c>
      <c r="BRQ1" s="2" t="s">
        <v>3902</v>
      </c>
      <c r="BRR1" s="2" t="s">
        <v>3903</v>
      </c>
      <c r="BRS1" s="2" t="s">
        <v>3904</v>
      </c>
      <c r="BRT1" s="2" t="s">
        <v>3905</v>
      </c>
      <c r="BRU1" s="2" t="s">
        <v>3906</v>
      </c>
      <c r="BRV1" s="2" t="s">
        <v>3907</v>
      </c>
      <c r="BRW1" s="2" t="s">
        <v>3908</v>
      </c>
      <c r="BRX1" s="2" t="s">
        <v>3909</v>
      </c>
      <c r="BRY1" s="2" t="s">
        <v>3910</v>
      </c>
      <c r="BRZ1" s="2" t="s">
        <v>3911</v>
      </c>
      <c r="BSA1" s="2" t="s">
        <v>3912</v>
      </c>
      <c r="BSB1" s="2" t="s">
        <v>3913</v>
      </c>
      <c r="BSC1" s="2" t="s">
        <v>3914</v>
      </c>
      <c r="BSD1" s="2" t="s">
        <v>3915</v>
      </c>
      <c r="BSE1" s="2" t="s">
        <v>3916</v>
      </c>
      <c r="BSF1" s="2" t="s">
        <v>3917</v>
      </c>
      <c r="BSG1" s="2" t="s">
        <v>3918</v>
      </c>
      <c r="BSH1" s="2" t="s">
        <v>3919</v>
      </c>
      <c r="BSI1" s="2" t="s">
        <v>3920</v>
      </c>
      <c r="BSJ1" s="2" t="s">
        <v>3921</v>
      </c>
      <c r="BSK1" s="2" t="s">
        <v>3922</v>
      </c>
      <c r="BSL1" s="2" t="s">
        <v>3923</v>
      </c>
      <c r="BSM1" s="2" t="s">
        <v>3924</v>
      </c>
      <c r="BSN1" s="2" t="s">
        <v>3925</v>
      </c>
      <c r="BSO1" s="2" t="s">
        <v>3926</v>
      </c>
      <c r="BSP1" s="2" t="s">
        <v>3927</v>
      </c>
      <c r="BSQ1" s="2" t="s">
        <v>3928</v>
      </c>
      <c r="BSR1" s="2" t="s">
        <v>3929</v>
      </c>
      <c r="BSS1" s="2" t="s">
        <v>3930</v>
      </c>
      <c r="BST1" s="2" t="s">
        <v>3931</v>
      </c>
      <c r="BSU1" s="2" t="s">
        <v>3932</v>
      </c>
      <c r="BSV1" s="2" t="s">
        <v>3933</v>
      </c>
      <c r="BSW1" s="2" t="s">
        <v>3934</v>
      </c>
      <c r="BSX1" s="2" t="s">
        <v>3935</v>
      </c>
      <c r="BSY1" s="2" t="s">
        <v>3936</v>
      </c>
      <c r="BSZ1" s="2" t="s">
        <v>3937</v>
      </c>
      <c r="BTA1" s="2" t="s">
        <v>3938</v>
      </c>
      <c r="BTB1" s="2" t="s">
        <v>3939</v>
      </c>
      <c r="BTC1" s="2" t="s">
        <v>3940</v>
      </c>
      <c r="BTD1" s="2" t="s">
        <v>3941</v>
      </c>
      <c r="BTE1" s="2" t="s">
        <v>3942</v>
      </c>
      <c r="BTF1" s="2" t="s">
        <v>3943</v>
      </c>
      <c r="BTG1" s="2" t="s">
        <v>3944</v>
      </c>
      <c r="BTH1" s="2" t="s">
        <v>3945</v>
      </c>
      <c r="BTI1" s="2" t="s">
        <v>3946</v>
      </c>
      <c r="BTJ1" s="2" t="s">
        <v>3947</v>
      </c>
      <c r="BTK1" s="2" t="s">
        <v>3948</v>
      </c>
      <c r="BTL1" s="2" t="s">
        <v>3949</v>
      </c>
      <c r="BTM1" s="2" t="s">
        <v>3950</v>
      </c>
      <c r="BTN1" s="2" t="s">
        <v>3951</v>
      </c>
      <c r="BTO1" s="2" t="s">
        <v>3952</v>
      </c>
      <c r="BTP1" s="2" t="s">
        <v>3953</v>
      </c>
      <c r="BTQ1" s="2" t="s">
        <v>3954</v>
      </c>
      <c r="BTR1" s="2" t="s">
        <v>3955</v>
      </c>
      <c r="BTS1" s="2" t="s">
        <v>3956</v>
      </c>
      <c r="BTT1" s="2" t="s">
        <v>3957</v>
      </c>
      <c r="BTU1" s="2" t="s">
        <v>3958</v>
      </c>
      <c r="BTV1" s="2" t="s">
        <v>3959</v>
      </c>
      <c r="BTW1" s="2" t="s">
        <v>3960</v>
      </c>
      <c r="BTX1" s="2" t="s">
        <v>3961</v>
      </c>
      <c r="BTY1" s="2" t="s">
        <v>3962</v>
      </c>
      <c r="BTZ1" s="2" t="s">
        <v>3963</v>
      </c>
      <c r="BUA1" s="2" t="s">
        <v>3964</v>
      </c>
      <c r="BUB1" s="2" t="s">
        <v>3965</v>
      </c>
      <c r="BUC1" s="2" t="s">
        <v>3966</v>
      </c>
      <c r="BUD1" s="2" t="s">
        <v>3967</v>
      </c>
      <c r="BUE1" s="2" t="s">
        <v>3968</v>
      </c>
      <c r="BUF1" s="2" t="s">
        <v>3969</v>
      </c>
      <c r="BUG1" s="2" t="s">
        <v>3970</v>
      </c>
      <c r="BUH1" s="2" t="s">
        <v>3971</v>
      </c>
      <c r="BUI1" s="2" t="s">
        <v>3972</v>
      </c>
      <c r="BUJ1" s="2" t="s">
        <v>3973</v>
      </c>
      <c r="BUK1" s="2" t="s">
        <v>3974</v>
      </c>
      <c r="BUL1" s="2" t="s">
        <v>3975</v>
      </c>
      <c r="BUM1" s="2" t="s">
        <v>3976</v>
      </c>
      <c r="BUN1" s="2" t="s">
        <v>3977</v>
      </c>
      <c r="BUO1" s="2" t="s">
        <v>3978</v>
      </c>
      <c r="BUP1" s="2" t="s">
        <v>3979</v>
      </c>
      <c r="BUQ1" s="2" t="s">
        <v>3980</v>
      </c>
      <c r="BUR1" s="2" t="s">
        <v>3981</v>
      </c>
      <c r="BUS1" s="2" t="s">
        <v>3982</v>
      </c>
      <c r="BUT1" s="2" t="s">
        <v>3983</v>
      </c>
      <c r="BUU1" s="2" t="s">
        <v>3984</v>
      </c>
      <c r="BUV1" s="2" t="s">
        <v>3985</v>
      </c>
      <c r="BUW1" s="2" t="s">
        <v>3986</v>
      </c>
      <c r="BUX1" s="2" t="s">
        <v>3987</v>
      </c>
      <c r="BUY1" s="2" t="s">
        <v>3988</v>
      </c>
      <c r="BUZ1" s="2" t="s">
        <v>3989</v>
      </c>
      <c r="BVA1" s="2" t="s">
        <v>3990</v>
      </c>
      <c r="BVB1" s="2" t="s">
        <v>3991</v>
      </c>
      <c r="BVC1" s="2" t="s">
        <v>3992</v>
      </c>
      <c r="BVD1" s="2" t="s">
        <v>3993</v>
      </c>
      <c r="BVE1" s="2" t="s">
        <v>3994</v>
      </c>
      <c r="BVF1" s="2" t="s">
        <v>3995</v>
      </c>
      <c r="BVG1" s="2" t="s">
        <v>3996</v>
      </c>
      <c r="BVH1" s="2" t="s">
        <v>3997</v>
      </c>
      <c r="BVI1" s="2" t="s">
        <v>3998</v>
      </c>
      <c r="BVJ1" s="2" t="s">
        <v>3999</v>
      </c>
      <c r="BVK1" s="2" t="s">
        <v>4000</v>
      </c>
      <c r="BVL1" s="2" t="s">
        <v>4001</v>
      </c>
      <c r="BVM1" s="2" t="s">
        <v>4002</v>
      </c>
      <c r="BVN1" s="2" t="s">
        <v>4003</v>
      </c>
      <c r="BVO1" s="2" t="s">
        <v>4004</v>
      </c>
      <c r="BVP1" s="2" t="s">
        <v>4005</v>
      </c>
      <c r="BVQ1" s="2" t="s">
        <v>4006</v>
      </c>
      <c r="BVR1" s="2" t="s">
        <v>4007</v>
      </c>
      <c r="BVS1" s="2" t="s">
        <v>4008</v>
      </c>
      <c r="BVT1" s="2" t="s">
        <v>4009</v>
      </c>
      <c r="BVU1" s="2" t="s">
        <v>4010</v>
      </c>
      <c r="BVV1" s="2" t="s">
        <v>4011</v>
      </c>
      <c r="BVW1" s="2" t="s">
        <v>4012</v>
      </c>
      <c r="BVX1" s="2" t="s">
        <v>4013</v>
      </c>
      <c r="BVY1" s="2" t="s">
        <v>4014</v>
      </c>
      <c r="BVZ1" s="2" t="s">
        <v>4015</v>
      </c>
      <c r="BWA1" s="2" t="s">
        <v>4016</v>
      </c>
      <c r="BWB1" s="2" t="s">
        <v>4017</v>
      </c>
      <c r="BWC1" s="2" t="s">
        <v>4018</v>
      </c>
      <c r="BWD1" s="2" t="s">
        <v>4019</v>
      </c>
      <c r="BWE1" s="2" t="s">
        <v>4020</v>
      </c>
      <c r="BWF1" s="2" t="s">
        <v>4021</v>
      </c>
      <c r="BWG1" s="2" t="s">
        <v>4022</v>
      </c>
      <c r="BWH1" s="2" t="s">
        <v>4023</v>
      </c>
      <c r="BWI1" s="2" t="s">
        <v>4024</v>
      </c>
      <c r="BWJ1" s="2" t="s">
        <v>4025</v>
      </c>
      <c r="BWK1" s="2" t="s">
        <v>4026</v>
      </c>
      <c r="BWL1" s="2" t="s">
        <v>4027</v>
      </c>
      <c r="BWM1" s="2" t="s">
        <v>4028</v>
      </c>
      <c r="BWN1" s="2" t="s">
        <v>4029</v>
      </c>
      <c r="BWO1" s="2" t="s">
        <v>4030</v>
      </c>
      <c r="BWP1" s="2" t="s">
        <v>4031</v>
      </c>
      <c r="BWQ1" s="2" t="s">
        <v>4032</v>
      </c>
      <c r="BWR1" s="2" t="s">
        <v>4033</v>
      </c>
      <c r="BWS1" s="2" t="s">
        <v>4034</v>
      </c>
      <c r="BWT1" s="2" t="s">
        <v>4035</v>
      </c>
      <c r="BWU1" s="2" t="s">
        <v>4036</v>
      </c>
      <c r="BWV1" s="2" t="s">
        <v>4037</v>
      </c>
      <c r="BWW1" s="2" t="s">
        <v>4038</v>
      </c>
      <c r="BWX1" s="2" t="s">
        <v>4039</v>
      </c>
      <c r="BWY1" s="2" t="s">
        <v>4040</v>
      </c>
      <c r="BWZ1" s="2" t="s">
        <v>4041</v>
      </c>
      <c r="BXA1" s="2" t="s">
        <v>4042</v>
      </c>
      <c r="BXB1" s="2" t="s">
        <v>4043</v>
      </c>
      <c r="BXC1" s="2" t="s">
        <v>4044</v>
      </c>
      <c r="BXD1" s="2" t="s">
        <v>4045</v>
      </c>
      <c r="BXE1" s="2" t="s">
        <v>4046</v>
      </c>
      <c r="BXF1" s="2" t="s">
        <v>4047</v>
      </c>
      <c r="BXG1" s="2" t="s">
        <v>4048</v>
      </c>
      <c r="BXH1" s="2" t="s">
        <v>4049</v>
      </c>
      <c r="BXI1" s="2" t="s">
        <v>4050</v>
      </c>
      <c r="BXJ1" s="2" t="s">
        <v>4051</v>
      </c>
      <c r="BXK1" s="2" t="s">
        <v>4052</v>
      </c>
      <c r="BXL1" s="2" t="s">
        <v>4053</v>
      </c>
      <c r="BXM1" s="2" t="s">
        <v>4054</v>
      </c>
      <c r="BXN1" s="2" t="s">
        <v>4055</v>
      </c>
      <c r="BXO1" s="2" t="s">
        <v>4056</v>
      </c>
      <c r="BXP1" s="2" t="s">
        <v>4057</v>
      </c>
      <c r="BXQ1" s="2" t="s">
        <v>4058</v>
      </c>
      <c r="BXR1" s="2" t="s">
        <v>4059</v>
      </c>
      <c r="BXS1" s="2" t="s">
        <v>4060</v>
      </c>
      <c r="BXT1" s="2" t="s">
        <v>4061</v>
      </c>
      <c r="BXU1" s="2" t="s">
        <v>4062</v>
      </c>
      <c r="BXV1" s="2" t="s">
        <v>4063</v>
      </c>
      <c r="BXW1" s="2" t="s">
        <v>4064</v>
      </c>
      <c r="BXX1" s="2" t="s">
        <v>4065</v>
      </c>
      <c r="BXY1" s="2" t="s">
        <v>4066</v>
      </c>
      <c r="BXZ1" s="2" t="s">
        <v>4067</v>
      </c>
      <c r="BYA1" s="2" t="s">
        <v>4068</v>
      </c>
      <c r="BYB1" s="2" t="s">
        <v>4069</v>
      </c>
      <c r="BYC1" s="2" t="s">
        <v>4070</v>
      </c>
      <c r="BYD1" s="2" t="s">
        <v>4071</v>
      </c>
      <c r="BYE1" s="2" t="s">
        <v>4072</v>
      </c>
      <c r="BYF1" s="2" t="s">
        <v>4073</v>
      </c>
      <c r="BYG1" s="2" t="s">
        <v>4074</v>
      </c>
      <c r="BYH1" s="2" t="s">
        <v>4075</v>
      </c>
      <c r="BYI1" s="2" t="s">
        <v>4076</v>
      </c>
      <c r="BYJ1" s="2" t="s">
        <v>4077</v>
      </c>
      <c r="BYK1" s="2" t="s">
        <v>4078</v>
      </c>
      <c r="BYL1" s="2" t="s">
        <v>4079</v>
      </c>
      <c r="BYM1" s="2" t="s">
        <v>4080</v>
      </c>
      <c r="BYN1" s="2" t="s">
        <v>4081</v>
      </c>
      <c r="BYO1" s="2" t="s">
        <v>4082</v>
      </c>
      <c r="BYP1" s="2" t="s">
        <v>4083</v>
      </c>
      <c r="BYQ1" s="2" t="s">
        <v>4084</v>
      </c>
      <c r="BYR1" s="2" t="s">
        <v>4085</v>
      </c>
      <c r="BYS1" s="2" t="s">
        <v>4086</v>
      </c>
      <c r="BYT1" s="2" t="s">
        <v>4087</v>
      </c>
      <c r="BYU1" s="2" t="s">
        <v>4088</v>
      </c>
      <c r="BYV1" s="2" t="s">
        <v>4089</v>
      </c>
      <c r="BYW1" s="2" t="s">
        <v>4090</v>
      </c>
      <c r="BYX1" s="2" t="s">
        <v>4091</v>
      </c>
      <c r="BYY1" s="2" t="s">
        <v>4092</v>
      </c>
      <c r="BYZ1" s="2" t="s">
        <v>4093</v>
      </c>
      <c r="BZA1" s="2" t="s">
        <v>4094</v>
      </c>
      <c r="BZB1" s="2" t="s">
        <v>4095</v>
      </c>
      <c r="BZC1" s="2" t="s">
        <v>4096</v>
      </c>
      <c r="BZD1" s="2" t="s">
        <v>4097</v>
      </c>
      <c r="BZE1" s="2" t="s">
        <v>4098</v>
      </c>
      <c r="BZF1" s="2" t="s">
        <v>4099</v>
      </c>
      <c r="BZG1" s="2" t="s">
        <v>4100</v>
      </c>
      <c r="BZH1" s="2" t="s">
        <v>4101</v>
      </c>
      <c r="BZI1" s="2" t="s">
        <v>4102</v>
      </c>
      <c r="BZJ1" s="2" t="s">
        <v>4103</v>
      </c>
      <c r="BZK1" s="2" t="s">
        <v>4104</v>
      </c>
      <c r="BZL1" s="2" t="s">
        <v>4105</v>
      </c>
      <c r="BZM1" s="2" t="s">
        <v>4106</v>
      </c>
      <c r="BZN1" s="2" t="s">
        <v>4107</v>
      </c>
      <c r="BZO1" s="2" t="s">
        <v>4108</v>
      </c>
      <c r="BZP1" s="2" t="s">
        <v>4109</v>
      </c>
      <c r="BZQ1" s="2" t="s">
        <v>4110</v>
      </c>
      <c r="BZR1" s="2" t="s">
        <v>4111</v>
      </c>
      <c r="BZS1" s="2" t="s">
        <v>4112</v>
      </c>
      <c r="BZT1" s="2" t="s">
        <v>4113</v>
      </c>
      <c r="BZU1" s="2" t="s">
        <v>4114</v>
      </c>
      <c r="BZV1" s="2" t="s">
        <v>4115</v>
      </c>
      <c r="BZW1" s="2" t="s">
        <v>4116</v>
      </c>
      <c r="BZX1" s="2" t="s">
        <v>4117</v>
      </c>
      <c r="BZY1" s="2" t="s">
        <v>4118</v>
      </c>
      <c r="BZZ1" s="2" t="s">
        <v>4119</v>
      </c>
      <c r="CAA1" s="2" t="s">
        <v>4120</v>
      </c>
      <c r="CAB1" s="2" t="s">
        <v>4121</v>
      </c>
      <c r="CAC1" s="2" t="s">
        <v>4122</v>
      </c>
      <c r="CAD1" s="2" t="s">
        <v>4123</v>
      </c>
      <c r="CAE1" s="2" t="s">
        <v>4124</v>
      </c>
      <c r="CAF1" s="2" t="s">
        <v>4125</v>
      </c>
      <c r="CAG1" s="2" t="s">
        <v>4126</v>
      </c>
      <c r="CAH1" s="2" t="s">
        <v>4127</v>
      </c>
      <c r="CAI1" s="2" t="s">
        <v>4128</v>
      </c>
      <c r="CAJ1" s="2" t="s">
        <v>4129</v>
      </c>
      <c r="CAK1" s="2" t="s">
        <v>4130</v>
      </c>
      <c r="CAL1" s="2" t="s">
        <v>4131</v>
      </c>
      <c r="CAM1" s="2" t="s">
        <v>4132</v>
      </c>
      <c r="CAN1" s="2" t="s">
        <v>4133</v>
      </c>
      <c r="CAO1" s="2" t="s">
        <v>4134</v>
      </c>
      <c r="CAP1" s="2" t="s">
        <v>4135</v>
      </c>
      <c r="CAQ1" s="2" t="s">
        <v>4136</v>
      </c>
      <c r="CAR1" s="2" t="s">
        <v>4137</v>
      </c>
      <c r="CAS1" s="2" t="s">
        <v>4138</v>
      </c>
      <c r="CAT1" s="2" t="s">
        <v>4139</v>
      </c>
      <c r="CAU1" s="2" t="s">
        <v>4140</v>
      </c>
      <c r="CAV1" s="2" t="s">
        <v>4141</v>
      </c>
      <c r="CAW1" s="2" t="s">
        <v>4142</v>
      </c>
      <c r="CAX1" s="2" t="s">
        <v>4143</v>
      </c>
      <c r="CAY1" s="2" t="s">
        <v>4144</v>
      </c>
      <c r="CAZ1" s="2" t="s">
        <v>4145</v>
      </c>
      <c r="CBA1" s="2" t="s">
        <v>4146</v>
      </c>
      <c r="CBB1" s="2" t="s">
        <v>4147</v>
      </c>
      <c r="CBC1" s="2" t="s">
        <v>4148</v>
      </c>
      <c r="CBD1" s="2" t="s">
        <v>4149</v>
      </c>
      <c r="CBE1" s="2" t="s">
        <v>4150</v>
      </c>
      <c r="CBF1" s="2" t="s">
        <v>4151</v>
      </c>
      <c r="CBG1" s="2" t="s">
        <v>4152</v>
      </c>
      <c r="CBH1" s="2" t="s">
        <v>4153</v>
      </c>
      <c r="CBI1" s="2" t="s">
        <v>4154</v>
      </c>
      <c r="CBJ1" s="2" t="s">
        <v>4155</v>
      </c>
      <c r="CBK1" s="2" t="s">
        <v>4156</v>
      </c>
      <c r="CBL1" s="2" t="s">
        <v>4157</v>
      </c>
      <c r="CBM1" s="2" t="s">
        <v>4158</v>
      </c>
      <c r="CBN1" s="2" t="s">
        <v>4159</v>
      </c>
      <c r="CBO1" s="2" t="s">
        <v>4160</v>
      </c>
      <c r="CBP1" s="2" t="s">
        <v>4161</v>
      </c>
      <c r="CBQ1" s="2" t="s">
        <v>4162</v>
      </c>
      <c r="CBR1" s="2" t="s">
        <v>4163</v>
      </c>
      <c r="CBS1" s="2" t="s">
        <v>4164</v>
      </c>
      <c r="CBT1" s="2" t="s">
        <v>4165</v>
      </c>
      <c r="CBU1" s="2" t="s">
        <v>4166</v>
      </c>
      <c r="CBV1" s="2" t="s">
        <v>4167</v>
      </c>
      <c r="CBW1" s="2" t="s">
        <v>4168</v>
      </c>
      <c r="CBX1" s="2" t="s">
        <v>4169</v>
      </c>
      <c r="CBY1" s="2" t="s">
        <v>4170</v>
      </c>
      <c r="CBZ1" s="2" t="s">
        <v>4171</v>
      </c>
      <c r="CCA1" s="2" t="s">
        <v>4172</v>
      </c>
      <c r="CCB1" s="2" t="s">
        <v>4173</v>
      </c>
      <c r="CCC1" s="2" t="s">
        <v>4174</v>
      </c>
      <c r="CCD1" s="2" t="s">
        <v>4175</v>
      </c>
      <c r="CCE1" s="2" t="s">
        <v>4176</v>
      </c>
      <c r="CCF1" s="2" t="s">
        <v>4177</v>
      </c>
      <c r="CCG1" s="2" t="s">
        <v>4178</v>
      </c>
      <c r="CCH1" s="2" t="s">
        <v>4179</v>
      </c>
      <c r="CCI1" s="2" t="s">
        <v>4180</v>
      </c>
      <c r="CCJ1" s="2" t="s">
        <v>4181</v>
      </c>
      <c r="CCK1" s="2" t="s">
        <v>4182</v>
      </c>
      <c r="CCL1" s="2" t="s">
        <v>4183</v>
      </c>
      <c r="CCM1" s="2" t="s">
        <v>4184</v>
      </c>
      <c r="CCN1" s="2" t="s">
        <v>4185</v>
      </c>
      <c r="CCO1" s="2" t="s">
        <v>4186</v>
      </c>
      <c r="CCP1" s="2" t="s">
        <v>4187</v>
      </c>
      <c r="CCQ1" s="2" t="s">
        <v>4188</v>
      </c>
      <c r="CCR1" s="2" t="s">
        <v>4189</v>
      </c>
      <c r="CCS1" s="2" t="s">
        <v>4190</v>
      </c>
      <c r="CCT1" s="2" t="s">
        <v>4191</v>
      </c>
      <c r="CCU1" s="2" t="s">
        <v>4192</v>
      </c>
      <c r="CCV1" s="2" t="s">
        <v>4193</v>
      </c>
      <c r="CCW1" s="2" t="s">
        <v>4194</v>
      </c>
      <c r="CCX1" s="2" t="s">
        <v>4195</v>
      </c>
      <c r="CCY1" s="2" t="s">
        <v>4196</v>
      </c>
      <c r="CCZ1" s="2" t="s">
        <v>4197</v>
      </c>
      <c r="CDA1" s="2" t="s">
        <v>4198</v>
      </c>
      <c r="CDB1" s="2" t="s">
        <v>4199</v>
      </c>
      <c r="CDC1" s="2" t="s">
        <v>4200</v>
      </c>
      <c r="CDD1" s="2" t="s">
        <v>4201</v>
      </c>
      <c r="CDE1" s="2" t="s">
        <v>4202</v>
      </c>
      <c r="CDF1" s="2" t="s">
        <v>4203</v>
      </c>
      <c r="CDG1" s="2" t="s">
        <v>4204</v>
      </c>
      <c r="CDH1" s="2" t="s">
        <v>4205</v>
      </c>
      <c r="CDI1" s="2" t="s">
        <v>4206</v>
      </c>
      <c r="CDJ1" s="2" t="s">
        <v>4207</v>
      </c>
      <c r="CDK1" s="2" t="s">
        <v>4208</v>
      </c>
      <c r="CDL1" s="2" t="s">
        <v>4209</v>
      </c>
      <c r="CDM1" s="2" t="s">
        <v>4210</v>
      </c>
      <c r="CDN1" s="2" t="s">
        <v>4211</v>
      </c>
      <c r="CDO1" s="2" t="s">
        <v>4212</v>
      </c>
      <c r="CDP1" s="2" t="s">
        <v>4213</v>
      </c>
      <c r="CDQ1" s="2" t="s">
        <v>4214</v>
      </c>
      <c r="CDR1" s="2" t="s">
        <v>4215</v>
      </c>
      <c r="CDS1" s="2" t="s">
        <v>4216</v>
      </c>
      <c r="CDT1" s="2" t="s">
        <v>4217</v>
      </c>
      <c r="CDU1" s="2" t="s">
        <v>4218</v>
      </c>
      <c r="CDV1" s="2" t="s">
        <v>4219</v>
      </c>
      <c r="CDW1" s="2" t="s">
        <v>4220</v>
      </c>
      <c r="CDX1" s="2" t="s">
        <v>4221</v>
      </c>
      <c r="CDY1" s="2" t="s">
        <v>4222</v>
      </c>
      <c r="CDZ1" s="2" t="s">
        <v>4223</v>
      </c>
      <c r="CEA1" s="2" t="s">
        <v>4224</v>
      </c>
      <c r="CEB1" s="2" t="s">
        <v>4225</v>
      </c>
      <c r="CEC1" s="2" t="s">
        <v>4226</v>
      </c>
      <c r="CED1" s="2" t="s">
        <v>4227</v>
      </c>
      <c r="CEE1" s="2" t="s">
        <v>4228</v>
      </c>
      <c r="CEF1" s="2" t="s">
        <v>4229</v>
      </c>
      <c r="CEG1" s="2" t="s">
        <v>4230</v>
      </c>
      <c r="CEH1" s="2" t="s">
        <v>4231</v>
      </c>
      <c r="CEI1" s="2" t="s">
        <v>4232</v>
      </c>
      <c r="CEJ1" s="2" t="s">
        <v>4233</v>
      </c>
      <c r="CEK1" s="2" t="s">
        <v>4234</v>
      </c>
      <c r="CEL1" s="2" t="s">
        <v>4235</v>
      </c>
      <c r="CEM1" s="2" t="s">
        <v>4236</v>
      </c>
      <c r="CEN1" s="2" t="s">
        <v>4237</v>
      </c>
      <c r="CEO1" s="2" t="s">
        <v>4238</v>
      </c>
      <c r="CEP1" s="2" t="s">
        <v>4239</v>
      </c>
      <c r="CEQ1" s="2" t="s">
        <v>4240</v>
      </c>
      <c r="CER1" s="2" t="s">
        <v>4241</v>
      </c>
      <c r="CES1" s="2" t="s">
        <v>4242</v>
      </c>
      <c r="CET1" s="2" t="s">
        <v>4243</v>
      </c>
      <c r="CEU1" s="2" t="s">
        <v>4244</v>
      </c>
      <c r="CEV1" s="2" t="s">
        <v>4245</v>
      </c>
      <c r="CEW1" s="2" t="s">
        <v>4246</v>
      </c>
      <c r="CEX1" s="2" t="s">
        <v>4247</v>
      </c>
      <c r="CEY1" s="2" t="s">
        <v>4248</v>
      </c>
      <c r="CEZ1" s="2" t="s">
        <v>4249</v>
      </c>
      <c r="CFA1" s="2" t="s">
        <v>4250</v>
      </c>
      <c r="CFB1" s="2" t="s">
        <v>4251</v>
      </c>
      <c r="CFC1" s="2" t="s">
        <v>4252</v>
      </c>
      <c r="CFD1" s="2" t="s">
        <v>4253</v>
      </c>
      <c r="CFE1" s="2" t="s">
        <v>4254</v>
      </c>
      <c r="CFF1" s="2" t="s">
        <v>4255</v>
      </c>
      <c r="CFG1" s="2" t="s">
        <v>4256</v>
      </c>
      <c r="CFH1" s="2" t="s">
        <v>4257</v>
      </c>
      <c r="CFI1" s="2" t="s">
        <v>4258</v>
      </c>
      <c r="CFJ1" s="2" t="s">
        <v>4259</v>
      </c>
      <c r="CFK1" s="2" t="s">
        <v>4260</v>
      </c>
      <c r="CFL1" s="2" t="s">
        <v>4261</v>
      </c>
      <c r="CFM1" s="2" t="s">
        <v>4262</v>
      </c>
      <c r="CFN1" s="2" t="s">
        <v>4263</v>
      </c>
      <c r="CFO1" s="2" t="s">
        <v>4264</v>
      </c>
      <c r="CFP1" s="2" t="s">
        <v>4265</v>
      </c>
      <c r="CFQ1" s="2" t="s">
        <v>4266</v>
      </c>
      <c r="CFR1" s="2" t="s">
        <v>4267</v>
      </c>
      <c r="CFS1" s="2" t="s">
        <v>4268</v>
      </c>
      <c r="CFT1" s="2" t="s">
        <v>4269</v>
      </c>
      <c r="CFU1" s="2" t="s">
        <v>4270</v>
      </c>
      <c r="CFV1" s="2" t="s">
        <v>4271</v>
      </c>
      <c r="CFW1" s="2" t="s">
        <v>4272</v>
      </c>
      <c r="CFX1" s="2" t="s">
        <v>4273</v>
      </c>
      <c r="CFY1" s="2" t="s">
        <v>4274</v>
      </c>
      <c r="CFZ1" s="2" t="s">
        <v>4275</v>
      </c>
      <c r="CGA1" s="2" t="s">
        <v>4276</v>
      </c>
      <c r="CGB1" s="2" t="s">
        <v>4277</v>
      </c>
      <c r="CGC1" s="2" t="s">
        <v>4278</v>
      </c>
      <c r="CGD1" s="2" t="s">
        <v>4279</v>
      </c>
      <c r="CGE1" s="2" t="s">
        <v>4280</v>
      </c>
      <c r="CGF1" s="2" t="s">
        <v>4281</v>
      </c>
      <c r="CGG1" s="2" t="s">
        <v>4282</v>
      </c>
      <c r="CGH1" s="2" t="s">
        <v>4283</v>
      </c>
      <c r="CGI1" s="2" t="s">
        <v>4284</v>
      </c>
      <c r="CGJ1" s="2" t="s">
        <v>4285</v>
      </c>
      <c r="CGK1" s="2" t="s">
        <v>4286</v>
      </c>
      <c r="CGL1" s="2" t="s">
        <v>4287</v>
      </c>
      <c r="CGM1" s="2" t="s">
        <v>4288</v>
      </c>
      <c r="CGN1" s="2" t="s">
        <v>4289</v>
      </c>
      <c r="CGO1" s="2" t="s">
        <v>4290</v>
      </c>
      <c r="CGP1" s="2" t="s">
        <v>4291</v>
      </c>
      <c r="CGQ1" s="2" t="s">
        <v>4292</v>
      </c>
      <c r="CGR1" s="2" t="s">
        <v>4293</v>
      </c>
      <c r="CGS1" s="2" t="s">
        <v>4294</v>
      </c>
      <c r="CGT1" s="2" t="s">
        <v>4295</v>
      </c>
      <c r="CGU1" s="2" t="s">
        <v>4296</v>
      </c>
      <c r="CGV1" s="2" t="s">
        <v>4297</v>
      </c>
      <c r="CGW1" s="2" t="s">
        <v>4298</v>
      </c>
      <c r="CGX1" s="2" t="s">
        <v>4299</v>
      </c>
      <c r="CGY1" s="2" t="s">
        <v>4300</v>
      </c>
      <c r="CGZ1" s="2" t="s">
        <v>4301</v>
      </c>
      <c r="CHA1" s="2" t="s">
        <v>4302</v>
      </c>
      <c r="CHB1" s="2" t="s">
        <v>4303</v>
      </c>
      <c r="CHC1" s="2" t="s">
        <v>4304</v>
      </c>
      <c r="CHD1" s="2" t="s">
        <v>4305</v>
      </c>
      <c r="CHE1" s="2" t="s">
        <v>4306</v>
      </c>
      <c r="CHF1" s="2" t="s">
        <v>4307</v>
      </c>
      <c r="CHG1" s="2" t="s">
        <v>4308</v>
      </c>
      <c r="CHH1" s="2" t="s">
        <v>4309</v>
      </c>
      <c r="CHI1" s="2" t="s">
        <v>4310</v>
      </c>
      <c r="CHJ1" s="2" t="s">
        <v>4311</v>
      </c>
      <c r="CHK1" s="2" t="s">
        <v>4312</v>
      </c>
      <c r="CHL1" s="2" t="s">
        <v>4313</v>
      </c>
      <c r="CHM1" s="2" t="s">
        <v>4314</v>
      </c>
      <c r="CHN1" s="2" t="s">
        <v>4315</v>
      </c>
      <c r="CHO1" s="2" t="s">
        <v>4316</v>
      </c>
      <c r="CHP1" s="2" t="s">
        <v>4317</v>
      </c>
      <c r="CHQ1" s="2" t="s">
        <v>4318</v>
      </c>
      <c r="CHR1" s="2" t="s">
        <v>4319</v>
      </c>
      <c r="CHS1" s="2" t="s">
        <v>4320</v>
      </c>
      <c r="CHT1" s="2" t="s">
        <v>4321</v>
      </c>
      <c r="CHU1" s="2" t="s">
        <v>4322</v>
      </c>
      <c r="CHV1" s="2" t="s">
        <v>4323</v>
      </c>
      <c r="CHW1" s="2" t="s">
        <v>4324</v>
      </c>
      <c r="CHX1" s="2" t="s">
        <v>4325</v>
      </c>
      <c r="CHY1" s="2" t="s">
        <v>4326</v>
      </c>
      <c r="CHZ1" s="2" t="s">
        <v>4327</v>
      </c>
      <c r="CIA1" s="2" t="s">
        <v>4328</v>
      </c>
      <c r="CIB1" s="2" t="s">
        <v>4329</v>
      </c>
      <c r="CIC1" s="2" t="s">
        <v>4330</v>
      </c>
      <c r="CID1" s="2" t="s">
        <v>4331</v>
      </c>
      <c r="CIE1" s="2" t="s">
        <v>4332</v>
      </c>
      <c r="CIF1" s="2" t="s">
        <v>4333</v>
      </c>
      <c r="CIG1" s="2" t="s">
        <v>4334</v>
      </c>
      <c r="CIH1" s="2" t="s">
        <v>4335</v>
      </c>
      <c r="CII1" s="2" t="s">
        <v>4336</v>
      </c>
      <c r="CIJ1" s="2" t="s">
        <v>4337</v>
      </c>
      <c r="CIK1" s="2" t="s">
        <v>4338</v>
      </c>
      <c r="CIL1" s="2" t="s">
        <v>4339</v>
      </c>
      <c r="CIM1" s="2" t="s">
        <v>4340</v>
      </c>
      <c r="CIN1" s="2" t="s">
        <v>4341</v>
      </c>
      <c r="CIO1" s="2" t="s">
        <v>4342</v>
      </c>
      <c r="CIP1" s="2" t="s">
        <v>4343</v>
      </c>
      <c r="CIQ1" s="2" t="s">
        <v>4344</v>
      </c>
      <c r="CIR1" s="2" t="s">
        <v>4345</v>
      </c>
      <c r="CIS1" s="2" t="s">
        <v>4346</v>
      </c>
      <c r="CIT1" s="2" t="s">
        <v>4347</v>
      </c>
      <c r="CIU1" s="2" t="s">
        <v>4348</v>
      </c>
      <c r="CIV1" s="2" t="s">
        <v>4349</v>
      </c>
      <c r="CIW1" s="2" t="s">
        <v>4350</v>
      </c>
      <c r="CIX1" s="2" t="s">
        <v>4351</v>
      </c>
      <c r="CIY1" s="2" t="s">
        <v>4352</v>
      </c>
      <c r="CIZ1" s="2" t="s">
        <v>4353</v>
      </c>
      <c r="CJA1" s="2" t="s">
        <v>4354</v>
      </c>
      <c r="CJB1" s="2" t="s">
        <v>4355</v>
      </c>
      <c r="CJC1" s="2" t="s">
        <v>4356</v>
      </c>
      <c r="CJD1" s="2" t="s">
        <v>4357</v>
      </c>
      <c r="CJE1" s="2" t="s">
        <v>4358</v>
      </c>
      <c r="CJF1" s="2" t="s">
        <v>4359</v>
      </c>
      <c r="CJG1" s="2" t="s">
        <v>4360</v>
      </c>
      <c r="CJH1" s="2" t="s">
        <v>4361</v>
      </c>
      <c r="CJI1" s="2" t="s">
        <v>4362</v>
      </c>
      <c r="CJJ1" s="2" t="s">
        <v>4363</v>
      </c>
      <c r="CJK1" s="2" t="s">
        <v>4364</v>
      </c>
      <c r="CJL1" s="2" t="s">
        <v>4365</v>
      </c>
      <c r="CJM1" s="2" t="s">
        <v>4366</v>
      </c>
      <c r="CJN1" s="2" t="s">
        <v>4367</v>
      </c>
      <c r="CJO1" s="2" t="s">
        <v>4368</v>
      </c>
      <c r="CJP1" s="2" t="s">
        <v>4369</v>
      </c>
      <c r="CJQ1" s="2" t="s">
        <v>4370</v>
      </c>
      <c r="CJR1" s="2" t="s">
        <v>4371</v>
      </c>
      <c r="CJS1" s="2" t="s">
        <v>4372</v>
      </c>
      <c r="CJT1" s="2" t="s">
        <v>4373</v>
      </c>
      <c r="CJU1" s="2" t="s">
        <v>4374</v>
      </c>
      <c r="CJV1" s="2" t="s">
        <v>4375</v>
      </c>
      <c r="CJW1" s="2" t="s">
        <v>4376</v>
      </c>
      <c r="CJX1" s="2" t="s">
        <v>4377</v>
      </c>
      <c r="CJY1" s="2" t="s">
        <v>4378</v>
      </c>
      <c r="CJZ1" s="2" t="s">
        <v>4379</v>
      </c>
      <c r="CKA1" s="2" t="s">
        <v>4380</v>
      </c>
      <c r="CKB1" s="2" t="s">
        <v>4381</v>
      </c>
      <c r="CKC1" s="2" t="s">
        <v>4382</v>
      </c>
      <c r="CKD1" s="2" t="s">
        <v>4383</v>
      </c>
      <c r="CKE1" s="2" t="s">
        <v>4384</v>
      </c>
      <c r="CKF1" s="2" t="s">
        <v>4385</v>
      </c>
      <c r="CKG1" s="2" t="s">
        <v>4386</v>
      </c>
      <c r="CKH1" s="2" t="s">
        <v>4387</v>
      </c>
      <c r="CKI1" s="2" t="s">
        <v>4388</v>
      </c>
      <c r="CKJ1" s="2" t="s">
        <v>4389</v>
      </c>
      <c r="CKK1" s="2" t="s">
        <v>4390</v>
      </c>
      <c r="CKL1" s="2" t="s">
        <v>4391</v>
      </c>
      <c r="CKM1" s="2" t="s">
        <v>4392</v>
      </c>
      <c r="CKN1" s="2" t="s">
        <v>4393</v>
      </c>
      <c r="CKO1" s="2" t="s">
        <v>4394</v>
      </c>
      <c r="CKP1" s="2" t="s">
        <v>4395</v>
      </c>
      <c r="CKQ1" s="2" t="s">
        <v>4396</v>
      </c>
      <c r="CKR1" s="2" t="s">
        <v>4397</v>
      </c>
      <c r="CKS1" s="2" t="s">
        <v>4398</v>
      </c>
      <c r="CKT1" s="2" t="s">
        <v>4399</v>
      </c>
      <c r="CKU1" s="2" t="s">
        <v>4400</v>
      </c>
      <c r="CKV1" s="2" t="s">
        <v>4401</v>
      </c>
      <c r="CKW1" s="2" t="s">
        <v>4402</v>
      </c>
      <c r="CKX1" s="2" t="s">
        <v>4403</v>
      </c>
      <c r="CKY1" s="2" t="s">
        <v>4404</v>
      </c>
      <c r="CKZ1" s="2" t="s">
        <v>4405</v>
      </c>
      <c r="CLA1" s="2" t="s">
        <v>4406</v>
      </c>
      <c r="CLB1" s="2" t="s">
        <v>4407</v>
      </c>
      <c r="CLC1" s="2" t="s">
        <v>4408</v>
      </c>
      <c r="CLD1" s="2" t="s">
        <v>4409</v>
      </c>
      <c r="CLE1" s="2" t="s">
        <v>4410</v>
      </c>
      <c r="CLF1" s="2" t="s">
        <v>4411</v>
      </c>
      <c r="CLG1" s="2" t="s">
        <v>4412</v>
      </c>
      <c r="CLH1" s="2" t="s">
        <v>4413</v>
      </c>
      <c r="CLI1" s="2" t="s">
        <v>4414</v>
      </c>
      <c r="CLJ1" s="2" t="s">
        <v>4415</v>
      </c>
      <c r="CLK1" s="2" t="s">
        <v>4416</v>
      </c>
      <c r="CLL1" s="2" t="s">
        <v>4417</v>
      </c>
      <c r="CLM1" s="2" t="s">
        <v>4418</v>
      </c>
      <c r="CLN1" s="2" t="s">
        <v>4419</v>
      </c>
      <c r="CLO1" s="2" t="s">
        <v>4420</v>
      </c>
      <c r="CLP1" s="2" t="s">
        <v>4421</v>
      </c>
      <c r="CLQ1" s="2" t="s">
        <v>4422</v>
      </c>
      <c r="CLR1" s="2" t="s">
        <v>4423</v>
      </c>
      <c r="CLS1" s="2" t="s">
        <v>4424</v>
      </c>
      <c r="CLT1" s="2" t="s">
        <v>4425</v>
      </c>
      <c r="CLU1" s="2" t="s">
        <v>4426</v>
      </c>
      <c r="CLV1" s="2" t="s">
        <v>4427</v>
      </c>
      <c r="CLW1" s="2" t="s">
        <v>4428</v>
      </c>
      <c r="CLX1" s="2" t="s">
        <v>4429</v>
      </c>
      <c r="CLY1" s="2" t="s">
        <v>4430</v>
      </c>
      <c r="CLZ1" s="2" t="s">
        <v>4431</v>
      </c>
      <c r="CMA1" s="2" t="s">
        <v>4432</v>
      </c>
      <c r="CMB1" s="2" t="s">
        <v>4433</v>
      </c>
      <c r="CMC1" s="2" t="s">
        <v>4434</v>
      </c>
      <c r="CMD1" s="2" t="s">
        <v>4435</v>
      </c>
      <c r="CME1" s="2" t="s">
        <v>4436</v>
      </c>
      <c r="CMF1" s="2" t="s">
        <v>4437</v>
      </c>
      <c r="CMG1" s="2" t="s">
        <v>4438</v>
      </c>
      <c r="CMH1" s="2" t="s">
        <v>4439</v>
      </c>
      <c r="CMI1" s="2" t="s">
        <v>4440</v>
      </c>
      <c r="CMJ1" s="2" t="s">
        <v>4441</v>
      </c>
      <c r="CMK1" s="2" t="s">
        <v>4442</v>
      </c>
      <c r="CML1" s="2" t="s">
        <v>4443</v>
      </c>
      <c r="CMM1" s="2" t="s">
        <v>4444</v>
      </c>
      <c r="CMN1" s="2" t="s">
        <v>4445</v>
      </c>
      <c r="CMO1" s="2" t="s">
        <v>4446</v>
      </c>
      <c r="CMP1" s="2" t="s">
        <v>4447</v>
      </c>
      <c r="CMQ1" s="2" t="s">
        <v>4448</v>
      </c>
      <c r="CMR1" s="2" t="s">
        <v>4449</v>
      </c>
      <c r="CMS1" s="2" t="s">
        <v>4450</v>
      </c>
      <c r="CMT1" s="2" t="s">
        <v>4451</v>
      </c>
      <c r="CMU1" s="2" t="s">
        <v>4452</v>
      </c>
      <c r="CMV1" s="2" t="s">
        <v>4453</v>
      </c>
      <c r="CMW1" s="2" t="s">
        <v>4454</v>
      </c>
      <c r="CMX1" s="2" t="s">
        <v>4455</v>
      </c>
      <c r="CMY1" s="2" t="s">
        <v>4456</v>
      </c>
      <c r="CMZ1" s="2" t="s">
        <v>4457</v>
      </c>
      <c r="CNA1" s="2" t="s">
        <v>4458</v>
      </c>
      <c r="CNB1" s="2" t="s">
        <v>4459</v>
      </c>
      <c r="CNC1" s="2" t="s">
        <v>4460</v>
      </c>
      <c r="CND1" s="2" t="s">
        <v>4461</v>
      </c>
      <c r="CNE1" s="2" t="s">
        <v>4462</v>
      </c>
      <c r="CNF1" s="2" t="s">
        <v>4463</v>
      </c>
      <c r="CNG1" s="2" t="s">
        <v>4464</v>
      </c>
      <c r="CNH1" s="2" t="s">
        <v>4465</v>
      </c>
      <c r="CNI1" s="2" t="s">
        <v>4466</v>
      </c>
      <c r="CNJ1" s="2" t="s">
        <v>4467</v>
      </c>
      <c r="CNK1" s="2" t="s">
        <v>4468</v>
      </c>
      <c r="CNL1" s="2" t="s">
        <v>4469</v>
      </c>
      <c r="CNM1" s="2" t="s">
        <v>4470</v>
      </c>
      <c r="CNN1" s="2" t="s">
        <v>4471</v>
      </c>
      <c r="CNO1" s="2" t="s">
        <v>4472</v>
      </c>
      <c r="CNP1" s="2" t="s">
        <v>4473</v>
      </c>
      <c r="CNQ1" s="2" t="s">
        <v>4474</v>
      </c>
      <c r="CNR1" s="2" t="s">
        <v>4475</v>
      </c>
      <c r="CNS1" s="2" t="s">
        <v>4476</v>
      </c>
      <c r="CNT1" s="2" t="s">
        <v>4477</v>
      </c>
      <c r="CNU1" s="2" t="s">
        <v>4478</v>
      </c>
      <c r="CNV1" s="2" t="s">
        <v>4479</v>
      </c>
      <c r="CNW1" s="2" t="s">
        <v>4480</v>
      </c>
      <c r="CNX1" s="2" t="s">
        <v>4481</v>
      </c>
      <c r="CNY1" s="2" t="s">
        <v>4482</v>
      </c>
      <c r="CNZ1" s="2" t="s">
        <v>4483</v>
      </c>
      <c r="COA1" s="2" t="s">
        <v>4484</v>
      </c>
      <c r="COB1" s="2" t="s">
        <v>4485</v>
      </c>
      <c r="COC1" s="2" t="s">
        <v>4486</v>
      </c>
      <c r="COD1" s="2" t="s">
        <v>4487</v>
      </c>
      <c r="COE1" s="2" t="s">
        <v>4488</v>
      </c>
      <c r="COF1" s="2" t="s">
        <v>4489</v>
      </c>
      <c r="COG1" s="2" t="s">
        <v>4490</v>
      </c>
      <c r="COH1" s="2" t="s">
        <v>4491</v>
      </c>
      <c r="COI1" s="2" t="s">
        <v>4492</v>
      </c>
      <c r="COJ1" s="2" t="s">
        <v>4493</v>
      </c>
      <c r="COK1" s="2" t="s">
        <v>4494</v>
      </c>
      <c r="COL1" s="2" t="s">
        <v>4495</v>
      </c>
      <c r="COM1" s="2" t="s">
        <v>4496</v>
      </c>
      <c r="CON1" s="2" t="s">
        <v>4497</v>
      </c>
      <c r="COO1" s="2" t="s">
        <v>4498</v>
      </c>
      <c r="COP1" s="2" t="s">
        <v>4499</v>
      </c>
      <c r="COQ1" s="2" t="s">
        <v>4500</v>
      </c>
      <c r="COR1" s="2" t="s">
        <v>4501</v>
      </c>
      <c r="COS1" s="2" t="s">
        <v>4502</v>
      </c>
      <c r="COT1" s="2" t="s">
        <v>4503</v>
      </c>
      <c r="COU1" s="2" t="s">
        <v>4504</v>
      </c>
      <c r="COV1" s="2" t="s">
        <v>4505</v>
      </c>
      <c r="COW1" s="2" t="s">
        <v>4506</v>
      </c>
      <c r="COX1" s="2" t="s">
        <v>4507</v>
      </c>
      <c r="COY1" s="2" t="s">
        <v>4508</v>
      </c>
      <c r="COZ1" s="2" t="s">
        <v>4509</v>
      </c>
      <c r="CPA1" s="2" t="s">
        <v>4510</v>
      </c>
      <c r="CPB1" s="2" t="s">
        <v>4511</v>
      </c>
      <c r="CPC1" s="2" t="s">
        <v>4512</v>
      </c>
      <c r="CPD1" s="2" t="s">
        <v>4513</v>
      </c>
      <c r="CPE1" s="2" t="s">
        <v>4514</v>
      </c>
      <c r="CPF1" s="2" t="s">
        <v>4515</v>
      </c>
      <c r="CPG1" s="2" t="s">
        <v>4516</v>
      </c>
      <c r="CPH1" s="2" t="s">
        <v>4517</v>
      </c>
      <c r="CPI1" s="2" t="s">
        <v>4518</v>
      </c>
      <c r="CPJ1" s="2" t="s">
        <v>4519</v>
      </c>
      <c r="CPK1" s="2" t="s">
        <v>4520</v>
      </c>
      <c r="CPL1" s="2" t="s">
        <v>4521</v>
      </c>
      <c r="CPM1" s="2" t="s">
        <v>4522</v>
      </c>
      <c r="CPN1" s="2" t="s">
        <v>4523</v>
      </c>
      <c r="CPO1" s="2" t="s">
        <v>4524</v>
      </c>
      <c r="CPP1" s="2" t="s">
        <v>4525</v>
      </c>
      <c r="CPQ1" s="2" t="s">
        <v>4526</v>
      </c>
      <c r="CPR1" s="2" t="s">
        <v>4527</v>
      </c>
      <c r="CPS1" s="2" t="s">
        <v>4528</v>
      </c>
      <c r="CPT1" s="2" t="s">
        <v>4529</v>
      </c>
      <c r="CPU1" s="2" t="s">
        <v>4530</v>
      </c>
      <c r="CPV1" s="2" t="s">
        <v>4531</v>
      </c>
      <c r="CPW1" s="2" t="s">
        <v>4532</v>
      </c>
      <c r="CPX1" s="2" t="s">
        <v>4533</v>
      </c>
      <c r="CPY1" s="2" t="s">
        <v>4534</v>
      </c>
      <c r="CPZ1" s="2" t="s">
        <v>4535</v>
      </c>
      <c r="CQA1" s="2" t="s">
        <v>4536</v>
      </c>
      <c r="CQB1" s="2" t="s">
        <v>4537</v>
      </c>
      <c r="CQC1" s="2" t="s">
        <v>4538</v>
      </c>
      <c r="CQD1" s="2" t="s">
        <v>4539</v>
      </c>
      <c r="CQE1" s="2" t="s">
        <v>4540</v>
      </c>
      <c r="CQF1" s="2" t="s">
        <v>4541</v>
      </c>
      <c r="CQG1" s="2" t="s">
        <v>4542</v>
      </c>
      <c r="CQH1" s="2" t="s">
        <v>4543</v>
      </c>
      <c r="CQI1" s="2" t="s">
        <v>4544</v>
      </c>
      <c r="CQJ1" s="2" t="s">
        <v>4545</v>
      </c>
      <c r="CQK1" s="2" t="s">
        <v>4546</v>
      </c>
      <c r="CQL1" s="2" t="s">
        <v>4547</v>
      </c>
      <c r="CQM1" s="2" t="s">
        <v>4548</v>
      </c>
      <c r="CQN1" s="2" t="s">
        <v>4549</v>
      </c>
      <c r="CQO1" s="2" t="s">
        <v>4550</v>
      </c>
      <c r="CQP1" s="2" t="s">
        <v>4551</v>
      </c>
      <c r="CQQ1" s="2" t="s">
        <v>4552</v>
      </c>
      <c r="CQR1" s="2" t="s">
        <v>4553</v>
      </c>
      <c r="CQS1" s="2" t="s">
        <v>4554</v>
      </c>
      <c r="CQT1" s="2" t="s">
        <v>4555</v>
      </c>
      <c r="CQU1" s="2" t="s">
        <v>4556</v>
      </c>
      <c r="CQV1" s="2" t="s">
        <v>4557</v>
      </c>
      <c r="CQW1" s="2" t="s">
        <v>4558</v>
      </c>
      <c r="CQX1" s="2" t="s">
        <v>4559</v>
      </c>
      <c r="CQY1" s="2" t="s">
        <v>4560</v>
      </c>
      <c r="CQZ1" s="2" t="s">
        <v>4561</v>
      </c>
      <c r="CRA1" s="2" t="s">
        <v>4562</v>
      </c>
      <c r="CRB1" s="2" t="s">
        <v>4563</v>
      </c>
      <c r="CRC1" s="2" t="s">
        <v>4564</v>
      </c>
      <c r="CRD1" s="2" t="s">
        <v>4565</v>
      </c>
      <c r="CRE1" s="2" t="s">
        <v>4566</v>
      </c>
      <c r="CRF1" s="2" t="s">
        <v>4567</v>
      </c>
      <c r="CRG1" s="2" t="s">
        <v>4568</v>
      </c>
      <c r="CRH1" s="2" t="s">
        <v>4569</v>
      </c>
      <c r="CRI1" s="2" t="s">
        <v>4570</v>
      </c>
      <c r="CRJ1" s="2" t="s">
        <v>4571</v>
      </c>
      <c r="CRK1" s="2" t="s">
        <v>4572</v>
      </c>
      <c r="CRL1" s="2" t="s">
        <v>4573</v>
      </c>
      <c r="CRM1" s="2" t="s">
        <v>4574</v>
      </c>
      <c r="CRN1" s="2" t="s">
        <v>4575</v>
      </c>
      <c r="CRO1" s="2" t="s">
        <v>4576</v>
      </c>
      <c r="CRP1" s="2" t="s">
        <v>4577</v>
      </c>
      <c r="CRQ1" s="2" t="s">
        <v>4578</v>
      </c>
      <c r="CRR1" s="2" t="s">
        <v>4579</v>
      </c>
      <c r="CRS1" s="2" t="s">
        <v>4580</v>
      </c>
      <c r="CRT1" s="2" t="s">
        <v>4581</v>
      </c>
      <c r="CRU1" s="2" t="s">
        <v>4582</v>
      </c>
      <c r="CRV1" s="2" t="s">
        <v>4583</v>
      </c>
      <c r="CRW1" s="2" t="s">
        <v>4584</v>
      </c>
      <c r="CRX1" s="2" t="s">
        <v>4585</v>
      </c>
      <c r="CRY1" s="2" t="s">
        <v>4586</v>
      </c>
      <c r="CRZ1" s="2" t="s">
        <v>4587</v>
      </c>
      <c r="CSA1" s="2" t="s">
        <v>4588</v>
      </c>
      <c r="CSB1" s="2" t="s">
        <v>4589</v>
      </c>
      <c r="CSC1" s="2" t="s">
        <v>4590</v>
      </c>
      <c r="CSD1" s="2" t="s">
        <v>4591</v>
      </c>
      <c r="CSE1" s="2" t="s">
        <v>4592</v>
      </c>
      <c r="CSF1" s="2" t="s">
        <v>4593</v>
      </c>
      <c r="CSG1" s="2" t="s">
        <v>4594</v>
      </c>
      <c r="CSH1" s="2" t="s">
        <v>4595</v>
      </c>
      <c r="CSI1" s="2" t="s">
        <v>4596</v>
      </c>
      <c r="CSJ1" s="2" t="s">
        <v>4597</v>
      </c>
      <c r="CSK1" s="2" t="s">
        <v>4598</v>
      </c>
      <c r="CSL1" s="2" t="s">
        <v>4599</v>
      </c>
      <c r="CSM1" s="2" t="s">
        <v>4600</v>
      </c>
      <c r="CSN1" s="2" t="s">
        <v>4601</v>
      </c>
      <c r="CSO1" s="2" t="s">
        <v>4602</v>
      </c>
      <c r="CSP1" s="2" t="s">
        <v>4603</v>
      </c>
      <c r="CSQ1" s="2" t="s">
        <v>4604</v>
      </c>
      <c r="CSR1" s="2" t="s">
        <v>4605</v>
      </c>
      <c r="CSS1" s="2" t="s">
        <v>4606</v>
      </c>
      <c r="CST1" s="2" t="s">
        <v>4607</v>
      </c>
      <c r="CSU1" s="2" t="s">
        <v>4608</v>
      </c>
      <c r="CSV1" s="2" t="s">
        <v>4609</v>
      </c>
      <c r="CSW1" s="2" t="s">
        <v>4610</v>
      </c>
      <c r="CSX1" s="2" t="s">
        <v>4611</v>
      </c>
      <c r="CSY1" s="2" t="s">
        <v>4612</v>
      </c>
      <c r="CSZ1" s="2" t="s">
        <v>4613</v>
      </c>
      <c r="CTA1" s="2" t="s">
        <v>4614</v>
      </c>
      <c r="CTB1" s="2" t="s">
        <v>4615</v>
      </c>
      <c r="CTC1" s="2" t="s">
        <v>4616</v>
      </c>
      <c r="CTD1" s="2" t="s">
        <v>4617</v>
      </c>
      <c r="CTE1" s="2" t="s">
        <v>4618</v>
      </c>
      <c r="CTF1" s="2" t="s">
        <v>4619</v>
      </c>
      <c r="CTG1" s="2" t="s">
        <v>4620</v>
      </c>
      <c r="CTH1" s="2" t="s">
        <v>4621</v>
      </c>
      <c r="CTI1" s="2" t="s">
        <v>4622</v>
      </c>
      <c r="CTJ1" s="2" t="s">
        <v>4623</v>
      </c>
      <c r="CTK1" s="2" t="s">
        <v>4624</v>
      </c>
      <c r="CTL1" s="2" t="s">
        <v>4625</v>
      </c>
      <c r="CTM1" s="2" t="s">
        <v>4626</v>
      </c>
      <c r="CTN1" s="2" t="s">
        <v>4627</v>
      </c>
      <c r="CTO1" s="2" t="s">
        <v>4628</v>
      </c>
      <c r="CTP1" s="2" t="s">
        <v>4629</v>
      </c>
      <c r="CTQ1" s="2" t="s">
        <v>4630</v>
      </c>
      <c r="CTR1" s="2" t="s">
        <v>4631</v>
      </c>
      <c r="CTS1" s="2" t="s">
        <v>4632</v>
      </c>
      <c r="CTT1" s="2" t="s">
        <v>4633</v>
      </c>
      <c r="CTU1" s="2" t="s">
        <v>4634</v>
      </c>
      <c r="CTV1" s="2" t="s">
        <v>4635</v>
      </c>
      <c r="CTW1" s="2" t="s">
        <v>4636</v>
      </c>
      <c r="CTX1" s="2" t="s">
        <v>4637</v>
      </c>
      <c r="CTY1" s="2" t="s">
        <v>4638</v>
      </c>
      <c r="CTZ1" s="2" t="s">
        <v>4639</v>
      </c>
      <c r="CUA1" s="2" t="s">
        <v>4640</v>
      </c>
      <c r="CUB1" s="2" t="s">
        <v>4641</v>
      </c>
      <c r="CUC1" s="2" t="s">
        <v>4642</v>
      </c>
      <c r="CUD1" s="2" t="s">
        <v>4643</v>
      </c>
      <c r="CUE1" s="2" t="s">
        <v>4644</v>
      </c>
      <c r="CUF1" s="2" t="s">
        <v>4645</v>
      </c>
      <c r="CUG1" s="2" t="s">
        <v>4646</v>
      </c>
      <c r="CUH1" s="2" t="s">
        <v>4647</v>
      </c>
      <c r="CUI1" s="2" t="s">
        <v>4648</v>
      </c>
      <c r="CUJ1" s="2" t="s">
        <v>4649</v>
      </c>
      <c r="CUK1" s="2" t="s">
        <v>4650</v>
      </c>
      <c r="CUL1" s="2" t="s">
        <v>4651</v>
      </c>
      <c r="CUM1" s="2" t="s">
        <v>4652</v>
      </c>
      <c r="CUN1" s="2" t="s">
        <v>4653</v>
      </c>
      <c r="CUO1" s="2" t="s">
        <v>4654</v>
      </c>
      <c r="CUP1" s="2" t="s">
        <v>4655</v>
      </c>
      <c r="CUQ1" s="2" t="s">
        <v>4656</v>
      </c>
      <c r="CUR1" s="2" t="s">
        <v>4657</v>
      </c>
      <c r="CUS1" s="2" t="s">
        <v>4658</v>
      </c>
      <c r="CUT1" s="2" t="s">
        <v>4659</v>
      </c>
      <c r="CUU1" s="2" t="s">
        <v>4660</v>
      </c>
      <c r="CUV1" s="2" t="s">
        <v>4661</v>
      </c>
      <c r="CUW1" s="2" t="s">
        <v>4662</v>
      </c>
      <c r="CUX1" s="2" t="s">
        <v>4663</v>
      </c>
      <c r="CUY1" s="2" t="s">
        <v>4664</v>
      </c>
      <c r="CUZ1" s="2" t="s">
        <v>4665</v>
      </c>
      <c r="CVA1" s="2" t="s">
        <v>4666</v>
      </c>
      <c r="CVB1" s="2" t="s">
        <v>4667</v>
      </c>
      <c r="CVC1" s="2" t="s">
        <v>4668</v>
      </c>
      <c r="CVD1" s="2" t="s">
        <v>4669</v>
      </c>
      <c r="CVE1" s="2" t="s">
        <v>4670</v>
      </c>
      <c r="CVF1" s="2" t="s">
        <v>4671</v>
      </c>
      <c r="CVG1" s="2" t="s">
        <v>4672</v>
      </c>
      <c r="CVH1" s="2" t="s">
        <v>4673</v>
      </c>
      <c r="CVI1" s="2" t="s">
        <v>4674</v>
      </c>
      <c r="CVJ1" s="2" t="s">
        <v>4675</v>
      </c>
      <c r="CVK1" s="2" t="s">
        <v>4676</v>
      </c>
      <c r="CVL1" s="2" t="s">
        <v>4677</v>
      </c>
      <c r="CVM1" s="2" t="s">
        <v>4678</v>
      </c>
      <c r="CVN1" s="2" t="s">
        <v>4679</v>
      </c>
      <c r="CVO1" s="2" t="s">
        <v>4680</v>
      </c>
      <c r="CVP1" s="2" t="s">
        <v>4681</v>
      </c>
      <c r="CVQ1" s="2" t="s">
        <v>4682</v>
      </c>
      <c r="CVR1" s="2" t="s">
        <v>4683</v>
      </c>
      <c r="CVS1" s="2" t="s">
        <v>4684</v>
      </c>
      <c r="CVT1" s="2" t="s">
        <v>4685</v>
      </c>
      <c r="CVU1" s="2" t="s">
        <v>4686</v>
      </c>
      <c r="CVV1" s="2" t="s">
        <v>4687</v>
      </c>
      <c r="CVW1" s="2" t="s">
        <v>4688</v>
      </c>
      <c r="CVX1" s="2" t="s">
        <v>4689</v>
      </c>
      <c r="CVY1" s="2" t="s">
        <v>4690</v>
      </c>
      <c r="CVZ1" s="2" t="s">
        <v>4691</v>
      </c>
      <c r="CWA1" s="2" t="s">
        <v>4692</v>
      </c>
      <c r="CWB1" s="2" t="s">
        <v>4693</v>
      </c>
      <c r="CWC1" s="2" t="s">
        <v>4694</v>
      </c>
      <c r="CWD1" s="2" t="s">
        <v>4695</v>
      </c>
      <c r="CWE1" s="2" t="s">
        <v>4696</v>
      </c>
      <c r="CWF1" s="2" t="s">
        <v>4697</v>
      </c>
      <c r="CWG1" s="2" t="s">
        <v>4698</v>
      </c>
      <c r="CWH1" s="2" t="s">
        <v>4699</v>
      </c>
      <c r="CWI1" s="2" t="s">
        <v>4700</v>
      </c>
      <c r="CWJ1" s="2" t="s">
        <v>4701</v>
      </c>
      <c r="CWK1" s="2" t="s">
        <v>4702</v>
      </c>
      <c r="CWL1" s="2" t="s">
        <v>4703</v>
      </c>
      <c r="CWM1" s="2" t="s">
        <v>4704</v>
      </c>
      <c r="CWN1" s="2" t="s">
        <v>4705</v>
      </c>
      <c r="CWO1" s="2" t="s">
        <v>4706</v>
      </c>
      <c r="CWP1" s="2" t="s">
        <v>4707</v>
      </c>
      <c r="CWQ1" s="2" t="s">
        <v>4708</v>
      </c>
      <c r="CWR1" s="2" t="s">
        <v>4709</v>
      </c>
      <c r="CWS1" s="2" t="s">
        <v>4710</v>
      </c>
      <c r="CWT1" s="2" t="s">
        <v>4711</v>
      </c>
      <c r="CWU1" s="2" t="s">
        <v>4712</v>
      </c>
      <c r="CWV1" s="2" t="s">
        <v>4713</v>
      </c>
      <c r="CWW1" s="2" t="s">
        <v>4714</v>
      </c>
      <c r="CWX1" s="2" t="s">
        <v>4715</v>
      </c>
      <c r="CWY1" s="2" t="s">
        <v>4716</v>
      </c>
      <c r="CWZ1" s="2" t="s">
        <v>4717</v>
      </c>
      <c r="CXA1" s="2" t="s">
        <v>4718</v>
      </c>
      <c r="CXB1" s="2" t="s">
        <v>4719</v>
      </c>
      <c r="CXC1" s="2" t="s">
        <v>4720</v>
      </c>
      <c r="CXD1" s="2" t="s">
        <v>4721</v>
      </c>
      <c r="CXE1" s="2" t="s">
        <v>4722</v>
      </c>
      <c r="CXF1" s="2" t="s">
        <v>4723</v>
      </c>
      <c r="CXG1" s="2" t="s">
        <v>4724</v>
      </c>
      <c r="CXH1" s="2" t="s">
        <v>4725</v>
      </c>
      <c r="CXI1" s="2" t="s">
        <v>4726</v>
      </c>
      <c r="CXJ1" s="2" t="s">
        <v>4727</v>
      </c>
      <c r="CXK1" s="2" t="s">
        <v>4728</v>
      </c>
      <c r="CXL1" s="2" t="s">
        <v>4729</v>
      </c>
      <c r="CXM1" s="2" t="s">
        <v>4730</v>
      </c>
      <c r="CXN1" s="2" t="s">
        <v>4731</v>
      </c>
      <c r="CXO1" s="2" t="s">
        <v>4732</v>
      </c>
      <c r="CXP1" s="2" t="s">
        <v>4733</v>
      </c>
      <c r="CXQ1" s="2" t="s">
        <v>4734</v>
      </c>
      <c r="CXR1" s="2" t="s">
        <v>4735</v>
      </c>
      <c r="CXS1" s="2" t="s">
        <v>4736</v>
      </c>
      <c r="CXT1" s="2" t="s">
        <v>4737</v>
      </c>
      <c r="CXU1" s="2" t="s">
        <v>4738</v>
      </c>
      <c r="CXV1" s="2" t="s">
        <v>4739</v>
      </c>
      <c r="CXW1" s="2" t="s">
        <v>4740</v>
      </c>
      <c r="CXX1" s="2" t="s">
        <v>4741</v>
      </c>
      <c r="CXY1" s="2" t="s">
        <v>4742</v>
      </c>
      <c r="CXZ1" s="2" t="s">
        <v>4743</v>
      </c>
      <c r="CYA1" s="2" t="s">
        <v>4744</v>
      </c>
      <c r="CYB1" s="2" t="s">
        <v>4745</v>
      </c>
      <c r="CYC1" s="2" t="s">
        <v>4746</v>
      </c>
      <c r="CYD1" s="2" t="s">
        <v>4747</v>
      </c>
      <c r="CYE1" s="2" t="s">
        <v>4748</v>
      </c>
      <c r="CYF1" s="2" t="s">
        <v>4749</v>
      </c>
      <c r="CYG1" s="2" t="s">
        <v>4750</v>
      </c>
      <c r="CYH1" s="2" t="s">
        <v>4751</v>
      </c>
      <c r="CYI1" s="2" t="s">
        <v>4752</v>
      </c>
      <c r="CYJ1" s="2" t="s">
        <v>4753</v>
      </c>
      <c r="CYK1" s="2" t="s">
        <v>4754</v>
      </c>
      <c r="CYL1" s="2" t="s">
        <v>4755</v>
      </c>
      <c r="CYM1" s="2" t="s">
        <v>4756</v>
      </c>
      <c r="CYN1" s="2" t="s">
        <v>4757</v>
      </c>
      <c r="CYO1" s="2" t="s">
        <v>4758</v>
      </c>
      <c r="CYP1" s="2" t="s">
        <v>4759</v>
      </c>
      <c r="CYQ1" s="2" t="s">
        <v>4760</v>
      </c>
      <c r="CYR1" s="2" t="s">
        <v>4761</v>
      </c>
      <c r="CYS1" s="2" t="s">
        <v>4762</v>
      </c>
      <c r="CYT1" s="2" t="s">
        <v>4763</v>
      </c>
      <c r="CYU1" s="2" t="s">
        <v>4764</v>
      </c>
      <c r="CYV1" s="2" t="s">
        <v>4765</v>
      </c>
      <c r="CYW1" s="2" t="s">
        <v>4766</v>
      </c>
      <c r="CYX1" s="2" t="s">
        <v>4767</v>
      </c>
      <c r="CYY1" s="2" t="s">
        <v>4768</v>
      </c>
      <c r="CYZ1" s="2" t="s">
        <v>4769</v>
      </c>
      <c r="CZA1" s="2" t="s">
        <v>4770</v>
      </c>
      <c r="CZB1" s="2" t="s">
        <v>4771</v>
      </c>
      <c r="CZC1" s="2" t="s">
        <v>4772</v>
      </c>
      <c r="CZD1" s="2" t="s">
        <v>4773</v>
      </c>
      <c r="CZE1" s="2" t="s">
        <v>4774</v>
      </c>
      <c r="CZF1" s="2" t="s">
        <v>4775</v>
      </c>
      <c r="CZG1" s="2" t="s">
        <v>4776</v>
      </c>
      <c r="CZH1" s="2" t="s">
        <v>4777</v>
      </c>
      <c r="CZI1" s="2" t="s">
        <v>4778</v>
      </c>
      <c r="CZJ1" s="2" t="s">
        <v>4779</v>
      </c>
      <c r="CZK1" s="2" t="s">
        <v>4780</v>
      </c>
      <c r="CZL1" s="2" t="s">
        <v>4781</v>
      </c>
      <c r="CZM1" s="2" t="s">
        <v>4782</v>
      </c>
      <c r="CZN1" s="2" t="s">
        <v>4783</v>
      </c>
      <c r="CZO1" s="2" t="s">
        <v>4784</v>
      </c>
      <c r="CZP1" s="2" t="s">
        <v>4785</v>
      </c>
      <c r="CZQ1" s="2" t="s">
        <v>4786</v>
      </c>
      <c r="CZR1" s="2" t="s">
        <v>4787</v>
      </c>
      <c r="CZS1" s="2" t="s">
        <v>4788</v>
      </c>
      <c r="CZT1" s="2" t="s">
        <v>4789</v>
      </c>
      <c r="CZU1" s="2" t="s">
        <v>4790</v>
      </c>
      <c r="CZV1" s="2" t="s">
        <v>4791</v>
      </c>
      <c r="CZW1" s="2" t="s">
        <v>4792</v>
      </c>
      <c r="CZX1" s="2" t="s">
        <v>4793</v>
      </c>
      <c r="CZY1" s="2" t="s">
        <v>4794</v>
      </c>
      <c r="CZZ1" s="2" t="s">
        <v>4795</v>
      </c>
      <c r="DAA1" s="2" t="s">
        <v>4796</v>
      </c>
      <c r="DAB1" s="2" t="s">
        <v>4797</v>
      </c>
      <c r="DAC1" s="2" t="s">
        <v>4798</v>
      </c>
      <c r="DAD1" s="2" t="s">
        <v>4799</v>
      </c>
      <c r="DAE1" s="2" t="s">
        <v>4800</v>
      </c>
      <c r="DAF1" s="2" t="s">
        <v>4801</v>
      </c>
      <c r="DAG1" s="2" t="s">
        <v>4802</v>
      </c>
      <c r="DAH1" s="2" t="s">
        <v>4803</v>
      </c>
      <c r="DAI1" s="2" t="s">
        <v>4804</v>
      </c>
      <c r="DAJ1" s="2" t="s">
        <v>4805</v>
      </c>
      <c r="DAK1" s="2" t="s">
        <v>4806</v>
      </c>
      <c r="DAL1" s="2" t="s">
        <v>4807</v>
      </c>
      <c r="DAM1" s="2" t="s">
        <v>4808</v>
      </c>
      <c r="DAN1" s="2" t="s">
        <v>4809</v>
      </c>
      <c r="DAO1" s="2" t="s">
        <v>4810</v>
      </c>
      <c r="DAP1" s="2" t="s">
        <v>4811</v>
      </c>
      <c r="DAQ1" s="2" t="s">
        <v>4812</v>
      </c>
      <c r="DAR1" s="2" t="s">
        <v>4813</v>
      </c>
      <c r="DAS1" s="2" t="s">
        <v>4814</v>
      </c>
      <c r="DAT1" s="2" t="s">
        <v>4815</v>
      </c>
      <c r="DAU1" s="2" t="s">
        <v>4816</v>
      </c>
      <c r="DAV1" s="2" t="s">
        <v>4817</v>
      </c>
      <c r="DAW1" s="2" t="s">
        <v>4818</v>
      </c>
      <c r="DAX1" s="2" t="s">
        <v>4819</v>
      </c>
      <c r="DAY1" s="2" t="s">
        <v>4820</v>
      </c>
      <c r="DAZ1" s="2" t="s">
        <v>4821</v>
      </c>
      <c r="DBA1" s="2" t="s">
        <v>4822</v>
      </c>
      <c r="DBB1" s="2" t="s">
        <v>4823</v>
      </c>
      <c r="DBC1" s="2" t="s">
        <v>4824</v>
      </c>
      <c r="DBD1" s="2" t="s">
        <v>4825</v>
      </c>
      <c r="DBE1" s="2" t="s">
        <v>4826</v>
      </c>
      <c r="DBF1" s="2" t="s">
        <v>4827</v>
      </c>
      <c r="DBG1" s="2" t="s">
        <v>4828</v>
      </c>
      <c r="DBH1" s="2" t="s">
        <v>4829</v>
      </c>
      <c r="DBI1" s="2" t="s">
        <v>4830</v>
      </c>
      <c r="DBJ1" s="2" t="s">
        <v>4831</v>
      </c>
      <c r="DBK1" s="2" t="s">
        <v>4832</v>
      </c>
      <c r="DBL1" s="2" t="s">
        <v>4833</v>
      </c>
      <c r="DBM1" s="2" t="s">
        <v>4834</v>
      </c>
      <c r="DBN1" s="2" t="s">
        <v>4835</v>
      </c>
      <c r="DBO1" s="2" t="s">
        <v>4836</v>
      </c>
      <c r="DBP1" s="2" t="s">
        <v>4837</v>
      </c>
      <c r="DBQ1" s="2" t="s">
        <v>4838</v>
      </c>
      <c r="DBR1" s="2" t="s">
        <v>4839</v>
      </c>
      <c r="DBS1" s="2" t="s">
        <v>4840</v>
      </c>
      <c r="DBT1" s="2" t="s">
        <v>4841</v>
      </c>
      <c r="DBU1" s="2" t="s">
        <v>4842</v>
      </c>
      <c r="DBV1" s="2" t="s">
        <v>4843</v>
      </c>
      <c r="DBW1" s="2" t="s">
        <v>4844</v>
      </c>
      <c r="DBX1" s="2" t="s">
        <v>4845</v>
      </c>
      <c r="DBY1" s="2" t="s">
        <v>4846</v>
      </c>
      <c r="DBZ1" s="2" t="s">
        <v>4847</v>
      </c>
      <c r="DCA1" s="2" t="s">
        <v>4848</v>
      </c>
      <c r="DCB1" s="2" t="s">
        <v>4849</v>
      </c>
      <c r="DCC1" s="2" t="s">
        <v>4850</v>
      </c>
      <c r="DCD1" s="2" t="s">
        <v>4851</v>
      </c>
      <c r="DCE1" s="2" t="s">
        <v>4852</v>
      </c>
      <c r="DCF1" s="2" t="s">
        <v>4853</v>
      </c>
      <c r="DCG1" s="2" t="s">
        <v>4854</v>
      </c>
      <c r="DCH1" s="2" t="s">
        <v>4855</v>
      </c>
      <c r="DCI1" s="2" t="s">
        <v>4856</v>
      </c>
      <c r="DCJ1" s="2" t="s">
        <v>4857</v>
      </c>
      <c r="DCK1" s="2" t="s">
        <v>4858</v>
      </c>
      <c r="DCL1" s="2" t="s">
        <v>4859</v>
      </c>
      <c r="DCM1" s="2" t="s">
        <v>4860</v>
      </c>
      <c r="DCN1" s="2" t="s">
        <v>4861</v>
      </c>
      <c r="DCO1" s="2" t="s">
        <v>4862</v>
      </c>
      <c r="DCP1" s="2" t="s">
        <v>4863</v>
      </c>
      <c r="DCQ1" s="2" t="s">
        <v>4864</v>
      </c>
      <c r="DCR1" s="2" t="s">
        <v>4865</v>
      </c>
      <c r="DCS1" s="2" t="s">
        <v>4866</v>
      </c>
      <c r="DCT1" s="2" t="s">
        <v>4867</v>
      </c>
      <c r="DCU1" s="2" t="s">
        <v>4868</v>
      </c>
      <c r="DCV1" s="2" t="s">
        <v>4869</v>
      </c>
      <c r="DCW1" s="2" t="s">
        <v>4870</v>
      </c>
      <c r="DCX1" s="2" t="s">
        <v>4871</v>
      </c>
      <c r="DCY1" s="2" t="s">
        <v>4872</v>
      </c>
      <c r="DCZ1" s="2" t="s">
        <v>4873</v>
      </c>
      <c r="DDA1" s="2" t="s">
        <v>4874</v>
      </c>
      <c r="DDB1" s="2" t="s">
        <v>4875</v>
      </c>
      <c r="DDC1" s="2" t="s">
        <v>4876</v>
      </c>
      <c r="DDD1" s="2" t="s">
        <v>4877</v>
      </c>
      <c r="DDE1" s="2" t="s">
        <v>4878</v>
      </c>
      <c r="DDF1" s="2" t="s">
        <v>4879</v>
      </c>
      <c r="DDG1" s="2" t="s">
        <v>4880</v>
      </c>
      <c r="DDH1" s="2" t="s">
        <v>4881</v>
      </c>
      <c r="DDI1" s="2" t="s">
        <v>4882</v>
      </c>
      <c r="DDJ1" s="2" t="s">
        <v>4883</v>
      </c>
      <c r="DDK1" s="2" t="s">
        <v>4884</v>
      </c>
      <c r="DDL1" s="2" t="s">
        <v>4885</v>
      </c>
      <c r="DDM1" s="2" t="s">
        <v>4886</v>
      </c>
      <c r="DDN1" s="2" t="s">
        <v>4887</v>
      </c>
      <c r="DDO1" s="2" t="s">
        <v>4888</v>
      </c>
      <c r="DDP1" s="2" t="s">
        <v>4889</v>
      </c>
      <c r="DDQ1" s="2" t="s">
        <v>4890</v>
      </c>
      <c r="DDR1" s="2" t="s">
        <v>4891</v>
      </c>
      <c r="DDS1" s="2" t="s">
        <v>4892</v>
      </c>
      <c r="DDT1" s="2" t="s">
        <v>4893</v>
      </c>
      <c r="DDU1" s="2" t="s">
        <v>4894</v>
      </c>
      <c r="DDV1" s="2" t="s">
        <v>4895</v>
      </c>
      <c r="DDW1" s="2" t="s">
        <v>4896</v>
      </c>
      <c r="DDX1" s="2" t="s">
        <v>4897</v>
      </c>
      <c r="DDY1" s="2" t="s">
        <v>4898</v>
      </c>
      <c r="DDZ1" s="2" t="s">
        <v>4899</v>
      </c>
      <c r="DEA1" s="2" t="s">
        <v>4900</v>
      </c>
      <c r="DEB1" s="2" t="s">
        <v>4901</v>
      </c>
      <c r="DEC1" s="2" t="s">
        <v>4902</v>
      </c>
      <c r="DED1" s="2" t="s">
        <v>4903</v>
      </c>
      <c r="DEE1" s="2" t="s">
        <v>4904</v>
      </c>
      <c r="DEF1" s="2" t="s">
        <v>4905</v>
      </c>
      <c r="DEG1" s="2" t="s">
        <v>4906</v>
      </c>
      <c r="DEH1" s="2" t="s">
        <v>4907</v>
      </c>
      <c r="DEI1" s="2" t="s">
        <v>4908</v>
      </c>
      <c r="DEJ1" s="2" t="s">
        <v>4909</v>
      </c>
      <c r="DEK1" s="2" t="s">
        <v>4910</v>
      </c>
      <c r="DEL1" s="2" t="s">
        <v>4911</v>
      </c>
      <c r="DEM1" s="2" t="s">
        <v>4912</v>
      </c>
      <c r="DEN1" s="2" t="s">
        <v>4913</v>
      </c>
      <c r="DEO1" s="2" t="s">
        <v>4914</v>
      </c>
      <c r="DEP1" s="2" t="s">
        <v>4915</v>
      </c>
      <c r="DEQ1" s="2" t="s">
        <v>4916</v>
      </c>
      <c r="DER1" s="2" t="s">
        <v>4917</v>
      </c>
      <c r="DES1" s="2" t="s">
        <v>4918</v>
      </c>
      <c r="DET1" s="2" t="s">
        <v>4919</v>
      </c>
      <c r="DEU1" s="2" t="s">
        <v>4920</v>
      </c>
      <c r="DEV1" s="2" t="s">
        <v>4921</v>
      </c>
      <c r="DEW1" s="2" t="s">
        <v>4922</v>
      </c>
      <c r="DEX1" s="2" t="s">
        <v>4923</v>
      </c>
      <c r="DEY1" s="2" t="s">
        <v>4924</v>
      </c>
      <c r="DEZ1" s="2" t="s">
        <v>4925</v>
      </c>
      <c r="DFA1" s="2" t="s">
        <v>4926</v>
      </c>
      <c r="DFB1" s="2" t="s">
        <v>4927</v>
      </c>
      <c r="DFC1" s="2" t="s">
        <v>4928</v>
      </c>
      <c r="DFD1" s="2" t="s">
        <v>4929</v>
      </c>
      <c r="DFE1" s="2" t="s">
        <v>4930</v>
      </c>
      <c r="DFF1" s="2" t="s">
        <v>4931</v>
      </c>
      <c r="DFG1" s="2" t="s">
        <v>4932</v>
      </c>
      <c r="DFH1" s="2" t="s">
        <v>4933</v>
      </c>
      <c r="DFI1" s="2" t="s">
        <v>4934</v>
      </c>
      <c r="DFJ1" s="2" t="s">
        <v>4935</v>
      </c>
      <c r="DFK1" s="2" t="s">
        <v>4936</v>
      </c>
      <c r="DFL1" s="2" t="s">
        <v>4937</v>
      </c>
      <c r="DFM1" s="2" t="s">
        <v>4938</v>
      </c>
      <c r="DFN1" s="2" t="s">
        <v>4939</v>
      </c>
      <c r="DFO1" s="2" t="s">
        <v>4940</v>
      </c>
      <c r="DFP1" s="2" t="s">
        <v>4941</v>
      </c>
      <c r="DFQ1" s="2" t="s">
        <v>4942</v>
      </c>
      <c r="DFR1" s="2" t="s">
        <v>4943</v>
      </c>
      <c r="DFS1" s="2" t="s">
        <v>4944</v>
      </c>
      <c r="DFT1" s="2" t="s">
        <v>4945</v>
      </c>
      <c r="DFU1" s="2" t="s">
        <v>4946</v>
      </c>
      <c r="DFV1" s="2" t="s">
        <v>4947</v>
      </c>
      <c r="DFW1" s="2" t="s">
        <v>4948</v>
      </c>
      <c r="DFX1" s="2" t="s">
        <v>4949</v>
      </c>
      <c r="DFY1" s="2" t="s">
        <v>4950</v>
      </c>
      <c r="DFZ1" s="2" t="s">
        <v>4951</v>
      </c>
      <c r="DGA1" s="2" t="s">
        <v>4952</v>
      </c>
      <c r="DGB1" s="2" t="s">
        <v>4953</v>
      </c>
      <c r="DGC1" s="2" t="s">
        <v>4954</v>
      </c>
      <c r="DGD1" s="2" t="s">
        <v>4955</v>
      </c>
      <c r="DGE1" s="2" t="s">
        <v>4956</v>
      </c>
      <c r="DGF1" s="2" t="s">
        <v>4957</v>
      </c>
      <c r="DGG1" s="2" t="s">
        <v>4958</v>
      </c>
      <c r="DGH1" s="2" t="s">
        <v>4959</v>
      </c>
      <c r="DGI1" s="2" t="s">
        <v>4960</v>
      </c>
      <c r="DGJ1" s="2" t="s">
        <v>4961</v>
      </c>
      <c r="DGK1" s="2" t="s">
        <v>4962</v>
      </c>
      <c r="DGL1" s="2" t="s">
        <v>4963</v>
      </c>
      <c r="DGM1" s="2" t="s">
        <v>4964</v>
      </c>
      <c r="DGN1" s="2" t="s">
        <v>4965</v>
      </c>
      <c r="DGO1" s="2" t="s">
        <v>4966</v>
      </c>
      <c r="DGP1" s="2" t="s">
        <v>4967</v>
      </c>
      <c r="DGQ1" s="2" t="s">
        <v>4968</v>
      </c>
      <c r="DGR1" s="2" t="s">
        <v>4969</v>
      </c>
      <c r="DGS1" s="2" t="s">
        <v>4970</v>
      </c>
      <c r="DGT1" s="2" t="s">
        <v>4971</v>
      </c>
      <c r="DGU1" s="2" t="s">
        <v>4972</v>
      </c>
      <c r="DGV1" s="2" t="s">
        <v>4973</v>
      </c>
      <c r="DGW1" s="2" t="s">
        <v>4974</v>
      </c>
      <c r="DGX1" s="2" t="s">
        <v>4975</v>
      </c>
      <c r="DGY1" s="2" t="s">
        <v>4976</v>
      </c>
      <c r="DGZ1" s="2" t="s">
        <v>4977</v>
      </c>
      <c r="DHA1" s="2" t="s">
        <v>4978</v>
      </c>
      <c r="DHB1" s="2" t="s">
        <v>4979</v>
      </c>
      <c r="DHC1" s="2" t="s">
        <v>4980</v>
      </c>
      <c r="DHD1" s="2" t="s">
        <v>4981</v>
      </c>
      <c r="DHE1" s="2" t="s">
        <v>4982</v>
      </c>
      <c r="DHF1" s="2" t="s">
        <v>4983</v>
      </c>
      <c r="DHG1" s="2" t="s">
        <v>4984</v>
      </c>
      <c r="DHH1" s="2" t="s">
        <v>4985</v>
      </c>
      <c r="DHI1" s="2" t="s">
        <v>4986</v>
      </c>
      <c r="DHJ1" s="2" t="s">
        <v>4987</v>
      </c>
      <c r="DHK1" s="2" t="s">
        <v>4988</v>
      </c>
      <c r="DHL1" s="2" t="s">
        <v>4989</v>
      </c>
      <c r="DHM1" s="2" t="s">
        <v>4990</v>
      </c>
      <c r="DHN1" s="2" t="s">
        <v>4991</v>
      </c>
      <c r="DHO1" s="2" t="s">
        <v>4992</v>
      </c>
      <c r="DHP1" s="2" t="s">
        <v>4993</v>
      </c>
      <c r="DHQ1" s="2" t="s">
        <v>4994</v>
      </c>
      <c r="DHR1" s="2" t="s">
        <v>4995</v>
      </c>
      <c r="DHS1" s="2" t="s">
        <v>4996</v>
      </c>
      <c r="DHT1" s="2" t="s">
        <v>4997</v>
      </c>
      <c r="DHU1" s="2" t="s">
        <v>4998</v>
      </c>
      <c r="DHV1" s="2" t="s">
        <v>4999</v>
      </c>
      <c r="DHW1" s="2" t="s">
        <v>5000</v>
      </c>
      <c r="DHX1" s="2" t="s">
        <v>5001</v>
      </c>
      <c r="DHY1" s="2" t="s">
        <v>5002</v>
      </c>
      <c r="DHZ1" s="2" t="s">
        <v>5003</v>
      </c>
      <c r="DIA1" s="2" t="s">
        <v>5004</v>
      </c>
      <c r="DIB1" s="2" t="s">
        <v>5005</v>
      </c>
      <c r="DIC1" s="2" t="s">
        <v>5006</v>
      </c>
      <c r="DID1" s="2" t="s">
        <v>5007</v>
      </c>
      <c r="DIE1" s="2" t="s">
        <v>5008</v>
      </c>
      <c r="DIF1" s="2" t="s">
        <v>5009</v>
      </c>
      <c r="DIG1" s="2" t="s">
        <v>5010</v>
      </c>
      <c r="DIH1" s="2" t="s">
        <v>5011</v>
      </c>
      <c r="DII1" s="2" t="s">
        <v>5012</v>
      </c>
      <c r="DIJ1" s="2" t="s">
        <v>5013</v>
      </c>
      <c r="DIK1" s="2" t="s">
        <v>5014</v>
      </c>
      <c r="DIL1" s="2" t="s">
        <v>5015</v>
      </c>
      <c r="DIM1" s="2" t="s">
        <v>5016</v>
      </c>
      <c r="DIN1" s="2" t="s">
        <v>5017</v>
      </c>
      <c r="DIO1" s="2" t="s">
        <v>5018</v>
      </c>
      <c r="DIP1" s="2" t="s">
        <v>5019</v>
      </c>
      <c r="DIQ1" s="2" t="s">
        <v>5020</v>
      </c>
      <c r="DIR1" s="2" t="s">
        <v>5021</v>
      </c>
      <c r="DIS1" s="2" t="s">
        <v>5022</v>
      </c>
      <c r="DIT1" s="2" t="s">
        <v>5023</v>
      </c>
      <c r="DIU1" s="2" t="s">
        <v>5024</v>
      </c>
      <c r="DIV1" s="2" t="s">
        <v>5025</v>
      </c>
      <c r="DIW1" s="2" t="s">
        <v>5026</v>
      </c>
      <c r="DIX1" s="2" t="s">
        <v>5027</v>
      </c>
      <c r="DIY1" s="2" t="s">
        <v>5028</v>
      </c>
      <c r="DIZ1" s="2" t="s">
        <v>5029</v>
      </c>
      <c r="DJA1" s="2" t="s">
        <v>5030</v>
      </c>
      <c r="DJB1" s="2" t="s">
        <v>5031</v>
      </c>
      <c r="DJC1" s="2" t="s">
        <v>5032</v>
      </c>
      <c r="DJD1" s="2" t="s">
        <v>5033</v>
      </c>
      <c r="DJE1" s="2" t="s">
        <v>5034</v>
      </c>
      <c r="DJF1" s="2" t="s">
        <v>5035</v>
      </c>
      <c r="DJG1" s="2" t="s">
        <v>5036</v>
      </c>
      <c r="DJH1" s="2" t="s">
        <v>5037</v>
      </c>
      <c r="DJI1" s="2" t="s">
        <v>5038</v>
      </c>
      <c r="DJJ1" s="2" t="s">
        <v>5039</v>
      </c>
      <c r="DJK1" s="2" t="s">
        <v>5040</v>
      </c>
      <c r="DJL1" s="2" t="s">
        <v>5041</v>
      </c>
      <c r="DJM1" s="2" t="s">
        <v>5042</v>
      </c>
      <c r="DJN1" s="2" t="s">
        <v>5043</v>
      </c>
      <c r="DJO1" s="2" t="s">
        <v>5044</v>
      </c>
      <c r="DJP1" s="2" t="s">
        <v>5045</v>
      </c>
      <c r="DJQ1" s="2" t="s">
        <v>5046</v>
      </c>
      <c r="DJR1" s="2" t="s">
        <v>5047</v>
      </c>
      <c r="DJS1" s="2" t="s">
        <v>5048</v>
      </c>
      <c r="DJT1" s="2" t="s">
        <v>5049</v>
      </c>
      <c r="DJU1" s="2" t="s">
        <v>5050</v>
      </c>
      <c r="DJV1" s="2" t="s">
        <v>5051</v>
      </c>
      <c r="DJW1" s="2" t="s">
        <v>5052</v>
      </c>
      <c r="DJX1" s="2" t="s">
        <v>5053</v>
      </c>
      <c r="DJY1" s="2" t="s">
        <v>5054</v>
      </c>
      <c r="DJZ1" s="2" t="s">
        <v>5055</v>
      </c>
      <c r="DKA1" s="2" t="s">
        <v>5056</v>
      </c>
      <c r="DKB1" s="2" t="s">
        <v>5057</v>
      </c>
      <c r="DKC1" s="2" t="s">
        <v>5058</v>
      </c>
      <c r="DKD1" s="2" t="s">
        <v>5059</v>
      </c>
      <c r="DKE1" s="2" t="s">
        <v>5060</v>
      </c>
      <c r="DKF1" s="2" t="s">
        <v>5061</v>
      </c>
      <c r="DKG1" s="2" t="s">
        <v>5062</v>
      </c>
      <c r="DKH1" s="2" t="s">
        <v>5063</v>
      </c>
      <c r="DKI1" s="2" t="s">
        <v>5064</v>
      </c>
      <c r="DKJ1" s="2" t="s">
        <v>5065</v>
      </c>
      <c r="DKK1" s="2" t="s">
        <v>5066</v>
      </c>
      <c r="DKL1" s="2" t="s">
        <v>5067</v>
      </c>
      <c r="DKM1" s="2" t="s">
        <v>5068</v>
      </c>
      <c r="DKN1" s="2" t="s">
        <v>5069</v>
      </c>
      <c r="DKO1" s="2" t="s">
        <v>5070</v>
      </c>
      <c r="DKP1" s="2" t="s">
        <v>5071</v>
      </c>
      <c r="DKQ1" s="2" t="s">
        <v>5072</v>
      </c>
      <c r="DKR1" s="2" t="s">
        <v>5073</v>
      </c>
      <c r="DKS1" s="2" t="s">
        <v>5074</v>
      </c>
      <c r="DKT1" s="2" t="s">
        <v>5075</v>
      </c>
      <c r="DKU1" s="2" t="s">
        <v>5076</v>
      </c>
      <c r="DKV1" s="2" t="s">
        <v>5077</v>
      </c>
      <c r="DKW1" s="2" t="s">
        <v>5078</v>
      </c>
      <c r="DKX1" s="2" t="s">
        <v>5079</v>
      </c>
      <c r="DKY1" s="2" t="s">
        <v>5080</v>
      </c>
      <c r="DKZ1" s="2" t="s">
        <v>5081</v>
      </c>
      <c r="DLA1" s="2" t="s">
        <v>5082</v>
      </c>
      <c r="DLB1" s="2" t="s">
        <v>5083</v>
      </c>
      <c r="DLC1" s="2" t="s">
        <v>5084</v>
      </c>
      <c r="DLD1" s="2" t="s">
        <v>5085</v>
      </c>
      <c r="DLE1" s="2" t="s">
        <v>5086</v>
      </c>
      <c r="DLF1" s="2" t="s">
        <v>5087</v>
      </c>
      <c r="DLG1" s="2" t="s">
        <v>5088</v>
      </c>
      <c r="DLH1" s="2" t="s">
        <v>5089</v>
      </c>
      <c r="DLI1" s="2" t="s">
        <v>5090</v>
      </c>
      <c r="DLJ1" s="2" t="s">
        <v>5091</v>
      </c>
      <c r="DLK1" s="2" t="s">
        <v>5092</v>
      </c>
      <c r="DLL1" s="2" t="s">
        <v>5093</v>
      </c>
      <c r="DLM1" s="2" t="s">
        <v>5094</v>
      </c>
      <c r="DLN1" s="2" t="s">
        <v>5095</v>
      </c>
      <c r="DLO1" s="2" t="s">
        <v>5096</v>
      </c>
      <c r="DLP1" s="2" t="s">
        <v>5097</v>
      </c>
      <c r="DLQ1" s="2" t="s">
        <v>5098</v>
      </c>
      <c r="DLR1" s="2" t="s">
        <v>5099</v>
      </c>
      <c r="DLS1" s="2" t="s">
        <v>5100</v>
      </c>
      <c r="DLT1" s="2" t="s">
        <v>5101</v>
      </c>
      <c r="DLU1" s="2" t="s">
        <v>5102</v>
      </c>
      <c r="DLV1" s="2" t="s">
        <v>5103</v>
      </c>
      <c r="DLW1" s="2" t="s">
        <v>5104</v>
      </c>
      <c r="DLX1" s="2" t="s">
        <v>5105</v>
      </c>
      <c r="DLY1" s="2" t="s">
        <v>5106</v>
      </c>
      <c r="DLZ1" s="2" t="s">
        <v>5107</v>
      </c>
      <c r="DMA1" s="2" t="s">
        <v>5108</v>
      </c>
      <c r="DMB1" s="2" t="s">
        <v>5109</v>
      </c>
      <c r="DMC1" s="2" t="s">
        <v>5110</v>
      </c>
      <c r="DMD1" s="2" t="s">
        <v>5111</v>
      </c>
      <c r="DME1" s="2" t="s">
        <v>5112</v>
      </c>
      <c r="DMF1" s="2" t="s">
        <v>5113</v>
      </c>
      <c r="DMG1" s="2" t="s">
        <v>5114</v>
      </c>
      <c r="DMH1" s="2" t="s">
        <v>5115</v>
      </c>
      <c r="DMI1" s="2" t="s">
        <v>5116</v>
      </c>
      <c r="DMJ1" s="2" t="s">
        <v>5117</v>
      </c>
      <c r="DMK1" s="2" t="s">
        <v>5118</v>
      </c>
      <c r="DML1" s="2" t="s">
        <v>5119</v>
      </c>
      <c r="DMM1" s="2" t="s">
        <v>5120</v>
      </c>
      <c r="DMN1" s="2" t="s">
        <v>5121</v>
      </c>
      <c r="DMO1" s="2" t="s">
        <v>5122</v>
      </c>
      <c r="DMP1" s="2" t="s">
        <v>5123</v>
      </c>
      <c r="DMQ1" s="2" t="s">
        <v>5124</v>
      </c>
      <c r="DMR1" s="2" t="s">
        <v>5125</v>
      </c>
      <c r="DMS1" s="2" t="s">
        <v>5126</v>
      </c>
      <c r="DMT1" s="2" t="s">
        <v>5127</v>
      </c>
      <c r="DMU1" s="2" t="s">
        <v>5128</v>
      </c>
      <c r="DMV1" s="2" t="s">
        <v>5129</v>
      </c>
      <c r="DMW1" s="2" t="s">
        <v>5130</v>
      </c>
      <c r="DMX1" s="2" t="s">
        <v>5131</v>
      </c>
      <c r="DMY1" s="2" t="s">
        <v>5132</v>
      </c>
      <c r="DMZ1" s="2" t="s">
        <v>5133</v>
      </c>
      <c r="DNA1" s="2" t="s">
        <v>5134</v>
      </c>
      <c r="DNB1" s="2" t="s">
        <v>5135</v>
      </c>
      <c r="DNC1" s="2" t="s">
        <v>5136</v>
      </c>
      <c r="DND1" s="2" t="s">
        <v>5137</v>
      </c>
      <c r="DNE1" s="2" t="s">
        <v>5138</v>
      </c>
      <c r="DNF1" s="2" t="s">
        <v>5139</v>
      </c>
      <c r="DNG1" s="2" t="s">
        <v>5140</v>
      </c>
      <c r="DNH1" s="2" t="s">
        <v>5141</v>
      </c>
      <c r="DNI1" s="2" t="s">
        <v>5142</v>
      </c>
      <c r="DNJ1" s="2" t="s">
        <v>5143</v>
      </c>
      <c r="DNK1" s="2" t="s">
        <v>5144</v>
      </c>
      <c r="DNL1" s="2" t="s">
        <v>5145</v>
      </c>
      <c r="DNM1" s="2" t="s">
        <v>5146</v>
      </c>
      <c r="DNN1" s="2" t="s">
        <v>5147</v>
      </c>
      <c r="DNO1" s="2" t="s">
        <v>5148</v>
      </c>
      <c r="DNP1" s="2" t="s">
        <v>5149</v>
      </c>
      <c r="DNQ1" s="2" t="s">
        <v>5150</v>
      </c>
      <c r="DNR1" s="2" t="s">
        <v>5151</v>
      </c>
      <c r="DNS1" s="2" t="s">
        <v>5152</v>
      </c>
      <c r="DNT1" s="2" t="s">
        <v>5153</v>
      </c>
      <c r="DNU1" s="2" t="s">
        <v>5154</v>
      </c>
      <c r="DNV1" s="2" t="s">
        <v>5155</v>
      </c>
      <c r="DNW1" s="2" t="s">
        <v>5156</v>
      </c>
      <c r="DNX1" s="2" t="s">
        <v>5157</v>
      </c>
      <c r="DNY1" s="2" t="s">
        <v>5158</v>
      </c>
      <c r="DNZ1" s="2" t="s">
        <v>5159</v>
      </c>
      <c r="DOA1" s="2" t="s">
        <v>5160</v>
      </c>
      <c r="DOB1" s="2" t="s">
        <v>5161</v>
      </c>
      <c r="DOC1" s="2" t="s">
        <v>5162</v>
      </c>
      <c r="DOD1" s="2" t="s">
        <v>5163</v>
      </c>
      <c r="DOE1" s="2" t="s">
        <v>5164</v>
      </c>
      <c r="DOF1" s="2" t="s">
        <v>5165</v>
      </c>
      <c r="DOG1" s="2" t="s">
        <v>5166</v>
      </c>
      <c r="DOH1" s="2" t="s">
        <v>5167</v>
      </c>
      <c r="DOI1" s="2" t="s">
        <v>5168</v>
      </c>
      <c r="DOJ1" s="2" t="s">
        <v>5169</v>
      </c>
      <c r="DOK1" s="2" t="s">
        <v>5170</v>
      </c>
      <c r="DOL1" s="2" t="s">
        <v>5171</v>
      </c>
      <c r="DOM1" s="2" t="s">
        <v>5172</v>
      </c>
      <c r="DON1" s="2" t="s">
        <v>5173</v>
      </c>
      <c r="DOO1" s="2" t="s">
        <v>5174</v>
      </c>
      <c r="DOP1" s="2" t="s">
        <v>5175</v>
      </c>
      <c r="DOQ1" s="2" t="s">
        <v>5176</v>
      </c>
      <c r="DOR1" s="2" t="s">
        <v>5177</v>
      </c>
      <c r="DOS1" s="2" t="s">
        <v>5178</v>
      </c>
      <c r="DOT1" s="2" t="s">
        <v>5179</v>
      </c>
      <c r="DOU1" s="2" t="s">
        <v>5180</v>
      </c>
      <c r="DOV1" s="2" t="s">
        <v>5181</v>
      </c>
      <c r="DOW1" s="2" t="s">
        <v>5182</v>
      </c>
      <c r="DOX1" s="2" t="s">
        <v>5183</v>
      </c>
      <c r="DOY1" s="2" t="s">
        <v>5184</v>
      </c>
      <c r="DOZ1" s="2" t="s">
        <v>5185</v>
      </c>
      <c r="DPA1" s="2" t="s">
        <v>5186</v>
      </c>
      <c r="DPB1" s="2" t="s">
        <v>5187</v>
      </c>
      <c r="DPC1" s="2" t="s">
        <v>5188</v>
      </c>
      <c r="DPD1" s="2" t="s">
        <v>5189</v>
      </c>
      <c r="DPE1" s="2" t="s">
        <v>5190</v>
      </c>
      <c r="DPF1" s="2" t="s">
        <v>5191</v>
      </c>
      <c r="DPG1" s="2" t="s">
        <v>5192</v>
      </c>
      <c r="DPH1" s="2" t="s">
        <v>5193</v>
      </c>
      <c r="DPI1" s="2" t="s">
        <v>5194</v>
      </c>
      <c r="DPJ1" s="2" t="s">
        <v>5195</v>
      </c>
      <c r="DPK1" s="2" t="s">
        <v>5196</v>
      </c>
      <c r="DPL1" s="2" t="s">
        <v>5197</v>
      </c>
      <c r="DPM1" s="2" t="s">
        <v>5198</v>
      </c>
      <c r="DPN1" s="2" t="s">
        <v>5199</v>
      </c>
      <c r="DPO1" s="2" t="s">
        <v>5200</v>
      </c>
      <c r="DPP1" s="2" t="s">
        <v>5201</v>
      </c>
      <c r="DPQ1" s="2" t="s">
        <v>5202</v>
      </c>
      <c r="DPR1" s="2" t="s">
        <v>5203</v>
      </c>
      <c r="DPS1" s="2" t="s">
        <v>5204</v>
      </c>
      <c r="DPT1" s="2" t="s">
        <v>5205</v>
      </c>
      <c r="DPU1" s="2" t="s">
        <v>5206</v>
      </c>
      <c r="DPV1" s="2" t="s">
        <v>5207</v>
      </c>
      <c r="DPW1" s="2" t="s">
        <v>5208</v>
      </c>
      <c r="DPX1" s="2" t="s">
        <v>5209</v>
      </c>
      <c r="DPY1" s="2" t="s">
        <v>5210</v>
      </c>
      <c r="DPZ1" s="2" t="s">
        <v>5211</v>
      </c>
      <c r="DQA1" s="2" t="s">
        <v>5212</v>
      </c>
      <c r="DQB1" s="2" t="s">
        <v>5213</v>
      </c>
      <c r="DQC1" s="2" t="s">
        <v>5214</v>
      </c>
      <c r="DQD1" s="2" t="s">
        <v>5215</v>
      </c>
      <c r="DQE1" s="2" t="s">
        <v>5216</v>
      </c>
      <c r="DQF1" s="2" t="s">
        <v>5217</v>
      </c>
      <c r="DQG1" s="2" t="s">
        <v>5218</v>
      </c>
      <c r="DQH1" s="2" t="s">
        <v>5219</v>
      </c>
      <c r="DQI1" s="2" t="s">
        <v>5220</v>
      </c>
      <c r="DQJ1" s="2" t="s">
        <v>5221</v>
      </c>
      <c r="DQK1" s="2" t="s">
        <v>5222</v>
      </c>
      <c r="DQL1" s="2" t="s">
        <v>5223</v>
      </c>
      <c r="DQM1" s="2" t="s">
        <v>5224</v>
      </c>
      <c r="DQN1" s="2" t="s">
        <v>5225</v>
      </c>
      <c r="DQO1" s="2" t="s">
        <v>5226</v>
      </c>
      <c r="DQP1" s="2" t="s">
        <v>5227</v>
      </c>
      <c r="DQQ1" s="2" t="s">
        <v>5228</v>
      </c>
      <c r="DQR1" s="2" t="s">
        <v>5229</v>
      </c>
      <c r="DQS1" s="2" t="s">
        <v>5230</v>
      </c>
      <c r="DQT1" s="2" t="s">
        <v>5231</v>
      </c>
      <c r="DQU1" s="2" t="s">
        <v>5232</v>
      </c>
      <c r="DQV1" s="2" t="s">
        <v>5233</v>
      </c>
      <c r="DQW1" s="2" t="s">
        <v>5234</v>
      </c>
      <c r="DQX1" s="2" t="s">
        <v>5235</v>
      </c>
      <c r="DQY1" s="2" t="s">
        <v>5236</v>
      </c>
      <c r="DQZ1" s="2" t="s">
        <v>5237</v>
      </c>
      <c r="DRA1" s="2" t="s">
        <v>5238</v>
      </c>
      <c r="DRB1" s="2" t="s">
        <v>5239</v>
      </c>
      <c r="DRC1" s="2" t="s">
        <v>5240</v>
      </c>
      <c r="DRD1" s="2" t="s">
        <v>5241</v>
      </c>
      <c r="DRE1" s="2" t="s">
        <v>5242</v>
      </c>
      <c r="DRF1" s="2" t="s">
        <v>5243</v>
      </c>
      <c r="DRG1" s="2" t="s">
        <v>5244</v>
      </c>
      <c r="DRH1" s="2" t="s">
        <v>5245</v>
      </c>
      <c r="DRI1" s="2" t="s">
        <v>5246</v>
      </c>
      <c r="DRJ1" s="2" t="s">
        <v>5247</v>
      </c>
      <c r="DRK1" s="2" t="s">
        <v>5248</v>
      </c>
      <c r="DRL1" s="2" t="s">
        <v>5249</v>
      </c>
      <c r="DRM1" s="2" t="s">
        <v>5250</v>
      </c>
      <c r="DRN1" s="2" t="s">
        <v>5251</v>
      </c>
      <c r="DRO1" s="2" t="s">
        <v>5252</v>
      </c>
      <c r="DRP1" s="2" t="s">
        <v>5253</v>
      </c>
      <c r="DRQ1" s="2" t="s">
        <v>5254</v>
      </c>
      <c r="DRR1" s="2" t="s">
        <v>5255</v>
      </c>
      <c r="DRS1" s="2" t="s">
        <v>5256</v>
      </c>
      <c r="DRT1" s="2" t="s">
        <v>5257</v>
      </c>
      <c r="DRU1" s="2" t="s">
        <v>5258</v>
      </c>
      <c r="DRV1" s="2" t="s">
        <v>5259</v>
      </c>
      <c r="DRW1" s="2" t="s">
        <v>5260</v>
      </c>
      <c r="DRX1" s="2" t="s">
        <v>5261</v>
      </c>
      <c r="DRY1" s="2" t="s">
        <v>5262</v>
      </c>
      <c r="DRZ1" s="2" t="s">
        <v>5263</v>
      </c>
      <c r="DSA1" s="2" t="s">
        <v>5264</v>
      </c>
      <c r="DSB1" s="2" t="s">
        <v>5265</v>
      </c>
      <c r="DSC1" s="2" t="s">
        <v>5266</v>
      </c>
      <c r="DSD1" s="2" t="s">
        <v>5267</v>
      </c>
      <c r="DSE1" s="2" t="s">
        <v>5268</v>
      </c>
      <c r="DSF1" s="2" t="s">
        <v>5269</v>
      </c>
      <c r="DSG1" s="2" t="s">
        <v>5270</v>
      </c>
      <c r="DSH1" s="2" t="s">
        <v>5271</v>
      </c>
      <c r="DSI1" s="2" t="s">
        <v>5272</v>
      </c>
      <c r="DSJ1" s="2" t="s">
        <v>5273</v>
      </c>
      <c r="DSK1" s="2" t="s">
        <v>5274</v>
      </c>
      <c r="DSL1" s="2" t="s">
        <v>5275</v>
      </c>
      <c r="DSM1" s="2" t="s">
        <v>5276</v>
      </c>
      <c r="DSN1" s="2" t="s">
        <v>5277</v>
      </c>
      <c r="DSO1" s="2" t="s">
        <v>5278</v>
      </c>
      <c r="DSP1" s="2" t="s">
        <v>5279</v>
      </c>
      <c r="DSQ1" s="2" t="s">
        <v>5280</v>
      </c>
      <c r="DSR1" s="2" t="s">
        <v>5281</v>
      </c>
      <c r="DSS1" s="2" t="s">
        <v>5282</v>
      </c>
      <c r="DST1" s="2" t="s">
        <v>5283</v>
      </c>
      <c r="DSU1" s="2" t="s">
        <v>5284</v>
      </c>
      <c r="DSV1" s="2" t="s">
        <v>5285</v>
      </c>
      <c r="DSW1" s="2" t="s">
        <v>5286</v>
      </c>
      <c r="DSX1" s="2" t="s">
        <v>5287</v>
      </c>
      <c r="DSY1" s="2" t="s">
        <v>5288</v>
      </c>
      <c r="DSZ1" s="2" t="s">
        <v>5289</v>
      </c>
      <c r="DTA1" s="2" t="s">
        <v>5290</v>
      </c>
      <c r="DTB1" s="2" t="s">
        <v>5291</v>
      </c>
      <c r="DTC1" s="2" t="s">
        <v>5292</v>
      </c>
      <c r="DTD1" s="2" t="s">
        <v>5293</v>
      </c>
      <c r="DTE1" s="2" t="s">
        <v>5294</v>
      </c>
      <c r="DTF1" s="2" t="s">
        <v>5295</v>
      </c>
      <c r="DTG1" s="2" t="s">
        <v>5296</v>
      </c>
      <c r="DTH1" s="2" t="s">
        <v>5297</v>
      </c>
      <c r="DTI1" s="2" t="s">
        <v>5298</v>
      </c>
      <c r="DTJ1" s="2" t="s">
        <v>5299</v>
      </c>
      <c r="DTK1" s="2" t="s">
        <v>5300</v>
      </c>
      <c r="DTL1" s="2" t="s">
        <v>5301</v>
      </c>
      <c r="DTM1" s="2" t="s">
        <v>5302</v>
      </c>
      <c r="DTN1" s="2" t="s">
        <v>5303</v>
      </c>
      <c r="DTO1" s="2" t="s">
        <v>5304</v>
      </c>
      <c r="DTP1" s="2" t="s">
        <v>5305</v>
      </c>
      <c r="DTQ1" s="2" t="s">
        <v>5306</v>
      </c>
      <c r="DTR1" s="2" t="s">
        <v>5307</v>
      </c>
      <c r="DTS1" s="2" t="s">
        <v>5308</v>
      </c>
      <c r="DTT1" s="2" t="s">
        <v>5309</v>
      </c>
      <c r="DTU1" s="2" t="s">
        <v>5310</v>
      </c>
      <c r="DTV1" s="2" t="s">
        <v>5311</v>
      </c>
      <c r="DTW1" s="2" t="s">
        <v>5312</v>
      </c>
      <c r="DTX1" s="2" t="s">
        <v>5313</v>
      </c>
      <c r="DTY1" s="2" t="s">
        <v>5314</v>
      </c>
      <c r="DTZ1" s="2" t="s">
        <v>5315</v>
      </c>
      <c r="DUA1" s="2" t="s">
        <v>5316</v>
      </c>
      <c r="DUB1" s="2" t="s">
        <v>5317</v>
      </c>
      <c r="DUC1" s="2" t="s">
        <v>5318</v>
      </c>
      <c r="DUD1" s="2" t="s">
        <v>5319</v>
      </c>
      <c r="DUE1" s="2" t="s">
        <v>5320</v>
      </c>
      <c r="DUF1" s="2" t="s">
        <v>5321</v>
      </c>
      <c r="DUG1" s="2" t="s">
        <v>5322</v>
      </c>
      <c r="DUH1" s="2" t="s">
        <v>5323</v>
      </c>
      <c r="DUI1" s="2" t="s">
        <v>5324</v>
      </c>
      <c r="DUJ1" s="2" t="s">
        <v>5325</v>
      </c>
      <c r="DUK1" s="2" t="s">
        <v>5326</v>
      </c>
      <c r="DUL1" s="2" t="s">
        <v>5327</v>
      </c>
      <c r="DUM1" s="2" t="s">
        <v>5328</v>
      </c>
      <c r="DUN1" s="2" t="s">
        <v>5329</v>
      </c>
      <c r="DUO1" s="2" t="s">
        <v>5330</v>
      </c>
      <c r="DUP1" s="2" t="s">
        <v>5331</v>
      </c>
      <c r="DUQ1" s="2" t="s">
        <v>5332</v>
      </c>
      <c r="DUR1" s="2" t="s">
        <v>5333</v>
      </c>
      <c r="DUS1" s="2" t="s">
        <v>5334</v>
      </c>
      <c r="DUT1" s="2" t="s">
        <v>5335</v>
      </c>
      <c r="DUU1" s="2" t="s">
        <v>5336</v>
      </c>
      <c r="DUV1" s="2" t="s">
        <v>5337</v>
      </c>
      <c r="DUW1" s="2" t="s">
        <v>5338</v>
      </c>
      <c r="DUX1" s="2" t="s">
        <v>5339</v>
      </c>
      <c r="DUY1" s="2" t="s">
        <v>5340</v>
      </c>
      <c r="DUZ1" s="2" t="s">
        <v>5341</v>
      </c>
      <c r="DVA1" s="2" t="s">
        <v>5342</v>
      </c>
      <c r="DVB1" s="2" t="s">
        <v>5343</v>
      </c>
      <c r="DVC1" s="2" t="s">
        <v>5344</v>
      </c>
      <c r="DVD1" s="2" t="s">
        <v>5345</v>
      </c>
      <c r="DVE1" s="2" t="s">
        <v>5346</v>
      </c>
      <c r="DVF1" s="2" t="s">
        <v>5347</v>
      </c>
      <c r="DVG1" s="2" t="s">
        <v>5348</v>
      </c>
      <c r="DVH1" s="2" t="s">
        <v>5349</v>
      </c>
      <c r="DVI1" s="2" t="s">
        <v>5350</v>
      </c>
      <c r="DVJ1" s="2" t="s">
        <v>5351</v>
      </c>
      <c r="DVK1" s="2" t="s">
        <v>5352</v>
      </c>
      <c r="DVL1" s="2" t="s">
        <v>5353</v>
      </c>
      <c r="DVM1" s="2" t="s">
        <v>5354</v>
      </c>
      <c r="DVN1" s="2" t="s">
        <v>5355</v>
      </c>
      <c r="DVO1" s="2" t="s">
        <v>5356</v>
      </c>
      <c r="DVP1" s="2" t="s">
        <v>5357</v>
      </c>
      <c r="DVQ1" s="2" t="s">
        <v>5358</v>
      </c>
      <c r="DVR1" s="2" t="s">
        <v>5359</v>
      </c>
      <c r="DVS1" s="2" t="s">
        <v>5360</v>
      </c>
      <c r="DVT1" s="2" t="s">
        <v>5361</v>
      </c>
      <c r="DVU1" s="2" t="s">
        <v>5362</v>
      </c>
      <c r="DVV1" s="2" t="s">
        <v>5363</v>
      </c>
      <c r="DVW1" s="2" t="s">
        <v>5364</v>
      </c>
      <c r="DVX1" s="2" t="s">
        <v>5365</v>
      </c>
      <c r="DVY1" s="2" t="s">
        <v>5366</v>
      </c>
      <c r="DVZ1" s="2" t="s">
        <v>5367</v>
      </c>
      <c r="DWA1" s="2" t="s">
        <v>5368</v>
      </c>
      <c r="DWB1" s="2" t="s">
        <v>5369</v>
      </c>
      <c r="DWC1" s="2" t="s">
        <v>5370</v>
      </c>
      <c r="DWD1" s="2" t="s">
        <v>5371</v>
      </c>
      <c r="DWE1" s="2" t="s">
        <v>5372</v>
      </c>
      <c r="DWF1" s="2" t="s">
        <v>5373</v>
      </c>
      <c r="DWG1" s="2" t="s">
        <v>5374</v>
      </c>
      <c r="DWH1" s="2" t="s">
        <v>5375</v>
      </c>
      <c r="DWI1" s="2" t="s">
        <v>5376</v>
      </c>
      <c r="DWJ1" s="2" t="s">
        <v>5377</v>
      </c>
      <c r="DWK1" s="2" t="s">
        <v>5378</v>
      </c>
      <c r="DWL1" s="2" t="s">
        <v>5379</v>
      </c>
      <c r="DWM1" s="2" t="s">
        <v>5380</v>
      </c>
      <c r="DWN1" s="2" t="s">
        <v>5381</v>
      </c>
      <c r="DWO1" s="2" t="s">
        <v>5382</v>
      </c>
      <c r="DWP1" s="2" t="s">
        <v>5383</v>
      </c>
      <c r="DWQ1" s="2" t="s">
        <v>5384</v>
      </c>
      <c r="DWR1" s="2" t="s">
        <v>5385</v>
      </c>
      <c r="DWS1" s="2" t="s">
        <v>5386</v>
      </c>
      <c r="DWT1" s="2" t="s">
        <v>5387</v>
      </c>
      <c r="DWU1" s="2" t="s">
        <v>5388</v>
      </c>
      <c r="DWV1" s="2" t="s">
        <v>5389</v>
      </c>
      <c r="DWW1" s="2" t="s">
        <v>5390</v>
      </c>
      <c r="DWX1" s="2" t="s">
        <v>5391</v>
      </c>
      <c r="DWY1" s="2" t="s">
        <v>5392</v>
      </c>
      <c r="DWZ1" s="2" t="s">
        <v>5393</v>
      </c>
      <c r="DXA1" s="2" t="s">
        <v>5394</v>
      </c>
      <c r="DXB1" s="2" t="s">
        <v>5395</v>
      </c>
      <c r="DXC1" s="2" t="s">
        <v>5396</v>
      </c>
      <c r="DXD1" s="2" t="s">
        <v>5397</v>
      </c>
      <c r="DXE1" s="2" t="s">
        <v>5398</v>
      </c>
      <c r="DXF1" s="2" t="s">
        <v>5399</v>
      </c>
      <c r="DXG1" s="2" t="s">
        <v>5400</v>
      </c>
      <c r="DXH1" s="2" t="s">
        <v>5401</v>
      </c>
      <c r="DXI1" s="2" t="s">
        <v>5402</v>
      </c>
      <c r="DXJ1" s="2" t="s">
        <v>5403</v>
      </c>
      <c r="DXK1" s="2" t="s">
        <v>5404</v>
      </c>
      <c r="DXL1" s="2" t="s">
        <v>5405</v>
      </c>
      <c r="DXM1" s="2" t="s">
        <v>5406</v>
      </c>
      <c r="DXN1" s="2" t="s">
        <v>5407</v>
      </c>
      <c r="DXO1" s="2" t="s">
        <v>5408</v>
      </c>
      <c r="DXP1" s="2" t="s">
        <v>5409</v>
      </c>
      <c r="DXQ1" s="2" t="s">
        <v>5410</v>
      </c>
      <c r="DXR1" s="2" t="s">
        <v>5411</v>
      </c>
      <c r="DXS1" s="2" t="s">
        <v>5412</v>
      </c>
      <c r="DXT1" s="2" t="s">
        <v>5413</v>
      </c>
      <c r="DXU1" s="2" t="s">
        <v>5414</v>
      </c>
      <c r="DXV1" s="2" t="s">
        <v>5415</v>
      </c>
      <c r="DXW1" s="2" t="s">
        <v>5416</v>
      </c>
      <c r="DXX1" s="2" t="s">
        <v>5417</v>
      </c>
      <c r="DXY1" s="2" t="s">
        <v>5418</v>
      </c>
      <c r="DXZ1" s="2" t="s">
        <v>5419</v>
      </c>
      <c r="DYA1" s="2" t="s">
        <v>5420</v>
      </c>
      <c r="DYB1" s="2" t="s">
        <v>5421</v>
      </c>
      <c r="DYC1" s="2" t="s">
        <v>5422</v>
      </c>
      <c r="DYD1" s="2" t="s">
        <v>5423</v>
      </c>
      <c r="DYE1" s="2" t="s">
        <v>5424</v>
      </c>
      <c r="DYF1" s="2" t="s">
        <v>5425</v>
      </c>
      <c r="DYG1" s="2" t="s">
        <v>5426</v>
      </c>
      <c r="DYH1" s="2" t="s">
        <v>5427</v>
      </c>
      <c r="DYI1" s="2" t="s">
        <v>5428</v>
      </c>
      <c r="DYJ1" s="2" t="s">
        <v>5429</v>
      </c>
      <c r="DYK1" s="2" t="s">
        <v>5430</v>
      </c>
      <c r="DYL1" s="2" t="s">
        <v>5431</v>
      </c>
      <c r="DYM1" s="2" t="s">
        <v>5432</v>
      </c>
      <c r="DYN1" s="2" t="s">
        <v>5433</v>
      </c>
      <c r="DYO1" s="2" t="s">
        <v>5434</v>
      </c>
      <c r="DYP1" s="2" t="s">
        <v>5435</v>
      </c>
      <c r="DYQ1" s="2" t="s">
        <v>5436</v>
      </c>
      <c r="DYR1" s="2" t="s">
        <v>5437</v>
      </c>
      <c r="DYS1" s="2" t="s">
        <v>5438</v>
      </c>
      <c r="DYT1" s="2" t="s">
        <v>5439</v>
      </c>
      <c r="DYU1" s="2" t="s">
        <v>5440</v>
      </c>
      <c r="DYV1" s="2" t="s">
        <v>5441</v>
      </c>
      <c r="DYW1" s="2" t="s">
        <v>5442</v>
      </c>
      <c r="DYX1" s="2" t="s">
        <v>5443</v>
      </c>
      <c r="DYY1" s="2" t="s">
        <v>5444</v>
      </c>
      <c r="DYZ1" s="2" t="s">
        <v>5445</v>
      </c>
      <c r="DZA1" s="2" t="s">
        <v>5446</v>
      </c>
      <c r="DZB1" s="2" t="s">
        <v>5447</v>
      </c>
      <c r="DZC1" s="2" t="s">
        <v>5448</v>
      </c>
      <c r="DZD1" s="2" t="s">
        <v>5449</v>
      </c>
      <c r="DZE1" s="2" t="s">
        <v>5450</v>
      </c>
      <c r="DZF1" s="2" t="s">
        <v>5451</v>
      </c>
      <c r="DZG1" s="2" t="s">
        <v>5452</v>
      </c>
      <c r="DZH1" s="2" t="s">
        <v>5453</v>
      </c>
      <c r="DZI1" s="2" t="s">
        <v>5454</v>
      </c>
      <c r="DZJ1" s="2" t="s">
        <v>5455</v>
      </c>
      <c r="DZK1" s="2" t="s">
        <v>5456</v>
      </c>
      <c r="DZL1" s="2" t="s">
        <v>5457</v>
      </c>
      <c r="DZM1" s="2" t="s">
        <v>5458</v>
      </c>
      <c r="DZN1" s="2" t="s">
        <v>5459</v>
      </c>
      <c r="DZO1" s="2" t="s">
        <v>5460</v>
      </c>
      <c r="DZP1" s="2" t="s">
        <v>5461</v>
      </c>
      <c r="DZQ1" s="2" t="s">
        <v>5462</v>
      </c>
      <c r="DZR1" s="2" t="s">
        <v>5463</v>
      </c>
      <c r="DZS1" s="2" t="s">
        <v>5464</v>
      </c>
      <c r="DZT1" s="2" t="s">
        <v>5465</v>
      </c>
      <c r="DZU1" s="2" t="s">
        <v>5466</v>
      </c>
      <c r="DZV1" s="2" t="s">
        <v>5467</v>
      </c>
      <c r="DZW1" s="2" t="s">
        <v>5468</v>
      </c>
      <c r="DZX1" s="2" t="s">
        <v>5469</v>
      </c>
      <c r="DZY1" s="2" t="s">
        <v>5470</v>
      </c>
      <c r="DZZ1" s="2" t="s">
        <v>5471</v>
      </c>
      <c r="EAA1" s="2" t="s">
        <v>5472</v>
      </c>
      <c r="EAB1" s="2" t="s">
        <v>5473</v>
      </c>
      <c r="EAC1" s="2" t="s">
        <v>5474</v>
      </c>
      <c r="EAD1" s="2" t="s">
        <v>5475</v>
      </c>
      <c r="EAE1" s="2" t="s">
        <v>5476</v>
      </c>
      <c r="EAF1" s="2" t="s">
        <v>5477</v>
      </c>
      <c r="EAG1" s="2" t="s">
        <v>5478</v>
      </c>
      <c r="EAH1" s="2" t="s">
        <v>5479</v>
      </c>
      <c r="EAI1" s="2" t="s">
        <v>5480</v>
      </c>
      <c r="EAJ1" s="2" t="s">
        <v>5481</v>
      </c>
      <c r="EAK1" s="2" t="s">
        <v>5482</v>
      </c>
      <c r="EAL1" s="2" t="s">
        <v>5483</v>
      </c>
      <c r="EAM1" s="2" t="s">
        <v>5484</v>
      </c>
      <c r="EAN1" s="2" t="s">
        <v>5485</v>
      </c>
      <c r="EAO1" s="2" t="s">
        <v>5486</v>
      </c>
      <c r="EAP1" s="2" t="s">
        <v>5487</v>
      </c>
      <c r="EAQ1" s="2" t="s">
        <v>5488</v>
      </c>
      <c r="EAR1" s="2" t="s">
        <v>5489</v>
      </c>
      <c r="EAS1" s="2" t="s">
        <v>5490</v>
      </c>
      <c r="EAT1" s="2" t="s">
        <v>5491</v>
      </c>
      <c r="EAU1" s="2" t="s">
        <v>5492</v>
      </c>
      <c r="EAV1" s="2" t="s">
        <v>5493</v>
      </c>
      <c r="EAW1" s="2" t="s">
        <v>5494</v>
      </c>
      <c r="EAX1" s="2" t="s">
        <v>5495</v>
      </c>
      <c r="EAY1" s="2" t="s">
        <v>5496</v>
      </c>
      <c r="EAZ1" s="2" t="s">
        <v>5497</v>
      </c>
      <c r="EBA1" s="2" t="s">
        <v>5498</v>
      </c>
      <c r="EBB1" s="2" t="s">
        <v>5499</v>
      </c>
      <c r="EBC1" s="2" t="s">
        <v>5500</v>
      </c>
      <c r="EBD1" s="2" t="s">
        <v>5501</v>
      </c>
      <c r="EBE1" s="2" t="s">
        <v>5502</v>
      </c>
      <c r="EBF1" s="2" t="s">
        <v>5503</v>
      </c>
      <c r="EBG1" s="2" t="s">
        <v>5504</v>
      </c>
      <c r="EBH1" s="2" t="s">
        <v>5505</v>
      </c>
      <c r="EBI1" s="2" t="s">
        <v>5506</v>
      </c>
      <c r="EBJ1" s="2" t="s">
        <v>5507</v>
      </c>
      <c r="EBK1" s="2" t="s">
        <v>5508</v>
      </c>
      <c r="EBL1" s="2" t="s">
        <v>5509</v>
      </c>
      <c r="EBM1" s="2" t="s">
        <v>5510</v>
      </c>
      <c r="EBN1" s="2" t="s">
        <v>5511</v>
      </c>
      <c r="EBO1" s="2" t="s">
        <v>5512</v>
      </c>
      <c r="EBP1" s="2" t="s">
        <v>5513</v>
      </c>
      <c r="EBQ1" s="2" t="s">
        <v>5514</v>
      </c>
      <c r="EBR1" s="2" t="s">
        <v>5515</v>
      </c>
      <c r="EBS1" s="2" t="s">
        <v>5516</v>
      </c>
      <c r="EBT1" s="2" t="s">
        <v>5517</v>
      </c>
      <c r="EBU1" s="2" t="s">
        <v>5518</v>
      </c>
      <c r="EBV1" s="2" t="s">
        <v>5519</v>
      </c>
      <c r="EBW1" s="2" t="s">
        <v>5520</v>
      </c>
      <c r="EBX1" s="2" t="s">
        <v>5521</v>
      </c>
      <c r="EBY1" s="2" t="s">
        <v>5522</v>
      </c>
      <c r="EBZ1" s="2" t="s">
        <v>5523</v>
      </c>
      <c r="ECA1" s="2" t="s">
        <v>5524</v>
      </c>
      <c r="ECB1" s="2" t="s">
        <v>5525</v>
      </c>
      <c r="ECC1" s="2" t="s">
        <v>5526</v>
      </c>
      <c r="ECD1" s="2" t="s">
        <v>5527</v>
      </c>
      <c r="ECE1" s="2" t="s">
        <v>5528</v>
      </c>
      <c r="ECF1" s="2" t="s">
        <v>5529</v>
      </c>
      <c r="ECG1" s="2" t="s">
        <v>5530</v>
      </c>
      <c r="ECH1" s="2" t="s">
        <v>5531</v>
      </c>
      <c r="ECI1" s="2" t="s">
        <v>5532</v>
      </c>
      <c r="ECJ1" s="2" t="s">
        <v>5533</v>
      </c>
      <c r="ECK1" s="2" t="s">
        <v>5534</v>
      </c>
      <c r="ECL1" s="2" t="s">
        <v>5535</v>
      </c>
      <c r="ECM1" s="2" t="s">
        <v>5536</v>
      </c>
      <c r="ECN1" s="2" t="s">
        <v>5537</v>
      </c>
      <c r="ECO1" s="2" t="s">
        <v>5538</v>
      </c>
      <c r="ECP1" s="2" t="s">
        <v>5539</v>
      </c>
      <c r="ECQ1" s="2" t="s">
        <v>5540</v>
      </c>
      <c r="ECR1" s="2" t="s">
        <v>5541</v>
      </c>
      <c r="ECS1" s="2" t="s">
        <v>5542</v>
      </c>
      <c r="ECT1" s="2" t="s">
        <v>5543</v>
      </c>
      <c r="ECU1" s="2" t="s">
        <v>5544</v>
      </c>
      <c r="ECV1" s="2" t="s">
        <v>5545</v>
      </c>
      <c r="ECW1" s="2" t="s">
        <v>5546</v>
      </c>
      <c r="ECX1" s="2" t="s">
        <v>5547</v>
      </c>
      <c r="ECY1" s="2" t="s">
        <v>5548</v>
      </c>
      <c r="ECZ1" s="2" t="s">
        <v>5549</v>
      </c>
      <c r="EDA1" s="2" t="s">
        <v>5550</v>
      </c>
      <c r="EDB1" s="2" t="s">
        <v>5551</v>
      </c>
      <c r="EDC1" s="2" t="s">
        <v>5552</v>
      </c>
      <c r="EDD1" s="2" t="s">
        <v>5553</v>
      </c>
      <c r="EDE1" s="2" t="s">
        <v>5554</v>
      </c>
      <c r="EDF1" s="2" t="s">
        <v>5555</v>
      </c>
      <c r="EDG1" s="2" t="s">
        <v>5556</v>
      </c>
      <c r="EDH1" s="2" t="s">
        <v>5557</v>
      </c>
      <c r="EDI1" s="2" t="s">
        <v>5558</v>
      </c>
      <c r="EDJ1" s="2" t="s">
        <v>5559</v>
      </c>
      <c r="EDK1" s="2" t="s">
        <v>5560</v>
      </c>
      <c r="EDL1" s="2" t="s">
        <v>5561</v>
      </c>
      <c r="EDM1" s="2" t="s">
        <v>5562</v>
      </c>
      <c r="EDN1" s="2" t="s">
        <v>5563</v>
      </c>
      <c r="EDO1" s="2" t="s">
        <v>5564</v>
      </c>
      <c r="EDP1" s="2" t="s">
        <v>5565</v>
      </c>
      <c r="EDQ1" s="2" t="s">
        <v>5566</v>
      </c>
      <c r="EDR1" s="2" t="s">
        <v>5567</v>
      </c>
      <c r="EDS1" s="2" t="s">
        <v>5568</v>
      </c>
      <c r="EDT1" s="2" t="s">
        <v>5569</v>
      </c>
      <c r="EDU1" s="2" t="s">
        <v>5570</v>
      </c>
      <c r="EDV1" s="2" t="s">
        <v>5571</v>
      </c>
      <c r="EDW1" s="2" t="s">
        <v>5572</v>
      </c>
      <c r="EDX1" s="2" t="s">
        <v>5573</v>
      </c>
      <c r="EDY1" s="2" t="s">
        <v>5574</v>
      </c>
      <c r="EDZ1" s="2" t="s">
        <v>5575</v>
      </c>
      <c r="EEA1" s="2" t="s">
        <v>5576</v>
      </c>
      <c r="EEB1" s="2" t="s">
        <v>5577</v>
      </c>
      <c r="EEC1" s="2" t="s">
        <v>5578</v>
      </c>
      <c r="EED1" s="2" t="s">
        <v>5579</v>
      </c>
      <c r="EEE1" s="2" t="s">
        <v>5580</v>
      </c>
      <c r="EEF1" s="2" t="s">
        <v>5581</v>
      </c>
      <c r="EEG1" s="2" t="s">
        <v>5582</v>
      </c>
      <c r="EEH1" s="2" t="s">
        <v>5583</v>
      </c>
      <c r="EEI1" s="2" t="s">
        <v>5584</v>
      </c>
      <c r="EEJ1" s="2" t="s">
        <v>5585</v>
      </c>
      <c r="EEK1" s="2" t="s">
        <v>5586</v>
      </c>
      <c r="EEL1" s="2" t="s">
        <v>5587</v>
      </c>
      <c r="EEM1" s="2" t="s">
        <v>5588</v>
      </c>
      <c r="EEN1" s="2" t="s">
        <v>5589</v>
      </c>
      <c r="EEO1" s="2" t="s">
        <v>5590</v>
      </c>
      <c r="EEP1" s="2" t="s">
        <v>5591</v>
      </c>
      <c r="EEQ1" s="2" t="s">
        <v>5592</v>
      </c>
      <c r="EER1" s="2" t="s">
        <v>5593</v>
      </c>
      <c r="EES1" s="2" t="s">
        <v>5594</v>
      </c>
      <c r="EET1" s="2" t="s">
        <v>5595</v>
      </c>
      <c r="EEU1" s="2" t="s">
        <v>5596</v>
      </c>
      <c r="EEV1" s="2" t="s">
        <v>5597</v>
      </c>
      <c r="EEW1" s="2" t="s">
        <v>5598</v>
      </c>
      <c r="EEX1" s="2" t="s">
        <v>5599</v>
      </c>
      <c r="EEY1" s="2" t="s">
        <v>5600</v>
      </c>
      <c r="EEZ1" s="2" t="s">
        <v>5601</v>
      </c>
      <c r="EFA1" s="2" t="s">
        <v>5602</v>
      </c>
      <c r="EFB1" s="2" t="s">
        <v>5603</v>
      </c>
      <c r="EFC1" s="2" t="s">
        <v>5604</v>
      </c>
      <c r="EFD1" s="2" t="s">
        <v>5605</v>
      </c>
      <c r="EFE1" s="2" t="s">
        <v>5606</v>
      </c>
      <c r="EFF1" s="2" t="s">
        <v>5607</v>
      </c>
      <c r="EFG1" s="2" t="s">
        <v>5608</v>
      </c>
      <c r="EFH1" s="2" t="s">
        <v>5609</v>
      </c>
      <c r="EFI1" s="2" t="s">
        <v>5610</v>
      </c>
      <c r="EFJ1" s="2" t="s">
        <v>5611</v>
      </c>
      <c r="EFK1" s="2" t="s">
        <v>5612</v>
      </c>
      <c r="EFL1" s="2" t="s">
        <v>5613</v>
      </c>
      <c r="EFM1" s="2" t="s">
        <v>5614</v>
      </c>
      <c r="EFN1" s="2" t="s">
        <v>5615</v>
      </c>
      <c r="EFO1" s="2" t="s">
        <v>5616</v>
      </c>
      <c r="EFP1" s="2" t="s">
        <v>5617</v>
      </c>
      <c r="EFQ1" s="2" t="s">
        <v>5618</v>
      </c>
      <c r="EFR1" s="2" t="s">
        <v>5619</v>
      </c>
      <c r="EFS1" s="2" t="s">
        <v>5620</v>
      </c>
      <c r="EFT1" s="2" t="s">
        <v>5621</v>
      </c>
      <c r="EFU1" s="2" t="s">
        <v>5622</v>
      </c>
      <c r="EFV1" s="2" t="s">
        <v>5623</v>
      </c>
      <c r="EFW1" s="2" t="s">
        <v>5624</v>
      </c>
      <c r="EFX1" s="2" t="s">
        <v>5625</v>
      </c>
      <c r="EFY1" s="2" t="s">
        <v>5626</v>
      </c>
      <c r="EFZ1" s="2" t="s">
        <v>5627</v>
      </c>
      <c r="EGA1" s="2" t="s">
        <v>5628</v>
      </c>
      <c r="EGB1" s="2" t="s">
        <v>5629</v>
      </c>
      <c r="EGC1" s="2" t="s">
        <v>5630</v>
      </c>
      <c r="EGD1" s="2" t="s">
        <v>5631</v>
      </c>
      <c r="EGE1" s="2" t="s">
        <v>5632</v>
      </c>
      <c r="EGF1" s="2" t="s">
        <v>5633</v>
      </c>
      <c r="EGG1" s="2" t="s">
        <v>5634</v>
      </c>
      <c r="EGH1" s="2" t="s">
        <v>5635</v>
      </c>
      <c r="EGI1" s="2" t="s">
        <v>5636</v>
      </c>
      <c r="EGJ1" s="2" t="s">
        <v>5637</v>
      </c>
      <c r="EGK1" s="2" t="s">
        <v>5638</v>
      </c>
      <c r="EGL1" s="2" t="s">
        <v>5639</v>
      </c>
      <c r="EGM1" s="2" t="s">
        <v>5640</v>
      </c>
      <c r="EGN1" s="2" t="s">
        <v>5641</v>
      </c>
      <c r="EGO1" s="2" t="s">
        <v>5642</v>
      </c>
      <c r="EGP1" s="2" t="s">
        <v>5643</v>
      </c>
      <c r="EGQ1" s="2" t="s">
        <v>5644</v>
      </c>
      <c r="EGR1" s="2" t="s">
        <v>5645</v>
      </c>
      <c r="EGS1" s="2" t="s">
        <v>5646</v>
      </c>
      <c r="EGT1" s="2" t="s">
        <v>5647</v>
      </c>
      <c r="EGU1" s="2" t="s">
        <v>5648</v>
      </c>
      <c r="EGV1" s="2" t="s">
        <v>5649</v>
      </c>
      <c r="EGW1" s="2" t="s">
        <v>5650</v>
      </c>
      <c r="EGX1" s="2" t="s">
        <v>5651</v>
      </c>
      <c r="EGY1" s="2" t="s">
        <v>5652</v>
      </c>
      <c r="EGZ1" s="2" t="s">
        <v>5653</v>
      </c>
      <c r="EHA1" s="2" t="s">
        <v>5654</v>
      </c>
      <c r="EHB1" s="2" t="s">
        <v>5655</v>
      </c>
      <c r="EHC1" s="2" t="s">
        <v>5656</v>
      </c>
      <c r="EHD1" s="2" t="s">
        <v>5657</v>
      </c>
      <c r="EHE1" s="2" t="s">
        <v>5658</v>
      </c>
      <c r="EHF1" s="2" t="s">
        <v>5659</v>
      </c>
      <c r="EHG1" s="2" t="s">
        <v>5660</v>
      </c>
      <c r="EHH1" s="2" t="s">
        <v>5661</v>
      </c>
      <c r="EHI1" s="2" t="s">
        <v>5662</v>
      </c>
      <c r="EHJ1" s="2" t="s">
        <v>5663</v>
      </c>
      <c r="EHK1" s="2" t="s">
        <v>5664</v>
      </c>
      <c r="EHL1" s="2" t="s">
        <v>5665</v>
      </c>
      <c r="EHM1" s="2" t="s">
        <v>5666</v>
      </c>
      <c r="EHN1" s="2" t="s">
        <v>5667</v>
      </c>
      <c r="EHO1" s="2" t="s">
        <v>5668</v>
      </c>
      <c r="EHP1" s="2" t="s">
        <v>5669</v>
      </c>
      <c r="EHQ1" s="2" t="s">
        <v>5670</v>
      </c>
      <c r="EHR1" s="2" t="s">
        <v>5671</v>
      </c>
      <c r="EHS1" s="2" t="s">
        <v>5672</v>
      </c>
      <c r="EHT1" s="2" t="s">
        <v>5673</v>
      </c>
      <c r="EHU1" s="2" t="s">
        <v>5674</v>
      </c>
      <c r="EHV1" s="2" t="s">
        <v>5675</v>
      </c>
      <c r="EHW1" s="2" t="s">
        <v>5676</v>
      </c>
      <c r="EHX1" s="2" t="s">
        <v>5677</v>
      </c>
      <c r="EHY1" s="2" t="s">
        <v>5678</v>
      </c>
      <c r="EHZ1" s="2" t="s">
        <v>5679</v>
      </c>
      <c r="EIA1" s="2" t="s">
        <v>5680</v>
      </c>
      <c r="EIB1" s="2" t="s">
        <v>5681</v>
      </c>
      <c r="EIC1" s="2" t="s">
        <v>5682</v>
      </c>
      <c r="EID1" s="2" t="s">
        <v>5683</v>
      </c>
      <c r="EIE1" s="2" t="s">
        <v>5684</v>
      </c>
      <c r="EIF1" s="2" t="s">
        <v>5685</v>
      </c>
      <c r="EIG1" s="2" t="s">
        <v>5686</v>
      </c>
      <c r="EIH1" s="2" t="s">
        <v>5687</v>
      </c>
      <c r="EII1" s="2" t="s">
        <v>5688</v>
      </c>
      <c r="EIJ1" s="2" t="s">
        <v>5689</v>
      </c>
      <c r="EIK1" s="2" t="s">
        <v>5690</v>
      </c>
      <c r="EIL1" s="2" t="s">
        <v>5691</v>
      </c>
      <c r="EIM1" s="2" t="s">
        <v>5692</v>
      </c>
      <c r="EIN1" s="2" t="s">
        <v>5693</v>
      </c>
      <c r="EIO1" s="2" t="s">
        <v>5694</v>
      </c>
      <c r="EIP1" s="2" t="s">
        <v>5695</v>
      </c>
      <c r="EIQ1" s="2" t="s">
        <v>5696</v>
      </c>
      <c r="EIR1" s="2" t="s">
        <v>5697</v>
      </c>
      <c r="EIS1" s="2" t="s">
        <v>5698</v>
      </c>
      <c r="EIT1" s="2" t="s">
        <v>5699</v>
      </c>
      <c r="EIU1" s="2" t="s">
        <v>5700</v>
      </c>
      <c r="EIV1" s="2" t="s">
        <v>5701</v>
      </c>
      <c r="EIW1" s="2" t="s">
        <v>5702</v>
      </c>
      <c r="EIX1" s="2" t="s">
        <v>5703</v>
      </c>
      <c r="EIY1" s="2" t="s">
        <v>5704</v>
      </c>
      <c r="EIZ1" s="2" t="s">
        <v>5705</v>
      </c>
      <c r="EJA1" s="2" t="s">
        <v>5706</v>
      </c>
      <c r="EJB1" s="2" t="s">
        <v>5707</v>
      </c>
      <c r="EJC1" s="2" t="s">
        <v>5708</v>
      </c>
      <c r="EJD1" s="2" t="s">
        <v>5709</v>
      </c>
      <c r="EJE1" s="2" t="s">
        <v>5710</v>
      </c>
      <c r="EJF1" s="2" t="s">
        <v>5711</v>
      </c>
      <c r="EJG1" s="2" t="s">
        <v>5712</v>
      </c>
      <c r="EJH1" s="2" t="s">
        <v>5713</v>
      </c>
      <c r="EJI1" s="2" t="s">
        <v>5714</v>
      </c>
      <c r="EJJ1" s="2" t="s">
        <v>5715</v>
      </c>
      <c r="EJK1" s="2" t="s">
        <v>5716</v>
      </c>
      <c r="EJL1" s="2" t="s">
        <v>5717</v>
      </c>
      <c r="EJM1" s="2" t="s">
        <v>5718</v>
      </c>
      <c r="EJN1" s="2" t="s">
        <v>5719</v>
      </c>
      <c r="EJO1" s="2" t="s">
        <v>5720</v>
      </c>
      <c r="EJP1" s="2" t="s">
        <v>5721</v>
      </c>
      <c r="EJQ1" s="2" t="s">
        <v>5722</v>
      </c>
      <c r="EJR1" s="2" t="s">
        <v>5723</v>
      </c>
      <c r="EJS1" s="2" t="s">
        <v>5724</v>
      </c>
      <c r="EJT1" s="2" t="s">
        <v>5725</v>
      </c>
      <c r="EJU1" s="2" t="s">
        <v>5726</v>
      </c>
      <c r="EJV1" s="2" t="s">
        <v>5727</v>
      </c>
      <c r="EJW1" s="2" t="s">
        <v>5728</v>
      </c>
      <c r="EJX1" s="2" t="s">
        <v>5729</v>
      </c>
      <c r="EJY1" s="2" t="s">
        <v>5730</v>
      </c>
      <c r="EJZ1" s="2" t="s">
        <v>5731</v>
      </c>
      <c r="EKA1" s="2" t="s">
        <v>5732</v>
      </c>
      <c r="EKB1" s="2" t="s">
        <v>5733</v>
      </c>
      <c r="EKC1" s="2" t="s">
        <v>5734</v>
      </c>
      <c r="EKD1" s="2" t="s">
        <v>5735</v>
      </c>
      <c r="EKE1" s="2" t="s">
        <v>5736</v>
      </c>
      <c r="EKF1" s="2" t="s">
        <v>5737</v>
      </c>
      <c r="EKG1" s="2" t="s">
        <v>5738</v>
      </c>
      <c r="EKH1" s="2" t="s">
        <v>5739</v>
      </c>
      <c r="EKI1" s="2" t="s">
        <v>5740</v>
      </c>
      <c r="EKJ1" s="2" t="s">
        <v>5741</v>
      </c>
      <c r="EKK1" s="2" t="s">
        <v>5742</v>
      </c>
      <c r="EKL1" s="2" t="s">
        <v>5743</v>
      </c>
      <c r="EKM1" s="2" t="s">
        <v>5744</v>
      </c>
      <c r="EKN1" s="2" t="s">
        <v>5745</v>
      </c>
      <c r="EKO1" s="2" t="s">
        <v>5746</v>
      </c>
      <c r="EKP1" s="2" t="s">
        <v>5747</v>
      </c>
      <c r="EKQ1" s="2" t="s">
        <v>5748</v>
      </c>
      <c r="EKR1" s="2" t="s">
        <v>5749</v>
      </c>
      <c r="EKS1" s="2" t="s">
        <v>5750</v>
      </c>
      <c r="EKT1" s="2" t="s">
        <v>5751</v>
      </c>
      <c r="EKU1" s="2" t="s">
        <v>5752</v>
      </c>
      <c r="EKV1" s="2" t="s">
        <v>5753</v>
      </c>
      <c r="EKW1" s="2" t="s">
        <v>5754</v>
      </c>
      <c r="EKX1" s="2" t="s">
        <v>5755</v>
      </c>
      <c r="EKY1" s="2" t="s">
        <v>5756</v>
      </c>
      <c r="EKZ1" s="2" t="s">
        <v>5757</v>
      </c>
      <c r="ELA1" s="2" t="s">
        <v>5758</v>
      </c>
      <c r="ELB1" s="2" t="s">
        <v>5759</v>
      </c>
      <c r="ELC1" s="2" t="s">
        <v>5760</v>
      </c>
      <c r="ELD1" s="2" t="s">
        <v>5761</v>
      </c>
      <c r="ELE1" s="2" t="s">
        <v>5762</v>
      </c>
      <c r="ELF1" s="2" t="s">
        <v>5763</v>
      </c>
      <c r="ELG1" s="2" t="s">
        <v>5764</v>
      </c>
      <c r="ELH1" s="2" t="s">
        <v>5765</v>
      </c>
      <c r="ELI1" s="2" t="s">
        <v>5766</v>
      </c>
      <c r="ELJ1" s="2" t="s">
        <v>5767</v>
      </c>
      <c r="ELK1" s="2" t="s">
        <v>5768</v>
      </c>
      <c r="ELL1" s="2" t="s">
        <v>5769</v>
      </c>
      <c r="ELM1" s="2" t="s">
        <v>5770</v>
      </c>
      <c r="ELN1" s="2" t="s">
        <v>5771</v>
      </c>
      <c r="ELO1" s="2" t="s">
        <v>5772</v>
      </c>
      <c r="ELP1" s="2" t="s">
        <v>5773</v>
      </c>
      <c r="ELQ1" s="2" t="s">
        <v>5774</v>
      </c>
      <c r="ELR1" s="2" t="s">
        <v>5775</v>
      </c>
      <c r="ELS1" s="2" t="s">
        <v>5776</v>
      </c>
      <c r="ELT1" s="2" t="s">
        <v>5777</v>
      </c>
      <c r="ELU1" s="2" t="s">
        <v>5778</v>
      </c>
      <c r="ELV1" s="2" t="s">
        <v>5779</v>
      </c>
      <c r="ELW1" s="2" t="s">
        <v>5780</v>
      </c>
      <c r="ELX1" s="2" t="s">
        <v>5781</v>
      </c>
      <c r="ELY1" s="2" t="s">
        <v>5782</v>
      </c>
      <c r="ELZ1" s="2" t="s">
        <v>5783</v>
      </c>
      <c r="EMA1" s="2" t="s">
        <v>5784</v>
      </c>
      <c r="EMB1" s="2" t="s">
        <v>5785</v>
      </c>
      <c r="EMC1" s="2" t="s">
        <v>5786</v>
      </c>
      <c r="EMD1" s="2" t="s">
        <v>5787</v>
      </c>
      <c r="EME1" s="2" t="s">
        <v>5788</v>
      </c>
      <c r="EMF1" s="2" t="s">
        <v>5789</v>
      </c>
      <c r="EMG1" s="2" t="s">
        <v>5790</v>
      </c>
      <c r="EMH1" s="2" t="s">
        <v>5791</v>
      </c>
      <c r="EMI1" s="2" t="s">
        <v>5792</v>
      </c>
      <c r="EMJ1" s="2" t="s">
        <v>5793</v>
      </c>
      <c r="EMK1" s="2" t="s">
        <v>5794</v>
      </c>
      <c r="EML1" s="2" t="s">
        <v>5795</v>
      </c>
      <c r="EMM1" s="2" t="s">
        <v>5796</v>
      </c>
      <c r="EMN1" s="2" t="s">
        <v>5797</v>
      </c>
      <c r="EMO1" s="2" t="s">
        <v>5798</v>
      </c>
      <c r="EMP1" s="2" t="s">
        <v>5799</v>
      </c>
      <c r="EMQ1" s="2" t="s">
        <v>5800</v>
      </c>
      <c r="EMR1" s="2" t="s">
        <v>5801</v>
      </c>
      <c r="EMS1" s="2" t="s">
        <v>5802</v>
      </c>
      <c r="EMT1" s="2" t="s">
        <v>5803</v>
      </c>
      <c r="EMU1" s="2" t="s">
        <v>5804</v>
      </c>
      <c r="EMV1" s="2" t="s">
        <v>5805</v>
      </c>
      <c r="EMW1" s="2" t="s">
        <v>5806</v>
      </c>
      <c r="EMX1" s="2" t="s">
        <v>5807</v>
      </c>
      <c r="EMY1" s="2" t="s">
        <v>5808</v>
      </c>
      <c r="EMZ1" s="2" t="s">
        <v>5809</v>
      </c>
      <c r="ENA1" s="2" t="s">
        <v>5810</v>
      </c>
      <c r="ENB1" s="2" t="s">
        <v>5811</v>
      </c>
      <c r="ENC1" s="2" t="s">
        <v>5812</v>
      </c>
      <c r="END1" s="2" t="s">
        <v>5813</v>
      </c>
      <c r="ENE1" s="2" t="s">
        <v>5814</v>
      </c>
      <c r="ENF1" s="2" t="s">
        <v>5815</v>
      </c>
      <c r="ENG1" s="2" t="s">
        <v>5816</v>
      </c>
      <c r="ENH1" s="2" t="s">
        <v>5817</v>
      </c>
      <c r="ENI1" s="2" t="s">
        <v>5818</v>
      </c>
      <c r="ENJ1" s="2" t="s">
        <v>5819</v>
      </c>
      <c r="ENK1" s="2" t="s">
        <v>5820</v>
      </c>
      <c r="ENL1" s="2" t="s">
        <v>5821</v>
      </c>
      <c r="ENM1" s="2" t="s">
        <v>5822</v>
      </c>
      <c r="ENN1" s="2" t="s">
        <v>5823</v>
      </c>
      <c r="ENO1" s="2" t="s">
        <v>5824</v>
      </c>
      <c r="ENP1" s="2" t="s">
        <v>5825</v>
      </c>
      <c r="ENQ1" s="2" t="s">
        <v>5826</v>
      </c>
      <c r="ENR1" s="2" t="s">
        <v>5827</v>
      </c>
      <c r="ENS1" s="2" t="s">
        <v>5828</v>
      </c>
      <c r="ENT1" s="2" t="s">
        <v>5829</v>
      </c>
      <c r="ENU1" s="2" t="s">
        <v>5830</v>
      </c>
      <c r="ENV1" s="2" t="s">
        <v>5831</v>
      </c>
      <c r="ENW1" s="2" t="s">
        <v>5832</v>
      </c>
      <c r="ENX1" s="2" t="s">
        <v>5833</v>
      </c>
      <c r="ENY1" s="2" t="s">
        <v>5834</v>
      </c>
      <c r="ENZ1" s="2" t="s">
        <v>5835</v>
      </c>
      <c r="EOA1" s="2" t="s">
        <v>5836</v>
      </c>
      <c r="EOB1" s="2" t="s">
        <v>5837</v>
      </c>
      <c r="EOC1" s="2" t="s">
        <v>5838</v>
      </c>
      <c r="EOD1" s="2" t="s">
        <v>5839</v>
      </c>
      <c r="EOE1" s="2" t="s">
        <v>5840</v>
      </c>
      <c r="EOF1" s="2" t="s">
        <v>5841</v>
      </c>
      <c r="EOG1" s="2" t="s">
        <v>5842</v>
      </c>
      <c r="EOH1" s="2" t="s">
        <v>5843</v>
      </c>
      <c r="EOI1" s="2" t="s">
        <v>5844</v>
      </c>
      <c r="EOJ1" s="2" t="s">
        <v>5845</v>
      </c>
      <c r="EOK1" s="2" t="s">
        <v>5846</v>
      </c>
      <c r="EOL1" s="2" t="s">
        <v>5847</v>
      </c>
      <c r="EOM1" s="2" t="s">
        <v>5848</v>
      </c>
      <c r="EON1" s="2" t="s">
        <v>5849</v>
      </c>
      <c r="EOO1" s="2" t="s">
        <v>5850</v>
      </c>
      <c r="EOP1" s="2" t="s">
        <v>5851</v>
      </c>
      <c r="EOQ1" s="2" t="s">
        <v>5852</v>
      </c>
      <c r="EOR1" s="2" t="s">
        <v>5853</v>
      </c>
      <c r="EOS1" s="2" t="s">
        <v>5854</v>
      </c>
      <c r="EOT1" s="2" t="s">
        <v>5855</v>
      </c>
      <c r="EOU1" s="2" t="s">
        <v>5856</v>
      </c>
      <c r="EOV1" s="2" t="s">
        <v>5857</v>
      </c>
      <c r="EOW1" s="2" t="s">
        <v>5858</v>
      </c>
      <c r="EOX1" s="2" t="s">
        <v>5859</v>
      </c>
      <c r="EOY1" s="2" t="s">
        <v>5860</v>
      </c>
      <c r="EOZ1" s="2" t="s">
        <v>5861</v>
      </c>
      <c r="EPA1" s="2" t="s">
        <v>5862</v>
      </c>
      <c r="EPB1" s="2" t="s">
        <v>5863</v>
      </c>
      <c r="EPC1" s="2" t="s">
        <v>5864</v>
      </c>
      <c r="EPD1" s="2" t="s">
        <v>5865</v>
      </c>
      <c r="EPE1" s="2" t="s">
        <v>5866</v>
      </c>
      <c r="EPF1" s="2" t="s">
        <v>5867</v>
      </c>
      <c r="EPG1" s="2" t="s">
        <v>5868</v>
      </c>
      <c r="EPH1" s="2" t="s">
        <v>5869</v>
      </c>
      <c r="EPI1" s="2" t="s">
        <v>5870</v>
      </c>
      <c r="EPJ1" s="2" t="s">
        <v>5871</v>
      </c>
      <c r="EPK1" s="2" t="s">
        <v>5872</v>
      </c>
      <c r="EPL1" s="2" t="s">
        <v>5873</v>
      </c>
      <c r="EPM1" s="2" t="s">
        <v>5874</v>
      </c>
      <c r="EPN1" s="2" t="s">
        <v>5875</v>
      </c>
      <c r="EPO1" s="2" t="s">
        <v>5876</v>
      </c>
      <c r="EPP1" s="2" t="s">
        <v>5877</v>
      </c>
      <c r="EPQ1" s="2" t="s">
        <v>5878</v>
      </c>
      <c r="EPR1" s="2" t="s">
        <v>5879</v>
      </c>
      <c r="EPS1" s="2" t="s">
        <v>5880</v>
      </c>
      <c r="EPT1" s="2" t="s">
        <v>5881</v>
      </c>
      <c r="EPU1" s="2" t="s">
        <v>5882</v>
      </c>
      <c r="EPV1" s="2" t="s">
        <v>5883</v>
      </c>
      <c r="EPW1" s="2" t="s">
        <v>5884</v>
      </c>
      <c r="EPX1" s="2" t="s">
        <v>5885</v>
      </c>
      <c r="EPY1" s="2" t="s">
        <v>5886</v>
      </c>
      <c r="EPZ1" s="2" t="s">
        <v>5887</v>
      </c>
      <c r="EQA1" s="2" t="s">
        <v>5888</v>
      </c>
      <c r="EQB1" s="2" t="s">
        <v>5889</v>
      </c>
      <c r="EQC1" s="2" t="s">
        <v>5890</v>
      </c>
      <c r="EQD1" s="2" t="s">
        <v>5891</v>
      </c>
      <c r="EQE1" s="2" t="s">
        <v>5892</v>
      </c>
      <c r="EQF1" s="2" t="s">
        <v>5893</v>
      </c>
      <c r="EQG1" s="2" t="s">
        <v>5894</v>
      </c>
      <c r="EQH1" s="2" t="s">
        <v>5895</v>
      </c>
      <c r="EQI1" s="2" t="s">
        <v>5896</v>
      </c>
      <c r="EQJ1" s="2" t="s">
        <v>5897</v>
      </c>
      <c r="EQK1" s="2" t="s">
        <v>5898</v>
      </c>
      <c r="EQL1" s="2" t="s">
        <v>5899</v>
      </c>
      <c r="EQM1" s="2" t="s">
        <v>5900</v>
      </c>
      <c r="EQN1" s="2" t="s">
        <v>5901</v>
      </c>
      <c r="EQO1" s="2" t="s">
        <v>5902</v>
      </c>
      <c r="EQP1" s="2" t="s">
        <v>5903</v>
      </c>
      <c r="EQQ1" s="2" t="s">
        <v>5904</v>
      </c>
      <c r="EQR1" s="2" t="s">
        <v>5905</v>
      </c>
      <c r="EQS1" s="2" t="s">
        <v>5906</v>
      </c>
      <c r="EQT1" s="2" t="s">
        <v>5907</v>
      </c>
      <c r="EQU1" s="2" t="s">
        <v>5908</v>
      </c>
      <c r="EQV1" s="2" t="s">
        <v>5909</v>
      </c>
      <c r="EQW1" s="2" t="s">
        <v>5910</v>
      </c>
      <c r="EQX1" s="2" t="s">
        <v>5911</v>
      </c>
      <c r="EQY1" s="2" t="s">
        <v>5912</v>
      </c>
      <c r="EQZ1" s="2" t="s">
        <v>5913</v>
      </c>
      <c r="ERA1" s="2" t="s">
        <v>5914</v>
      </c>
      <c r="ERB1" s="2" t="s">
        <v>5915</v>
      </c>
      <c r="ERC1" s="2" t="s">
        <v>5916</v>
      </c>
      <c r="ERD1" s="2" t="s">
        <v>5917</v>
      </c>
      <c r="ERE1" s="2" t="s">
        <v>5918</v>
      </c>
      <c r="ERF1" s="2" t="s">
        <v>5919</v>
      </c>
      <c r="ERG1" s="2" t="s">
        <v>5920</v>
      </c>
      <c r="ERH1" s="2" t="s">
        <v>5921</v>
      </c>
      <c r="ERI1" s="2" t="s">
        <v>5922</v>
      </c>
      <c r="ERJ1" s="2" t="s">
        <v>5923</v>
      </c>
      <c r="ERK1" s="2" t="s">
        <v>5924</v>
      </c>
      <c r="ERL1" s="2" t="s">
        <v>5925</v>
      </c>
      <c r="ERM1" s="2" t="s">
        <v>5926</v>
      </c>
      <c r="ERN1" s="2" t="s">
        <v>5927</v>
      </c>
      <c r="ERO1" s="2" t="s">
        <v>5928</v>
      </c>
      <c r="ERP1" s="2" t="s">
        <v>5929</v>
      </c>
      <c r="ERQ1" s="2" t="s">
        <v>5930</v>
      </c>
      <c r="ERR1" s="2" t="s">
        <v>5931</v>
      </c>
      <c r="ERS1" s="2" t="s">
        <v>5932</v>
      </c>
      <c r="ERT1" s="2" t="s">
        <v>5933</v>
      </c>
      <c r="ERU1" s="2" t="s">
        <v>5934</v>
      </c>
      <c r="ERV1" s="2" t="s">
        <v>5935</v>
      </c>
      <c r="ERW1" s="2" t="s">
        <v>5936</v>
      </c>
      <c r="ERX1" s="2" t="s">
        <v>5937</v>
      </c>
      <c r="ERY1" s="2" t="s">
        <v>5938</v>
      </c>
      <c r="ERZ1" s="2" t="s">
        <v>5939</v>
      </c>
      <c r="ESA1" s="2" t="s">
        <v>5940</v>
      </c>
      <c r="ESB1" s="2" t="s">
        <v>5941</v>
      </c>
      <c r="ESC1" s="2" t="s">
        <v>5942</v>
      </c>
      <c r="ESD1" s="2" t="s">
        <v>5943</v>
      </c>
      <c r="ESE1" s="2" t="s">
        <v>5944</v>
      </c>
      <c r="ESF1" s="2" t="s">
        <v>5945</v>
      </c>
      <c r="ESG1" s="2" t="s">
        <v>5946</v>
      </c>
      <c r="ESH1" s="2" t="s">
        <v>5947</v>
      </c>
      <c r="ESI1" s="2" t="s">
        <v>5948</v>
      </c>
      <c r="ESJ1" s="2" t="s">
        <v>5949</v>
      </c>
      <c r="ESK1" s="2" t="s">
        <v>5950</v>
      </c>
      <c r="ESL1" s="2" t="s">
        <v>5951</v>
      </c>
      <c r="ESM1" s="2" t="s">
        <v>5952</v>
      </c>
      <c r="ESN1" s="2" t="s">
        <v>5953</v>
      </c>
      <c r="ESO1" s="2" t="s">
        <v>5954</v>
      </c>
      <c r="ESP1" s="2" t="s">
        <v>5955</v>
      </c>
      <c r="ESQ1" s="2" t="s">
        <v>5956</v>
      </c>
      <c r="ESR1" s="2" t="s">
        <v>5957</v>
      </c>
      <c r="ESS1" s="2" t="s">
        <v>5958</v>
      </c>
      <c r="EST1" s="2" t="s">
        <v>5959</v>
      </c>
      <c r="ESU1" s="2" t="s">
        <v>5960</v>
      </c>
      <c r="ESV1" s="2" t="s">
        <v>5961</v>
      </c>
      <c r="ESW1" s="2" t="s">
        <v>5962</v>
      </c>
      <c r="ESX1" s="2" t="s">
        <v>5963</v>
      </c>
      <c r="ESY1" s="2" t="s">
        <v>5964</v>
      </c>
      <c r="ESZ1" s="2" t="s">
        <v>5965</v>
      </c>
      <c r="ETA1" s="2" t="s">
        <v>5966</v>
      </c>
      <c r="ETB1" s="2" t="s">
        <v>5967</v>
      </c>
      <c r="ETC1" s="2" t="s">
        <v>5968</v>
      </c>
      <c r="ETD1" s="2" t="s">
        <v>5969</v>
      </c>
      <c r="ETE1" s="2" t="s">
        <v>5970</v>
      </c>
      <c r="ETF1" s="2" t="s">
        <v>5971</v>
      </c>
      <c r="ETG1" s="2" t="s">
        <v>5972</v>
      </c>
      <c r="ETH1" s="2" t="s">
        <v>5973</v>
      </c>
      <c r="ETI1" s="2" t="s">
        <v>5974</v>
      </c>
      <c r="ETJ1" s="2" t="s">
        <v>5975</v>
      </c>
      <c r="ETK1" s="2" t="s">
        <v>5976</v>
      </c>
      <c r="ETL1" s="2" t="s">
        <v>5977</v>
      </c>
      <c r="ETM1" s="2" t="s">
        <v>5978</v>
      </c>
      <c r="ETN1" s="2" t="s">
        <v>5979</v>
      </c>
      <c r="ETO1" s="2" t="s">
        <v>5980</v>
      </c>
      <c r="ETP1" s="2" t="s">
        <v>5981</v>
      </c>
      <c r="ETQ1" s="2" t="s">
        <v>5982</v>
      </c>
      <c r="ETR1" s="2" t="s">
        <v>5983</v>
      </c>
      <c r="ETS1" s="2" t="s">
        <v>5984</v>
      </c>
      <c r="ETT1" s="2" t="s">
        <v>5985</v>
      </c>
      <c r="ETU1" s="2" t="s">
        <v>5986</v>
      </c>
      <c r="ETV1" s="2" t="s">
        <v>5987</v>
      </c>
      <c r="ETW1" s="2" t="s">
        <v>5988</v>
      </c>
      <c r="ETX1" s="2" t="s">
        <v>5989</v>
      </c>
      <c r="ETY1" s="2" t="s">
        <v>5990</v>
      </c>
      <c r="ETZ1" s="2" t="s">
        <v>5991</v>
      </c>
      <c r="EUA1" s="2" t="s">
        <v>5992</v>
      </c>
      <c r="EUB1" s="2" t="s">
        <v>5993</v>
      </c>
      <c r="EUC1" s="2" t="s">
        <v>5994</v>
      </c>
      <c r="EUD1" s="2" t="s">
        <v>5995</v>
      </c>
      <c r="EUE1" s="2" t="s">
        <v>5996</v>
      </c>
      <c r="EUF1" s="2" t="s">
        <v>5997</v>
      </c>
      <c r="EUG1" s="2" t="s">
        <v>5998</v>
      </c>
      <c r="EUH1" s="2" t="s">
        <v>5999</v>
      </c>
      <c r="EUI1" s="2" t="s">
        <v>6000</v>
      </c>
      <c r="EUJ1" s="2" t="s">
        <v>6001</v>
      </c>
      <c r="EUK1" s="2" t="s">
        <v>6002</v>
      </c>
      <c r="EUL1" s="2" t="s">
        <v>6003</v>
      </c>
      <c r="EUM1" s="2" t="s">
        <v>6004</v>
      </c>
      <c r="EUN1" s="2" t="s">
        <v>6005</v>
      </c>
      <c r="EUO1" s="2" t="s">
        <v>6006</v>
      </c>
      <c r="EUP1" s="2" t="s">
        <v>6007</v>
      </c>
      <c r="EUQ1" s="2" t="s">
        <v>6008</v>
      </c>
      <c r="EUR1" s="2" t="s">
        <v>6009</v>
      </c>
      <c r="EUS1" s="2" t="s">
        <v>6010</v>
      </c>
      <c r="EUT1" s="2" t="s">
        <v>6011</v>
      </c>
      <c r="EUU1" s="2" t="s">
        <v>6012</v>
      </c>
      <c r="EUV1" s="2" t="s">
        <v>6013</v>
      </c>
      <c r="EUW1" s="2" t="s">
        <v>6014</v>
      </c>
      <c r="EUX1" s="2" t="s">
        <v>6015</v>
      </c>
      <c r="EUY1" s="2" t="s">
        <v>6016</v>
      </c>
      <c r="EUZ1" s="2" t="s">
        <v>6017</v>
      </c>
      <c r="EVA1" s="2" t="s">
        <v>6018</v>
      </c>
      <c r="EVB1" s="2" t="s">
        <v>6019</v>
      </c>
      <c r="EVC1" s="2" t="s">
        <v>6020</v>
      </c>
      <c r="EVD1" s="2" t="s">
        <v>6021</v>
      </c>
      <c r="EVE1" s="2" t="s">
        <v>6022</v>
      </c>
      <c r="EVF1" s="2" t="s">
        <v>6023</v>
      </c>
      <c r="EVG1" s="2" t="s">
        <v>6024</v>
      </c>
      <c r="EVH1" s="2" t="s">
        <v>6025</v>
      </c>
      <c r="EVI1" s="2" t="s">
        <v>6026</v>
      </c>
      <c r="EVJ1" s="2" t="s">
        <v>6027</v>
      </c>
      <c r="EVK1" s="2" t="s">
        <v>6028</v>
      </c>
      <c r="EVL1" s="2" t="s">
        <v>6029</v>
      </c>
      <c r="EVM1" s="2" t="s">
        <v>6030</v>
      </c>
      <c r="EVN1" s="2" t="s">
        <v>6031</v>
      </c>
      <c r="EVO1" s="2" t="s">
        <v>6032</v>
      </c>
      <c r="EVP1" s="2" t="s">
        <v>6033</v>
      </c>
      <c r="EVQ1" s="2" t="s">
        <v>6034</v>
      </c>
      <c r="EVR1" s="2" t="s">
        <v>6035</v>
      </c>
      <c r="EVS1" s="2" t="s">
        <v>6036</v>
      </c>
      <c r="EVT1" s="2" t="s">
        <v>6037</v>
      </c>
      <c r="EVU1" s="2" t="s">
        <v>6038</v>
      </c>
      <c r="EVV1" s="2" t="s">
        <v>6039</v>
      </c>
      <c r="EVW1" s="2" t="s">
        <v>6040</v>
      </c>
      <c r="EVX1" s="2" t="s">
        <v>6041</v>
      </c>
      <c r="EVY1" s="2" t="s">
        <v>6042</v>
      </c>
      <c r="EVZ1" s="2" t="s">
        <v>6043</v>
      </c>
      <c r="EWA1" s="2" t="s">
        <v>6044</v>
      </c>
      <c r="EWB1" s="2" t="s">
        <v>6045</v>
      </c>
      <c r="EWC1" s="2" t="s">
        <v>6046</v>
      </c>
      <c r="EWD1" s="2" t="s">
        <v>6047</v>
      </c>
      <c r="EWE1" s="2" t="s">
        <v>6048</v>
      </c>
      <c r="EWF1" s="2" t="s">
        <v>6049</v>
      </c>
      <c r="EWG1" s="2" t="s">
        <v>6050</v>
      </c>
      <c r="EWH1" s="2" t="s">
        <v>6051</v>
      </c>
      <c r="EWI1" s="2" t="s">
        <v>6052</v>
      </c>
      <c r="EWJ1" s="2" t="s">
        <v>6053</v>
      </c>
      <c r="EWK1" s="2" t="s">
        <v>6054</v>
      </c>
      <c r="EWL1" s="2" t="s">
        <v>6055</v>
      </c>
      <c r="EWM1" s="2" t="s">
        <v>6056</v>
      </c>
      <c r="EWN1" s="2" t="s">
        <v>6057</v>
      </c>
      <c r="EWO1" s="2" t="s">
        <v>6058</v>
      </c>
      <c r="EWP1" s="2" t="s">
        <v>6059</v>
      </c>
      <c r="EWQ1" s="2" t="s">
        <v>6060</v>
      </c>
      <c r="EWR1" s="2" t="s">
        <v>6061</v>
      </c>
      <c r="EWS1" s="2" t="s">
        <v>6062</v>
      </c>
      <c r="EWT1" s="2" t="s">
        <v>6063</v>
      </c>
      <c r="EWU1" s="2" t="s">
        <v>6064</v>
      </c>
      <c r="EWV1" s="2" t="s">
        <v>6065</v>
      </c>
      <c r="EWW1" s="2" t="s">
        <v>6066</v>
      </c>
      <c r="EWX1" s="2" t="s">
        <v>6067</v>
      </c>
      <c r="EWY1" s="2" t="s">
        <v>6068</v>
      </c>
      <c r="EWZ1" s="2" t="s">
        <v>6069</v>
      </c>
      <c r="EXA1" s="2" t="s">
        <v>6070</v>
      </c>
      <c r="EXB1" s="2" t="s">
        <v>6071</v>
      </c>
      <c r="EXC1" s="2" t="s">
        <v>6072</v>
      </c>
      <c r="EXD1" s="2" t="s">
        <v>6073</v>
      </c>
      <c r="EXE1" s="2" t="s">
        <v>6074</v>
      </c>
      <c r="EXF1" s="2" t="s">
        <v>6075</v>
      </c>
      <c r="EXG1" s="2" t="s">
        <v>6076</v>
      </c>
      <c r="EXH1" s="2" t="s">
        <v>6077</v>
      </c>
      <c r="EXI1" s="2" t="s">
        <v>6078</v>
      </c>
      <c r="EXJ1" s="2" t="s">
        <v>6079</v>
      </c>
      <c r="EXK1" s="2" t="s">
        <v>6080</v>
      </c>
      <c r="EXL1" s="2" t="s">
        <v>6081</v>
      </c>
      <c r="EXM1" s="2" t="s">
        <v>6082</v>
      </c>
      <c r="EXN1" s="2" t="s">
        <v>6083</v>
      </c>
      <c r="EXO1" s="2" t="s">
        <v>6084</v>
      </c>
      <c r="EXP1" s="2" t="s">
        <v>6085</v>
      </c>
      <c r="EXQ1" s="2" t="s">
        <v>6086</v>
      </c>
      <c r="EXR1" s="2" t="s">
        <v>6087</v>
      </c>
      <c r="EXS1" s="2" t="s">
        <v>6088</v>
      </c>
      <c r="EXT1" s="2" t="s">
        <v>6089</v>
      </c>
      <c r="EXU1" s="2" t="s">
        <v>6090</v>
      </c>
      <c r="EXV1" s="2" t="s">
        <v>6091</v>
      </c>
      <c r="EXW1" s="2" t="s">
        <v>6092</v>
      </c>
      <c r="EXX1" s="2" t="s">
        <v>6093</v>
      </c>
      <c r="EXY1" s="2" t="s">
        <v>6094</v>
      </c>
      <c r="EXZ1" s="2" t="s">
        <v>6095</v>
      </c>
      <c r="EYA1" s="2" t="s">
        <v>6096</v>
      </c>
      <c r="EYB1" s="2" t="s">
        <v>6097</v>
      </c>
      <c r="EYC1" s="2" t="s">
        <v>6098</v>
      </c>
      <c r="EYD1" s="2" t="s">
        <v>6099</v>
      </c>
      <c r="EYE1" s="2" t="s">
        <v>6100</v>
      </c>
      <c r="EYF1" s="2" t="s">
        <v>6101</v>
      </c>
      <c r="EYG1" s="2" t="s">
        <v>6102</v>
      </c>
      <c r="EYH1" s="2" t="s">
        <v>6103</v>
      </c>
      <c r="EYI1" s="2" t="s">
        <v>6104</v>
      </c>
      <c r="EYJ1" s="2" t="s">
        <v>6105</v>
      </c>
      <c r="EYK1" s="2" t="s">
        <v>6106</v>
      </c>
      <c r="EYL1" s="2" t="s">
        <v>6107</v>
      </c>
      <c r="EYM1" s="2" t="s">
        <v>6108</v>
      </c>
      <c r="EYN1" s="2" t="s">
        <v>6109</v>
      </c>
      <c r="EYO1" s="2" t="s">
        <v>6110</v>
      </c>
      <c r="EYP1" s="2" t="s">
        <v>6111</v>
      </c>
      <c r="EYQ1" s="2" t="s">
        <v>6112</v>
      </c>
      <c r="EYR1" s="2" t="s">
        <v>6113</v>
      </c>
      <c r="EYS1" s="2" t="s">
        <v>6114</v>
      </c>
      <c r="EYT1" s="2" t="s">
        <v>6115</v>
      </c>
      <c r="EYU1" s="2" t="s">
        <v>6116</v>
      </c>
      <c r="EYV1" s="2" t="s">
        <v>6117</v>
      </c>
      <c r="EYW1" s="2" t="s">
        <v>6118</v>
      </c>
      <c r="EYX1" s="2" t="s">
        <v>6119</v>
      </c>
      <c r="EYY1" s="2" t="s">
        <v>6120</v>
      </c>
      <c r="EYZ1" s="2" t="s">
        <v>6121</v>
      </c>
      <c r="EZA1" s="2" t="s">
        <v>6122</v>
      </c>
      <c r="EZB1" s="2" t="s">
        <v>6123</v>
      </c>
      <c r="EZC1" s="2" t="s">
        <v>6124</v>
      </c>
      <c r="EZD1" s="2" t="s">
        <v>6125</v>
      </c>
      <c r="EZE1" s="2" t="s">
        <v>6126</v>
      </c>
      <c r="EZF1" s="2" t="s">
        <v>6127</v>
      </c>
      <c r="EZG1" s="2" t="s">
        <v>6128</v>
      </c>
      <c r="EZH1" s="2" t="s">
        <v>6129</v>
      </c>
      <c r="EZI1" s="2" t="s">
        <v>6130</v>
      </c>
      <c r="EZJ1" s="2" t="s">
        <v>6131</v>
      </c>
      <c r="EZK1" s="2" t="s">
        <v>6132</v>
      </c>
      <c r="EZL1" s="2" t="s">
        <v>6133</v>
      </c>
      <c r="EZM1" s="2" t="s">
        <v>6134</v>
      </c>
      <c r="EZN1" s="2" t="s">
        <v>6135</v>
      </c>
      <c r="EZO1" s="2" t="s">
        <v>6136</v>
      </c>
      <c r="EZP1" s="2" t="s">
        <v>6137</v>
      </c>
      <c r="EZQ1" s="2" t="s">
        <v>6138</v>
      </c>
      <c r="EZR1" s="2" t="s">
        <v>6139</v>
      </c>
      <c r="EZS1" s="2" t="s">
        <v>6140</v>
      </c>
      <c r="EZT1" s="2" t="s">
        <v>6141</v>
      </c>
      <c r="EZU1" s="2" t="s">
        <v>6142</v>
      </c>
      <c r="EZV1" s="2" t="s">
        <v>6143</v>
      </c>
      <c r="EZW1" s="2" t="s">
        <v>6144</v>
      </c>
      <c r="EZX1" s="2" t="s">
        <v>6145</v>
      </c>
      <c r="EZY1" s="2" t="s">
        <v>6146</v>
      </c>
      <c r="EZZ1" s="2" t="s">
        <v>6147</v>
      </c>
      <c r="FAA1" s="2" t="s">
        <v>6148</v>
      </c>
      <c r="FAB1" s="2" t="s">
        <v>6149</v>
      </c>
      <c r="FAC1" s="2" t="s">
        <v>6150</v>
      </c>
      <c r="FAD1" s="2" t="s">
        <v>6151</v>
      </c>
      <c r="FAE1" s="2" t="s">
        <v>6152</v>
      </c>
      <c r="FAF1" s="2" t="s">
        <v>6153</v>
      </c>
      <c r="FAG1" s="2" t="s">
        <v>6154</v>
      </c>
      <c r="FAH1" s="2" t="s">
        <v>6155</v>
      </c>
      <c r="FAI1" s="2" t="s">
        <v>6156</v>
      </c>
      <c r="FAJ1" s="2" t="s">
        <v>6157</v>
      </c>
      <c r="FAK1" s="2" t="s">
        <v>6158</v>
      </c>
      <c r="FAL1" s="2" t="s">
        <v>6159</v>
      </c>
      <c r="FAM1" s="2" t="s">
        <v>6160</v>
      </c>
      <c r="FAN1" s="2" t="s">
        <v>6161</v>
      </c>
      <c r="FAO1" s="2" t="s">
        <v>6162</v>
      </c>
      <c r="FAP1" s="2" t="s">
        <v>6163</v>
      </c>
      <c r="FAQ1" s="2" t="s">
        <v>6164</v>
      </c>
      <c r="FAR1" s="2" t="s">
        <v>6165</v>
      </c>
      <c r="FAS1" s="2" t="s">
        <v>6166</v>
      </c>
      <c r="FAT1" s="2" t="s">
        <v>6167</v>
      </c>
      <c r="FAU1" s="2" t="s">
        <v>6168</v>
      </c>
      <c r="FAV1" s="2" t="s">
        <v>6169</v>
      </c>
      <c r="FAW1" s="2" t="s">
        <v>6170</v>
      </c>
      <c r="FAX1" s="2" t="s">
        <v>6171</v>
      </c>
      <c r="FAY1" s="2" t="s">
        <v>6172</v>
      </c>
      <c r="FAZ1" s="2" t="s">
        <v>6173</v>
      </c>
      <c r="FBA1" s="2" t="s">
        <v>6174</v>
      </c>
      <c r="FBB1" s="2" t="s">
        <v>6175</v>
      </c>
      <c r="FBC1" s="2" t="s">
        <v>6176</v>
      </c>
      <c r="FBD1" s="2" t="s">
        <v>6177</v>
      </c>
      <c r="FBE1" s="2" t="s">
        <v>6178</v>
      </c>
      <c r="FBF1" s="2" t="s">
        <v>6179</v>
      </c>
      <c r="FBG1" s="2" t="s">
        <v>6180</v>
      </c>
      <c r="FBH1" s="2" t="s">
        <v>6181</v>
      </c>
      <c r="FBI1" s="2" t="s">
        <v>6182</v>
      </c>
      <c r="FBJ1" s="2" t="s">
        <v>6183</v>
      </c>
      <c r="FBK1" s="2" t="s">
        <v>6184</v>
      </c>
      <c r="FBL1" s="2" t="s">
        <v>6185</v>
      </c>
      <c r="FBM1" s="2" t="s">
        <v>6186</v>
      </c>
      <c r="FBN1" s="2" t="s">
        <v>6187</v>
      </c>
      <c r="FBO1" s="2" t="s">
        <v>6188</v>
      </c>
      <c r="FBP1" s="2" t="s">
        <v>6189</v>
      </c>
      <c r="FBQ1" s="2" t="s">
        <v>6190</v>
      </c>
      <c r="FBR1" s="2" t="s">
        <v>6191</v>
      </c>
      <c r="FBS1" s="2" t="s">
        <v>6192</v>
      </c>
      <c r="FBT1" s="2" t="s">
        <v>6193</v>
      </c>
      <c r="FBU1" s="2" t="s">
        <v>6194</v>
      </c>
      <c r="FBV1" s="2" t="s">
        <v>6195</v>
      </c>
      <c r="FBW1" s="2" t="s">
        <v>6196</v>
      </c>
      <c r="FBX1" s="2" t="s">
        <v>6197</v>
      </c>
      <c r="FBY1" s="2" t="s">
        <v>6198</v>
      </c>
      <c r="FBZ1" s="2" t="s">
        <v>6199</v>
      </c>
      <c r="FCA1" s="2" t="s">
        <v>6200</v>
      </c>
      <c r="FCB1" s="2" t="s">
        <v>6201</v>
      </c>
      <c r="FCC1" s="2" t="s">
        <v>6202</v>
      </c>
      <c r="FCD1" s="2" t="s">
        <v>6203</v>
      </c>
      <c r="FCE1" s="2" t="s">
        <v>6204</v>
      </c>
      <c r="FCF1" s="2" t="s">
        <v>6205</v>
      </c>
      <c r="FCG1" s="2" t="s">
        <v>6206</v>
      </c>
      <c r="FCH1" s="2" t="s">
        <v>6207</v>
      </c>
      <c r="FCI1" s="2" t="s">
        <v>6208</v>
      </c>
      <c r="FCJ1" s="2" t="s">
        <v>6209</v>
      </c>
      <c r="FCK1" s="2" t="s">
        <v>6210</v>
      </c>
      <c r="FCL1" s="2" t="s">
        <v>6211</v>
      </c>
      <c r="FCM1" s="2" t="s">
        <v>6212</v>
      </c>
      <c r="FCN1" s="2" t="s">
        <v>6213</v>
      </c>
      <c r="FCO1" s="2" t="s">
        <v>6214</v>
      </c>
      <c r="FCP1" s="2" t="s">
        <v>6215</v>
      </c>
      <c r="FCQ1" s="2" t="s">
        <v>6216</v>
      </c>
      <c r="FCR1" s="2" t="s">
        <v>6217</v>
      </c>
      <c r="FCS1" s="2" t="s">
        <v>6218</v>
      </c>
      <c r="FCT1" s="2" t="s">
        <v>6219</v>
      </c>
      <c r="FCU1" s="2" t="s">
        <v>6220</v>
      </c>
      <c r="FCV1" s="2" t="s">
        <v>6221</v>
      </c>
      <c r="FCW1" s="2" t="s">
        <v>6222</v>
      </c>
      <c r="FCX1" s="2" t="s">
        <v>6223</v>
      </c>
      <c r="FCY1" s="2" t="s">
        <v>6224</v>
      </c>
      <c r="FCZ1" s="2" t="s">
        <v>6225</v>
      </c>
      <c r="FDA1" s="2" t="s">
        <v>6226</v>
      </c>
      <c r="FDB1" s="2" t="s">
        <v>6227</v>
      </c>
      <c r="FDC1" s="2" t="s">
        <v>6228</v>
      </c>
      <c r="FDD1" s="2" t="s">
        <v>6229</v>
      </c>
      <c r="FDE1" s="2" t="s">
        <v>6230</v>
      </c>
      <c r="FDF1" s="2" t="s">
        <v>6231</v>
      </c>
      <c r="FDG1" s="2" t="s">
        <v>6232</v>
      </c>
      <c r="FDH1" s="2" t="s">
        <v>6233</v>
      </c>
      <c r="FDI1" s="2" t="s">
        <v>6234</v>
      </c>
      <c r="FDJ1" s="2" t="s">
        <v>6235</v>
      </c>
      <c r="FDK1" s="2" t="s">
        <v>6236</v>
      </c>
      <c r="FDL1" s="2" t="s">
        <v>6237</v>
      </c>
      <c r="FDM1" s="2" t="s">
        <v>6238</v>
      </c>
      <c r="FDN1" s="2" t="s">
        <v>6239</v>
      </c>
      <c r="FDO1" s="2" t="s">
        <v>6240</v>
      </c>
      <c r="FDP1" s="2" t="s">
        <v>6241</v>
      </c>
      <c r="FDQ1" s="2" t="s">
        <v>6242</v>
      </c>
      <c r="FDR1" s="2" t="s">
        <v>6243</v>
      </c>
      <c r="FDS1" s="2" t="s">
        <v>6244</v>
      </c>
      <c r="FDT1" s="2" t="s">
        <v>6245</v>
      </c>
      <c r="FDU1" s="2" t="s">
        <v>6246</v>
      </c>
      <c r="FDV1" s="2" t="s">
        <v>6247</v>
      </c>
      <c r="FDW1" s="2" t="s">
        <v>6248</v>
      </c>
      <c r="FDX1" s="2" t="s">
        <v>6249</v>
      </c>
      <c r="FDY1" s="2" t="s">
        <v>6250</v>
      </c>
      <c r="FDZ1" s="2" t="s">
        <v>6251</v>
      </c>
      <c r="FEA1" s="2" t="s">
        <v>6252</v>
      </c>
      <c r="FEB1" s="2" t="s">
        <v>6253</v>
      </c>
      <c r="FEC1" s="2" t="s">
        <v>6254</v>
      </c>
      <c r="FED1" s="2" t="s">
        <v>6255</v>
      </c>
      <c r="FEE1" s="2" t="s">
        <v>6256</v>
      </c>
      <c r="FEF1" s="2" t="s">
        <v>6257</v>
      </c>
      <c r="FEG1" s="2" t="s">
        <v>6258</v>
      </c>
      <c r="FEH1" s="2" t="s">
        <v>6259</v>
      </c>
      <c r="FEI1" s="2" t="s">
        <v>6260</v>
      </c>
      <c r="FEJ1" s="2" t="s">
        <v>6261</v>
      </c>
      <c r="FEK1" s="2" t="s">
        <v>6262</v>
      </c>
      <c r="FEL1" s="2" t="s">
        <v>6263</v>
      </c>
      <c r="FEM1" s="2" t="s">
        <v>6264</v>
      </c>
      <c r="FEN1" s="2" t="s">
        <v>6265</v>
      </c>
      <c r="FEO1" s="2" t="s">
        <v>6266</v>
      </c>
      <c r="FEP1" s="2" t="s">
        <v>6267</v>
      </c>
      <c r="FEQ1" s="2" t="s">
        <v>6268</v>
      </c>
      <c r="FER1" s="2" t="s">
        <v>6269</v>
      </c>
      <c r="FES1" s="2" t="s">
        <v>6270</v>
      </c>
      <c r="FET1" s="2" t="s">
        <v>6271</v>
      </c>
      <c r="FEU1" s="2" t="s">
        <v>6272</v>
      </c>
      <c r="FEV1" s="2" t="s">
        <v>6273</v>
      </c>
      <c r="FEW1" s="2" t="s">
        <v>6274</v>
      </c>
      <c r="FEX1" s="2" t="s">
        <v>6275</v>
      </c>
      <c r="FEY1" s="2" t="s">
        <v>6276</v>
      </c>
      <c r="FEZ1" s="2" t="s">
        <v>6277</v>
      </c>
      <c r="FFA1" s="2" t="s">
        <v>6278</v>
      </c>
      <c r="FFB1" s="2" t="s">
        <v>6279</v>
      </c>
      <c r="FFC1" s="2" t="s">
        <v>6280</v>
      </c>
      <c r="FFD1" s="2" t="s">
        <v>6281</v>
      </c>
      <c r="FFE1" s="2" t="s">
        <v>6282</v>
      </c>
      <c r="FFF1" s="2" t="s">
        <v>6283</v>
      </c>
      <c r="FFG1" s="2" t="s">
        <v>6284</v>
      </c>
      <c r="FFH1" s="2" t="s">
        <v>6285</v>
      </c>
      <c r="FFI1" s="2" t="s">
        <v>6286</v>
      </c>
      <c r="FFJ1" s="2" t="s">
        <v>6287</v>
      </c>
      <c r="FFK1" s="2" t="s">
        <v>6288</v>
      </c>
      <c r="FFL1" s="2" t="s">
        <v>6289</v>
      </c>
      <c r="FFM1" s="2" t="s">
        <v>6290</v>
      </c>
      <c r="FFN1" s="2" t="s">
        <v>6291</v>
      </c>
      <c r="FFO1" s="2" t="s">
        <v>6292</v>
      </c>
      <c r="FFP1" s="2" t="s">
        <v>6293</v>
      </c>
      <c r="FFQ1" s="2" t="s">
        <v>6294</v>
      </c>
      <c r="FFR1" s="2" t="s">
        <v>6295</v>
      </c>
      <c r="FFS1" s="2" t="s">
        <v>6296</v>
      </c>
      <c r="FFT1" s="2" t="s">
        <v>6297</v>
      </c>
      <c r="FFU1" s="2" t="s">
        <v>6298</v>
      </c>
      <c r="FFV1" s="2" t="s">
        <v>6299</v>
      </c>
      <c r="FFW1" s="2" t="s">
        <v>6300</v>
      </c>
      <c r="FFX1" s="2" t="s">
        <v>6301</v>
      </c>
      <c r="FFY1" s="2" t="s">
        <v>6302</v>
      </c>
      <c r="FFZ1" s="2" t="s">
        <v>6303</v>
      </c>
      <c r="FGA1" s="2" t="s">
        <v>6304</v>
      </c>
      <c r="FGB1" s="2" t="s">
        <v>6305</v>
      </c>
      <c r="FGC1" s="2" t="s">
        <v>6306</v>
      </c>
      <c r="FGD1" s="2" t="s">
        <v>6307</v>
      </c>
      <c r="FGE1" s="2" t="s">
        <v>6308</v>
      </c>
      <c r="FGF1" s="2" t="s">
        <v>6309</v>
      </c>
      <c r="FGG1" s="2" t="s">
        <v>6310</v>
      </c>
      <c r="FGH1" s="2" t="s">
        <v>6311</v>
      </c>
      <c r="FGI1" s="2" t="s">
        <v>6312</v>
      </c>
      <c r="FGJ1" s="2" t="s">
        <v>6313</v>
      </c>
      <c r="FGK1" s="2" t="s">
        <v>6314</v>
      </c>
      <c r="FGL1" s="2" t="s">
        <v>6315</v>
      </c>
      <c r="FGM1" s="2" t="s">
        <v>6316</v>
      </c>
      <c r="FGN1" s="2" t="s">
        <v>6317</v>
      </c>
      <c r="FGO1" s="2" t="s">
        <v>6318</v>
      </c>
      <c r="FGP1" s="2" t="s">
        <v>6319</v>
      </c>
      <c r="FGQ1" s="2" t="s">
        <v>6320</v>
      </c>
      <c r="FGR1" s="2" t="s">
        <v>6321</v>
      </c>
      <c r="FGS1" s="2" t="s">
        <v>6322</v>
      </c>
      <c r="FGT1" s="2" t="s">
        <v>6323</v>
      </c>
      <c r="FGU1" s="2" t="s">
        <v>6324</v>
      </c>
      <c r="FGV1" s="2" t="s">
        <v>6325</v>
      </c>
      <c r="FGW1" s="2" t="s">
        <v>6326</v>
      </c>
      <c r="FGX1" s="2" t="s">
        <v>6327</v>
      </c>
      <c r="FGY1" s="2" t="s">
        <v>6328</v>
      </c>
      <c r="FGZ1" s="2" t="s">
        <v>6329</v>
      </c>
      <c r="FHA1" s="2" t="s">
        <v>6330</v>
      </c>
      <c r="FHB1" s="2" t="s">
        <v>6331</v>
      </c>
      <c r="FHC1" s="2" t="s">
        <v>6332</v>
      </c>
      <c r="FHD1" s="2" t="s">
        <v>6333</v>
      </c>
      <c r="FHE1" s="2" t="s">
        <v>6334</v>
      </c>
      <c r="FHF1" s="2" t="s">
        <v>6335</v>
      </c>
      <c r="FHG1" s="2" t="s">
        <v>6336</v>
      </c>
      <c r="FHH1" s="2" t="s">
        <v>6337</v>
      </c>
      <c r="FHI1" s="2" t="s">
        <v>6338</v>
      </c>
      <c r="FHJ1" s="2" t="s">
        <v>6339</v>
      </c>
      <c r="FHK1" s="2" t="s">
        <v>6340</v>
      </c>
      <c r="FHL1" s="2" t="s">
        <v>6341</v>
      </c>
      <c r="FHM1" s="2" t="s">
        <v>6342</v>
      </c>
      <c r="FHN1" s="2" t="s">
        <v>6343</v>
      </c>
      <c r="FHO1" s="2" t="s">
        <v>6344</v>
      </c>
      <c r="FHP1" s="2" t="s">
        <v>6345</v>
      </c>
      <c r="FHQ1" s="2" t="s">
        <v>6346</v>
      </c>
      <c r="FHR1" s="2" t="s">
        <v>6347</v>
      </c>
      <c r="FHS1" s="2" t="s">
        <v>6348</v>
      </c>
      <c r="FHT1" s="2" t="s">
        <v>6349</v>
      </c>
      <c r="FHU1" s="2" t="s">
        <v>6350</v>
      </c>
      <c r="FHV1" s="2" t="s">
        <v>6351</v>
      </c>
      <c r="FHW1" s="2" t="s">
        <v>6352</v>
      </c>
      <c r="FHX1" s="2" t="s">
        <v>6353</v>
      </c>
      <c r="FHY1" s="2" t="s">
        <v>6354</v>
      </c>
      <c r="FHZ1" s="2" t="s">
        <v>6355</v>
      </c>
      <c r="FIA1" s="2" t="s">
        <v>6356</v>
      </c>
      <c r="FIB1" s="2" t="s">
        <v>6357</v>
      </c>
      <c r="FIC1" s="2" t="s">
        <v>6358</v>
      </c>
      <c r="FID1" s="2" t="s">
        <v>6359</v>
      </c>
      <c r="FIE1" s="2" t="s">
        <v>6360</v>
      </c>
      <c r="FIF1" s="2" t="s">
        <v>6361</v>
      </c>
      <c r="FIG1" s="2" t="s">
        <v>6362</v>
      </c>
      <c r="FIH1" s="2" t="s">
        <v>6363</v>
      </c>
      <c r="FII1" s="2" t="s">
        <v>6364</v>
      </c>
      <c r="FIJ1" s="2" t="s">
        <v>6365</v>
      </c>
      <c r="FIK1" s="2" t="s">
        <v>6366</v>
      </c>
      <c r="FIL1" s="2" t="s">
        <v>6367</v>
      </c>
      <c r="FIM1" s="2" t="s">
        <v>6368</v>
      </c>
      <c r="FIN1" s="2" t="s">
        <v>6369</v>
      </c>
      <c r="FIO1" s="2" t="s">
        <v>6370</v>
      </c>
      <c r="FIP1" s="2" t="s">
        <v>6371</v>
      </c>
      <c r="FIQ1" s="2" t="s">
        <v>6372</v>
      </c>
      <c r="FIR1" s="2" t="s">
        <v>6373</v>
      </c>
      <c r="FIS1" s="2" t="s">
        <v>6374</v>
      </c>
      <c r="FIT1" s="2" t="s">
        <v>6375</v>
      </c>
      <c r="FIU1" s="2" t="s">
        <v>6376</v>
      </c>
      <c r="FIV1" s="2" t="s">
        <v>6377</v>
      </c>
      <c r="FIW1" s="2" t="s">
        <v>6378</v>
      </c>
      <c r="FIX1" s="2" t="s">
        <v>6379</v>
      </c>
      <c r="FIY1" s="2" t="s">
        <v>6380</v>
      </c>
      <c r="FIZ1" s="2" t="s">
        <v>6381</v>
      </c>
      <c r="FJA1" s="2" t="s">
        <v>6382</v>
      </c>
      <c r="FJB1" s="2" t="s">
        <v>6383</v>
      </c>
      <c r="FJC1" s="2" t="s">
        <v>6384</v>
      </c>
      <c r="FJD1" s="2" t="s">
        <v>6385</v>
      </c>
      <c r="FJE1" s="2" t="s">
        <v>6386</v>
      </c>
      <c r="FJF1" s="2" t="s">
        <v>6387</v>
      </c>
      <c r="FJG1" s="2" t="s">
        <v>6388</v>
      </c>
      <c r="FJH1" s="2" t="s">
        <v>6389</v>
      </c>
      <c r="FJI1" s="2" t="s">
        <v>6390</v>
      </c>
      <c r="FJJ1" s="2" t="s">
        <v>6391</v>
      </c>
      <c r="FJK1" s="2" t="s">
        <v>6392</v>
      </c>
      <c r="FJL1" s="2" t="s">
        <v>6393</v>
      </c>
      <c r="FJM1" s="2" t="s">
        <v>6394</v>
      </c>
      <c r="FJN1" s="2" t="s">
        <v>6395</v>
      </c>
      <c r="FJO1" s="2" t="s">
        <v>6396</v>
      </c>
      <c r="FJP1" s="2" t="s">
        <v>6397</v>
      </c>
      <c r="FJQ1" s="2" t="s">
        <v>6398</v>
      </c>
      <c r="FJR1" s="2" t="s">
        <v>6399</v>
      </c>
      <c r="FJS1" s="2" t="s">
        <v>6400</v>
      </c>
      <c r="FJT1" s="2" t="s">
        <v>6401</v>
      </c>
      <c r="FJU1" s="2" t="s">
        <v>6402</v>
      </c>
      <c r="FJV1" s="2" t="s">
        <v>6403</v>
      </c>
      <c r="FJW1" s="2" t="s">
        <v>6404</v>
      </c>
      <c r="FJX1" s="2" t="s">
        <v>6405</v>
      </c>
      <c r="FJY1" s="2" t="s">
        <v>6406</v>
      </c>
      <c r="FJZ1" s="2" t="s">
        <v>6407</v>
      </c>
      <c r="FKA1" s="2" t="s">
        <v>6408</v>
      </c>
      <c r="FKB1" s="2" t="s">
        <v>6409</v>
      </c>
      <c r="FKC1" s="2" t="s">
        <v>6410</v>
      </c>
      <c r="FKD1" s="2" t="s">
        <v>6411</v>
      </c>
      <c r="FKE1" s="2" t="s">
        <v>6412</v>
      </c>
      <c r="FKF1" s="2" t="s">
        <v>6413</v>
      </c>
      <c r="FKG1" s="2" t="s">
        <v>6414</v>
      </c>
      <c r="FKH1" s="2" t="s">
        <v>6415</v>
      </c>
      <c r="FKI1" s="2" t="s">
        <v>6416</v>
      </c>
      <c r="FKJ1" s="2" t="s">
        <v>6417</v>
      </c>
      <c r="FKK1" s="2" t="s">
        <v>6418</v>
      </c>
      <c r="FKL1" s="2" t="s">
        <v>6419</v>
      </c>
      <c r="FKM1" s="2" t="s">
        <v>6420</v>
      </c>
      <c r="FKN1" s="2" t="s">
        <v>6421</v>
      </c>
      <c r="FKO1" s="2" t="s">
        <v>6422</v>
      </c>
      <c r="FKP1" s="2" t="s">
        <v>6423</v>
      </c>
      <c r="FKQ1" s="2" t="s">
        <v>6424</v>
      </c>
      <c r="FKR1" s="2" t="s">
        <v>6425</v>
      </c>
      <c r="FKS1" s="2" t="s">
        <v>6426</v>
      </c>
      <c r="FKT1" s="2" t="s">
        <v>6427</v>
      </c>
      <c r="FKU1" s="2" t="s">
        <v>6428</v>
      </c>
      <c r="FKV1" s="2" t="s">
        <v>6429</v>
      </c>
      <c r="FKW1" s="2" t="s">
        <v>6430</v>
      </c>
      <c r="FKX1" s="2" t="s">
        <v>6431</v>
      </c>
      <c r="FKY1" s="2" t="s">
        <v>6432</v>
      </c>
      <c r="FKZ1" s="2" t="s">
        <v>6433</v>
      </c>
      <c r="FLA1" s="2" t="s">
        <v>6434</v>
      </c>
      <c r="FLB1" s="2" t="s">
        <v>6435</v>
      </c>
      <c r="FLC1" s="2" t="s">
        <v>6436</v>
      </c>
      <c r="FLD1" s="2" t="s">
        <v>6437</v>
      </c>
      <c r="FLE1" s="2" t="s">
        <v>6438</v>
      </c>
      <c r="FLF1" s="2" t="s">
        <v>6439</v>
      </c>
      <c r="FLG1" s="2" t="s">
        <v>6440</v>
      </c>
      <c r="FLH1" s="2" t="s">
        <v>6441</v>
      </c>
      <c r="FLI1" s="2" t="s">
        <v>6442</v>
      </c>
      <c r="FLJ1" s="2" t="s">
        <v>6443</v>
      </c>
      <c r="FLK1" s="2" t="s">
        <v>6444</v>
      </c>
      <c r="FLL1" s="2" t="s">
        <v>6445</v>
      </c>
      <c r="FLM1" s="2" t="s">
        <v>6446</v>
      </c>
      <c r="FLN1" s="2" t="s">
        <v>6447</v>
      </c>
      <c r="FLO1" s="2" t="s">
        <v>6448</v>
      </c>
      <c r="FLP1" s="2" t="s">
        <v>6449</v>
      </c>
      <c r="FLQ1" s="2" t="s">
        <v>6450</v>
      </c>
      <c r="FLR1" s="2" t="s">
        <v>6451</v>
      </c>
      <c r="FLS1" s="2" t="s">
        <v>6452</v>
      </c>
      <c r="FLT1" s="2" t="s">
        <v>6453</v>
      </c>
      <c r="FLU1" s="2" t="s">
        <v>6454</v>
      </c>
      <c r="FLV1" s="2" t="s">
        <v>6455</v>
      </c>
      <c r="FLW1" s="2" t="s">
        <v>6456</v>
      </c>
      <c r="FLX1" s="2" t="s">
        <v>6457</v>
      </c>
      <c r="FLY1" s="2" t="s">
        <v>6458</v>
      </c>
      <c r="FLZ1" s="2" t="s">
        <v>6459</v>
      </c>
      <c r="FMA1" s="2" t="s">
        <v>6460</v>
      </c>
      <c r="FMB1" s="2" t="s">
        <v>6461</v>
      </c>
      <c r="FMC1" s="2" t="s">
        <v>6462</v>
      </c>
      <c r="FMD1" s="2" t="s">
        <v>6463</v>
      </c>
      <c r="FME1" s="2" t="s">
        <v>6464</v>
      </c>
      <c r="FMF1" s="2" t="s">
        <v>6465</v>
      </c>
      <c r="FMG1" s="2" t="s">
        <v>6466</v>
      </c>
      <c r="FMH1" s="2" t="s">
        <v>6467</v>
      </c>
      <c r="FMI1" s="2" t="s">
        <v>6468</v>
      </c>
      <c r="FMJ1" s="2" t="s">
        <v>6469</v>
      </c>
      <c r="FMK1" s="2" t="s">
        <v>6470</v>
      </c>
      <c r="FML1" s="2" t="s">
        <v>6471</v>
      </c>
      <c r="FMM1" s="2" t="s">
        <v>6472</v>
      </c>
      <c r="FMN1" s="2" t="s">
        <v>6473</v>
      </c>
      <c r="FMO1" s="2" t="s">
        <v>6474</v>
      </c>
      <c r="FMP1" s="2" t="s">
        <v>6475</v>
      </c>
      <c r="FMQ1" s="2" t="s">
        <v>6476</v>
      </c>
      <c r="FMR1" s="2" t="s">
        <v>6477</v>
      </c>
      <c r="FMS1" s="2" t="s">
        <v>6478</v>
      </c>
      <c r="FMT1" s="2" t="s">
        <v>6479</v>
      </c>
      <c r="FMU1" s="2" t="s">
        <v>6480</v>
      </c>
      <c r="FMV1" s="2" t="s">
        <v>6481</v>
      </c>
      <c r="FMW1" s="2" t="s">
        <v>6482</v>
      </c>
      <c r="FMX1" s="2" t="s">
        <v>6483</v>
      </c>
      <c r="FMY1" s="2" t="s">
        <v>6484</v>
      </c>
      <c r="FMZ1" s="2" t="s">
        <v>6485</v>
      </c>
      <c r="FNA1" s="2" t="s">
        <v>6486</v>
      </c>
      <c r="FNB1" s="2" t="s">
        <v>6487</v>
      </c>
      <c r="FNC1" s="2" t="s">
        <v>6488</v>
      </c>
      <c r="FND1" s="2" t="s">
        <v>6489</v>
      </c>
      <c r="FNE1" s="2" t="s">
        <v>6490</v>
      </c>
      <c r="FNF1" s="2" t="s">
        <v>6491</v>
      </c>
      <c r="FNG1" s="2" t="s">
        <v>6492</v>
      </c>
      <c r="FNH1" s="2" t="s">
        <v>6493</v>
      </c>
      <c r="FNI1" s="2" t="s">
        <v>6494</v>
      </c>
      <c r="FNJ1" s="2" t="s">
        <v>6495</v>
      </c>
      <c r="FNK1" s="2" t="s">
        <v>6496</v>
      </c>
      <c r="FNL1" s="2" t="s">
        <v>6497</v>
      </c>
      <c r="FNM1" s="2" t="s">
        <v>6498</v>
      </c>
      <c r="FNN1" s="2" t="s">
        <v>6499</v>
      </c>
      <c r="FNO1" s="2" t="s">
        <v>6500</v>
      </c>
      <c r="FNP1" s="2" t="s">
        <v>6501</v>
      </c>
      <c r="FNQ1" s="2" t="s">
        <v>6502</v>
      </c>
      <c r="FNR1" s="2" t="s">
        <v>6503</v>
      </c>
      <c r="FNS1" s="2" t="s">
        <v>6504</v>
      </c>
      <c r="FNT1" s="2" t="s">
        <v>6505</v>
      </c>
      <c r="FNU1" s="2" t="s">
        <v>6506</v>
      </c>
      <c r="FNV1" s="2" t="s">
        <v>6507</v>
      </c>
      <c r="FNW1" s="2" t="s">
        <v>6508</v>
      </c>
      <c r="FNX1" s="2" t="s">
        <v>6509</v>
      </c>
      <c r="FNY1" s="2" t="s">
        <v>6510</v>
      </c>
      <c r="FNZ1" s="2" t="s">
        <v>6511</v>
      </c>
      <c r="FOA1" s="2" t="s">
        <v>6512</v>
      </c>
      <c r="FOB1" s="2" t="s">
        <v>6513</v>
      </c>
      <c r="FOC1" s="2" t="s">
        <v>6514</v>
      </c>
      <c r="FOD1" s="2" t="s">
        <v>6515</v>
      </c>
      <c r="FOE1" s="2" t="s">
        <v>6516</v>
      </c>
      <c r="FOF1" s="2" t="s">
        <v>6517</v>
      </c>
      <c r="FOG1" s="2" t="s">
        <v>6518</v>
      </c>
      <c r="FOH1" s="2" t="s">
        <v>6519</v>
      </c>
      <c r="FOI1" s="2" t="s">
        <v>6520</v>
      </c>
      <c r="FOJ1" s="2" t="s">
        <v>6521</v>
      </c>
      <c r="FOK1" s="2" t="s">
        <v>6522</v>
      </c>
      <c r="FOL1" s="2" t="s">
        <v>6523</v>
      </c>
      <c r="FOM1" s="2" t="s">
        <v>6524</v>
      </c>
      <c r="FON1" s="2" t="s">
        <v>6525</v>
      </c>
      <c r="FOO1" s="2" t="s">
        <v>6526</v>
      </c>
      <c r="FOP1" s="2" t="s">
        <v>6527</v>
      </c>
      <c r="FOQ1" s="2" t="s">
        <v>6528</v>
      </c>
      <c r="FOR1" s="2" t="s">
        <v>6529</v>
      </c>
      <c r="FOS1" s="2" t="s">
        <v>6530</v>
      </c>
      <c r="FOT1" s="2" t="s">
        <v>6531</v>
      </c>
      <c r="FOU1" s="2" t="s">
        <v>6532</v>
      </c>
      <c r="FOV1" s="2" t="s">
        <v>6533</v>
      </c>
      <c r="FOW1" s="2" t="s">
        <v>6534</v>
      </c>
      <c r="FOX1" s="2" t="s">
        <v>6535</v>
      </c>
      <c r="FOY1" s="2" t="s">
        <v>6536</v>
      </c>
      <c r="FOZ1" s="2" t="s">
        <v>6537</v>
      </c>
      <c r="FPA1" s="2" t="s">
        <v>6538</v>
      </c>
      <c r="FPB1" s="2" t="s">
        <v>6539</v>
      </c>
      <c r="FPC1" s="2" t="s">
        <v>6540</v>
      </c>
      <c r="FPD1" s="2" t="s">
        <v>6541</v>
      </c>
      <c r="FPE1" s="2" t="s">
        <v>6542</v>
      </c>
      <c r="FPF1" s="2" t="s">
        <v>6543</v>
      </c>
      <c r="FPG1" s="2" t="s">
        <v>6544</v>
      </c>
      <c r="FPH1" s="2" t="s">
        <v>6545</v>
      </c>
      <c r="FPI1" s="2" t="s">
        <v>6546</v>
      </c>
      <c r="FPJ1" s="2" t="s">
        <v>6547</v>
      </c>
      <c r="FPK1" s="2" t="s">
        <v>6548</v>
      </c>
      <c r="FPL1" s="2" t="s">
        <v>6549</v>
      </c>
      <c r="FPM1" s="2" t="s">
        <v>6550</v>
      </c>
      <c r="FPN1" s="2" t="s">
        <v>6551</v>
      </c>
      <c r="FPO1" s="2" t="s">
        <v>6552</v>
      </c>
      <c r="FPP1" s="2" t="s">
        <v>6553</v>
      </c>
      <c r="FPQ1" s="2" t="s">
        <v>6554</v>
      </c>
      <c r="FPR1" s="2" t="s">
        <v>6555</v>
      </c>
      <c r="FPS1" s="2" t="s">
        <v>6556</v>
      </c>
      <c r="FPT1" s="2" t="s">
        <v>6557</v>
      </c>
      <c r="FPU1" s="2" t="s">
        <v>6558</v>
      </c>
      <c r="FPV1" s="2" t="s">
        <v>6559</v>
      </c>
      <c r="FPW1" s="2" t="s">
        <v>6560</v>
      </c>
      <c r="FPX1" s="2" t="s">
        <v>6561</v>
      </c>
      <c r="FPY1" s="2" t="s">
        <v>6562</v>
      </c>
      <c r="FPZ1" s="2" t="s">
        <v>6563</v>
      </c>
      <c r="FQA1" s="2" t="s">
        <v>6564</v>
      </c>
      <c r="FQB1" s="2" t="s">
        <v>6565</v>
      </c>
      <c r="FQC1" s="2" t="s">
        <v>6566</v>
      </c>
      <c r="FQD1" s="2" t="s">
        <v>6567</v>
      </c>
      <c r="FQE1" s="2" t="s">
        <v>6568</v>
      </c>
      <c r="FQF1" s="2" t="s">
        <v>6569</v>
      </c>
      <c r="FQG1" s="2" t="s">
        <v>6570</v>
      </c>
      <c r="FQH1" s="2" t="s">
        <v>6571</v>
      </c>
      <c r="FQI1" s="2" t="s">
        <v>6572</v>
      </c>
      <c r="FQJ1" s="2" t="s">
        <v>6573</v>
      </c>
      <c r="FQK1" s="2" t="s">
        <v>6574</v>
      </c>
      <c r="FQL1" s="2" t="s">
        <v>6575</v>
      </c>
      <c r="FQM1" s="2" t="s">
        <v>6576</v>
      </c>
      <c r="FQN1" s="2" t="s">
        <v>6577</v>
      </c>
      <c r="FQO1" s="2" t="s">
        <v>6578</v>
      </c>
      <c r="FQP1" s="2" t="s">
        <v>6579</v>
      </c>
      <c r="FQQ1" s="2" t="s">
        <v>6580</v>
      </c>
      <c r="FQR1" s="2" t="s">
        <v>6581</v>
      </c>
      <c r="FQS1" s="2" t="s">
        <v>6582</v>
      </c>
      <c r="FQT1" s="2" t="s">
        <v>6583</v>
      </c>
      <c r="FQU1" s="2" t="s">
        <v>6584</v>
      </c>
      <c r="FQV1" s="2" t="s">
        <v>6585</v>
      </c>
      <c r="FQW1" s="2" t="s">
        <v>6586</v>
      </c>
      <c r="FQX1" s="2" t="s">
        <v>6587</v>
      </c>
      <c r="FQY1" s="2" t="s">
        <v>6588</v>
      </c>
      <c r="FQZ1" s="2" t="s">
        <v>6589</v>
      </c>
      <c r="FRA1" s="2" t="s">
        <v>6590</v>
      </c>
      <c r="FRB1" s="2" t="s">
        <v>6591</v>
      </c>
      <c r="FRC1" s="2" t="s">
        <v>6592</v>
      </c>
      <c r="FRD1" s="2" t="s">
        <v>6593</v>
      </c>
      <c r="FRE1" s="2" t="s">
        <v>6594</v>
      </c>
      <c r="FRF1" s="2" t="s">
        <v>6595</v>
      </c>
      <c r="FRG1" s="2" t="s">
        <v>6596</v>
      </c>
      <c r="FRH1" s="2" t="s">
        <v>6597</v>
      </c>
      <c r="FRI1" s="2" t="s">
        <v>6598</v>
      </c>
      <c r="FRJ1" s="2" t="s">
        <v>6599</v>
      </c>
      <c r="FRK1" s="2" t="s">
        <v>6600</v>
      </c>
      <c r="FRL1" s="2" t="s">
        <v>6601</v>
      </c>
      <c r="FRM1" s="2" t="s">
        <v>6602</v>
      </c>
      <c r="FRN1" s="2" t="s">
        <v>6603</v>
      </c>
      <c r="FRO1" s="2" t="s">
        <v>6604</v>
      </c>
      <c r="FRP1" s="2" t="s">
        <v>6605</v>
      </c>
      <c r="FRQ1" s="2" t="s">
        <v>6606</v>
      </c>
      <c r="FRR1" s="2" t="s">
        <v>6607</v>
      </c>
      <c r="FRS1" s="2" t="s">
        <v>6608</v>
      </c>
      <c r="FRT1" s="2" t="s">
        <v>6609</v>
      </c>
      <c r="FRU1" s="2" t="s">
        <v>6610</v>
      </c>
      <c r="FRV1" s="2" t="s">
        <v>6611</v>
      </c>
      <c r="FRW1" s="2" t="s">
        <v>6612</v>
      </c>
      <c r="FRX1" s="2" t="s">
        <v>6613</v>
      </c>
      <c r="FRY1" s="2" t="s">
        <v>6614</v>
      </c>
      <c r="FRZ1" s="2" t="s">
        <v>6615</v>
      </c>
      <c r="FSA1" s="2" t="s">
        <v>6616</v>
      </c>
      <c r="FSB1" s="2" t="s">
        <v>6617</v>
      </c>
      <c r="FSC1" s="2" t="s">
        <v>6618</v>
      </c>
      <c r="FSD1" s="2" t="s">
        <v>6619</v>
      </c>
      <c r="FSE1" s="2" t="s">
        <v>6620</v>
      </c>
      <c r="FSF1" s="2" t="s">
        <v>6621</v>
      </c>
      <c r="FSG1" s="2" t="s">
        <v>6622</v>
      </c>
      <c r="FSH1" s="2" t="s">
        <v>6623</v>
      </c>
      <c r="FSI1" s="2" t="s">
        <v>6624</v>
      </c>
      <c r="FSJ1" s="2" t="s">
        <v>6625</v>
      </c>
      <c r="FSK1" s="2" t="s">
        <v>6626</v>
      </c>
      <c r="FSL1" s="2" t="s">
        <v>6627</v>
      </c>
      <c r="FSM1" s="2" t="s">
        <v>6628</v>
      </c>
      <c r="FSN1" s="2" t="s">
        <v>6629</v>
      </c>
      <c r="FSO1" s="2" t="s">
        <v>6630</v>
      </c>
      <c r="FSP1" s="2" t="s">
        <v>6631</v>
      </c>
      <c r="FSQ1" s="2" t="s">
        <v>6632</v>
      </c>
      <c r="FSR1" s="2" t="s">
        <v>6633</v>
      </c>
      <c r="FSS1" s="2" t="s">
        <v>6634</v>
      </c>
      <c r="FST1" s="2" t="s">
        <v>6635</v>
      </c>
      <c r="FSU1" s="2" t="s">
        <v>6636</v>
      </c>
      <c r="FSV1" s="2" t="s">
        <v>6637</v>
      </c>
      <c r="FSW1" s="2" t="s">
        <v>6638</v>
      </c>
      <c r="FSX1" s="2" t="s">
        <v>6639</v>
      </c>
      <c r="FSY1" s="2" t="s">
        <v>6640</v>
      </c>
      <c r="FSZ1" s="2" t="s">
        <v>6641</v>
      </c>
      <c r="FTA1" s="2" t="s">
        <v>6642</v>
      </c>
      <c r="FTB1" s="2" t="s">
        <v>6643</v>
      </c>
      <c r="FTC1" s="2" t="s">
        <v>6644</v>
      </c>
      <c r="FTD1" s="2" t="s">
        <v>6645</v>
      </c>
      <c r="FTE1" s="2" t="s">
        <v>6646</v>
      </c>
      <c r="FTF1" s="2" t="s">
        <v>6647</v>
      </c>
      <c r="FTG1" s="2" t="s">
        <v>6648</v>
      </c>
      <c r="FTH1" s="2" t="s">
        <v>6649</v>
      </c>
      <c r="FTI1" s="2" t="s">
        <v>6650</v>
      </c>
      <c r="FTJ1" s="2" t="s">
        <v>6651</v>
      </c>
      <c r="FTK1" s="2" t="s">
        <v>6652</v>
      </c>
      <c r="FTL1" s="2" t="s">
        <v>6653</v>
      </c>
      <c r="FTM1" s="2" t="s">
        <v>6654</v>
      </c>
      <c r="FTN1" s="2" t="s">
        <v>6655</v>
      </c>
      <c r="FTO1" s="2" t="s">
        <v>6656</v>
      </c>
      <c r="FTP1" s="2" t="s">
        <v>6657</v>
      </c>
      <c r="FTQ1" s="2" t="s">
        <v>6658</v>
      </c>
      <c r="FTR1" s="2" t="s">
        <v>6659</v>
      </c>
      <c r="FTS1" s="2" t="s">
        <v>6660</v>
      </c>
      <c r="FTT1" s="2" t="s">
        <v>6661</v>
      </c>
      <c r="FTU1" s="2" t="s">
        <v>6662</v>
      </c>
      <c r="FTV1" s="2" t="s">
        <v>6663</v>
      </c>
      <c r="FTW1" s="2" t="s">
        <v>6664</v>
      </c>
      <c r="FTX1" s="2" t="s">
        <v>6665</v>
      </c>
      <c r="FTY1" s="2" t="s">
        <v>6666</v>
      </c>
      <c r="FTZ1" s="2" t="s">
        <v>6667</v>
      </c>
      <c r="FUA1" s="2" t="s">
        <v>6668</v>
      </c>
      <c r="FUB1" s="2" t="s">
        <v>6669</v>
      </c>
      <c r="FUC1" s="2" t="s">
        <v>6670</v>
      </c>
      <c r="FUD1" s="2" t="s">
        <v>6671</v>
      </c>
      <c r="FUE1" s="2" t="s">
        <v>6672</v>
      </c>
      <c r="FUF1" s="2" t="s">
        <v>6673</v>
      </c>
      <c r="FUG1" s="2" t="s">
        <v>6674</v>
      </c>
      <c r="FUH1" s="2" t="s">
        <v>6675</v>
      </c>
      <c r="FUI1" s="2" t="s">
        <v>6676</v>
      </c>
      <c r="FUJ1" s="2" t="s">
        <v>6677</v>
      </c>
      <c r="FUK1" s="2" t="s">
        <v>6678</v>
      </c>
      <c r="FUL1" s="2" t="s">
        <v>6679</v>
      </c>
      <c r="FUM1" s="2" t="s">
        <v>6680</v>
      </c>
      <c r="FUN1" s="2" t="s">
        <v>6681</v>
      </c>
      <c r="FUO1" s="2" t="s">
        <v>6682</v>
      </c>
      <c r="FUP1" s="2" t="s">
        <v>6683</v>
      </c>
      <c r="FUQ1" s="2" t="s">
        <v>6684</v>
      </c>
      <c r="FUR1" s="2" t="s">
        <v>6685</v>
      </c>
      <c r="FUS1" s="2" t="s">
        <v>6686</v>
      </c>
      <c r="FUT1" s="2" t="s">
        <v>6687</v>
      </c>
      <c r="FUU1" s="2" t="s">
        <v>6688</v>
      </c>
      <c r="FUV1" s="2" t="s">
        <v>6689</v>
      </c>
      <c r="FUW1" s="2" t="s">
        <v>6690</v>
      </c>
      <c r="FUX1" s="2" t="s">
        <v>6691</v>
      </c>
      <c r="FUY1" s="2" t="s">
        <v>6692</v>
      </c>
      <c r="FUZ1" s="2" t="s">
        <v>6693</v>
      </c>
      <c r="FVA1" s="2" t="s">
        <v>6694</v>
      </c>
      <c r="FVB1" s="2" t="s">
        <v>6695</v>
      </c>
      <c r="FVC1" s="2" t="s">
        <v>6696</v>
      </c>
      <c r="FVD1" s="2" t="s">
        <v>6697</v>
      </c>
      <c r="FVE1" s="2" t="s">
        <v>6698</v>
      </c>
      <c r="FVF1" s="2" t="s">
        <v>6699</v>
      </c>
      <c r="FVG1" s="2" t="s">
        <v>6700</v>
      </c>
      <c r="FVH1" s="2" t="s">
        <v>6701</v>
      </c>
      <c r="FVI1" s="2" t="s">
        <v>6702</v>
      </c>
      <c r="FVJ1" s="2" t="s">
        <v>6703</v>
      </c>
      <c r="FVK1" s="2" t="s">
        <v>6704</v>
      </c>
      <c r="FVL1" s="2" t="s">
        <v>6705</v>
      </c>
      <c r="FVM1" s="2" t="s">
        <v>6706</v>
      </c>
      <c r="FVN1" s="2" t="s">
        <v>6707</v>
      </c>
      <c r="FVO1" s="2" t="s">
        <v>6708</v>
      </c>
      <c r="FVP1" s="2" t="s">
        <v>6709</v>
      </c>
      <c r="FVQ1" s="2" t="s">
        <v>6710</v>
      </c>
      <c r="FVR1" s="2" t="s">
        <v>6711</v>
      </c>
      <c r="FVS1" s="2" t="s">
        <v>6712</v>
      </c>
      <c r="FVT1" s="2" t="s">
        <v>6713</v>
      </c>
      <c r="FVU1" s="2" t="s">
        <v>6714</v>
      </c>
      <c r="FVV1" s="2" t="s">
        <v>6715</v>
      </c>
      <c r="FVW1" s="2" t="s">
        <v>6716</v>
      </c>
      <c r="FVX1" s="2" t="s">
        <v>6717</v>
      </c>
      <c r="FVY1" s="2" t="s">
        <v>6718</v>
      </c>
      <c r="FVZ1" s="2" t="s">
        <v>6719</v>
      </c>
      <c r="FWA1" s="2" t="s">
        <v>6720</v>
      </c>
      <c r="FWB1" s="2" t="s">
        <v>6721</v>
      </c>
      <c r="FWC1" s="2" t="s">
        <v>6722</v>
      </c>
      <c r="FWD1" s="2" t="s">
        <v>6723</v>
      </c>
      <c r="FWE1" s="2" t="s">
        <v>6724</v>
      </c>
      <c r="FWF1" s="2" t="s">
        <v>6725</v>
      </c>
      <c r="FWG1" s="2" t="s">
        <v>6726</v>
      </c>
      <c r="FWH1" s="2" t="s">
        <v>6727</v>
      </c>
      <c r="FWI1" s="2" t="s">
        <v>6728</v>
      </c>
      <c r="FWJ1" s="2" t="s">
        <v>6729</v>
      </c>
      <c r="FWK1" s="2" t="s">
        <v>6730</v>
      </c>
      <c r="FWL1" s="2" t="s">
        <v>6731</v>
      </c>
      <c r="FWM1" s="2" t="s">
        <v>6732</v>
      </c>
      <c r="FWN1" s="2" t="s">
        <v>6733</v>
      </c>
      <c r="FWO1" s="2" t="s">
        <v>6734</v>
      </c>
      <c r="FWP1" s="2" t="s">
        <v>6735</v>
      </c>
      <c r="FWQ1" s="2" t="s">
        <v>6736</v>
      </c>
      <c r="FWR1" s="2" t="s">
        <v>6737</v>
      </c>
      <c r="FWS1" s="2" t="s">
        <v>6738</v>
      </c>
      <c r="FWT1" s="2" t="s">
        <v>6739</v>
      </c>
      <c r="FWU1" s="2" t="s">
        <v>6740</v>
      </c>
      <c r="FWV1" s="2" t="s">
        <v>6741</v>
      </c>
      <c r="FWW1" s="2" t="s">
        <v>6742</v>
      </c>
      <c r="FWX1" s="2" t="s">
        <v>6743</v>
      </c>
      <c r="FWY1" s="2" t="s">
        <v>6744</v>
      </c>
      <c r="FWZ1" s="2" t="s">
        <v>6745</v>
      </c>
      <c r="FXA1" s="2" t="s">
        <v>6746</v>
      </c>
      <c r="FXB1" s="2" t="s">
        <v>6747</v>
      </c>
      <c r="FXC1" s="2" t="s">
        <v>6748</v>
      </c>
      <c r="FXD1" s="2" t="s">
        <v>6749</v>
      </c>
      <c r="FXE1" s="2" t="s">
        <v>6750</v>
      </c>
      <c r="FXF1" s="2" t="s">
        <v>6751</v>
      </c>
      <c r="FXG1" s="2" t="s">
        <v>6752</v>
      </c>
      <c r="FXH1" s="2" t="s">
        <v>6753</v>
      </c>
      <c r="FXI1" s="2" t="s">
        <v>6754</v>
      </c>
      <c r="FXJ1" s="2" t="s">
        <v>6755</v>
      </c>
      <c r="FXK1" s="2" t="s">
        <v>6756</v>
      </c>
      <c r="FXL1" s="2" t="s">
        <v>6757</v>
      </c>
      <c r="FXM1" s="2" t="s">
        <v>6758</v>
      </c>
      <c r="FXN1" s="2" t="s">
        <v>6759</v>
      </c>
      <c r="FXO1" s="2" t="s">
        <v>6760</v>
      </c>
      <c r="FXP1" s="2" t="s">
        <v>6761</v>
      </c>
      <c r="FXQ1" s="2" t="s">
        <v>6762</v>
      </c>
      <c r="FXR1" s="2" t="s">
        <v>6763</v>
      </c>
      <c r="FXS1" s="2" t="s">
        <v>6764</v>
      </c>
      <c r="FXT1" s="2" t="s">
        <v>6765</v>
      </c>
      <c r="FXU1" s="2" t="s">
        <v>6766</v>
      </c>
      <c r="FXV1" s="2" t="s">
        <v>6767</v>
      </c>
      <c r="FXW1" s="2" t="s">
        <v>6768</v>
      </c>
      <c r="FXX1" s="2" t="s">
        <v>6769</v>
      </c>
      <c r="FXY1" s="2" t="s">
        <v>6770</v>
      </c>
      <c r="FXZ1" s="2" t="s">
        <v>6771</v>
      </c>
      <c r="FYA1" s="2" t="s">
        <v>6772</v>
      </c>
      <c r="FYB1" s="2" t="s">
        <v>6773</v>
      </c>
      <c r="FYC1" s="2" t="s">
        <v>6774</v>
      </c>
      <c r="FYD1" s="2" t="s">
        <v>6775</v>
      </c>
      <c r="FYE1" s="2" t="s">
        <v>6776</v>
      </c>
      <c r="FYF1" s="2" t="s">
        <v>6777</v>
      </c>
      <c r="FYG1" s="2" t="s">
        <v>6778</v>
      </c>
      <c r="FYH1" s="2" t="s">
        <v>6779</v>
      </c>
      <c r="FYI1" s="2" t="s">
        <v>6780</v>
      </c>
      <c r="FYJ1" s="2" t="s">
        <v>6781</v>
      </c>
      <c r="FYK1" s="2" t="s">
        <v>6782</v>
      </c>
      <c r="FYL1" s="2" t="s">
        <v>6783</v>
      </c>
      <c r="FYM1" s="2" t="s">
        <v>6784</v>
      </c>
      <c r="FYN1" s="2" t="s">
        <v>6785</v>
      </c>
      <c r="FYO1" s="2" t="s">
        <v>6786</v>
      </c>
      <c r="FYP1" s="2" t="s">
        <v>6787</v>
      </c>
      <c r="FYQ1" s="2" t="s">
        <v>6788</v>
      </c>
      <c r="FYR1" s="2" t="s">
        <v>6789</v>
      </c>
      <c r="FYS1" s="2" t="s">
        <v>6790</v>
      </c>
      <c r="FYT1" s="2" t="s">
        <v>6791</v>
      </c>
      <c r="FYU1" s="2" t="s">
        <v>6792</v>
      </c>
      <c r="FYV1" s="2" t="s">
        <v>6793</v>
      </c>
      <c r="FYW1" s="2" t="s">
        <v>6794</v>
      </c>
      <c r="FYX1" s="2" t="s">
        <v>6795</v>
      </c>
      <c r="FYY1" s="2" t="s">
        <v>6796</v>
      </c>
      <c r="FYZ1" s="2" t="s">
        <v>6797</v>
      </c>
      <c r="FZA1" s="2" t="s">
        <v>6798</v>
      </c>
      <c r="FZB1" s="2" t="s">
        <v>6799</v>
      </c>
      <c r="FZC1" s="2" t="s">
        <v>6800</v>
      </c>
      <c r="FZD1" s="2" t="s">
        <v>6801</v>
      </c>
      <c r="FZE1" s="2" t="s">
        <v>6802</v>
      </c>
      <c r="FZF1" s="2" t="s">
        <v>6803</v>
      </c>
      <c r="FZG1" s="2" t="s">
        <v>6804</v>
      </c>
      <c r="FZH1" s="2" t="s">
        <v>6805</v>
      </c>
      <c r="FZI1" s="2" t="s">
        <v>6806</v>
      </c>
      <c r="FZJ1" s="2" t="s">
        <v>6807</v>
      </c>
      <c r="FZK1" s="2" t="s">
        <v>6808</v>
      </c>
      <c r="FZL1" s="2" t="s">
        <v>6809</v>
      </c>
      <c r="FZM1" s="2" t="s">
        <v>6810</v>
      </c>
      <c r="FZN1" s="2" t="s">
        <v>6811</v>
      </c>
      <c r="FZO1" s="2" t="s">
        <v>6812</v>
      </c>
      <c r="FZP1" s="2" t="s">
        <v>6813</v>
      </c>
      <c r="FZQ1" s="2" t="s">
        <v>6814</v>
      </c>
      <c r="FZR1" s="2" t="s">
        <v>6815</v>
      </c>
      <c r="FZS1" s="2" t="s">
        <v>6816</v>
      </c>
      <c r="FZT1" s="2" t="s">
        <v>6817</v>
      </c>
      <c r="FZU1" s="2" t="s">
        <v>6818</v>
      </c>
      <c r="FZV1" s="2" t="s">
        <v>6819</v>
      </c>
      <c r="FZW1" s="2" t="s">
        <v>6820</v>
      </c>
      <c r="FZX1" s="2" t="s">
        <v>6821</v>
      </c>
      <c r="FZY1" s="2" t="s">
        <v>6822</v>
      </c>
      <c r="FZZ1" s="2" t="s">
        <v>6823</v>
      </c>
      <c r="GAA1" s="2" t="s">
        <v>6824</v>
      </c>
      <c r="GAB1" s="2" t="s">
        <v>6825</v>
      </c>
      <c r="GAC1" s="2" t="s">
        <v>6826</v>
      </c>
      <c r="GAD1" s="2" t="s">
        <v>6827</v>
      </c>
      <c r="GAE1" s="2" t="s">
        <v>6828</v>
      </c>
      <c r="GAF1" s="2" t="s">
        <v>6829</v>
      </c>
      <c r="GAG1" s="2" t="s">
        <v>6830</v>
      </c>
      <c r="GAH1" s="2" t="s">
        <v>6831</v>
      </c>
      <c r="GAI1" s="2" t="s">
        <v>6832</v>
      </c>
      <c r="GAJ1" s="2" t="s">
        <v>6833</v>
      </c>
      <c r="GAK1" s="2" t="s">
        <v>6834</v>
      </c>
      <c r="GAL1" s="2" t="s">
        <v>6835</v>
      </c>
      <c r="GAM1" s="2" t="s">
        <v>6836</v>
      </c>
      <c r="GAN1" s="2" t="s">
        <v>6837</v>
      </c>
      <c r="GAO1" s="2" t="s">
        <v>6838</v>
      </c>
      <c r="GAP1" s="2" t="s">
        <v>6839</v>
      </c>
      <c r="GAQ1" s="2" t="s">
        <v>6840</v>
      </c>
      <c r="GAR1" s="2" t="s">
        <v>6841</v>
      </c>
      <c r="GAS1" s="2" t="s">
        <v>6842</v>
      </c>
      <c r="GAT1" s="2" t="s">
        <v>6843</v>
      </c>
      <c r="GAU1" s="2" t="s">
        <v>6844</v>
      </c>
      <c r="GAV1" s="2" t="s">
        <v>6845</v>
      </c>
      <c r="GAW1" s="2" t="s">
        <v>6846</v>
      </c>
      <c r="GAX1" s="2" t="s">
        <v>6847</v>
      </c>
      <c r="GAY1" s="2" t="s">
        <v>6848</v>
      </c>
      <c r="GAZ1" s="2" t="s">
        <v>6849</v>
      </c>
      <c r="GBA1" s="2" t="s">
        <v>6850</v>
      </c>
      <c r="GBB1" s="2" t="s">
        <v>6851</v>
      </c>
      <c r="GBC1" s="2" t="s">
        <v>6852</v>
      </c>
      <c r="GBD1" s="2" t="s">
        <v>6853</v>
      </c>
      <c r="GBE1" s="2" t="s">
        <v>6854</v>
      </c>
      <c r="GBF1" s="2" t="s">
        <v>6855</v>
      </c>
      <c r="GBG1" s="2" t="s">
        <v>6856</v>
      </c>
      <c r="GBH1" s="2" t="s">
        <v>6857</v>
      </c>
      <c r="GBI1" s="2" t="s">
        <v>6858</v>
      </c>
      <c r="GBJ1" s="2" t="s">
        <v>6859</v>
      </c>
      <c r="GBK1" s="2" t="s">
        <v>6860</v>
      </c>
      <c r="GBL1" s="2" t="s">
        <v>6861</v>
      </c>
      <c r="GBM1" s="2" t="s">
        <v>6862</v>
      </c>
      <c r="GBN1" s="2" t="s">
        <v>6863</v>
      </c>
      <c r="GBO1" s="2" t="s">
        <v>6864</v>
      </c>
      <c r="GBP1" s="2" t="s">
        <v>6865</v>
      </c>
      <c r="GBQ1" s="2" t="s">
        <v>6866</v>
      </c>
      <c r="GBR1" s="2" t="s">
        <v>6867</v>
      </c>
      <c r="GBS1" s="2" t="s">
        <v>6868</v>
      </c>
      <c r="GBT1" s="2" t="s">
        <v>6869</v>
      </c>
      <c r="GBU1" s="2" t="s">
        <v>6870</v>
      </c>
      <c r="GBV1" s="2" t="s">
        <v>6871</v>
      </c>
      <c r="GBW1" s="2" t="s">
        <v>6872</v>
      </c>
      <c r="GBX1" s="2" t="s">
        <v>6873</v>
      </c>
      <c r="GBY1" s="2" t="s">
        <v>6874</v>
      </c>
      <c r="GBZ1" s="2" t="s">
        <v>6875</v>
      </c>
      <c r="GCA1" s="2" t="s">
        <v>6876</v>
      </c>
      <c r="GCB1" s="2" t="s">
        <v>6877</v>
      </c>
      <c r="GCC1" s="2" t="s">
        <v>6878</v>
      </c>
      <c r="GCD1" s="2" t="s">
        <v>6879</v>
      </c>
      <c r="GCE1" s="2" t="s">
        <v>6880</v>
      </c>
      <c r="GCF1" s="2" t="s">
        <v>6881</v>
      </c>
      <c r="GCG1" s="2" t="s">
        <v>6882</v>
      </c>
      <c r="GCH1" s="2" t="s">
        <v>6883</v>
      </c>
      <c r="GCI1" s="2" t="s">
        <v>6884</v>
      </c>
      <c r="GCJ1" s="2" t="s">
        <v>6885</v>
      </c>
      <c r="GCK1" s="2" t="s">
        <v>6886</v>
      </c>
      <c r="GCL1" s="2" t="s">
        <v>6887</v>
      </c>
      <c r="GCM1" s="2" t="s">
        <v>6888</v>
      </c>
      <c r="GCN1" s="2" t="s">
        <v>6889</v>
      </c>
      <c r="GCO1" s="2" t="s">
        <v>6890</v>
      </c>
      <c r="GCP1" s="2" t="s">
        <v>6891</v>
      </c>
      <c r="GCQ1" s="2" t="s">
        <v>6892</v>
      </c>
      <c r="GCR1" s="2" t="s">
        <v>6893</v>
      </c>
      <c r="GCS1" s="2" t="s">
        <v>6894</v>
      </c>
      <c r="GCT1" s="2" t="s">
        <v>6895</v>
      </c>
      <c r="GCU1" s="2" t="s">
        <v>6896</v>
      </c>
      <c r="GCV1" s="2" t="s">
        <v>6897</v>
      </c>
      <c r="GCW1" s="2" t="s">
        <v>6898</v>
      </c>
      <c r="GCX1" s="2" t="s">
        <v>6899</v>
      </c>
      <c r="GCY1" s="2" t="s">
        <v>6900</v>
      </c>
      <c r="GCZ1" s="2" t="s">
        <v>6901</v>
      </c>
      <c r="GDA1" s="2" t="s">
        <v>6902</v>
      </c>
      <c r="GDB1" s="2" t="s">
        <v>6903</v>
      </c>
      <c r="GDC1" s="2" t="s">
        <v>6904</v>
      </c>
      <c r="GDD1" s="2" t="s">
        <v>6905</v>
      </c>
      <c r="GDE1" s="2" t="s">
        <v>6906</v>
      </c>
      <c r="GDF1" s="2" t="s">
        <v>6907</v>
      </c>
      <c r="GDG1" s="2" t="s">
        <v>6908</v>
      </c>
      <c r="GDH1" s="2" t="s">
        <v>6909</v>
      </c>
      <c r="GDI1" s="2" t="s">
        <v>6910</v>
      </c>
      <c r="GDJ1" s="2" t="s">
        <v>6911</v>
      </c>
      <c r="GDK1" s="2" t="s">
        <v>6912</v>
      </c>
      <c r="GDL1" s="2" t="s">
        <v>6913</v>
      </c>
      <c r="GDM1" s="2" t="s">
        <v>6914</v>
      </c>
      <c r="GDN1" s="2" t="s">
        <v>6915</v>
      </c>
      <c r="GDO1" s="2" t="s">
        <v>6916</v>
      </c>
      <c r="GDP1" s="2" t="s">
        <v>6917</v>
      </c>
      <c r="GDQ1" s="2" t="s">
        <v>6918</v>
      </c>
      <c r="GDR1" s="2" t="s">
        <v>6919</v>
      </c>
      <c r="GDS1" s="2" t="s">
        <v>6920</v>
      </c>
      <c r="GDT1" s="2" t="s">
        <v>6921</v>
      </c>
      <c r="GDU1" s="2" t="s">
        <v>6922</v>
      </c>
      <c r="GDV1" s="2" t="s">
        <v>6923</v>
      </c>
      <c r="GDW1" s="2" t="s">
        <v>6924</v>
      </c>
      <c r="GDX1" s="2" t="s">
        <v>6925</v>
      </c>
      <c r="GDY1" s="2" t="s">
        <v>6926</v>
      </c>
      <c r="GDZ1" s="2" t="s">
        <v>6927</v>
      </c>
      <c r="GEA1" s="2" t="s">
        <v>6928</v>
      </c>
      <c r="GEB1" s="2" t="s">
        <v>6929</v>
      </c>
      <c r="GEC1" s="2" t="s">
        <v>6930</v>
      </c>
      <c r="GED1" s="2" t="s">
        <v>6931</v>
      </c>
      <c r="GEE1" s="2" t="s">
        <v>6932</v>
      </c>
      <c r="GEF1" s="2" t="s">
        <v>6933</v>
      </c>
      <c r="GEG1" s="2" t="s">
        <v>6934</v>
      </c>
      <c r="GEH1" s="2" t="s">
        <v>6935</v>
      </c>
      <c r="GEI1" s="2" t="s">
        <v>6936</v>
      </c>
      <c r="GEJ1" s="2" t="s">
        <v>6937</v>
      </c>
      <c r="GEK1" s="2" t="s">
        <v>6938</v>
      </c>
      <c r="GEL1" s="2" t="s">
        <v>6939</v>
      </c>
      <c r="GEM1" s="2" t="s">
        <v>6940</v>
      </c>
      <c r="GEN1" s="2" t="s">
        <v>6941</v>
      </c>
      <c r="GEO1" s="2" t="s">
        <v>6942</v>
      </c>
      <c r="GEP1" s="2" t="s">
        <v>6943</v>
      </c>
      <c r="GEQ1" s="2" t="s">
        <v>6944</v>
      </c>
      <c r="GER1" s="2" t="s">
        <v>6945</v>
      </c>
      <c r="GES1" s="2" t="s">
        <v>6946</v>
      </c>
      <c r="GET1" s="2" t="s">
        <v>6947</v>
      </c>
      <c r="GEU1" s="2" t="s">
        <v>6948</v>
      </c>
      <c r="GEV1" s="2" t="s">
        <v>6949</v>
      </c>
      <c r="GEW1" s="2" t="s">
        <v>6950</v>
      </c>
      <c r="GEX1" s="2" t="s">
        <v>6951</v>
      </c>
      <c r="GEY1" s="2" t="s">
        <v>6952</v>
      </c>
      <c r="GEZ1" s="2" t="s">
        <v>6953</v>
      </c>
      <c r="GFA1" s="2" t="s">
        <v>6954</v>
      </c>
      <c r="GFB1" s="2" t="s">
        <v>6955</v>
      </c>
      <c r="GFC1" s="2" t="s">
        <v>6956</v>
      </c>
      <c r="GFD1" s="2" t="s">
        <v>6957</v>
      </c>
      <c r="GFE1" s="2" t="s">
        <v>6958</v>
      </c>
      <c r="GFF1" s="2" t="s">
        <v>6959</v>
      </c>
      <c r="GFG1" s="2" t="s">
        <v>6960</v>
      </c>
      <c r="GFH1" s="2" t="s">
        <v>6961</v>
      </c>
      <c r="GFI1" s="2" t="s">
        <v>6962</v>
      </c>
      <c r="GFJ1" s="2" t="s">
        <v>6963</v>
      </c>
      <c r="GFK1" s="2" t="s">
        <v>6964</v>
      </c>
      <c r="GFL1" s="2" t="s">
        <v>6965</v>
      </c>
      <c r="GFM1" s="2" t="s">
        <v>6966</v>
      </c>
      <c r="GFN1" s="2" t="s">
        <v>6967</v>
      </c>
      <c r="GFO1" s="2" t="s">
        <v>6968</v>
      </c>
      <c r="GFP1" s="2" t="s">
        <v>6969</v>
      </c>
      <c r="GFQ1" s="2" t="s">
        <v>6970</v>
      </c>
      <c r="GFR1" s="2" t="s">
        <v>6971</v>
      </c>
      <c r="GFS1" s="2" t="s">
        <v>6972</v>
      </c>
      <c r="GFT1" s="2" t="s">
        <v>6973</v>
      </c>
      <c r="GFU1" s="2" t="s">
        <v>6974</v>
      </c>
      <c r="GFV1" s="2" t="s">
        <v>6975</v>
      </c>
      <c r="GFW1" s="2" t="s">
        <v>6976</v>
      </c>
      <c r="GFX1" s="2" t="s">
        <v>6977</v>
      </c>
      <c r="GFY1" s="2" t="s">
        <v>6978</v>
      </c>
      <c r="GFZ1" s="2" t="s">
        <v>6979</v>
      </c>
      <c r="GGA1" s="2" t="s">
        <v>6980</v>
      </c>
      <c r="GGB1" s="2" t="s">
        <v>6981</v>
      </c>
      <c r="GGC1" s="2" t="s">
        <v>6982</v>
      </c>
      <c r="GGD1" s="2" t="s">
        <v>6983</v>
      </c>
      <c r="GGE1" s="2" t="s">
        <v>6984</v>
      </c>
      <c r="GGF1" s="2" t="s">
        <v>6985</v>
      </c>
      <c r="GGG1" s="2" t="s">
        <v>6986</v>
      </c>
      <c r="GGH1" s="2" t="s">
        <v>6987</v>
      </c>
      <c r="GGI1" s="2" t="s">
        <v>6988</v>
      </c>
      <c r="GGJ1" s="2" t="s">
        <v>6989</v>
      </c>
      <c r="GGK1" s="2" t="s">
        <v>6990</v>
      </c>
      <c r="GGL1" s="2" t="s">
        <v>6991</v>
      </c>
      <c r="GGM1" s="2" t="s">
        <v>6992</v>
      </c>
      <c r="GGN1" s="2" t="s">
        <v>6993</v>
      </c>
      <c r="GGO1" s="2" t="s">
        <v>6994</v>
      </c>
      <c r="GGP1" s="2" t="s">
        <v>6995</v>
      </c>
      <c r="GGQ1" s="2" t="s">
        <v>6996</v>
      </c>
      <c r="GGR1" s="2" t="s">
        <v>6997</v>
      </c>
      <c r="GGS1" s="2" t="s">
        <v>6998</v>
      </c>
      <c r="GGT1" s="2" t="s">
        <v>6999</v>
      </c>
      <c r="GGU1" s="2" t="s">
        <v>7000</v>
      </c>
      <c r="GGV1" s="2" t="s">
        <v>7001</v>
      </c>
      <c r="GGW1" s="2" t="s">
        <v>7002</v>
      </c>
      <c r="GGX1" s="2" t="s">
        <v>7003</v>
      </c>
      <c r="GGY1" s="2" t="s">
        <v>7004</v>
      </c>
      <c r="GGZ1" s="2" t="s">
        <v>7005</v>
      </c>
      <c r="GHA1" s="2" t="s">
        <v>7006</v>
      </c>
      <c r="GHB1" s="2" t="s">
        <v>7007</v>
      </c>
      <c r="GHC1" s="2" t="s">
        <v>7008</v>
      </c>
      <c r="GHD1" s="2" t="s">
        <v>7009</v>
      </c>
      <c r="GHE1" s="2" t="s">
        <v>7010</v>
      </c>
      <c r="GHF1" s="2" t="s">
        <v>7011</v>
      </c>
      <c r="GHG1" s="2" t="s">
        <v>7012</v>
      </c>
      <c r="GHH1" s="2" t="s">
        <v>7013</v>
      </c>
      <c r="GHI1" s="2" t="s">
        <v>7014</v>
      </c>
      <c r="GHJ1" s="2" t="s">
        <v>7015</v>
      </c>
      <c r="GHK1" s="2" t="s">
        <v>7016</v>
      </c>
      <c r="GHL1" s="2" t="s">
        <v>7017</v>
      </c>
      <c r="GHM1" s="2" t="s">
        <v>7018</v>
      </c>
      <c r="GHN1" s="2" t="s">
        <v>7019</v>
      </c>
      <c r="GHO1" s="2" t="s">
        <v>7020</v>
      </c>
      <c r="GHP1" s="2" t="s">
        <v>7021</v>
      </c>
      <c r="GHQ1" s="2" t="s">
        <v>7022</v>
      </c>
      <c r="GHR1" s="2" t="s">
        <v>7023</v>
      </c>
      <c r="GHS1" s="2" t="s">
        <v>7024</v>
      </c>
      <c r="GHT1" s="2" t="s">
        <v>7025</v>
      </c>
      <c r="GHU1" s="2" t="s">
        <v>7026</v>
      </c>
      <c r="GHV1" s="2" t="s">
        <v>7027</v>
      </c>
      <c r="GHW1" s="2" t="s">
        <v>7028</v>
      </c>
      <c r="GHX1" s="2" t="s">
        <v>7029</v>
      </c>
      <c r="GHY1" s="2" t="s">
        <v>7030</v>
      </c>
      <c r="GHZ1" s="2" t="s">
        <v>7031</v>
      </c>
      <c r="GIA1" s="2" t="s">
        <v>7032</v>
      </c>
      <c r="GIB1" s="2" t="s">
        <v>7033</v>
      </c>
      <c r="GIC1" s="2" t="s">
        <v>7034</v>
      </c>
      <c r="GID1" s="2" t="s">
        <v>7035</v>
      </c>
      <c r="GIE1" s="2" t="s">
        <v>7036</v>
      </c>
      <c r="GIF1" s="2" t="s">
        <v>7037</v>
      </c>
      <c r="GIG1" s="2" t="s">
        <v>7038</v>
      </c>
      <c r="GIH1" s="2" t="s">
        <v>7039</v>
      </c>
      <c r="GII1" s="2" t="s">
        <v>7040</v>
      </c>
      <c r="GIJ1" s="2" t="s">
        <v>7041</v>
      </c>
      <c r="GIK1" s="2" t="s">
        <v>7042</v>
      </c>
      <c r="GIL1" s="2" t="s">
        <v>7043</v>
      </c>
      <c r="GIM1" s="2" t="s">
        <v>7044</v>
      </c>
      <c r="GIN1" s="2" t="s">
        <v>7045</v>
      </c>
      <c r="GIO1" s="2" t="s">
        <v>7046</v>
      </c>
      <c r="GIP1" s="2" t="s">
        <v>7047</v>
      </c>
      <c r="GIQ1" s="2" t="s">
        <v>7048</v>
      </c>
      <c r="GIR1" s="2" t="s">
        <v>7049</v>
      </c>
      <c r="GIS1" s="2" t="s">
        <v>7050</v>
      </c>
      <c r="GIT1" s="2" t="s">
        <v>7051</v>
      </c>
      <c r="GIU1" s="2" t="s">
        <v>7052</v>
      </c>
      <c r="GIV1" s="2" t="s">
        <v>7053</v>
      </c>
      <c r="GIW1" s="2" t="s">
        <v>7054</v>
      </c>
      <c r="GIX1" s="2" t="s">
        <v>7055</v>
      </c>
      <c r="GIY1" s="2" t="s">
        <v>7056</v>
      </c>
      <c r="GIZ1" s="2" t="s">
        <v>7057</v>
      </c>
      <c r="GJA1" s="2" t="s">
        <v>7058</v>
      </c>
      <c r="GJB1" s="2" t="s">
        <v>7059</v>
      </c>
      <c r="GJC1" s="2" t="s">
        <v>7060</v>
      </c>
      <c r="GJD1" s="2" t="s">
        <v>7061</v>
      </c>
      <c r="GJE1" s="2" t="s">
        <v>7062</v>
      </c>
      <c r="GJF1" s="2" t="s">
        <v>7063</v>
      </c>
      <c r="GJG1" s="2" t="s">
        <v>7064</v>
      </c>
      <c r="GJH1" s="2" t="s">
        <v>7065</v>
      </c>
      <c r="GJI1" s="2" t="s">
        <v>7066</v>
      </c>
      <c r="GJJ1" s="2" t="s">
        <v>7067</v>
      </c>
      <c r="GJK1" s="2" t="s">
        <v>7068</v>
      </c>
      <c r="GJL1" s="2" t="s">
        <v>7069</v>
      </c>
      <c r="GJM1" s="2" t="s">
        <v>7070</v>
      </c>
      <c r="GJN1" s="2" t="s">
        <v>7071</v>
      </c>
      <c r="GJO1" s="2" t="s">
        <v>7072</v>
      </c>
      <c r="GJP1" s="2" t="s">
        <v>7073</v>
      </c>
      <c r="GJQ1" s="2" t="s">
        <v>7074</v>
      </c>
      <c r="GJR1" s="2" t="s">
        <v>7075</v>
      </c>
      <c r="GJS1" s="2" t="s">
        <v>7076</v>
      </c>
      <c r="GJT1" s="2" t="s">
        <v>7077</v>
      </c>
      <c r="GJU1" s="2" t="s">
        <v>7078</v>
      </c>
      <c r="GJV1" s="2" t="s">
        <v>7079</v>
      </c>
      <c r="GJW1" s="2" t="s">
        <v>7080</v>
      </c>
      <c r="GJX1" s="2" t="s">
        <v>7081</v>
      </c>
      <c r="GJY1" s="2" t="s">
        <v>7082</v>
      </c>
      <c r="GJZ1" s="2" t="s">
        <v>7083</v>
      </c>
      <c r="GKA1" s="2" t="s">
        <v>7084</v>
      </c>
      <c r="GKB1" s="2" t="s">
        <v>7085</v>
      </c>
      <c r="GKC1" s="2" t="s">
        <v>7086</v>
      </c>
      <c r="GKD1" s="2" t="s">
        <v>7087</v>
      </c>
      <c r="GKE1" s="2" t="s">
        <v>7088</v>
      </c>
      <c r="GKF1" s="2" t="s">
        <v>7089</v>
      </c>
      <c r="GKG1" s="2" t="s">
        <v>7090</v>
      </c>
      <c r="GKH1" s="2" t="s">
        <v>7091</v>
      </c>
      <c r="GKI1" s="2" t="s">
        <v>7092</v>
      </c>
      <c r="GKJ1" s="2" t="s">
        <v>7093</v>
      </c>
      <c r="GKK1" s="2" t="s">
        <v>7094</v>
      </c>
      <c r="GKL1" s="2" t="s">
        <v>7095</v>
      </c>
      <c r="GKM1" s="2" t="s">
        <v>7096</v>
      </c>
      <c r="GKN1" s="2" t="s">
        <v>7097</v>
      </c>
      <c r="GKO1" s="2" t="s">
        <v>7098</v>
      </c>
      <c r="GKP1" s="2" t="s">
        <v>7099</v>
      </c>
      <c r="GKQ1" s="2" t="s">
        <v>7100</v>
      </c>
      <c r="GKR1" s="2" t="s">
        <v>7101</v>
      </c>
      <c r="GKS1" s="2" t="s">
        <v>7102</v>
      </c>
      <c r="GKT1" s="2" t="s">
        <v>7103</v>
      </c>
      <c r="GKU1" s="2" t="s">
        <v>7104</v>
      </c>
      <c r="GKV1" s="2" t="s">
        <v>7105</v>
      </c>
      <c r="GKW1" s="2" t="s">
        <v>7106</v>
      </c>
      <c r="GKX1" s="2" t="s">
        <v>7107</v>
      </c>
      <c r="GKY1" s="2" t="s">
        <v>7108</v>
      </c>
      <c r="GKZ1" s="2" t="s">
        <v>7109</v>
      </c>
      <c r="GLA1" s="2" t="s">
        <v>7110</v>
      </c>
      <c r="GLB1" s="2" t="s">
        <v>7111</v>
      </c>
      <c r="GLC1" s="2" t="s">
        <v>7112</v>
      </c>
      <c r="GLD1" s="2" t="s">
        <v>7113</v>
      </c>
      <c r="GLE1" s="2" t="s">
        <v>7114</v>
      </c>
      <c r="GLF1" s="2" t="s">
        <v>7115</v>
      </c>
      <c r="GLG1" s="2" t="s">
        <v>7116</v>
      </c>
      <c r="GLH1" s="2" t="s">
        <v>7117</v>
      </c>
      <c r="GLI1" s="2" t="s">
        <v>7118</v>
      </c>
      <c r="GLJ1" s="2" t="s">
        <v>7119</v>
      </c>
      <c r="GLK1" s="2" t="s">
        <v>7120</v>
      </c>
      <c r="GLL1" s="2" t="s">
        <v>7121</v>
      </c>
      <c r="GLM1" s="2" t="s">
        <v>7122</v>
      </c>
      <c r="GLN1" s="2" t="s">
        <v>7123</v>
      </c>
      <c r="GLO1" s="2" t="s">
        <v>7124</v>
      </c>
      <c r="GLP1" s="2" t="s">
        <v>7125</v>
      </c>
      <c r="GLQ1" s="2" t="s">
        <v>7126</v>
      </c>
      <c r="GLR1" s="2" t="s">
        <v>7127</v>
      </c>
      <c r="GLS1" s="2" t="s">
        <v>7128</v>
      </c>
      <c r="GLT1" s="2" t="s">
        <v>7129</v>
      </c>
      <c r="GLU1" s="2" t="s">
        <v>7130</v>
      </c>
      <c r="GLV1" s="2" t="s">
        <v>7131</v>
      </c>
      <c r="GLW1" s="2" t="s">
        <v>7132</v>
      </c>
      <c r="GLX1" s="2" t="s">
        <v>7133</v>
      </c>
      <c r="GLY1" s="2" t="s">
        <v>7134</v>
      </c>
      <c r="GLZ1" s="2" t="s">
        <v>7135</v>
      </c>
      <c r="GMA1" s="2" t="s">
        <v>7136</v>
      </c>
      <c r="GMB1" s="2" t="s">
        <v>7137</v>
      </c>
      <c r="GMC1" s="2" t="s">
        <v>7138</v>
      </c>
      <c r="GMD1" s="2" t="s">
        <v>7139</v>
      </c>
      <c r="GME1" s="2" t="s">
        <v>7140</v>
      </c>
      <c r="GMF1" s="2" t="s">
        <v>7141</v>
      </c>
      <c r="GMG1" s="2" t="s">
        <v>7142</v>
      </c>
      <c r="GMH1" s="2" t="s">
        <v>7143</v>
      </c>
      <c r="GMI1" s="2" t="s">
        <v>7144</v>
      </c>
      <c r="GMJ1" s="2" t="s">
        <v>7145</v>
      </c>
      <c r="GMK1" s="2" t="s">
        <v>7146</v>
      </c>
      <c r="GML1" s="2" t="s">
        <v>7147</v>
      </c>
      <c r="GMM1" s="2" t="s">
        <v>7148</v>
      </c>
      <c r="GMN1" s="2" t="s">
        <v>7149</v>
      </c>
      <c r="GMO1" s="2" t="s">
        <v>7150</v>
      </c>
      <c r="GMP1" s="2" t="s">
        <v>7151</v>
      </c>
      <c r="GMQ1" s="2" t="s">
        <v>7152</v>
      </c>
      <c r="GMR1" s="2" t="s">
        <v>7153</v>
      </c>
      <c r="GMS1" s="2" t="s">
        <v>7154</v>
      </c>
      <c r="GMT1" s="2" t="s">
        <v>7155</v>
      </c>
      <c r="GMU1" s="2" t="s">
        <v>7156</v>
      </c>
      <c r="GMV1" s="2" t="s">
        <v>7157</v>
      </c>
      <c r="GMW1" s="2" t="s">
        <v>7158</v>
      </c>
      <c r="GMX1" s="2" t="s">
        <v>7159</v>
      </c>
      <c r="GMY1" s="2" t="s">
        <v>7160</v>
      </c>
      <c r="GMZ1" s="2" t="s">
        <v>7161</v>
      </c>
      <c r="GNA1" s="2" t="s">
        <v>7162</v>
      </c>
      <c r="GNB1" s="2" t="s">
        <v>7163</v>
      </c>
      <c r="GNC1" s="2" t="s">
        <v>7164</v>
      </c>
      <c r="GND1" s="2" t="s">
        <v>7165</v>
      </c>
      <c r="GNE1" s="2" t="s">
        <v>7166</v>
      </c>
      <c r="GNF1" s="2" t="s">
        <v>7167</v>
      </c>
      <c r="GNG1" s="2" t="s">
        <v>7168</v>
      </c>
      <c r="GNH1" s="2" t="s">
        <v>7169</v>
      </c>
      <c r="GNI1" s="2" t="s">
        <v>7170</v>
      </c>
      <c r="GNJ1" s="2" t="s">
        <v>7171</v>
      </c>
      <c r="GNK1" s="2" t="s">
        <v>7172</v>
      </c>
      <c r="GNL1" s="2" t="s">
        <v>7173</v>
      </c>
      <c r="GNM1" s="2" t="s">
        <v>7174</v>
      </c>
      <c r="GNN1" s="2" t="s">
        <v>7175</v>
      </c>
      <c r="GNO1" s="2" t="s">
        <v>7176</v>
      </c>
      <c r="GNP1" s="2" t="s">
        <v>7177</v>
      </c>
      <c r="GNQ1" s="2" t="s">
        <v>7178</v>
      </c>
      <c r="GNR1" s="2" t="s">
        <v>7179</v>
      </c>
      <c r="GNS1" s="2" t="s">
        <v>7180</v>
      </c>
      <c r="GNT1" s="2" t="s">
        <v>7181</v>
      </c>
      <c r="GNU1" s="2" t="s">
        <v>7182</v>
      </c>
      <c r="GNV1" s="2" t="s">
        <v>7183</v>
      </c>
      <c r="GNW1" s="2" t="s">
        <v>7184</v>
      </c>
      <c r="GNX1" s="2" t="s">
        <v>7185</v>
      </c>
      <c r="GNY1" s="2" t="s">
        <v>7186</v>
      </c>
      <c r="GNZ1" s="2" t="s">
        <v>7187</v>
      </c>
      <c r="GOA1" s="2" t="s">
        <v>7188</v>
      </c>
      <c r="GOB1" s="2" t="s">
        <v>7189</v>
      </c>
      <c r="GOC1" s="2" t="s">
        <v>7190</v>
      </c>
      <c r="GOD1" s="2" t="s">
        <v>7191</v>
      </c>
      <c r="GOE1" s="2" t="s">
        <v>7192</v>
      </c>
      <c r="GOF1" s="2" t="s">
        <v>7193</v>
      </c>
      <c r="GOG1" s="2" t="s">
        <v>7194</v>
      </c>
      <c r="GOH1" s="2" t="s">
        <v>7195</v>
      </c>
      <c r="GOI1" s="2" t="s">
        <v>7196</v>
      </c>
      <c r="GOJ1" s="2" t="s">
        <v>7197</v>
      </c>
      <c r="GOK1" s="2" t="s">
        <v>7198</v>
      </c>
      <c r="GOL1" s="2" t="s">
        <v>7199</v>
      </c>
      <c r="GOM1" s="2" t="s">
        <v>7200</v>
      </c>
      <c r="GON1" s="2" t="s">
        <v>7201</v>
      </c>
      <c r="GOO1" s="2" t="s">
        <v>7202</v>
      </c>
      <c r="GOP1" s="2" t="s">
        <v>7203</v>
      </c>
      <c r="GOQ1" s="2" t="s">
        <v>7204</v>
      </c>
      <c r="GOR1" s="2" t="s">
        <v>7205</v>
      </c>
      <c r="GOS1" s="2" t="s">
        <v>7206</v>
      </c>
      <c r="GOT1" s="2" t="s">
        <v>7207</v>
      </c>
      <c r="GOU1" s="2" t="s">
        <v>7208</v>
      </c>
      <c r="GOV1" s="2" t="s">
        <v>7209</v>
      </c>
      <c r="GOW1" s="2" t="s">
        <v>7210</v>
      </c>
      <c r="GOX1" s="2" t="s">
        <v>7211</v>
      </c>
      <c r="GOY1" s="2" t="s">
        <v>7212</v>
      </c>
      <c r="GOZ1" s="2" t="s">
        <v>7213</v>
      </c>
      <c r="GPA1" s="2" t="s">
        <v>7214</v>
      </c>
      <c r="GPB1" s="2" t="s">
        <v>7215</v>
      </c>
      <c r="GPC1" s="2" t="s">
        <v>7216</v>
      </c>
      <c r="GPD1" s="2" t="s">
        <v>7217</v>
      </c>
      <c r="GPE1" s="2" t="s">
        <v>7218</v>
      </c>
      <c r="GPF1" s="2" t="s">
        <v>7219</v>
      </c>
      <c r="GPG1" s="2" t="s">
        <v>7220</v>
      </c>
      <c r="GPH1" s="2" t="s">
        <v>7221</v>
      </c>
      <c r="GPI1" s="2" t="s">
        <v>7222</v>
      </c>
      <c r="GPJ1" s="2" t="s">
        <v>7223</v>
      </c>
      <c r="GPK1" s="2" t="s">
        <v>7224</v>
      </c>
      <c r="GPL1" s="2" t="s">
        <v>7225</v>
      </c>
      <c r="GPM1" s="2" t="s">
        <v>7226</v>
      </c>
      <c r="GPN1" s="2" t="s">
        <v>7227</v>
      </c>
      <c r="GPO1" s="2" t="s">
        <v>7228</v>
      </c>
      <c r="GPP1" s="2" t="s">
        <v>7229</v>
      </c>
      <c r="GPQ1" s="2" t="s">
        <v>7230</v>
      </c>
      <c r="GPR1" s="2" t="s">
        <v>7231</v>
      </c>
      <c r="GPS1" s="2" t="s">
        <v>7232</v>
      </c>
      <c r="GPT1" s="2" t="s">
        <v>7233</v>
      </c>
      <c r="GPU1" s="2" t="s">
        <v>7234</v>
      </c>
      <c r="GPV1" s="2" t="s">
        <v>7235</v>
      </c>
      <c r="GPW1" s="2" t="s">
        <v>7236</v>
      </c>
      <c r="GPX1" s="2" t="s">
        <v>7237</v>
      </c>
      <c r="GPY1" s="2" t="s">
        <v>7238</v>
      </c>
      <c r="GPZ1" s="2" t="s">
        <v>7239</v>
      </c>
      <c r="GQA1" s="2" t="s">
        <v>7240</v>
      </c>
      <c r="GQB1" s="2" t="s">
        <v>7241</v>
      </c>
      <c r="GQC1" s="2" t="s">
        <v>7242</v>
      </c>
      <c r="GQD1" s="2" t="s">
        <v>7243</v>
      </c>
      <c r="GQE1" s="2" t="s">
        <v>7244</v>
      </c>
      <c r="GQF1" s="2" t="s">
        <v>7245</v>
      </c>
      <c r="GQG1" s="2" t="s">
        <v>7246</v>
      </c>
      <c r="GQH1" s="2" t="s">
        <v>7247</v>
      </c>
      <c r="GQI1" s="2" t="s">
        <v>7248</v>
      </c>
      <c r="GQJ1" s="2" t="s">
        <v>7249</v>
      </c>
      <c r="GQK1" s="2" t="s">
        <v>7250</v>
      </c>
      <c r="GQL1" s="2" t="s">
        <v>7251</v>
      </c>
      <c r="GQM1" s="2" t="s">
        <v>7252</v>
      </c>
      <c r="GQN1" s="2" t="s">
        <v>7253</v>
      </c>
      <c r="GQO1" s="2" t="s">
        <v>7254</v>
      </c>
      <c r="GQP1" s="2" t="s">
        <v>7255</v>
      </c>
      <c r="GQQ1" s="2" t="s">
        <v>7256</v>
      </c>
      <c r="GQR1" s="2" t="s">
        <v>7257</v>
      </c>
      <c r="GQS1" s="2" t="s">
        <v>7258</v>
      </c>
      <c r="GQT1" s="2" t="s">
        <v>7259</v>
      </c>
      <c r="GQU1" s="2" t="s">
        <v>7260</v>
      </c>
      <c r="GQV1" s="2" t="s">
        <v>7261</v>
      </c>
      <c r="GQW1" s="2" t="s">
        <v>7262</v>
      </c>
      <c r="GQX1" s="2" t="s">
        <v>7263</v>
      </c>
      <c r="GQY1" s="2" t="s">
        <v>7264</v>
      </c>
      <c r="GQZ1" s="2" t="s">
        <v>7265</v>
      </c>
      <c r="GRA1" s="2" t="s">
        <v>7266</v>
      </c>
      <c r="GRB1" s="2" t="s">
        <v>7267</v>
      </c>
      <c r="GRC1" s="2" t="s">
        <v>7268</v>
      </c>
      <c r="GRD1" s="2" t="s">
        <v>7269</v>
      </c>
      <c r="GRE1" s="2" t="s">
        <v>7270</v>
      </c>
      <c r="GRF1" s="2" t="s">
        <v>7271</v>
      </c>
      <c r="GRG1" s="2" t="s">
        <v>7272</v>
      </c>
      <c r="GRH1" s="2" t="s">
        <v>7273</v>
      </c>
      <c r="GRI1" s="2" t="s">
        <v>7274</v>
      </c>
      <c r="GRJ1" s="2" t="s">
        <v>7275</v>
      </c>
      <c r="GRK1" s="2" t="s">
        <v>7276</v>
      </c>
      <c r="GRL1" s="2" t="s">
        <v>7277</v>
      </c>
      <c r="GRM1" s="2" t="s">
        <v>7278</v>
      </c>
      <c r="GRN1" s="2" t="s">
        <v>7279</v>
      </c>
      <c r="GRO1" s="2" t="s">
        <v>7280</v>
      </c>
      <c r="GRP1" s="2" t="s">
        <v>7281</v>
      </c>
      <c r="GRQ1" s="2" t="s">
        <v>7282</v>
      </c>
      <c r="GRR1" s="2" t="s">
        <v>7283</v>
      </c>
      <c r="GRS1" s="2" t="s">
        <v>7284</v>
      </c>
      <c r="GRT1" s="2" t="s">
        <v>7285</v>
      </c>
      <c r="GRU1" s="2" t="s">
        <v>7286</v>
      </c>
      <c r="GRV1" s="2" t="s">
        <v>7287</v>
      </c>
      <c r="GRW1" s="2" t="s">
        <v>7288</v>
      </c>
      <c r="GRX1" s="2" t="s">
        <v>7289</v>
      </c>
      <c r="GRY1" s="2" t="s">
        <v>7290</v>
      </c>
      <c r="GRZ1" s="2" t="s">
        <v>7291</v>
      </c>
      <c r="GSA1" s="2" t="s">
        <v>7292</v>
      </c>
      <c r="GSB1" s="2" t="s">
        <v>7293</v>
      </c>
      <c r="GSC1" s="2" t="s">
        <v>7294</v>
      </c>
      <c r="GSD1" s="2" t="s">
        <v>7295</v>
      </c>
      <c r="GSE1" s="2" t="s">
        <v>7296</v>
      </c>
      <c r="GSF1" s="2" t="s">
        <v>7297</v>
      </c>
      <c r="GSG1" s="2" t="s">
        <v>7298</v>
      </c>
      <c r="GSH1" s="2" t="s">
        <v>7299</v>
      </c>
      <c r="GSI1" s="2" t="s">
        <v>7300</v>
      </c>
      <c r="GSJ1" s="2" t="s">
        <v>7301</v>
      </c>
      <c r="GSK1" s="2" t="s">
        <v>7302</v>
      </c>
      <c r="GSL1" s="2" t="s">
        <v>7303</v>
      </c>
      <c r="GSM1" s="2" t="s">
        <v>7304</v>
      </c>
      <c r="GSN1" s="2" t="s">
        <v>7305</v>
      </c>
      <c r="GSO1" s="2" t="s">
        <v>7306</v>
      </c>
      <c r="GSP1" s="2" t="s">
        <v>7307</v>
      </c>
      <c r="GSQ1" s="2" t="s">
        <v>7308</v>
      </c>
      <c r="GSR1" s="2" t="s">
        <v>7309</v>
      </c>
      <c r="GSS1" s="2" t="s">
        <v>7310</v>
      </c>
      <c r="GST1" s="2" t="s">
        <v>7311</v>
      </c>
      <c r="GSU1" s="2" t="s">
        <v>7312</v>
      </c>
      <c r="GSV1" s="2" t="s">
        <v>7313</v>
      </c>
      <c r="GSW1" s="2" t="s">
        <v>7314</v>
      </c>
      <c r="GSX1" s="2" t="s">
        <v>7315</v>
      </c>
      <c r="GSY1" s="2" t="s">
        <v>7316</v>
      </c>
      <c r="GSZ1" s="2" t="s">
        <v>7317</v>
      </c>
      <c r="GTA1" s="2" t="s">
        <v>7318</v>
      </c>
      <c r="GTB1" s="2" t="s">
        <v>7319</v>
      </c>
      <c r="GTC1" s="2" t="s">
        <v>7320</v>
      </c>
      <c r="GTD1" s="2" t="s">
        <v>7321</v>
      </c>
      <c r="GTE1" s="2" t="s">
        <v>7322</v>
      </c>
      <c r="GTF1" s="2" t="s">
        <v>7323</v>
      </c>
      <c r="GTG1" s="2" t="s">
        <v>7324</v>
      </c>
      <c r="GTH1" s="2" t="s">
        <v>7325</v>
      </c>
      <c r="GTI1" s="2" t="s">
        <v>7326</v>
      </c>
      <c r="GTJ1" s="2" t="s">
        <v>7327</v>
      </c>
      <c r="GTK1" s="2" t="s">
        <v>7328</v>
      </c>
      <c r="GTL1" s="2" t="s">
        <v>7329</v>
      </c>
      <c r="GTM1" s="2" t="s">
        <v>7330</v>
      </c>
      <c r="GTN1" s="2" t="s">
        <v>7331</v>
      </c>
      <c r="GTO1" s="2" t="s">
        <v>7332</v>
      </c>
      <c r="GTP1" s="2" t="s">
        <v>7333</v>
      </c>
      <c r="GTQ1" s="2" t="s">
        <v>7334</v>
      </c>
      <c r="GTR1" s="2" t="s">
        <v>7335</v>
      </c>
      <c r="GTS1" s="2" t="s">
        <v>7336</v>
      </c>
      <c r="GTT1" s="2" t="s">
        <v>7337</v>
      </c>
      <c r="GTU1" s="2" t="s">
        <v>7338</v>
      </c>
      <c r="GTV1" s="2" t="s">
        <v>7339</v>
      </c>
      <c r="GTW1" s="2" t="s">
        <v>7340</v>
      </c>
      <c r="GTX1" s="2" t="s">
        <v>7341</v>
      </c>
      <c r="GTY1" s="2" t="s">
        <v>7342</v>
      </c>
      <c r="GTZ1" s="2" t="s">
        <v>7343</v>
      </c>
      <c r="GUA1" s="2" t="s">
        <v>7344</v>
      </c>
      <c r="GUB1" s="2" t="s">
        <v>7345</v>
      </c>
      <c r="GUC1" s="2" t="s">
        <v>7346</v>
      </c>
      <c r="GUD1" s="2" t="s">
        <v>7347</v>
      </c>
      <c r="GUE1" s="2" t="s">
        <v>7348</v>
      </c>
      <c r="GUF1" s="2" t="s">
        <v>7349</v>
      </c>
      <c r="GUG1" s="2" t="s">
        <v>7350</v>
      </c>
      <c r="GUH1" s="2" t="s">
        <v>7351</v>
      </c>
      <c r="GUI1" s="2" t="s">
        <v>7352</v>
      </c>
      <c r="GUJ1" s="2" t="s">
        <v>7353</v>
      </c>
      <c r="GUK1" s="2" t="s">
        <v>7354</v>
      </c>
      <c r="GUL1" s="2" t="s">
        <v>7355</v>
      </c>
      <c r="GUM1" s="2" t="s">
        <v>7356</v>
      </c>
      <c r="GUN1" s="2" t="s">
        <v>7357</v>
      </c>
      <c r="GUO1" s="2" t="s">
        <v>7358</v>
      </c>
      <c r="GUP1" s="2" t="s">
        <v>7359</v>
      </c>
      <c r="GUQ1" s="2" t="s">
        <v>7360</v>
      </c>
      <c r="GUR1" s="2" t="s">
        <v>7361</v>
      </c>
      <c r="GUS1" s="2" t="s">
        <v>7362</v>
      </c>
      <c r="GUT1" s="2" t="s">
        <v>7363</v>
      </c>
      <c r="GUU1" s="2" t="s">
        <v>7364</v>
      </c>
      <c r="GUV1" s="2" t="s">
        <v>7365</v>
      </c>
      <c r="GUW1" s="2" t="s">
        <v>7366</v>
      </c>
      <c r="GUX1" s="2" t="s">
        <v>7367</v>
      </c>
      <c r="GUY1" s="2" t="s">
        <v>7368</v>
      </c>
      <c r="GUZ1" s="2" t="s">
        <v>7369</v>
      </c>
      <c r="GVA1" s="2" t="s">
        <v>7370</v>
      </c>
      <c r="GVB1" s="2" t="s">
        <v>7371</v>
      </c>
      <c r="GVC1" s="2" t="s">
        <v>7372</v>
      </c>
      <c r="GVD1" s="2" t="s">
        <v>7373</v>
      </c>
      <c r="GVE1" s="2" t="s">
        <v>7374</v>
      </c>
      <c r="GVF1" s="2" t="s">
        <v>7375</v>
      </c>
      <c r="GVG1" s="2" t="s">
        <v>7376</v>
      </c>
      <c r="GVH1" s="2" t="s">
        <v>7377</v>
      </c>
      <c r="GVI1" s="2" t="s">
        <v>7378</v>
      </c>
      <c r="GVJ1" s="2" t="s">
        <v>7379</v>
      </c>
      <c r="GVK1" s="2" t="s">
        <v>7380</v>
      </c>
      <c r="GVL1" s="2" t="s">
        <v>7381</v>
      </c>
      <c r="GVM1" s="2" t="s">
        <v>7382</v>
      </c>
      <c r="GVN1" s="2" t="s">
        <v>7383</v>
      </c>
      <c r="GVO1" s="2" t="s">
        <v>7384</v>
      </c>
      <c r="GVP1" s="2" t="s">
        <v>7385</v>
      </c>
      <c r="GVQ1" s="2" t="s">
        <v>7386</v>
      </c>
      <c r="GVR1" s="2" t="s">
        <v>7387</v>
      </c>
      <c r="GVS1" s="2" t="s">
        <v>7388</v>
      </c>
      <c r="GVT1" s="2" t="s">
        <v>7389</v>
      </c>
      <c r="GVU1" s="2" t="s">
        <v>7390</v>
      </c>
      <c r="GVV1" s="2" t="s">
        <v>7391</v>
      </c>
      <c r="GVW1" s="2" t="s">
        <v>7392</v>
      </c>
      <c r="GVX1" s="2" t="s">
        <v>7393</v>
      </c>
      <c r="GVY1" s="2" t="s">
        <v>7394</v>
      </c>
      <c r="GVZ1" s="2" t="s">
        <v>7395</v>
      </c>
      <c r="GWA1" s="2" t="s">
        <v>7396</v>
      </c>
      <c r="GWB1" s="2" t="s">
        <v>7397</v>
      </c>
      <c r="GWC1" s="2" t="s">
        <v>7398</v>
      </c>
      <c r="GWD1" s="2" t="s">
        <v>7399</v>
      </c>
      <c r="GWE1" s="2" t="s">
        <v>7400</v>
      </c>
      <c r="GWF1" s="2" t="s">
        <v>7401</v>
      </c>
      <c r="GWG1" s="2" t="s">
        <v>7402</v>
      </c>
      <c r="GWH1" s="2" t="s">
        <v>7403</v>
      </c>
      <c r="GWI1" s="2" t="s">
        <v>7404</v>
      </c>
      <c r="GWJ1" s="2" t="s">
        <v>7405</v>
      </c>
      <c r="GWK1" s="2" t="s">
        <v>7406</v>
      </c>
      <c r="GWL1" s="2" t="s">
        <v>7407</v>
      </c>
      <c r="GWM1" s="2" t="s">
        <v>7408</v>
      </c>
      <c r="GWN1" s="2" t="s">
        <v>7409</v>
      </c>
      <c r="GWO1" s="2" t="s">
        <v>7410</v>
      </c>
      <c r="GWP1" s="2" t="s">
        <v>7411</v>
      </c>
      <c r="GWQ1" s="2" t="s">
        <v>7412</v>
      </c>
      <c r="GWR1" s="2" t="s">
        <v>7413</v>
      </c>
      <c r="GWS1" s="2" t="s">
        <v>7414</v>
      </c>
      <c r="GWT1" s="2" t="s">
        <v>7415</v>
      </c>
      <c r="GWU1" s="2" t="s">
        <v>7416</v>
      </c>
      <c r="GWV1" s="2" t="s">
        <v>7417</v>
      </c>
      <c r="GWW1" s="2" t="s">
        <v>7418</v>
      </c>
      <c r="GWX1" s="2" t="s">
        <v>7419</v>
      </c>
      <c r="GWY1" s="2" t="s">
        <v>7420</v>
      </c>
      <c r="GWZ1" s="2" t="s">
        <v>7421</v>
      </c>
      <c r="GXA1" s="2" t="s">
        <v>7422</v>
      </c>
      <c r="GXB1" s="2" t="s">
        <v>7423</v>
      </c>
      <c r="GXC1" s="2" t="s">
        <v>7424</v>
      </c>
      <c r="GXD1" s="2" t="s">
        <v>7425</v>
      </c>
      <c r="GXE1" s="2" t="s">
        <v>7426</v>
      </c>
      <c r="GXF1" s="2" t="s">
        <v>7427</v>
      </c>
      <c r="GXG1" s="2" t="s">
        <v>7428</v>
      </c>
      <c r="GXH1" s="2" t="s">
        <v>7429</v>
      </c>
      <c r="GXI1" s="2" t="s">
        <v>7430</v>
      </c>
      <c r="GXJ1" s="2" t="s">
        <v>7431</v>
      </c>
      <c r="GXK1" s="2" t="s">
        <v>7432</v>
      </c>
      <c r="GXL1" s="2" t="s">
        <v>7433</v>
      </c>
      <c r="GXM1" s="2" t="s">
        <v>7434</v>
      </c>
      <c r="GXN1" s="2" t="s">
        <v>7435</v>
      </c>
      <c r="GXO1" s="2" t="s">
        <v>7436</v>
      </c>
      <c r="GXP1" s="2" t="s">
        <v>7437</v>
      </c>
      <c r="GXQ1" s="2" t="s">
        <v>7438</v>
      </c>
      <c r="GXR1" s="2" t="s">
        <v>7439</v>
      </c>
      <c r="GXS1" s="2" t="s">
        <v>7440</v>
      </c>
      <c r="GXT1" s="2" t="s">
        <v>7441</v>
      </c>
      <c r="GXU1" s="2" t="s">
        <v>7442</v>
      </c>
      <c r="GXV1" s="2" t="s">
        <v>7443</v>
      </c>
      <c r="GXW1" s="2" t="s">
        <v>7444</v>
      </c>
      <c r="GXX1" s="2" t="s">
        <v>7445</v>
      </c>
      <c r="GXY1" s="2" t="s">
        <v>7446</v>
      </c>
      <c r="GXZ1" s="2" t="s">
        <v>7447</v>
      </c>
      <c r="GYA1" s="2" t="s">
        <v>7448</v>
      </c>
      <c r="GYB1" s="2" t="s">
        <v>7449</v>
      </c>
      <c r="GYC1" s="2" t="s">
        <v>7450</v>
      </c>
      <c r="GYD1" s="2" t="s">
        <v>7451</v>
      </c>
      <c r="GYE1" s="2" t="s">
        <v>7452</v>
      </c>
      <c r="GYF1" s="2" t="s">
        <v>7453</v>
      </c>
      <c r="GYG1" s="2" t="s">
        <v>7454</v>
      </c>
      <c r="GYH1" s="2" t="s">
        <v>7455</v>
      </c>
      <c r="GYI1" s="2" t="s">
        <v>7456</v>
      </c>
      <c r="GYJ1" s="2" t="s">
        <v>7457</v>
      </c>
      <c r="GYK1" s="2" t="s">
        <v>7458</v>
      </c>
      <c r="GYL1" s="2" t="s">
        <v>7459</v>
      </c>
      <c r="GYM1" s="2" t="s">
        <v>7460</v>
      </c>
      <c r="GYN1" s="2" t="s">
        <v>7461</v>
      </c>
      <c r="GYO1" s="2" t="s">
        <v>7462</v>
      </c>
      <c r="GYP1" s="2" t="s">
        <v>7463</v>
      </c>
      <c r="GYQ1" s="2" t="s">
        <v>7464</v>
      </c>
      <c r="GYR1" s="2" t="s">
        <v>7465</v>
      </c>
      <c r="GYS1" s="2" t="s">
        <v>7466</v>
      </c>
      <c r="GYT1" s="2" t="s">
        <v>7467</v>
      </c>
      <c r="GYU1" s="2" t="s">
        <v>7468</v>
      </c>
      <c r="GYV1" s="2" t="s">
        <v>7469</v>
      </c>
      <c r="GYW1" s="2" t="s">
        <v>7470</v>
      </c>
      <c r="GYX1" s="2" t="s">
        <v>7471</v>
      </c>
      <c r="GYY1" s="2" t="s">
        <v>7472</v>
      </c>
      <c r="GYZ1" s="2" t="s">
        <v>7473</v>
      </c>
      <c r="GZA1" s="2" t="s">
        <v>7474</v>
      </c>
      <c r="GZB1" s="2" t="s">
        <v>7475</v>
      </c>
      <c r="GZC1" s="2" t="s">
        <v>7476</v>
      </c>
      <c r="GZD1" s="2" t="s">
        <v>7477</v>
      </c>
      <c r="GZE1" s="2" t="s">
        <v>7478</v>
      </c>
      <c r="GZF1" s="2" t="s">
        <v>7479</v>
      </c>
      <c r="GZG1" s="2" t="s">
        <v>7480</v>
      </c>
      <c r="GZH1" s="2" t="s">
        <v>7481</v>
      </c>
      <c r="GZI1" s="2" t="s">
        <v>7482</v>
      </c>
      <c r="GZJ1" s="2" t="s">
        <v>7483</v>
      </c>
      <c r="GZK1" s="2" t="s">
        <v>7484</v>
      </c>
      <c r="GZL1" s="2" t="s">
        <v>7485</v>
      </c>
      <c r="GZM1" s="2" t="s">
        <v>7486</v>
      </c>
      <c r="GZN1" s="2" t="s">
        <v>7487</v>
      </c>
      <c r="GZO1" s="2" t="s">
        <v>7488</v>
      </c>
      <c r="GZP1" s="2" t="s">
        <v>7489</v>
      </c>
      <c r="GZQ1" s="2" t="s">
        <v>7490</v>
      </c>
      <c r="GZR1" s="2" t="s">
        <v>7491</v>
      </c>
      <c r="GZS1" s="2" t="s">
        <v>7492</v>
      </c>
      <c r="GZT1" s="2" t="s">
        <v>7493</v>
      </c>
      <c r="GZU1" s="2" t="s">
        <v>7494</v>
      </c>
      <c r="GZV1" s="2" t="s">
        <v>7495</v>
      </c>
      <c r="GZW1" s="2" t="s">
        <v>7496</v>
      </c>
      <c r="GZX1" s="2" t="s">
        <v>7497</v>
      </c>
      <c r="GZY1" s="2" t="s">
        <v>7498</v>
      </c>
      <c r="GZZ1" s="2" t="s">
        <v>7499</v>
      </c>
      <c r="HAA1" s="2" t="s">
        <v>7500</v>
      </c>
      <c r="HAB1" s="2" t="s">
        <v>7501</v>
      </c>
      <c r="HAC1" s="2" t="s">
        <v>7502</v>
      </c>
      <c r="HAD1" s="2" t="s">
        <v>7503</v>
      </c>
      <c r="HAE1" s="2" t="s">
        <v>7504</v>
      </c>
      <c r="HAF1" s="2" t="s">
        <v>7505</v>
      </c>
      <c r="HAG1" s="2" t="s">
        <v>7506</v>
      </c>
      <c r="HAH1" s="2" t="s">
        <v>7507</v>
      </c>
      <c r="HAI1" s="2" t="s">
        <v>7508</v>
      </c>
      <c r="HAJ1" s="2" t="s">
        <v>7509</v>
      </c>
      <c r="HAK1" s="2" t="s">
        <v>7510</v>
      </c>
      <c r="HAL1" s="2" t="s">
        <v>7511</v>
      </c>
      <c r="HAM1" s="2" t="s">
        <v>7512</v>
      </c>
      <c r="HAN1" s="2" t="s">
        <v>7513</v>
      </c>
      <c r="HAO1" s="2" t="s">
        <v>7514</v>
      </c>
      <c r="HAP1" s="2" t="s">
        <v>7515</v>
      </c>
      <c r="HAQ1" s="2" t="s">
        <v>7516</v>
      </c>
      <c r="HAR1" s="2" t="s">
        <v>7517</v>
      </c>
      <c r="HAS1" s="2" t="s">
        <v>7518</v>
      </c>
      <c r="HAT1" s="2" t="s">
        <v>7519</v>
      </c>
      <c r="HAU1" s="2" t="s">
        <v>7520</v>
      </c>
      <c r="HAV1" s="2" t="s">
        <v>7521</v>
      </c>
      <c r="HAW1" s="2" t="s">
        <v>7522</v>
      </c>
      <c r="HAX1" s="2" t="s">
        <v>7523</v>
      </c>
      <c r="HAY1" s="2" t="s">
        <v>7524</v>
      </c>
      <c r="HAZ1" s="2" t="s">
        <v>7525</v>
      </c>
      <c r="HBA1" s="2" t="s">
        <v>7526</v>
      </c>
      <c r="HBB1" s="2" t="s">
        <v>7527</v>
      </c>
      <c r="HBC1" s="2" t="s">
        <v>7528</v>
      </c>
      <c r="HBD1" s="2" t="s">
        <v>7529</v>
      </c>
      <c r="HBE1" s="2" t="s">
        <v>7530</v>
      </c>
      <c r="HBF1" s="2" t="s">
        <v>7531</v>
      </c>
      <c r="HBG1" s="2" t="s">
        <v>7532</v>
      </c>
      <c r="HBH1" s="2" t="s">
        <v>7533</v>
      </c>
      <c r="HBI1" s="2" t="s">
        <v>7534</v>
      </c>
      <c r="HBJ1" s="2" t="s">
        <v>7535</v>
      </c>
      <c r="HBK1" s="2" t="s">
        <v>7536</v>
      </c>
      <c r="HBL1" s="2" t="s">
        <v>7537</v>
      </c>
      <c r="HBM1" s="2" t="s">
        <v>7538</v>
      </c>
      <c r="HBN1" s="2" t="s">
        <v>7539</v>
      </c>
      <c r="HBO1" s="2" t="s">
        <v>7540</v>
      </c>
      <c r="HBP1" s="2" t="s">
        <v>7541</v>
      </c>
      <c r="HBQ1" s="2" t="s">
        <v>7542</v>
      </c>
      <c r="HBR1" s="2" t="s">
        <v>7543</v>
      </c>
      <c r="HBS1" s="2" t="s">
        <v>7544</v>
      </c>
      <c r="HBT1" s="2" t="s">
        <v>7545</v>
      </c>
      <c r="HBU1" s="2" t="s">
        <v>7546</v>
      </c>
      <c r="HBV1" s="2" t="s">
        <v>7547</v>
      </c>
      <c r="HBW1" s="2" t="s">
        <v>7548</v>
      </c>
      <c r="HBX1" s="2" t="s">
        <v>7549</v>
      </c>
      <c r="HBY1" s="2" t="s">
        <v>7550</v>
      </c>
      <c r="HBZ1" s="2" t="s">
        <v>7551</v>
      </c>
      <c r="HCA1" s="2" t="s">
        <v>7552</v>
      </c>
      <c r="HCB1" s="2" t="s">
        <v>7553</v>
      </c>
      <c r="HCC1" s="2" t="s">
        <v>7554</v>
      </c>
      <c r="HCD1" s="2" t="s">
        <v>7555</v>
      </c>
      <c r="HCE1" s="2" t="s">
        <v>7556</v>
      </c>
      <c r="HCF1" s="2" t="s">
        <v>7557</v>
      </c>
      <c r="HCG1" s="2" t="s">
        <v>7558</v>
      </c>
      <c r="HCH1" s="2" t="s">
        <v>7559</v>
      </c>
      <c r="HCI1" s="2" t="s">
        <v>7560</v>
      </c>
      <c r="HCJ1" s="2" t="s">
        <v>7561</v>
      </c>
      <c r="HCK1" s="2" t="s">
        <v>7562</v>
      </c>
      <c r="HCL1" s="2" t="s">
        <v>7563</v>
      </c>
      <c r="HCM1" s="2" t="s">
        <v>7564</v>
      </c>
      <c r="HCN1" s="2" t="s">
        <v>7565</v>
      </c>
      <c r="HCO1" s="2" t="s">
        <v>7566</v>
      </c>
      <c r="HCP1" s="2" t="s">
        <v>7567</v>
      </c>
      <c r="HCQ1" s="2" t="s">
        <v>7568</v>
      </c>
      <c r="HCR1" s="2" t="s">
        <v>7569</v>
      </c>
      <c r="HCS1" s="2" t="s">
        <v>7570</v>
      </c>
      <c r="HCT1" s="2" t="s">
        <v>7571</v>
      </c>
      <c r="HCU1" s="2" t="s">
        <v>7572</v>
      </c>
      <c r="HCV1" s="2" t="s">
        <v>7573</v>
      </c>
      <c r="HCW1" s="2" t="s">
        <v>7574</v>
      </c>
      <c r="HCX1" s="2" t="s">
        <v>7575</v>
      </c>
      <c r="HCY1" s="2" t="s">
        <v>7576</v>
      </c>
      <c r="HCZ1" s="2" t="s">
        <v>7577</v>
      </c>
      <c r="HDA1" s="2" t="s">
        <v>7578</v>
      </c>
      <c r="HDB1" s="2" t="s">
        <v>7579</v>
      </c>
      <c r="HDC1" s="2" t="s">
        <v>7580</v>
      </c>
      <c r="HDD1" s="2" t="s">
        <v>7581</v>
      </c>
      <c r="HDE1" s="2" t="s">
        <v>7582</v>
      </c>
      <c r="HDF1" s="2" t="s">
        <v>7583</v>
      </c>
      <c r="HDG1" s="2" t="s">
        <v>7584</v>
      </c>
      <c r="HDH1" s="2" t="s">
        <v>7585</v>
      </c>
      <c r="HDI1" s="2" t="s">
        <v>7586</v>
      </c>
      <c r="HDJ1" s="2" t="s">
        <v>7587</v>
      </c>
      <c r="HDK1" s="2" t="s">
        <v>7588</v>
      </c>
      <c r="HDL1" s="2" t="s">
        <v>7589</v>
      </c>
      <c r="HDM1" s="2" t="s">
        <v>7590</v>
      </c>
      <c r="HDN1" s="2" t="s">
        <v>7591</v>
      </c>
      <c r="HDO1" s="2" t="s">
        <v>7592</v>
      </c>
      <c r="HDP1" s="2" t="s">
        <v>7593</v>
      </c>
      <c r="HDQ1" s="2" t="s">
        <v>7594</v>
      </c>
      <c r="HDR1" s="2" t="s">
        <v>7595</v>
      </c>
      <c r="HDS1" s="2" t="s">
        <v>7596</v>
      </c>
      <c r="HDT1" s="2" t="s">
        <v>7597</v>
      </c>
      <c r="HDU1" s="2" t="s">
        <v>7598</v>
      </c>
      <c r="HDV1" s="2" t="s">
        <v>7599</v>
      </c>
      <c r="HDW1" s="2" t="s">
        <v>7600</v>
      </c>
      <c r="HDX1" s="2" t="s">
        <v>7601</v>
      </c>
      <c r="HDY1" s="2" t="s">
        <v>7602</v>
      </c>
      <c r="HDZ1" s="2" t="s">
        <v>7603</v>
      </c>
      <c r="HEA1" s="2" t="s">
        <v>7604</v>
      </c>
      <c r="HEB1" s="2" t="s">
        <v>7605</v>
      </c>
      <c r="HEC1" s="2" t="s">
        <v>7606</v>
      </c>
      <c r="HED1" s="2" t="s">
        <v>7607</v>
      </c>
      <c r="HEE1" s="2" t="s">
        <v>7608</v>
      </c>
      <c r="HEF1" s="2" t="s">
        <v>7609</v>
      </c>
      <c r="HEG1" s="2" t="s">
        <v>7610</v>
      </c>
      <c r="HEH1" s="2" t="s">
        <v>7611</v>
      </c>
      <c r="HEI1" s="2" t="s">
        <v>7612</v>
      </c>
      <c r="HEJ1" s="2" t="s">
        <v>7613</v>
      </c>
      <c r="HEK1" s="2" t="s">
        <v>7614</v>
      </c>
      <c r="HEL1" s="2" t="s">
        <v>7615</v>
      </c>
      <c r="HEM1" s="2" t="s">
        <v>7616</v>
      </c>
      <c r="HEN1" s="2" t="s">
        <v>7617</v>
      </c>
      <c r="HEO1" s="2" t="s">
        <v>7618</v>
      </c>
      <c r="HEP1" s="2" t="s">
        <v>7619</v>
      </c>
      <c r="HEQ1" s="2" t="s">
        <v>7620</v>
      </c>
      <c r="HER1" s="2" t="s">
        <v>7621</v>
      </c>
      <c r="HES1" s="2" t="s">
        <v>7622</v>
      </c>
      <c r="HET1" s="2" t="s">
        <v>7623</v>
      </c>
      <c r="HEU1" s="2" t="s">
        <v>7624</v>
      </c>
      <c r="HEV1" s="2" t="s">
        <v>7625</v>
      </c>
      <c r="HEW1" s="2" t="s">
        <v>7626</v>
      </c>
      <c r="HEX1" s="2" t="s">
        <v>7627</v>
      </c>
      <c r="HEY1" s="2" t="s">
        <v>7628</v>
      </c>
      <c r="HEZ1" s="2" t="s">
        <v>7629</v>
      </c>
      <c r="HFA1" s="2" t="s">
        <v>7630</v>
      </c>
      <c r="HFB1" s="2" t="s">
        <v>7631</v>
      </c>
      <c r="HFC1" s="2" t="s">
        <v>7632</v>
      </c>
      <c r="HFD1" s="2" t="s">
        <v>7633</v>
      </c>
      <c r="HFE1" s="2" t="s">
        <v>7634</v>
      </c>
      <c r="HFF1" s="2" t="s">
        <v>7635</v>
      </c>
      <c r="HFG1" s="2" t="s">
        <v>7636</v>
      </c>
      <c r="HFH1" s="2" t="s">
        <v>7637</v>
      </c>
      <c r="HFI1" s="2" t="s">
        <v>7638</v>
      </c>
      <c r="HFJ1" s="2" t="s">
        <v>7639</v>
      </c>
      <c r="HFK1" s="2" t="s">
        <v>7640</v>
      </c>
      <c r="HFL1" s="2" t="s">
        <v>7641</v>
      </c>
      <c r="HFM1" s="2" t="s">
        <v>7642</v>
      </c>
      <c r="HFN1" s="2" t="s">
        <v>7643</v>
      </c>
      <c r="HFO1" s="2" t="s">
        <v>7644</v>
      </c>
      <c r="HFP1" s="2" t="s">
        <v>7645</v>
      </c>
      <c r="HFQ1" s="2" t="s">
        <v>7646</v>
      </c>
      <c r="HFR1" s="2" t="s">
        <v>7647</v>
      </c>
      <c r="HFS1" s="2" t="s">
        <v>7648</v>
      </c>
      <c r="HFT1" s="2" t="s">
        <v>7649</v>
      </c>
      <c r="HFU1" s="2" t="s">
        <v>7650</v>
      </c>
      <c r="HFV1" s="2" t="s">
        <v>7651</v>
      </c>
      <c r="HFW1" s="2" t="s">
        <v>7652</v>
      </c>
      <c r="HFX1" s="2" t="s">
        <v>7653</v>
      </c>
      <c r="HFY1" s="2" t="s">
        <v>7654</v>
      </c>
      <c r="HFZ1" s="2" t="s">
        <v>7655</v>
      </c>
      <c r="HGA1" s="2" t="s">
        <v>7656</v>
      </c>
      <c r="HGB1" s="2" t="s">
        <v>7657</v>
      </c>
      <c r="HGC1" s="2" t="s">
        <v>7658</v>
      </c>
      <c r="HGD1" s="2" t="s">
        <v>7659</v>
      </c>
      <c r="HGE1" s="2" t="s">
        <v>7660</v>
      </c>
      <c r="HGF1" s="2" t="s">
        <v>7661</v>
      </c>
      <c r="HGG1" s="2" t="s">
        <v>7662</v>
      </c>
      <c r="HGH1" s="2" t="s">
        <v>7663</v>
      </c>
      <c r="HGI1" s="2" t="s">
        <v>7664</v>
      </c>
      <c r="HGJ1" s="2" t="s">
        <v>7665</v>
      </c>
      <c r="HGK1" s="2" t="s">
        <v>7666</v>
      </c>
      <c r="HGL1" s="2" t="s">
        <v>7667</v>
      </c>
      <c r="HGM1" s="2" t="s">
        <v>7668</v>
      </c>
      <c r="HGN1" s="2" t="s">
        <v>7669</v>
      </c>
      <c r="HGO1" s="2" t="s">
        <v>7670</v>
      </c>
      <c r="HGP1" s="2" t="s">
        <v>7671</v>
      </c>
      <c r="HGQ1" s="2" t="s">
        <v>7672</v>
      </c>
      <c r="HGR1" s="2" t="s">
        <v>7673</v>
      </c>
      <c r="HGS1" s="2" t="s">
        <v>7674</v>
      </c>
      <c r="HGT1" s="2" t="s">
        <v>7675</v>
      </c>
      <c r="HGU1" s="2" t="s">
        <v>7676</v>
      </c>
      <c r="HGV1" s="2" t="s">
        <v>7677</v>
      </c>
      <c r="HGW1" s="2" t="s">
        <v>7678</v>
      </c>
      <c r="HGX1" s="2" t="s">
        <v>7679</v>
      </c>
      <c r="HGY1" s="2" t="s">
        <v>7680</v>
      </c>
      <c r="HGZ1" s="2" t="s">
        <v>7681</v>
      </c>
      <c r="HHA1" s="2" t="s">
        <v>7682</v>
      </c>
      <c r="HHB1" s="2" t="s">
        <v>7683</v>
      </c>
      <c r="HHC1" s="2" t="s">
        <v>7684</v>
      </c>
      <c r="HHD1" s="2" t="s">
        <v>7685</v>
      </c>
      <c r="HHE1" s="2" t="s">
        <v>7686</v>
      </c>
      <c r="HHF1" s="2" t="s">
        <v>7687</v>
      </c>
      <c r="HHG1" s="2" t="s">
        <v>7688</v>
      </c>
      <c r="HHH1" s="2" t="s">
        <v>7689</v>
      </c>
      <c r="HHI1" s="2" t="s">
        <v>7690</v>
      </c>
      <c r="HHJ1" s="2" t="s">
        <v>7691</v>
      </c>
      <c r="HHK1" s="2" t="s">
        <v>7692</v>
      </c>
      <c r="HHL1" s="2" t="s">
        <v>7693</v>
      </c>
      <c r="HHM1" s="2" t="s">
        <v>7694</v>
      </c>
      <c r="HHN1" s="2" t="s">
        <v>7695</v>
      </c>
      <c r="HHO1" s="2" t="s">
        <v>7696</v>
      </c>
      <c r="HHP1" s="2" t="s">
        <v>7697</v>
      </c>
      <c r="HHQ1" s="2" t="s">
        <v>7698</v>
      </c>
      <c r="HHR1" s="2" t="s">
        <v>7699</v>
      </c>
      <c r="HHS1" s="2" t="s">
        <v>7700</v>
      </c>
      <c r="HHT1" s="2" t="s">
        <v>7701</v>
      </c>
      <c r="HHU1" s="2" t="s">
        <v>7702</v>
      </c>
      <c r="HHV1" s="2" t="s">
        <v>7703</v>
      </c>
      <c r="HHW1" s="2" t="s">
        <v>7704</v>
      </c>
      <c r="HHX1" s="2" t="s">
        <v>7705</v>
      </c>
      <c r="HHY1" s="2" t="s">
        <v>7706</v>
      </c>
      <c r="HHZ1" s="2" t="s">
        <v>7707</v>
      </c>
      <c r="HIA1" s="2" t="s">
        <v>7708</v>
      </c>
      <c r="HIB1" s="2" t="s">
        <v>7709</v>
      </c>
      <c r="HIC1" s="2" t="s">
        <v>7710</v>
      </c>
      <c r="HID1" s="2" t="s">
        <v>7711</v>
      </c>
      <c r="HIE1" s="2" t="s">
        <v>7712</v>
      </c>
      <c r="HIF1" s="2" t="s">
        <v>7713</v>
      </c>
      <c r="HIG1" s="2" t="s">
        <v>7714</v>
      </c>
      <c r="HIH1" s="2" t="s">
        <v>7715</v>
      </c>
      <c r="HII1" s="2" t="s">
        <v>7716</v>
      </c>
      <c r="HIJ1" s="2" t="s">
        <v>7717</v>
      </c>
      <c r="HIK1" s="2" t="s">
        <v>7718</v>
      </c>
      <c r="HIL1" s="2" t="s">
        <v>7719</v>
      </c>
      <c r="HIM1" s="2" t="s">
        <v>7720</v>
      </c>
      <c r="HIN1" s="2" t="s">
        <v>7721</v>
      </c>
      <c r="HIO1" s="2" t="s">
        <v>7722</v>
      </c>
      <c r="HIP1" s="2" t="s">
        <v>7723</v>
      </c>
      <c r="HIQ1" s="2" t="s">
        <v>7724</v>
      </c>
      <c r="HIR1" s="2" t="s">
        <v>7725</v>
      </c>
      <c r="HIS1" s="2" t="s">
        <v>7726</v>
      </c>
      <c r="HIT1" s="2" t="s">
        <v>7727</v>
      </c>
      <c r="HIU1" s="2" t="s">
        <v>7728</v>
      </c>
      <c r="HIV1" s="2" t="s">
        <v>7729</v>
      </c>
      <c r="HIW1" s="2" t="s">
        <v>7730</v>
      </c>
      <c r="HIX1" s="2" t="s">
        <v>7731</v>
      </c>
      <c r="HIY1" s="2" t="s">
        <v>7732</v>
      </c>
      <c r="HIZ1" s="2" t="s">
        <v>7733</v>
      </c>
      <c r="HJA1" s="2" t="s">
        <v>7734</v>
      </c>
      <c r="HJB1" s="2" t="s">
        <v>7735</v>
      </c>
      <c r="HJC1" s="2" t="s">
        <v>7736</v>
      </c>
      <c r="HJD1" s="2" t="s">
        <v>7737</v>
      </c>
      <c r="HJE1" s="2" t="s">
        <v>7738</v>
      </c>
      <c r="HJF1" s="2" t="s">
        <v>7739</v>
      </c>
      <c r="HJG1" s="2" t="s">
        <v>7740</v>
      </c>
      <c r="HJH1" s="2" t="s">
        <v>7741</v>
      </c>
      <c r="HJI1" s="2" t="s">
        <v>7742</v>
      </c>
      <c r="HJJ1" s="2" t="s">
        <v>7743</v>
      </c>
      <c r="HJK1" s="2" t="s">
        <v>7744</v>
      </c>
      <c r="HJL1" s="2" t="s">
        <v>7745</v>
      </c>
      <c r="HJM1" s="2" t="s">
        <v>7746</v>
      </c>
      <c r="HJN1" s="2" t="s">
        <v>7747</v>
      </c>
      <c r="HJO1" s="2" t="s">
        <v>7748</v>
      </c>
      <c r="HJP1" s="2" t="s">
        <v>7749</v>
      </c>
      <c r="HJQ1" s="2" t="s">
        <v>7750</v>
      </c>
      <c r="HJR1" s="2" t="s">
        <v>7751</v>
      </c>
      <c r="HJS1" s="2" t="s">
        <v>7752</v>
      </c>
      <c r="HJT1" s="2" t="s">
        <v>7753</v>
      </c>
      <c r="HJU1" s="2" t="s">
        <v>7754</v>
      </c>
      <c r="HJV1" s="2" t="s">
        <v>7755</v>
      </c>
      <c r="HJW1" s="2" t="s">
        <v>7756</v>
      </c>
      <c r="HJX1" s="2" t="s">
        <v>7757</v>
      </c>
      <c r="HJY1" s="2" t="s">
        <v>7758</v>
      </c>
      <c r="HJZ1" s="2" t="s">
        <v>7759</v>
      </c>
      <c r="HKA1" s="2" t="s">
        <v>7760</v>
      </c>
      <c r="HKB1" s="2" t="s">
        <v>7761</v>
      </c>
      <c r="HKC1" s="2" t="s">
        <v>7762</v>
      </c>
      <c r="HKD1" s="2" t="s">
        <v>7763</v>
      </c>
      <c r="HKE1" s="2" t="s">
        <v>7764</v>
      </c>
      <c r="HKF1" s="2" t="s">
        <v>7765</v>
      </c>
      <c r="HKG1" s="2" t="s">
        <v>7766</v>
      </c>
      <c r="HKH1" s="2" t="s">
        <v>7767</v>
      </c>
      <c r="HKI1" s="2" t="s">
        <v>7768</v>
      </c>
      <c r="HKJ1" s="2" t="s">
        <v>7769</v>
      </c>
      <c r="HKK1" s="2" t="s">
        <v>7770</v>
      </c>
      <c r="HKL1" s="2" t="s">
        <v>7771</v>
      </c>
      <c r="HKM1" s="2" t="s">
        <v>7772</v>
      </c>
      <c r="HKN1" s="2" t="s">
        <v>7773</v>
      </c>
      <c r="HKO1" s="2" t="s">
        <v>7774</v>
      </c>
      <c r="HKP1" s="2" t="s">
        <v>7775</v>
      </c>
      <c r="HKQ1" s="2" t="s">
        <v>7776</v>
      </c>
      <c r="HKR1" s="2" t="s">
        <v>7777</v>
      </c>
      <c r="HKS1" s="2" t="s">
        <v>7778</v>
      </c>
      <c r="HKT1" s="2" t="s">
        <v>7779</v>
      </c>
      <c r="HKU1" s="2" t="s">
        <v>7780</v>
      </c>
      <c r="HKV1" s="2" t="s">
        <v>7781</v>
      </c>
      <c r="HKW1" s="2" t="s">
        <v>7782</v>
      </c>
      <c r="HKX1" s="2" t="s">
        <v>7783</v>
      </c>
      <c r="HKY1" s="2" t="s">
        <v>7784</v>
      </c>
      <c r="HKZ1" s="2" t="s">
        <v>7785</v>
      </c>
      <c r="HLA1" s="2" t="s">
        <v>7786</v>
      </c>
      <c r="HLB1" s="2" t="s">
        <v>7787</v>
      </c>
      <c r="HLC1" s="2" t="s">
        <v>7788</v>
      </c>
      <c r="HLD1" s="2" t="s">
        <v>7789</v>
      </c>
      <c r="HLE1" s="2" t="s">
        <v>7790</v>
      </c>
      <c r="HLF1" s="2" t="s">
        <v>7791</v>
      </c>
      <c r="HLG1" s="2" t="s">
        <v>7792</v>
      </c>
      <c r="HLH1" s="2" t="s">
        <v>7793</v>
      </c>
      <c r="HLI1" s="2" t="s">
        <v>7794</v>
      </c>
      <c r="HLJ1" s="2" t="s">
        <v>7795</v>
      </c>
      <c r="HLK1" s="2" t="s">
        <v>7796</v>
      </c>
      <c r="HLL1" s="2" t="s">
        <v>7797</v>
      </c>
      <c r="HLM1" s="2" t="s">
        <v>7798</v>
      </c>
      <c r="HLN1" s="2" t="s">
        <v>7799</v>
      </c>
      <c r="HLO1" s="2" t="s">
        <v>7800</v>
      </c>
      <c r="HLP1" s="2" t="s">
        <v>7801</v>
      </c>
      <c r="HLQ1" s="2" t="s">
        <v>7802</v>
      </c>
      <c r="HLR1" s="2" t="s">
        <v>7803</v>
      </c>
      <c r="HLS1" s="2" t="s">
        <v>7804</v>
      </c>
      <c r="HLT1" s="2" t="s">
        <v>7805</v>
      </c>
      <c r="HLU1" s="2" t="s">
        <v>7806</v>
      </c>
      <c r="HLV1" s="2" t="s">
        <v>7807</v>
      </c>
      <c r="HLW1" s="2" t="s">
        <v>7808</v>
      </c>
      <c r="HLX1" s="2" t="s">
        <v>7809</v>
      </c>
      <c r="HLY1" s="2" t="s">
        <v>7810</v>
      </c>
      <c r="HLZ1" s="2" t="s">
        <v>7811</v>
      </c>
      <c r="HMA1" s="2" t="s">
        <v>7812</v>
      </c>
      <c r="HMB1" s="2" t="s">
        <v>7813</v>
      </c>
      <c r="HMC1" s="2" t="s">
        <v>7814</v>
      </c>
      <c r="HMD1" s="2" t="s">
        <v>7815</v>
      </c>
      <c r="HME1" s="2" t="s">
        <v>7816</v>
      </c>
      <c r="HMF1" s="2" t="s">
        <v>7817</v>
      </c>
      <c r="HMG1" s="2" t="s">
        <v>7818</v>
      </c>
      <c r="HMH1" s="2" t="s">
        <v>7819</v>
      </c>
      <c r="HMI1" s="2" t="s">
        <v>7820</v>
      </c>
      <c r="HMJ1" s="2" t="s">
        <v>7821</v>
      </c>
      <c r="HMK1" s="2" t="s">
        <v>7822</v>
      </c>
      <c r="HML1" s="2" t="s">
        <v>7823</v>
      </c>
      <c r="HMM1" s="2" t="s">
        <v>7824</v>
      </c>
      <c r="HMN1" s="2" t="s">
        <v>7825</v>
      </c>
      <c r="HMO1" s="2" t="s">
        <v>7826</v>
      </c>
      <c r="HMP1" s="2" t="s">
        <v>7827</v>
      </c>
      <c r="HMQ1" s="2" t="s">
        <v>7828</v>
      </c>
      <c r="HMR1" s="2" t="s">
        <v>7829</v>
      </c>
      <c r="HMS1" s="2" t="s">
        <v>7830</v>
      </c>
      <c r="HMT1" s="2" t="s">
        <v>7831</v>
      </c>
      <c r="HMU1" s="2" t="s">
        <v>7832</v>
      </c>
      <c r="HMV1" s="2" t="s">
        <v>7833</v>
      </c>
      <c r="HMW1" s="2" t="s">
        <v>7834</v>
      </c>
      <c r="HMX1" s="2" t="s">
        <v>7835</v>
      </c>
      <c r="HMY1" s="2" t="s">
        <v>7836</v>
      </c>
      <c r="HMZ1" s="2" t="s">
        <v>7837</v>
      </c>
      <c r="HNA1" s="2" t="s">
        <v>7838</v>
      </c>
      <c r="HNB1" s="2" t="s">
        <v>7839</v>
      </c>
      <c r="HNC1" s="2" t="s">
        <v>7840</v>
      </c>
      <c r="HND1" s="2" t="s">
        <v>7841</v>
      </c>
      <c r="HNE1" s="2" t="s">
        <v>7842</v>
      </c>
      <c r="HNF1" s="2" t="s">
        <v>7843</v>
      </c>
      <c r="HNG1" s="2" t="s">
        <v>7844</v>
      </c>
      <c r="HNH1" s="2" t="s">
        <v>7845</v>
      </c>
      <c r="HNI1" s="2" t="s">
        <v>7846</v>
      </c>
      <c r="HNJ1" s="2" t="s">
        <v>7847</v>
      </c>
      <c r="HNK1" s="2" t="s">
        <v>7848</v>
      </c>
      <c r="HNL1" s="2" t="s">
        <v>7849</v>
      </c>
      <c r="HNM1" s="2" t="s">
        <v>7850</v>
      </c>
      <c r="HNN1" s="2" t="s">
        <v>7851</v>
      </c>
      <c r="HNO1" s="2" t="s">
        <v>7852</v>
      </c>
      <c r="HNP1" s="2" t="s">
        <v>7853</v>
      </c>
      <c r="HNQ1" s="2" t="s">
        <v>7854</v>
      </c>
      <c r="HNR1" s="2" t="s">
        <v>7855</v>
      </c>
      <c r="HNS1" s="2" t="s">
        <v>7856</v>
      </c>
      <c r="HNT1" s="2" t="s">
        <v>7857</v>
      </c>
      <c r="HNU1" s="2" t="s">
        <v>7858</v>
      </c>
      <c r="HNV1" s="2" t="s">
        <v>7859</v>
      </c>
      <c r="HNW1" s="2" t="s">
        <v>7860</v>
      </c>
      <c r="HNX1" s="2" t="s">
        <v>7861</v>
      </c>
      <c r="HNY1" s="2" t="s">
        <v>7862</v>
      </c>
      <c r="HNZ1" s="2" t="s">
        <v>7863</v>
      </c>
      <c r="HOA1" s="2" t="s">
        <v>7864</v>
      </c>
      <c r="HOB1" s="2" t="s">
        <v>7865</v>
      </c>
      <c r="HOC1" s="2" t="s">
        <v>7866</v>
      </c>
      <c r="HOD1" s="2" t="s">
        <v>7867</v>
      </c>
      <c r="HOE1" s="2" t="s">
        <v>7868</v>
      </c>
      <c r="HOF1" s="2" t="s">
        <v>7869</v>
      </c>
      <c r="HOG1" s="2" t="s">
        <v>7870</v>
      </c>
      <c r="HOH1" s="2" t="s">
        <v>7871</v>
      </c>
      <c r="HOI1" s="2" t="s">
        <v>7872</v>
      </c>
      <c r="HOJ1" s="2" t="s">
        <v>7873</v>
      </c>
      <c r="HOK1" s="2" t="s">
        <v>7874</v>
      </c>
      <c r="HOL1" s="2" t="s">
        <v>7875</v>
      </c>
      <c r="HOM1" s="2" t="s">
        <v>7876</v>
      </c>
      <c r="HON1" s="2" t="s">
        <v>7877</v>
      </c>
      <c r="HOO1" s="2" t="s">
        <v>7878</v>
      </c>
      <c r="HOP1" s="2" t="s">
        <v>7879</v>
      </c>
      <c r="HOQ1" s="2" t="s">
        <v>7880</v>
      </c>
      <c r="HOR1" s="2" t="s">
        <v>7881</v>
      </c>
      <c r="HOS1" s="2" t="s">
        <v>7882</v>
      </c>
      <c r="HOT1" s="2" t="s">
        <v>7883</v>
      </c>
      <c r="HOU1" s="2" t="s">
        <v>7884</v>
      </c>
      <c r="HOV1" s="2" t="s">
        <v>7885</v>
      </c>
      <c r="HOW1" s="2" t="s">
        <v>7886</v>
      </c>
      <c r="HOX1" s="2" t="s">
        <v>7887</v>
      </c>
      <c r="HOY1" s="2" t="s">
        <v>7888</v>
      </c>
      <c r="HOZ1" s="2" t="s">
        <v>7889</v>
      </c>
      <c r="HPA1" s="2" t="s">
        <v>7890</v>
      </c>
      <c r="HPB1" s="2" t="s">
        <v>7891</v>
      </c>
      <c r="HPC1" s="2" t="s">
        <v>7892</v>
      </c>
      <c r="HPD1" s="2" t="s">
        <v>7893</v>
      </c>
      <c r="HPE1" s="2" t="s">
        <v>7894</v>
      </c>
      <c r="HPF1" s="2" t="s">
        <v>7895</v>
      </c>
      <c r="HPG1" s="2" t="s">
        <v>7896</v>
      </c>
      <c r="HPH1" s="2" t="s">
        <v>7897</v>
      </c>
      <c r="HPI1" s="2" t="s">
        <v>7898</v>
      </c>
      <c r="HPJ1" s="2" t="s">
        <v>7899</v>
      </c>
      <c r="HPK1" s="2" t="s">
        <v>7900</v>
      </c>
      <c r="HPL1" s="2" t="s">
        <v>7901</v>
      </c>
      <c r="HPM1" s="2" t="s">
        <v>7902</v>
      </c>
      <c r="HPN1" s="2" t="s">
        <v>7903</v>
      </c>
      <c r="HPO1" s="2" t="s">
        <v>7904</v>
      </c>
      <c r="HPP1" s="2" t="s">
        <v>7905</v>
      </c>
      <c r="HPQ1" s="2" t="s">
        <v>7906</v>
      </c>
      <c r="HPR1" s="2" t="s">
        <v>7907</v>
      </c>
      <c r="HPS1" s="2" t="s">
        <v>7908</v>
      </c>
      <c r="HPT1" s="2" t="s">
        <v>7909</v>
      </c>
      <c r="HPU1" s="2" t="s">
        <v>7910</v>
      </c>
      <c r="HPV1" s="2" t="s">
        <v>7911</v>
      </c>
      <c r="HPW1" s="2" t="s">
        <v>7912</v>
      </c>
      <c r="HPX1" s="2" t="s">
        <v>7913</v>
      </c>
      <c r="HPY1" s="2" t="s">
        <v>7914</v>
      </c>
      <c r="HPZ1" s="2" t="s">
        <v>7915</v>
      </c>
      <c r="HQA1" s="2" t="s">
        <v>7916</v>
      </c>
      <c r="HQB1" s="2" t="s">
        <v>7917</v>
      </c>
      <c r="HQC1" s="2" t="s">
        <v>7918</v>
      </c>
      <c r="HQD1" s="2" t="s">
        <v>7919</v>
      </c>
      <c r="HQE1" s="2" t="s">
        <v>7920</v>
      </c>
      <c r="HQF1" s="2" t="s">
        <v>7921</v>
      </c>
      <c r="HQG1" s="2" t="s">
        <v>7922</v>
      </c>
      <c r="HQH1" s="2" t="s">
        <v>7923</v>
      </c>
      <c r="HQI1" s="2" t="s">
        <v>7924</v>
      </c>
      <c r="HQJ1" s="2" t="s">
        <v>7925</v>
      </c>
      <c r="HQK1" s="2" t="s">
        <v>7926</v>
      </c>
      <c r="HQL1" s="2" t="s">
        <v>7927</v>
      </c>
      <c r="HQM1" s="2" t="s">
        <v>7928</v>
      </c>
      <c r="HQN1" s="2" t="s">
        <v>7929</v>
      </c>
      <c r="HQO1" s="2" t="s">
        <v>7930</v>
      </c>
      <c r="HQP1" s="2" t="s">
        <v>7931</v>
      </c>
      <c r="HQQ1" s="2" t="s">
        <v>7932</v>
      </c>
      <c r="HQR1" s="2" t="s">
        <v>7933</v>
      </c>
      <c r="HQS1" s="2" t="s">
        <v>7934</v>
      </c>
      <c r="HQT1" s="2" t="s">
        <v>7935</v>
      </c>
      <c r="HQU1" s="2" t="s">
        <v>7936</v>
      </c>
      <c r="HQV1" s="2" t="s">
        <v>7937</v>
      </c>
      <c r="HQW1" s="2" t="s">
        <v>7938</v>
      </c>
      <c r="HQX1" s="2" t="s">
        <v>7939</v>
      </c>
      <c r="HQY1" s="2" t="s">
        <v>7940</v>
      </c>
      <c r="HQZ1" s="2" t="s">
        <v>7941</v>
      </c>
      <c r="HRA1" s="2" t="s">
        <v>7942</v>
      </c>
      <c r="HRB1" s="2" t="s">
        <v>7943</v>
      </c>
      <c r="HRC1" s="2" t="s">
        <v>7944</v>
      </c>
      <c r="HRD1" s="2" t="s">
        <v>7945</v>
      </c>
      <c r="HRE1" s="2" t="s">
        <v>7946</v>
      </c>
      <c r="HRF1" s="2" t="s">
        <v>7947</v>
      </c>
      <c r="HRG1" s="2" t="s">
        <v>7948</v>
      </c>
      <c r="HRH1" s="2" t="s">
        <v>7949</v>
      </c>
      <c r="HRI1" s="2" t="s">
        <v>7950</v>
      </c>
      <c r="HRJ1" s="2" t="s">
        <v>7951</v>
      </c>
      <c r="HRK1" s="2" t="s">
        <v>7952</v>
      </c>
      <c r="HRL1" s="2" t="s">
        <v>7953</v>
      </c>
      <c r="HRM1" s="2" t="s">
        <v>7954</v>
      </c>
      <c r="HRN1" s="2" t="s">
        <v>7955</v>
      </c>
      <c r="HRO1" s="2" t="s">
        <v>7956</v>
      </c>
      <c r="HRP1" s="2" t="s">
        <v>7957</v>
      </c>
      <c r="HRQ1" s="2" t="s">
        <v>7958</v>
      </c>
      <c r="HRR1" s="2" t="s">
        <v>7959</v>
      </c>
      <c r="HRS1" s="2" t="s">
        <v>7960</v>
      </c>
      <c r="HRT1" s="2" t="s">
        <v>7961</v>
      </c>
      <c r="HRU1" s="2" t="s">
        <v>7962</v>
      </c>
      <c r="HRV1" s="2" t="s">
        <v>7963</v>
      </c>
      <c r="HRW1" s="2" t="s">
        <v>7964</v>
      </c>
      <c r="HRX1" s="2" t="s">
        <v>7965</v>
      </c>
      <c r="HRY1" s="2" t="s">
        <v>7966</v>
      </c>
      <c r="HRZ1" s="2" t="s">
        <v>7967</v>
      </c>
      <c r="HSA1" s="2" t="s">
        <v>7968</v>
      </c>
      <c r="HSB1" s="2" t="s">
        <v>7969</v>
      </c>
      <c r="HSC1" s="2" t="s">
        <v>7970</v>
      </c>
      <c r="HSD1" s="2" t="s">
        <v>7971</v>
      </c>
      <c r="HSE1" s="2" t="s">
        <v>7972</v>
      </c>
      <c r="HSF1" s="2" t="s">
        <v>7973</v>
      </c>
      <c r="HSG1" s="2" t="s">
        <v>7974</v>
      </c>
      <c r="HSH1" s="2" t="s">
        <v>7975</v>
      </c>
      <c r="HSI1" s="2" t="s">
        <v>7976</v>
      </c>
      <c r="HSJ1" s="2" t="s">
        <v>7977</v>
      </c>
      <c r="HSK1" s="2" t="s">
        <v>7978</v>
      </c>
      <c r="HSL1" s="2" t="s">
        <v>7979</v>
      </c>
      <c r="HSM1" s="2" t="s">
        <v>7980</v>
      </c>
      <c r="HSN1" s="2" t="s">
        <v>7981</v>
      </c>
      <c r="HSO1" s="2" t="s">
        <v>7982</v>
      </c>
      <c r="HSP1" s="2" t="s">
        <v>7983</v>
      </c>
      <c r="HSQ1" s="2" t="s">
        <v>7984</v>
      </c>
      <c r="HSR1" s="2" t="s">
        <v>7985</v>
      </c>
      <c r="HSS1" s="2" t="s">
        <v>7986</v>
      </c>
      <c r="HST1" s="2" t="s">
        <v>7987</v>
      </c>
      <c r="HSU1" s="2" t="s">
        <v>7988</v>
      </c>
      <c r="HSV1" s="2" t="s">
        <v>7989</v>
      </c>
      <c r="HSW1" s="2" t="s">
        <v>7990</v>
      </c>
      <c r="HSX1" s="2" t="s">
        <v>7991</v>
      </c>
      <c r="HSY1" s="2" t="s">
        <v>7992</v>
      </c>
      <c r="HSZ1" s="2" t="s">
        <v>7993</v>
      </c>
      <c r="HTA1" s="2" t="s">
        <v>7994</v>
      </c>
      <c r="HTB1" s="2" t="s">
        <v>7995</v>
      </c>
      <c r="HTC1" s="2" t="s">
        <v>7996</v>
      </c>
      <c r="HTD1" s="2" t="s">
        <v>7997</v>
      </c>
      <c r="HTE1" s="2" t="s">
        <v>7998</v>
      </c>
      <c r="HTF1" s="2" t="s">
        <v>7999</v>
      </c>
      <c r="HTG1" s="2" t="s">
        <v>8000</v>
      </c>
      <c r="HTH1" s="2" t="s">
        <v>8001</v>
      </c>
      <c r="HTI1" s="2" t="s">
        <v>8002</v>
      </c>
      <c r="HTJ1" s="2" t="s">
        <v>8003</v>
      </c>
      <c r="HTK1" s="2" t="s">
        <v>8004</v>
      </c>
      <c r="HTL1" s="2" t="s">
        <v>8005</v>
      </c>
      <c r="HTM1" s="2" t="s">
        <v>8006</v>
      </c>
      <c r="HTN1" s="2" t="s">
        <v>8007</v>
      </c>
      <c r="HTO1" s="2" t="s">
        <v>8008</v>
      </c>
      <c r="HTP1" s="2" t="s">
        <v>8009</v>
      </c>
      <c r="HTQ1" s="2" t="s">
        <v>8010</v>
      </c>
      <c r="HTR1" s="2" t="s">
        <v>8011</v>
      </c>
      <c r="HTS1" s="2" t="s">
        <v>8012</v>
      </c>
      <c r="HTT1" s="2" t="s">
        <v>8013</v>
      </c>
      <c r="HTU1" s="2" t="s">
        <v>8014</v>
      </c>
      <c r="HTV1" s="2" t="s">
        <v>8015</v>
      </c>
      <c r="HTW1" s="2" t="s">
        <v>8016</v>
      </c>
      <c r="HTX1" s="2" t="s">
        <v>8017</v>
      </c>
      <c r="HTY1" s="2" t="s">
        <v>8018</v>
      </c>
      <c r="HTZ1" s="2" t="s">
        <v>8019</v>
      </c>
      <c r="HUA1" s="2" t="s">
        <v>8020</v>
      </c>
      <c r="HUB1" s="2" t="s">
        <v>8021</v>
      </c>
      <c r="HUC1" s="2" t="s">
        <v>8022</v>
      </c>
      <c r="HUD1" s="2" t="s">
        <v>8023</v>
      </c>
      <c r="HUE1" s="2" t="s">
        <v>8024</v>
      </c>
      <c r="HUF1" s="2" t="s">
        <v>8025</v>
      </c>
      <c r="HUG1" s="2" t="s">
        <v>8026</v>
      </c>
      <c r="HUH1" s="2" t="s">
        <v>8027</v>
      </c>
      <c r="HUI1" s="2" t="s">
        <v>8028</v>
      </c>
      <c r="HUJ1" s="2" t="s">
        <v>8029</v>
      </c>
      <c r="HUK1" s="2" t="s">
        <v>8030</v>
      </c>
      <c r="HUL1" s="2" t="s">
        <v>8031</v>
      </c>
      <c r="HUM1" s="2" t="s">
        <v>8032</v>
      </c>
      <c r="HUN1" s="2" t="s">
        <v>8033</v>
      </c>
      <c r="HUO1" s="2" t="s">
        <v>8034</v>
      </c>
      <c r="HUP1" s="2" t="s">
        <v>8035</v>
      </c>
      <c r="HUQ1" s="2" t="s">
        <v>8036</v>
      </c>
      <c r="HUR1" s="2" t="s">
        <v>8037</v>
      </c>
      <c r="HUS1" s="2" t="s">
        <v>8038</v>
      </c>
      <c r="HUT1" s="2" t="s">
        <v>8039</v>
      </c>
      <c r="HUU1" s="2" t="s">
        <v>8040</v>
      </c>
      <c r="HUV1" s="2" t="s">
        <v>8041</v>
      </c>
      <c r="HUW1" s="2" t="s">
        <v>8042</v>
      </c>
      <c r="HUX1" s="2" t="s">
        <v>8043</v>
      </c>
      <c r="HUY1" s="2" t="s">
        <v>8044</v>
      </c>
      <c r="HUZ1" s="2" t="s">
        <v>8045</v>
      </c>
      <c r="HVA1" s="2" t="s">
        <v>8046</v>
      </c>
      <c r="HVB1" s="2" t="s">
        <v>8047</v>
      </c>
      <c r="HVC1" s="2" t="s">
        <v>8048</v>
      </c>
      <c r="HVD1" s="2" t="s">
        <v>8049</v>
      </c>
      <c r="HVE1" s="2" t="s">
        <v>8050</v>
      </c>
      <c r="HVF1" s="2" t="s">
        <v>8051</v>
      </c>
      <c r="HVG1" s="2" t="s">
        <v>8052</v>
      </c>
      <c r="HVH1" s="2" t="s">
        <v>8053</v>
      </c>
      <c r="HVI1" s="2" t="s">
        <v>8054</v>
      </c>
      <c r="HVJ1" s="2" t="s">
        <v>8055</v>
      </c>
      <c r="HVK1" s="2" t="s">
        <v>8056</v>
      </c>
      <c r="HVL1" s="2" t="s">
        <v>8057</v>
      </c>
      <c r="HVM1" s="2" t="s">
        <v>8058</v>
      </c>
      <c r="HVN1" s="2" t="s">
        <v>8059</v>
      </c>
      <c r="HVO1" s="2" t="s">
        <v>8060</v>
      </c>
      <c r="HVP1" s="2" t="s">
        <v>8061</v>
      </c>
      <c r="HVQ1" s="2" t="s">
        <v>8062</v>
      </c>
      <c r="HVR1" s="2" t="s">
        <v>8063</v>
      </c>
      <c r="HVS1" s="2" t="s">
        <v>8064</v>
      </c>
      <c r="HVT1" s="2" t="s">
        <v>8065</v>
      </c>
      <c r="HVU1" s="2" t="s">
        <v>8066</v>
      </c>
      <c r="HVV1" s="2" t="s">
        <v>8067</v>
      </c>
      <c r="HVW1" s="2" t="s">
        <v>8068</v>
      </c>
      <c r="HVX1" s="2" t="s">
        <v>8069</v>
      </c>
      <c r="HVY1" s="2" t="s">
        <v>8070</v>
      </c>
      <c r="HVZ1" s="2" t="s">
        <v>8071</v>
      </c>
      <c r="HWA1" s="2" t="s">
        <v>8072</v>
      </c>
      <c r="HWB1" s="2" t="s">
        <v>8073</v>
      </c>
      <c r="HWC1" s="2" t="s">
        <v>8074</v>
      </c>
      <c r="HWD1" s="2" t="s">
        <v>8075</v>
      </c>
      <c r="HWE1" s="2" t="s">
        <v>8076</v>
      </c>
      <c r="HWF1" s="2" t="s">
        <v>8077</v>
      </c>
      <c r="HWG1" s="2" t="s">
        <v>8078</v>
      </c>
      <c r="HWH1" s="2" t="s">
        <v>8079</v>
      </c>
      <c r="HWI1" s="2" t="s">
        <v>8080</v>
      </c>
      <c r="HWJ1" s="2" t="s">
        <v>8081</v>
      </c>
      <c r="HWK1" s="2" t="s">
        <v>8082</v>
      </c>
      <c r="HWL1" s="2" t="s">
        <v>8083</v>
      </c>
      <c r="HWM1" s="2" t="s">
        <v>8084</v>
      </c>
      <c r="HWN1" s="2" t="s">
        <v>8085</v>
      </c>
      <c r="HWO1" s="2" t="s">
        <v>8086</v>
      </c>
      <c r="HWP1" s="2" t="s">
        <v>8087</v>
      </c>
      <c r="HWQ1" s="2" t="s">
        <v>8088</v>
      </c>
      <c r="HWR1" s="2" t="s">
        <v>8089</v>
      </c>
      <c r="HWS1" s="2" t="s">
        <v>8090</v>
      </c>
      <c r="HWT1" s="2" t="s">
        <v>8091</v>
      </c>
      <c r="HWU1" s="2" t="s">
        <v>8092</v>
      </c>
      <c r="HWV1" s="2" t="s">
        <v>8093</v>
      </c>
      <c r="HWW1" s="2" t="s">
        <v>8094</v>
      </c>
      <c r="HWX1" s="2" t="s">
        <v>8095</v>
      </c>
      <c r="HWY1" s="2" t="s">
        <v>8096</v>
      </c>
      <c r="HWZ1" s="2" t="s">
        <v>8097</v>
      </c>
      <c r="HXA1" s="2" t="s">
        <v>8098</v>
      </c>
      <c r="HXB1" s="2" t="s">
        <v>8099</v>
      </c>
      <c r="HXC1" s="2" t="s">
        <v>8100</v>
      </c>
      <c r="HXD1" s="2" t="s">
        <v>8101</v>
      </c>
      <c r="HXE1" s="2" t="s">
        <v>8102</v>
      </c>
      <c r="HXF1" s="2" t="s">
        <v>8103</v>
      </c>
      <c r="HXG1" s="2" t="s">
        <v>8104</v>
      </c>
      <c r="HXH1" s="2" t="s">
        <v>8105</v>
      </c>
      <c r="HXI1" s="2" t="s">
        <v>8106</v>
      </c>
      <c r="HXJ1" s="2" t="s">
        <v>8107</v>
      </c>
      <c r="HXK1" s="2" t="s">
        <v>8108</v>
      </c>
      <c r="HXL1" s="2" t="s">
        <v>8109</v>
      </c>
      <c r="HXM1" s="2" t="s">
        <v>8110</v>
      </c>
      <c r="HXN1" s="2" t="s">
        <v>8111</v>
      </c>
      <c r="HXO1" s="2" t="s">
        <v>8112</v>
      </c>
      <c r="HXP1" s="2" t="s">
        <v>8113</v>
      </c>
      <c r="HXQ1" s="2" t="s">
        <v>8114</v>
      </c>
      <c r="HXR1" s="2" t="s">
        <v>8115</v>
      </c>
      <c r="HXS1" s="2" t="s">
        <v>8116</v>
      </c>
      <c r="HXT1" s="2" t="s">
        <v>8117</v>
      </c>
      <c r="HXU1" s="2" t="s">
        <v>8118</v>
      </c>
      <c r="HXV1" s="2" t="s">
        <v>8119</v>
      </c>
      <c r="HXW1" s="2" t="s">
        <v>8120</v>
      </c>
      <c r="HXX1" s="2" t="s">
        <v>8121</v>
      </c>
      <c r="HXY1" s="2" t="s">
        <v>8122</v>
      </c>
      <c r="HXZ1" s="2" t="s">
        <v>8123</v>
      </c>
      <c r="HYA1" s="2" t="s">
        <v>8124</v>
      </c>
      <c r="HYB1" s="2" t="s">
        <v>8125</v>
      </c>
      <c r="HYC1" s="2" t="s">
        <v>8126</v>
      </c>
      <c r="HYD1" s="2" t="s">
        <v>8127</v>
      </c>
      <c r="HYE1" s="2" t="s">
        <v>8128</v>
      </c>
      <c r="HYF1" s="2" t="s">
        <v>8129</v>
      </c>
      <c r="HYG1" s="2" t="s">
        <v>8130</v>
      </c>
      <c r="HYH1" s="2" t="s">
        <v>8131</v>
      </c>
      <c r="HYI1" s="2" t="s">
        <v>8132</v>
      </c>
      <c r="HYJ1" s="2" t="s">
        <v>8133</v>
      </c>
      <c r="HYK1" s="2" t="s">
        <v>8134</v>
      </c>
      <c r="HYL1" s="2" t="s">
        <v>8135</v>
      </c>
      <c r="HYM1" s="2" t="s">
        <v>8136</v>
      </c>
      <c r="HYN1" s="2" t="s">
        <v>8137</v>
      </c>
      <c r="HYO1" s="2" t="s">
        <v>8138</v>
      </c>
      <c r="HYP1" s="2" t="s">
        <v>8139</v>
      </c>
      <c r="HYQ1" s="2" t="s">
        <v>8140</v>
      </c>
      <c r="HYR1" s="2" t="s">
        <v>8141</v>
      </c>
      <c r="HYS1" s="2" t="s">
        <v>8142</v>
      </c>
      <c r="HYT1" s="2" t="s">
        <v>8143</v>
      </c>
      <c r="HYU1" s="2" t="s">
        <v>8144</v>
      </c>
      <c r="HYV1" s="2" t="s">
        <v>8145</v>
      </c>
      <c r="HYW1" s="2" t="s">
        <v>8146</v>
      </c>
      <c r="HYX1" s="2" t="s">
        <v>8147</v>
      </c>
      <c r="HYY1" s="2" t="s">
        <v>8148</v>
      </c>
      <c r="HYZ1" s="2" t="s">
        <v>8149</v>
      </c>
      <c r="HZA1" s="2" t="s">
        <v>8150</v>
      </c>
      <c r="HZB1" s="2" t="s">
        <v>8151</v>
      </c>
      <c r="HZC1" s="2" t="s">
        <v>8152</v>
      </c>
      <c r="HZD1" s="2" t="s">
        <v>8153</v>
      </c>
      <c r="HZE1" s="2" t="s">
        <v>8154</v>
      </c>
      <c r="HZF1" s="2" t="s">
        <v>8155</v>
      </c>
      <c r="HZG1" s="2" t="s">
        <v>8156</v>
      </c>
      <c r="HZH1" s="2" t="s">
        <v>8157</v>
      </c>
      <c r="HZI1" s="2" t="s">
        <v>8158</v>
      </c>
      <c r="HZJ1" s="2" t="s">
        <v>8159</v>
      </c>
      <c r="HZK1" s="2" t="s">
        <v>8160</v>
      </c>
      <c r="HZL1" s="2" t="s">
        <v>8161</v>
      </c>
      <c r="HZM1" s="2" t="s">
        <v>8162</v>
      </c>
      <c r="HZN1" s="2" t="s">
        <v>8163</v>
      </c>
      <c r="HZO1" s="2" t="s">
        <v>8164</v>
      </c>
      <c r="HZP1" s="2" t="s">
        <v>8165</v>
      </c>
      <c r="HZQ1" s="2" t="s">
        <v>8166</v>
      </c>
      <c r="HZR1" s="2" t="s">
        <v>8167</v>
      </c>
      <c r="HZS1" s="2" t="s">
        <v>8168</v>
      </c>
      <c r="HZT1" s="2" t="s">
        <v>8169</v>
      </c>
      <c r="HZU1" s="2" t="s">
        <v>8170</v>
      </c>
      <c r="HZV1" s="2" t="s">
        <v>8171</v>
      </c>
      <c r="HZW1" s="2" t="s">
        <v>8172</v>
      </c>
      <c r="HZX1" s="2" t="s">
        <v>8173</v>
      </c>
      <c r="HZY1" s="2" t="s">
        <v>8174</v>
      </c>
      <c r="HZZ1" s="2" t="s">
        <v>8175</v>
      </c>
      <c r="IAA1" s="2" t="s">
        <v>8176</v>
      </c>
      <c r="IAB1" s="2" t="s">
        <v>8177</v>
      </c>
      <c r="IAC1" s="2" t="s">
        <v>8178</v>
      </c>
      <c r="IAD1" s="2" t="s">
        <v>8179</v>
      </c>
      <c r="IAE1" s="2" t="s">
        <v>8180</v>
      </c>
      <c r="IAF1" s="2" t="s">
        <v>8181</v>
      </c>
      <c r="IAG1" s="2" t="s">
        <v>8182</v>
      </c>
      <c r="IAH1" s="2" t="s">
        <v>8183</v>
      </c>
      <c r="IAI1" s="2" t="s">
        <v>8184</v>
      </c>
      <c r="IAJ1" s="2" t="s">
        <v>8185</v>
      </c>
      <c r="IAK1" s="2" t="s">
        <v>8186</v>
      </c>
      <c r="IAL1" s="2" t="s">
        <v>8187</v>
      </c>
      <c r="IAM1" s="2" t="s">
        <v>8188</v>
      </c>
      <c r="IAN1" s="2" t="s">
        <v>8189</v>
      </c>
      <c r="IAO1" s="2" t="s">
        <v>8190</v>
      </c>
      <c r="IAP1" s="2" t="s">
        <v>8191</v>
      </c>
      <c r="IAQ1" s="2" t="s">
        <v>8192</v>
      </c>
      <c r="IAR1" s="2" t="s">
        <v>8193</v>
      </c>
      <c r="IAS1" s="2" t="s">
        <v>8194</v>
      </c>
      <c r="IAT1" s="2" t="s">
        <v>8195</v>
      </c>
      <c r="IAU1" s="2" t="s">
        <v>8196</v>
      </c>
      <c r="IAV1" s="2" t="s">
        <v>8197</v>
      </c>
      <c r="IAW1" s="2" t="s">
        <v>8198</v>
      </c>
      <c r="IAX1" s="2" t="s">
        <v>8199</v>
      </c>
      <c r="IAY1" s="2" t="s">
        <v>8200</v>
      </c>
      <c r="IAZ1" s="2" t="s">
        <v>8201</v>
      </c>
      <c r="IBA1" s="2" t="s">
        <v>8202</v>
      </c>
      <c r="IBB1" s="2" t="s">
        <v>8203</v>
      </c>
      <c r="IBC1" s="2" t="s">
        <v>8204</v>
      </c>
      <c r="IBD1" s="2" t="s">
        <v>8205</v>
      </c>
      <c r="IBE1" s="2" t="s">
        <v>8206</v>
      </c>
      <c r="IBF1" s="2" t="s">
        <v>8207</v>
      </c>
      <c r="IBG1" s="2" t="s">
        <v>8208</v>
      </c>
      <c r="IBH1" s="2" t="s">
        <v>8209</v>
      </c>
      <c r="IBI1" s="2" t="s">
        <v>8210</v>
      </c>
      <c r="IBJ1" s="2" t="s">
        <v>8211</v>
      </c>
      <c r="IBK1" s="2" t="s">
        <v>8212</v>
      </c>
      <c r="IBL1" s="2" t="s">
        <v>8213</v>
      </c>
      <c r="IBM1" s="2" t="s">
        <v>8214</v>
      </c>
      <c r="IBN1" s="2" t="s">
        <v>8215</v>
      </c>
      <c r="IBO1" s="2" t="s">
        <v>8216</v>
      </c>
      <c r="IBP1" s="2" t="s">
        <v>8217</v>
      </c>
      <c r="IBQ1" s="2" t="s">
        <v>8218</v>
      </c>
      <c r="IBR1" s="2" t="s">
        <v>8219</v>
      </c>
      <c r="IBS1" s="2" t="s">
        <v>8220</v>
      </c>
      <c r="IBT1" s="2" t="s">
        <v>8221</v>
      </c>
      <c r="IBU1" s="2" t="s">
        <v>8222</v>
      </c>
      <c r="IBV1" s="2" t="s">
        <v>8223</v>
      </c>
      <c r="IBW1" s="2" t="s">
        <v>8224</v>
      </c>
      <c r="IBX1" s="2" t="s">
        <v>8225</v>
      </c>
      <c r="IBY1" s="2" t="s">
        <v>8226</v>
      </c>
      <c r="IBZ1" s="2" t="s">
        <v>8227</v>
      </c>
      <c r="ICA1" s="2" t="s">
        <v>8228</v>
      </c>
      <c r="ICB1" s="2" t="s">
        <v>8229</v>
      </c>
      <c r="ICC1" s="2" t="s">
        <v>8230</v>
      </c>
      <c r="ICD1" s="2" t="s">
        <v>8231</v>
      </c>
      <c r="ICE1" s="2" t="s">
        <v>8232</v>
      </c>
      <c r="ICF1" s="2" t="s">
        <v>8233</v>
      </c>
      <c r="ICG1" s="2" t="s">
        <v>8234</v>
      </c>
      <c r="ICH1" s="2" t="s">
        <v>8235</v>
      </c>
      <c r="ICI1" s="2" t="s">
        <v>8236</v>
      </c>
      <c r="ICJ1" s="2" t="s">
        <v>8237</v>
      </c>
      <c r="ICK1" s="2" t="s">
        <v>8238</v>
      </c>
      <c r="ICL1" s="2" t="s">
        <v>8239</v>
      </c>
      <c r="ICM1" s="2" t="s">
        <v>8240</v>
      </c>
      <c r="ICN1" s="2" t="s">
        <v>8241</v>
      </c>
      <c r="ICO1" s="2" t="s">
        <v>8242</v>
      </c>
      <c r="ICP1" s="2" t="s">
        <v>8243</v>
      </c>
      <c r="ICQ1" s="2" t="s">
        <v>8244</v>
      </c>
      <c r="ICR1" s="2" t="s">
        <v>8245</v>
      </c>
      <c r="ICS1" s="2" t="s">
        <v>8246</v>
      </c>
      <c r="ICT1" s="2" t="s">
        <v>8247</v>
      </c>
      <c r="ICU1" s="2" t="s">
        <v>8248</v>
      </c>
      <c r="ICV1" s="2" t="s">
        <v>8249</v>
      </c>
      <c r="ICW1" s="2" t="s">
        <v>8250</v>
      </c>
      <c r="ICX1" s="2" t="s">
        <v>8251</v>
      </c>
      <c r="ICY1" s="2" t="s">
        <v>8252</v>
      </c>
      <c r="ICZ1" s="2" t="s">
        <v>8253</v>
      </c>
      <c r="IDA1" s="2" t="s">
        <v>8254</v>
      </c>
      <c r="IDB1" s="2" t="s">
        <v>8255</v>
      </c>
      <c r="IDC1" s="2" t="s">
        <v>8256</v>
      </c>
      <c r="IDD1" s="2" t="s">
        <v>8257</v>
      </c>
      <c r="IDE1" s="2" t="s">
        <v>8258</v>
      </c>
      <c r="IDF1" s="2" t="s">
        <v>8259</v>
      </c>
      <c r="IDG1" s="2" t="s">
        <v>8260</v>
      </c>
      <c r="IDH1" s="2" t="s">
        <v>8261</v>
      </c>
      <c r="IDI1" s="2" t="s">
        <v>8262</v>
      </c>
      <c r="IDJ1" s="2" t="s">
        <v>8263</v>
      </c>
      <c r="IDK1" s="2" t="s">
        <v>8264</v>
      </c>
      <c r="IDL1" s="2" t="s">
        <v>8265</v>
      </c>
      <c r="IDM1" s="2" t="s">
        <v>8266</v>
      </c>
      <c r="IDN1" s="2" t="s">
        <v>8267</v>
      </c>
      <c r="IDO1" s="2" t="s">
        <v>8268</v>
      </c>
      <c r="IDP1" s="2" t="s">
        <v>8269</v>
      </c>
      <c r="IDQ1" s="2" t="s">
        <v>8270</v>
      </c>
      <c r="IDR1" s="2" t="s">
        <v>8271</v>
      </c>
      <c r="IDS1" s="2" t="s">
        <v>8272</v>
      </c>
      <c r="IDT1" s="2" t="s">
        <v>8273</v>
      </c>
      <c r="IDU1" s="2" t="s">
        <v>8274</v>
      </c>
      <c r="IDV1" s="2" t="s">
        <v>8275</v>
      </c>
      <c r="IDW1" s="2" t="s">
        <v>8276</v>
      </c>
      <c r="IDX1" s="2" t="s">
        <v>8277</v>
      </c>
      <c r="IDY1" s="2" t="s">
        <v>8278</v>
      </c>
      <c r="IDZ1" s="2" t="s">
        <v>8279</v>
      </c>
      <c r="IEA1" s="2" t="s">
        <v>8280</v>
      </c>
      <c r="IEB1" s="2" t="s">
        <v>8281</v>
      </c>
      <c r="IEC1" s="2" t="s">
        <v>8282</v>
      </c>
      <c r="IED1" s="2" t="s">
        <v>8283</v>
      </c>
      <c r="IEE1" s="2" t="s">
        <v>8284</v>
      </c>
      <c r="IEF1" s="2" t="s">
        <v>8285</v>
      </c>
      <c r="IEG1" s="2" t="s">
        <v>8286</v>
      </c>
      <c r="IEH1" s="2" t="s">
        <v>8287</v>
      </c>
      <c r="IEI1" s="2" t="s">
        <v>8288</v>
      </c>
      <c r="IEJ1" s="2" t="s">
        <v>8289</v>
      </c>
      <c r="IEK1" s="2" t="s">
        <v>8290</v>
      </c>
      <c r="IEL1" s="2" t="s">
        <v>8291</v>
      </c>
      <c r="IEM1" s="2" t="s">
        <v>8292</v>
      </c>
      <c r="IEN1" s="2" t="s">
        <v>8293</v>
      </c>
      <c r="IEO1" s="2" t="s">
        <v>8294</v>
      </c>
      <c r="IEP1" s="2" t="s">
        <v>8295</v>
      </c>
      <c r="IEQ1" s="2" t="s">
        <v>8296</v>
      </c>
      <c r="IER1" s="2" t="s">
        <v>8297</v>
      </c>
      <c r="IES1" s="2" t="s">
        <v>8298</v>
      </c>
      <c r="IET1" s="2" t="s">
        <v>8299</v>
      </c>
      <c r="IEU1" s="2" t="s">
        <v>8300</v>
      </c>
      <c r="IEV1" s="2" t="s">
        <v>8301</v>
      </c>
      <c r="IEW1" s="2" t="s">
        <v>8302</v>
      </c>
      <c r="IEX1" s="2" t="s">
        <v>8303</v>
      </c>
      <c r="IEY1" s="2" t="s">
        <v>8304</v>
      </c>
      <c r="IEZ1" s="2" t="s">
        <v>8305</v>
      </c>
      <c r="IFA1" s="2" t="s">
        <v>8306</v>
      </c>
      <c r="IFB1" s="2" t="s">
        <v>8307</v>
      </c>
      <c r="IFC1" s="2" t="s">
        <v>8308</v>
      </c>
      <c r="IFD1" s="2" t="s">
        <v>8309</v>
      </c>
      <c r="IFE1" s="2" t="s">
        <v>8310</v>
      </c>
      <c r="IFF1" s="2" t="s">
        <v>8311</v>
      </c>
      <c r="IFG1" s="2" t="s">
        <v>8312</v>
      </c>
      <c r="IFH1" s="2" t="s">
        <v>8313</v>
      </c>
      <c r="IFI1" s="2" t="s">
        <v>8314</v>
      </c>
      <c r="IFJ1" s="2" t="s">
        <v>8315</v>
      </c>
      <c r="IFK1" s="2" t="s">
        <v>8316</v>
      </c>
      <c r="IFL1" s="2" t="s">
        <v>8317</v>
      </c>
      <c r="IFM1" s="2" t="s">
        <v>8318</v>
      </c>
      <c r="IFN1" s="2" t="s">
        <v>8319</v>
      </c>
      <c r="IFO1" s="2" t="s">
        <v>8320</v>
      </c>
      <c r="IFP1" s="2" t="s">
        <v>8321</v>
      </c>
      <c r="IFQ1" s="2" t="s">
        <v>8322</v>
      </c>
      <c r="IFR1" s="2" t="s">
        <v>8323</v>
      </c>
      <c r="IFS1" s="2" t="s">
        <v>8324</v>
      </c>
      <c r="IFT1" s="2" t="s">
        <v>8325</v>
      </c>
      <c r="IFU1" s="2" t="s">
        <v>8326</v>
      </c>
      <c r="IFV1" s="2" t="s">
        <v>8327</v>
      </c>
      <c r="IFW1" s="2" t="s">
        <v>8328</v>
      </c>
      <c r="IFX1" s="2" t="s">
        <v>8329</v>
      </c>
      <c r="IFY1" s="2" t="s">
        <v>8330</v>
      </c>
      <c r="IFZ1" s="2" t="s">
        <v>8331</v>
      </c>
      <c r="IGA1" s="2" t="s">
        <v>8332</v>
      </c>
      <c r="IGB1" s="2" t="s">
        <v>8333</v>
      </c>
      <c r="IGC1" s="2" t="s">
        <v>8334</v>
      </c>
      <c r="IGD1" s="2" t="s">
        <v>8335</v>
      </c>
      <c r="IGE1" s="2" t="s">
        <v>8336</v>
      </c>
      <c r="IGF1" s="2" t="s">
        <v>8337</v>
      </c>
      <c r="IGG1" s="2" t="s">
        <v>8338</v>
      </c>
      <c r="IGH1" s="2" t="s">
        <v>8339</v>
      </c>
      <c r="IGI1" s="2" t="s">
        <v>8340</v>
      </c>
      <c r="IGJ1" s="2" t="s">
        <v>8341</v>
      </c>
      <c r="IGK1" s="2" t="s">
        <v>8342</v>
      </c>
      <c r="IGL1" s="2" t="s">
        <v>8343</v>
      </c>
      <c r="IGM1" s="2" t="s">
        <v>8344</v>
      </c>
      <c r="IGN1" s="2" t="s">
        <v>8345</v>
      </c>
      <c r="IGO1" s="2" t="s">
        <v>8346</v>
      </c>
      <c r="IGP1" s="2" t="s">
        <v>8347</v>
      </c>
      <c r="IGQ1" s="2" t="s">
        <v>8348</v>
      </c>
      <c r="IGR1" s="2" t="s">
        <v>8349</v>
      </c>
      <c r="IGS1" s="2" t="s">
        <v>8350</v>
      </c>
      <c r="IGT1" s="2" t="s">
        <v>8351</v>
      </c>
      <c r="IGU1" s="2" t="s">
        <v>8352</v>
      </c>
      <c r="IGV1" s="2" t="s">
        <v>8353</v>
      </c>
      <c r="IGW1" s="2" t="s">
        <v>8354</v>
      </c>
      <c r="IGX1" s="2" t="s">
        <v>8355</v>
      </c>
      <c r="IGY1" s="2" t="s">
        <v>8356</v>
      </c>
      <c r="IGZ1" s="2" t="s">
        <v>8357</v>
      </c>
      <c r="IHA1" s="2" t="s">
        <v>8358</v>
      </c>
      <c r="IHB1" s="2" t="s">
        <v>8359</v>
      </c>
      <c r="IHC1" s="2" t="s">
        <v>8360</v>
      </c>
      <c r="IHD1" s="2" t="s">
        <v>8361</v>
      </c>
      <c r="IHE1" s="2" t="s">
        <v>8362</v>
      </c>
      <c r="IHF1" s="2" t="s">
        <v>8363</v>
      </c>
      <c r="IHG1" s="2" t="s">
        <v>8364</v>
      </c>
      <c r="IHH1" s="2" t="s">
        <v>8365</v>
      </c>
      <c r="IHI1" s="2" t="s">
        <v>8366</v>
      </c>
      <c r="IHJ1" s="2" t="s">
        <v>8367</v>
      </c>
      <c r="IHK1" s="2" t="s">
        <v>8368</v>
      </c>
      <c r="IHL1" s="2" t="s">
        <v>8369</v>
      </c>
      <c r="IHM1" s="2" t="s">
        <v>8370</v>
      </c>
      <c r="IHN1" s="2" t="s">
        <v>8371</v>
      </c>
      <c r="IHO1" s="2" t="s">
        <v>8372</v>
      </c>
      <c r="IHP1" s="2" t="s">
        <v>8373</v>
      </c>
      <c r="IHQ1" s="2" t="s">
        <v>8374</v>
      </c>
      <c r="IHR1" s="2" t="s">
        <v>8375</v>
      </c>
      <c r="IHS1" s="2" t="s">
        <v>8376</v>
      </c>
      <c r="IHT1" s="2" t="s">
        <v>8377</v>
      </c>
      <c r="IHU1" s="2" t="s">
        <v>8378</v>
      </c>
      <c r="IHV1" s="2" t="s">
        <v>8379</v>
      </c>
      <c r="IHW1" s="2" t="s">
        <v>8380</v>
      </c>
      <c r="IHX1" s="2" t="s">
        <v>8381</v>
      </c>
      <c r="IHY1" s="2" t="s">
        <v>8382</v>
      </c>
      <c r="IHZ1" s="2" t="s">
        <v>8383</v>
      </c>
      <c r="IIA1" s="2" t="s">
        <v>8384</v>
      </c>
      <c r="IIB1" s="2" t="s">
        <v>8385</v>
      </c>
      <c r="IIC1" s="2" t="s">
        <v>8386</v>
      </c>
      <c r="IID1" s="2" t="s">
        <v>8387</v>
      </c>
      <c r="IIE1" s="2" t="s">
        <v>8388</v>
      </c>
      <c r="IIF1" s="2" t="s">
        <v>8389</v>
      </c>
      <c r="IIG1" s="2" t="s">
        <v>8390</v>
      </c>
      <c r="IIH1" s="2" t="s">
        <v>8391</v>
      </c>
      <c r="III1" s="2" t="s">
        <v>8392</v>
      </c>
      <c r="IIJ1" s="2" t="s">
        <v>8393</v>
      </c>
      <c r="IIK1" s="2" t="s">
        <v>8394</v>
      </c>
      <c r="IIL1" s="2" t="s">
        <v>8395</v>
      </c>
      <c r="IIM1" s="2" t="s">
        <v>8396</v>
      </c>
      <c r="IIN1" s="2" t="s">
        <v>8397</v>
      </c>
      <c r="IIO1" s="2" t="s">
        <v>8398</v>
      </c>
      <c r="IIP1" s="2" t="s">
        <v>8399</v>
      </c>
      <c r="IIQ1" s="2" t="s">
        <v>8400</v>
      </c>
      <c r="IIR1" s="2" t="s">
        <v>8401</v>
      </c>
      <c r="IIS1" s="2" t="s">
        <v>8402</v>
      </c>
      <c r="IIT1" s="2" t="s">
        <v>8403</v>
      </c>
      <c r="IIU1" s="2" t="s">
        <v>8404</v>
      </c>
      <c r="IIV1" s="2" t="s">
        <v>8405</v>
      </c>
      <c r="IIW1" s="2" t="s">
        <v>8406</v>
      </c>
      <c r="IIX1" s="2" t="s">
        <v>8407</v>
      </c>
      <c r="IIY1" s="2" t="s">
        <v>8408</v>
      </c>
      <c r="IIZ1" s="2" t="s">
        <v>8409</v>
      </c>
      <c r="IJA1" s="2" t="s">
        <v>8410</v>
      </c>
      <c r="IJB1" s="2" t="s">
        <v>8411</v>
      </c>
      <c r="IJC1" s="2" t="s">
        <v>8412</v>
      </c>
      <c r="IJD1" s="2" t="s">
        <v>8413</v>
      </c>
      <c r="IJE1" s="2" t="s">
        <v>8414</v>
      </c>
      <c r="IJF1" s="2" t="s">
        <v>8415</v>
      </c>
      <c r="IJG1" s="2" t="s">
        <v>8416</v>
      </c>
      <c r="IJH1" s="2" t="s">
        <v>8417</v>
      </c>
      <c r="IJI1" s="2" t="s">
        <v>8418</v>
      </c>
      <c r="IJJ1" s="2" t="s">
        <v>8419</v>
      </c>
      <c r="IJK1" s="2" t="s">
        <v>8420</v>
      </c>
      <c r="IJL1" s="2" t="s">
        <v>8421</v>
      </c>
      <c r="IJM1" s="2" t="s">
        <v>8422</v>
      </c>
      <c r="IJN1" s="2" t="s">
        <v>8423</v>
      </c>
      <c r="IJO1" s="2" t="s">
        <v>8424</v>
      </c>
      <c r="IJP1" s="2" t="s">
        <v>8425</v>
      </c>
      <c r="IJQ1" s="2" t="s">
        <v>8426</v>
      </c>
      <c r="IJR1" s="2" t="s">
        <v>8427</v>
      </c>
      <c r="IJS1" s="2" t="s">
        <v>8428</v>
      </c>
      <c r="IJT1" s="2" t="s">
        <v>8429</v>
      </c>
      <c r="IJU1" s="2" t="s">
        <v>8430</v>
      </c>
      <c r="IJV1" s="2" t="s">
        <v>8431</v>
      </c>
      <c r="IJW1" s="2" t="s">
        <v>8432</v>
      </c>
      <c r="IJX1" s="2" t="s">
        <v>8433</v>
      </c>
      <c r="IJY1" s="2" t="s">
        <v>8434</v>
      </c>
      <c r="IJZ1" s="2" t="s">
        <v>8435</v>
      </c>
      <c r="IKA1" s="2" t="s">
        <v>8436</v>
      </c>
      <c r="IKB1" s="2" t="s">
        <v>8437</v>
      </c>
      <c r="IKC1" s="2" t="s">
        <v>8438</v>
      </c>
      <c r="IKD1" s="2" t="s">
        <v>8439</v>
      </c>
      <c r="IKE1" s="2" t="s">
        <v>8440</v>
      </c>
      <c r="IKF1" s="2" t="s">
        <v>8441</v>
      </c>
      <c r="IKG1" s="2" t="s">
        <v>8442</v>
      </c>
      <c r="IKH1" s="2" t="s">
        <v>8443</v>
      </c>
      <c r="IKI1" s="2" t="s">
        <v>8444</v>
      </c>
      <c r="IKJ1" s="2" t="s">
        <v>8445</v>
      </c>
      <c r="IKK1" s="2" t="s">
        <v>8446</v>
      </c>
      <c r="IKL1" s="2" t="s">
        <v>8447</v>
      </c>
      <c r="IKM1" s="2" t="s">
        <v>8448</v>
      </c>
      <c r="IKN1" s="2" t="s">
        <v>8449</v>
      </c>
      <c r="IKO1" s="2" t="s">
        <v>8450</v>
      </c>
      <c r="IKP1" s="2" t="s">
        <v>8451</v>
      </c>
      <c r="IKQ1" s="2" t="s">
        <v>8452</v>
      </c>
      <c r="IKR1" s="2" t="s">
        <v>8453</v>
      </c>
      <c r="IKS1" s="2" t="s">
        <v>8454</v>
      </c>
      <c r="IKT1" s="2" t="s">
        <v>8455</v>
      </c>
      <c r="IKU1" s="2" t="s">
        <v>8456</v>
      </c>
      <c r="IKV1" s="2" t="s">
        <v>8457</v>
      </c>
      <c r="IKW1" s="2" t="s">
        <v>8458</v>
      </c>
      <c r="IKX1" s="2" t="s">
        <v>8459</v>
      </c>
      <c r="IKY1" s="2" t="s">
        <v>8460</v>
      </c>
      <c r="IKZ1" s="2" t="s">
        <v>8461</v>
      </c>
      <c r="ILA1" s="2" t="s">
        <v>8462</v>
      </c>
      <c r="ILB1" s="2" t="s">
        <v>8463</v>
      </c>
      <c r="ILC1" s="2" t="s">
        <v>8464</v>
      </c>
      <c r="ILD1" s="2" t="s">
        <v>8465</v>
      </c>
      <c r="ILE1" s="2" t="s">
        <v>8466</v>
      </c>
      <c r="ILF1" s="2" t="s">
        <v>8467</v>
      </c>
      <c r="ILG1" s="2" t="s">
        <v>8468</v>
      </c>
      <c r="ILH1" s="2" t="s">
        <v>8469</v>
      </c>
      <c r="ILI1" s="2" t="s">
        <v>8470</v>
      </c>
      <c r="ILJ1" s="2" t="s">
        <v>8471</v>
      </c>
      <c r="ILK1" s="2" t="s">
        <v>8472</v>
      </c>
      <c r="ILL1" s="2" t="s">
        <v>8473</v>
      </c>
      <c r="ILM1" s="2" t="s">
        <v>8474</v>
      </c>
      <c r="ILN1" s="2" t="s">
        <v>8475</v>
      </c>
      <c r="ILO1" s="2" t="s">
        <v>8476</v>
      </c>
      <c r="ILP1" s="2" t="s">
        <v>8477</v>
      </c>
      <c r="ILQ1" s="2" t="s">
        <v>8478</v>
      </c>
      <c r="ILR1" s="2" t="s">
        <v>8479</v>
      </c>
      <c r="ILS1" s="2" t="s">
        <v>8480</v>
      </c>
      <c r="ILT1" s="2" t="s">
        <v>8481</v>
      </c>
      <c r="ILU1" s="2" t="s">
        <v>8482</v>
      </c>
      <c r="ILV1" s="2" t="s">
        <v>8483</v>
      </c>
      <c r="ILW1" s="2" t="s">
        <v>8484</v>
      </c>
      <c r="ILX1" s="2" t="s">
        <v>8485</v>
      </c>
      <c r="ILY1" s="2" t="s">
        <v>8486</v>
      </c>
      <c r="ILZ1" s="2" t="s">
        <v>8487</v>
      </c>
      <c r="IMA1" s="2" t="s">
        <v>8488</v>
      </c>
      <c r="IMB1" s="2" t="s">
        <v>8489</v>
      </c>
      <c r="IMC1" s="2" t="s">
        <v>8490</v>
      </c>
      <c r="IMD1" s="2" t="s">
        <v>8491</v>
      </c>
      <c r="IME1" s="2" t="s">
        <v>8492</v>
      </c>
      <c r="IMF1" s="2" t="s">
        <v>8493</v>
      </c>
      <c r="IMG1" s="2" t="s">
        <v>8494</v>
      </c>
      <c r="IMH1" s="2" t="s">
        <v>8495</v>
      </c>
      <c r="IMI1" s="2" t="s">
        <v>8496</v>
      </c>
      <c r="IMJ1" s="2" t="s">
        <v>8497</v>
      </c>
      <c r="IMK1" s="2" t="s">
        <v>8498</v>
      </c>
      <c r="IML1" s="2" t="s">
        <v>8499</v>
      </c>
      <c r="IMM1" s="2" t="s">
        <v>8500</v>
      </c>
      <c r="IMN1" s="2" t="s">
        <v>8501</v>
      </c>
      <c r="IMO1" s="2" t="s">
        <v>8502</v>
      </c>
      <c r="IMP1" s="2" t="s">
        <v>8503</v>
      </c>
      <c r="IMQ1" s="2" t="s">
        <v>8504</v>
      </c>
      <c r="IMR1" s="2" t="s">
        <v>8505</v>
      </c>
      <c r="IMS1" s="2" t="s">
        <v>8506</v>
      </c>
      <c r="IMT1" s="2" t="s">
        <v>8507</v>
      </c>
      <c r="IMU1" s="2" t="s">
        <v>8508</v>
      </c>
      <c r="IMV1" s="2" t="s">
        <v>8509</v>
      </c>
      <c r="IMW1" s="2" t="s">
        <v>8510</v>
      </c>
      <c r="IMX1" s="2" t="s">
        <v>8511</v>
      </c>
      <c r="IMY1" s="2" t="s">
        <v>8512</v>
      </c>
      <c r="IMZ1" s="2" t="s">
        <v>8513</v>
      </c>
      <c r="INA1" s="2" t="s">
        <v>8514</v>
      </c>
      <c r="INB1" s="2" t="s">
        <v>8515</v>
      </c>
      <c r="INC1" s="2" t="s">
        <v>8516</v>
      </c>
      <c r="IND1" s="2" t="s">
        <v>8517</v>
      </c>
      <c r="INE1" s="2" t="s">
        <v>8518</v>
      </c>
      <c r="INF1" s="2" t="s">
        <v>8519</v>
      </c>
      <c r="ING1" s="2" t="s">
        <v>8520</v>
      </c>
      <c r="INH1" s="2" t="s">
        <v>8521</v>
      </c>
      <c r="INI1" s="2" t="s">
        <v>8522</v>
      </c>
      <c r="INJ1" s="2" t="s">
        <v>8523</v>
      </c>
      <c r="INK1" s="2" t="s">
        <v>8524</v>
      </c>
      <c r="INL1" s="2" t="s">
        <v>8525</v>
      </c>
      <c r="INM1" s="2" t="s">
        <v>8526</v>
      </c>
      <c r="INN1" s="2" t="s">
        <v>8527</v>
      </c>
      <c r="INO1" s="2" t="s">
        <v>8528</v>
      </c>
      <c r="INP1" s="2" t="s">
        <v>8529</v>
      </c>
      <c r="INQ1" s="2" t="s">
        <v>8530</v>
      </c>
      <c r="INR1" s="2" t="s">
        <v>8531</v>
      </c>
      <c r="INS1" s="2" t="s">
        <v>8532</v>
      </c>
      <c r="INT1" s="2" t="s">
        <v>8533</v>
      </c>
      <c r="INU1" s="2" t="s">
        <v>8534</v>
      </c>
      <c r="INV1" s="2" t="s">
        <v>8535</v>
      </c>
      <c r="INW1" s="2" t="s">
        <v>8536</v>
      </c>
      <c r="INX1" s="2" t="s">
        <v>8537</v>
      </c>
      <c r="INY1" s="2" t="s">
        <v>8538</v>
      </c>
      <c r="INZ1" s="2" t="s">
        <v>8539</v>
      </c>
      <c r="IOA1" s="2" t="s">
        <v>8540</v>
      </c>
      <c r="IOB1" s="2" t="s">
        <v>8541</v>
      </c>
      <c r="IOC1" s="2" t="s">
        <v>8542</v>
      </c>
      <c r="IOD1" s="2" t="s">
        <v>8543</v>
      </c>
      <c r="IOE1" s="2" t="s">
        <v>8544</v>
      </c>
      <c r="IOF1" s="2" t="s">
        <v>8545</v>
      </c>
      <c r="IOG1" s="2" t="s">
        <v>8546</v>
      </c>
      <c r="IOH1" s="2" t="s">
        <v>8547</v>
      </c>
      <c r="IOI1" s="2" t="s">
        <v>8548</v>
      </c>
      <c r="IOJ1" s="2" t="s">
        <v>8549</v>
      </c>
      <c r="IOK1" s="2" t="s">
        <v>8550</v>
      </c>
      <c r="IOL1" s="2" t="s">
        <v>8551</v>
      </c>
      <c r="IOM1" s="2" t="s">
        <v>8552</v>
      </c>
      <c r="ION1" s="2" t="s">
        <v>8553</v>
      </c>
      <c r="IOO1" s="2" t="s">
        <v>8554</v>
      </c>
      <c r="IOP1" s="2" t="s">
        <v>8555</v>
      </c>
      <c r="IOQ1" s="2" t="s">
        <v>8556</v>
      </c>
      <c r="IOR1" s="2" t="s">
        <v>8557</v>
      </c>
      <c r="IOS1" s="2" t="s">
        <v>8558</v>
      </c>
      <c r="IOT1" s="2" t="s">
        <v>8559</v>
      </c>
      <c r="IOU1" s="2" t="s">
        <v>8560</v>
      </c>
      <c r="IOV1" s="2" t="s">
        <v>8561</v>
      </c>
      <c r="IOW1" s="2" t="s">
        <v>8562</v>
      </c>
      <c r="IOX1" s="2" t="s">
        <v>8563</v>
      </c>
      <c r="IOY1" s="2" t="s">
        <v>8564</v>
      </c>
      <c r="IOZ1" s="2" t="s">
        <v>8565</v>
      </c>
      <c r="IPA1" s="2" t="s">
        <v>8566</v>
      </c>
      <c r="IPB1" s="2" t="s">
        <v>8567</v>
      </c>
      <c r="IPC1" s="2" t="s">
        <v>8568</v>
      </c>
      <c r="IPD1" s="2" t="s">
        <v>8569</v>
      </c>
      <c r="IPE1" s="2" t="s">
        <v>8570</v>
      </c>
      <c r="IPF1" s="2" t="s">
        <v>8571</v>
      </c>
      <c r="IPG1" s="2" t="s">
        <v>8572</v>
      </c>
      <c r="IPH1" s="2" t="s">
        <v>8573</v>
      </c>
      <c r="IPI1" s="2" t="s">
        <v>8574</v>
      </c>
      <c r="IPJ1" s="2" t="s">
        <v>8575</v>
      </c>
      <c r="IPK1" s="2" t="s">
        <v>8576</v>
      </c>
      <c r="IPL1" s="2" t="s">
        <v>8577</v>
      </c>
      <c r="IPM1" s="2" t="s">
        <v>8578</v>
      </c>
      <c r="IPN1" s="2" t="s">
        <v>8579</v>
      </c>
      <c r="IPO1" s="2" t="s">
        <v>8580</v>
      </c>
      <c r="IPP1" s="2" t="s">
        <v>8581</v>
      </c>
      <c r="IPQ1" s="2" t="s">
        <v>8582</v>
      </c>
      <c r="IPR1" s="2" t="s">
        <v>8583</v>
      </c>
      <c r="IPS1" s="2" t="s">
        <v>8584</v>
      </c>
      <c r="IPT1" s="2" t="s">
        <v>8585</v>
      </c>
      <c r="IPU1" s="2" t="s">
        <v>8586</v>
      </c>
      <c r="IPV1" s="2" t="s">
        <v>8587</v>
      </c>
      <c r="IPW1" s="2" t="s">
        <v>8588</v>
      </c>
      <c r="IPX1" s="2" t="s">
        <v>8589</v>
      </c>
      <c r="IPY1" s="2" t="s">
        <v>8590</v>
      </c>
      <c r="IPZ1" s="2" t="s">
        <v>8591</v>
      </c>
      <c r="IQA1" s="2" t="s">
        <v>8592</v>
      </c>
      <c r="IQB1" s="2" t="s">
        <v>8593</v>
      </c>
      <c r="IQC1" s="2" t="s">
        <v>8594</v>
      </c>
      <c r="IQD1" s="2" t="s">
        <v>8595</v>
      </c>
      <c r="IQE1" s="2" t="s">
        <v>8596</v>
      </c>
      <c r="IQF1" s="2" t="s">
        <v>8597</v>
      </c>
      <c r="IQG1" s="2" t="s">
        <v>8598</v>
      </c>
      <c r="IQH1" s="2" t="s">
        <v>8599</v>
      </c>
      <c r="IQI1" s="2" t="s">
        <v>8600</v>
      </c>
      <c r="IQJ1" s="2" t="s">
        <v>8601</v>
      </c>
      <c r="IQK1" s="2" t="s">
        <v>8602</v>
      </c>
      <c r="IQL1" s="2" t="s">
        <v>8603</v>
      </c>
      <c r="IQM1" s="2" t="s">
        <v>8604</v>
      </c>
      <c r="IQN1" s="2" t="s">
        <v>8605</v>
      </c>
      <c r="IQO1" s="2" t="s">
        <v>8606</v>
      </c>
      <c r="IQP1" s="2" t="s">
        <v>8607</v>
      </c>
      <c r="IQQ1" s="2" t="s">
        <v>8608</v>
      </c>
      <c r="IQR1" s="2" t="s">
        <v>8609</v>
      </c>
      <c r="IQS1" s="2" t="s">
        <v>8610</v>
      </c>
      <c r="IQT1" s="2" t="s">
        <v>8611</v>
      </c>
      <c r="IQU1" s="2" t="s">
        <v>8612</v>
      </c>
      <c r="IQV1" s="2" t="s">
        <v>8613</v>
      </c>
      <c r="IQW1" s="2" t="s">
        <v>8614</v>
      </c>
      <c r="IQX1" s="2" t="s">
        <v>8615</v>
      </c>
      <c r="IQY1" s="2" t="s">
        <v>8616</v>
      </c>
      <c r="IQZ1" s="2" t="s">
        <v>8617</v>
      </c>
      <c r="IRA1" s="2" t="s">
        <v>8618</v>
      </c>
      <c r="IRB1" s="2" t="s">
        <v>8619</v>
      </c>
      <c r="IRC1" s="2" t="s">
        <v>8620</v>
      </c>
      <c r="IRD1" s="2" t="s">
        <v>8621</v>
      </c>
      <c r="IRE1" s="2" t="s">
        <v>8622</v>
      </c>
      <c r="IRF1" s="2" t="s">
        <v>8623</v>
      </c>
      <c r="IRG1" s="2" t="s">
        <v>8624</v>
      </c>
      <c r="IRH1" s="2" t="s">
        <v>8625</v>
      </c>
      <c r="IRI1" s="2" t="s">
        <v>8626</v>
      </c>
      <c r="IRJ1" s="2" t="s">
        <v>8627</v>
      </c>
      <c r="IRK1" s="2" t="s">
        <v>8628</v>
      </c>
      <c r="IRL1" s="2" t="s">
        <v>8629</v>
      </c>
      <c r="IRM1" s="2" t="s">
        <v>8630</v>
      </c>
      <c r="IRN1" s="2" t="s">
        <v>8631</v>
      </c>
      <c r="IRO1" s="2" t="s">
        <v>8632</v>
      </c>
      <c r="IRP1" s="2" t="s">
        <v>8633</v>
      </c>
      <c r="IRQ1" s="2" t="s">
        <v>8634</v>
      </c>
      <c r="IRR1" s="2" t="s">
        <v>8635</v>
      </c>
      <c r="IRS1" s="2" t="s">
        <v>8636</v>
      </c>
      <c r="IRT1" s="2" t="s">
        <v>8637</v>
      </c>
      <c r="IRU1" s="2" t="s">
        <v>8638</v>
      </c>
      <c r="IRV1" s="2" t="s">
        <v>8639</v>
      </c>
      <c r="IRW1" s="2" t="s">
        <v>8640</v>
      </c>
      <c r="IRX1" s="2" t="s">
        <v>8641</v>
      </c>
      <c r="IRY1" s="2" t="s">
        <v>8642</v>
      </c>
      <c r="IRZ1" s="2" t="s">
        <v>8643</v>
      </c>
      <c r="ISA1" s="2" t="s">
        <v>8644</v>
      </c>
      <c r="ISB1" s="2" t="s">
        <v>8645</v>
      </c>
      <c r="ISC1" s="2" t="s">
        <v>8646</v>
      </c>
      <c r="ISD1" s="2" t="s">
        <v>8647</v>
      </c>
      <c r="ISE1" s="2" t="s">
        <v>8648</v>
      </c>
      <c r="ISF1" s="2" t="s">
        <v>8649</v>
      </c>
      <c r="ISG1" s="2" t="s">
        <v>8650</v>
      </c>
      <c r="ISH1" s="2" t="s">
        <v>8651</v>
      </c>
      <c r="ISI1" s="2" t="s">
        <v>8652</v>
      </c>
      <c r="ISJ1" s="2" t="s">
        <v>8653</v>
      </c>
      <c r="ISK1" s="2" t="s">
        <v>8654</v>
      </c>
      <c r="ISL1" s="2" t="s">
        <v>8655</v>
      </c>
      <c r="ISM1" s="2" t="s">
        <v>8656</v>
      </c>
      <c r="ISN1" s="2" t="s">
        <v>8657</v>
      </c>
      <c r="ISO1" s="2" t="s">
        <v>8658</v>
      </c>
      <c r="ISP1" s="2" t="s">
        <v>8659</v>
      </c>
      <c r="ISQ1" s="2" t="s">
        <v>8660</v>
      </c>
      <c r="ISR1" s="2" t="s">
        <v>8661</v>
      </c>
      <c r="ISS1" s="2" t="s">
        <v>8662</v>
      </c>
      <c r="IST1" s="2" t="s">
        <v>8663</v>
      </c>
      <c r="ISU1" s="2" t="s">
        <v>8664</v>
      </c>
      <c r="ISV1" s="2" t="s">
        <v>8665</v>
      </c>
      <c r="ISW1" s="2" t="s">
        <v>8666</v>
      </c>
      <c r="ISX1" s="2" t="s">
        <v>8667</v>
      </c>
      <c r="ISY1" s="2" t="s">
        <v>8668</v>
      </c>
      <c r="ISZ1" s="2" t="s">
        <v>8669</v>
      </c>
      <c r="ITA1" s="2" t="s">
        <v>8670</v>
      </c>
      <c r="ITB1" s="2" t="s">
        <v>8671</v>
      </c>
      <c r="ITC1" s="2" t="s">
        <v>8672</v>
      </c>
      <c r="ITD1" s="2" t="s">
        <v>8673</v>
      </c>
      <c r="ITE1" s="2" t="s">
        <v>8674</v>
      </c>
      <c r="ITF1" s="2" t="s">
        <v>8675</v>
      </c>
      <c r="ITG1" s="2" t="s">
        <v>8676</v>
      </c>
      <c r="ITH1" s="2" t="s">
        <v>8677</v>
      </c>
      <c r="ITI1" s="2" t="s">
        <v>8678</v>
      </c>
      <c r="ITJ1" s="2" t="s">
        <v>8679</v>
      </c>
      <c r="ITK1" s="2" t="s">
        <v>8680</v>
      </c>
      <c r="ITL1" s="2" t="s">
        <v>8681</v>
      </c>
      <c r="ITM1" s="2" t="s">
        <v>8682</v>
      </c>
      <c r="ITN1" s="2" t="s">
        <v>8683</v>
      </c>
      <c r="ITO1" s="2" t="s">
        <v>8684</v>
      </c>
      <c r="ITP1" s="2" t="s">
        <v>8685</v>
      </c>
      <c r="ITQ1" s="2" t="s">
        <v>8686</v>
      </c>
      <c r="ITR1" s="2" t="s">
        <v>8687</v>
      </c>
      <c r="ITS1" s="2" t="s">
        <v>8688</v>
      </c>
      <c r="ITT1" s="2" t="s">
        <v>8689</v>
      </c>
      <c r="ITU1" s="2" t="s">
        <v>8690</v>
      </c>
      <c r="ITV1" s="2" t="s">
        <v>8691</v>
      </c>
      <c r="ITW1" s="2" t="s">
        <v>8692</v>
      </c>
      <c r="ITX1" s="2" t="s">
        <v>8693</v>
      </c>
      <c r="ITY1" s="2" t="s">
        <v>8694</v>
      </c>
      <c r="ITZ1" s="2" t="s">
        <v>8695</v>
      </c>
      <c r="IUA1" s="2" t="s">
        <v>8696</v>
      </c>
      <c r="IUB1" s="2" t="s">
        <v>8697</v>
      </c>
      <c r="IUC1" s="2" t="s">
        <v>8698</v>
      </c>
      <c r="IUD1" s="2" t="s">
        <v>8699</v>
      </c>
      <c r="IUE1" s="2" t="s">
        <v>8700</v>
      </c>
      <c r="IUF1" s="2" t="s">
        <v>8701</v>
      </c>
      <c r="IUG1" s="2" t="s">
        <v>8702</v>
      </c>
      <c r="IUH1" s="2" t="s">
        <v>8703</v>
      </c>
      <c r="IUI1" s="2" t="s">
        <v>8704</v>
      </c>
      <c r="IUJ1" s="2" t="s">
        <v>8705</v>
      </c>
      <c r="IUK1" s="2" t="s">
        <v>8706</v>
      </c>
      <c r="IUL1" s="2" t="s">
        <v>8707</v>
      </c>
      <c r="IUM1" s="2" t="s">
        <v>8708</v>
      </c>
      <c r="IUN1" s="2" t="s">
        <v>8709</v>
      </c>
      <c r="IUO1" s="2" t="s">
        <v>8710</v>
      </c>
      <c r="IUP1" s="2" t="s">
        <v>8711</v>
      </c>
      <c r="IUQ1" s="2" t="s">
        <v>8712</v>
      </c>
      <c r="IUR1" s="2" t="s">
        <v>8713</v>
      </c>
      <c r="IUS1" s="2" t="s">
        <v>8714</v>
      </c>
      <c r="IUT1" s="2" t="s">
        <v>8715</v>
      </c>
      <c r="IUU1" s="2" t="s">
        <v>8716</v>
      </c>
      <c r="IUV1" s="2" t="s">
        <v>8717</v>
      </c>
      <c r="IUW1" s="2" t="s">
        <v>8718</v>
      </c>
      <c r="IUX1" s="2" t="s">
        <v>8719</v>
      </c>
      <c r="IUY1" s="2" t="s">
        <v>8720</v>
      </c>
      <c r="IUZ1" s="2" t="s">
        <v>8721</v>
      </c>
      <c r="IVA1" s="2" t="s">
        <v>8722</v>
      </c>
      <c r="IVB1" s="2" t="s">
        <v>8723</v>
      </c>
      <c r="IVC1" s="2" t="s">
        <v>8724</v>
      </c>
      <c r="IVD1" s="2" t="s">
        <v>8725</v>
      </c>
      <c r="IVE1" s="2" t="s">
        <v>8726</v>
      </c>
      <c r="IVF1" s="2" t="s">
        <v>8727</v>
      </c>
      <c r="IVG1" s="2" t="s">
        <v>8728</v>
      </c>
      <c r="IVH1" s="2" t="s">
        <v>8729</v>
      </c>
      <c r="IVI1" s="2" t="s">
        <v>8730</v>
      </c>
      <c r="IVJ1" s="2" t="s">
        <v>8731</v>
      </c>
      <c r="IVK1" s="2" t="s">
        <v>8732</v>
      </c>
      <c r="IVL1" s="2" t="s">
        <v>8733</v>
      </c>
      <c r="IVM1" s="2" t="s">
        <v>8734</v>
      </c>
      <c r="IVN1" s="2" t="s">
        <v>8735</v>
      </c>
      <c r="IVO1" s="2" t="s">
        <v>8736</v>
      </c>
      <c r="IVP1" s="2" t="s">
        <v>8737</v>
      </c>
      <c r="IVQ1" s="2" t="s">
        <v>8738</v>
      </c>
      <c r="IVR1" s="2" t="s">
        <v>8739</v>
      </c>
      <c r="IVS1" s="2" t="s">
        <v>8740</v>
      </c>
      <c r="IVT1" s="2" t="s">
        <v>8741</v>
      </c>
      <c r="IVU1" s="2" t="s">
        <v>8742</v>
      </c>
      <c r="IVV1" s="2" t="s">
        <v>8743</v>
      </c>
      <c r="IVW1" s="2" t="s">
        <v>8744</v>
      </c>
      <c r="IVX1" s="2" t="s">
        <v>8745</v>
      </c>
      <c r="IVY1" s="2" t="s">
        <v>8746</v>
      </c>
      <c r="IVZ1" s="2" t="s">
        <v>8747</v>
      </c>
      <c r="IWA1" s="2" t="s">
        <v>8748</v>
      </c>
      <c r="IWB1" s="2" t="s">
        <v>8749</v>
      </c>
      <c r="IWC1" s="2" t="s">
        <v>8750</v>
      </c>
      <c r="IWD1" s="2" t="s">
        <v>8751</v>
      </c>
      <c r="IWE1" s="2" t="s">
        <v>8752</v>
      </c>
      <c r="IWF1" s="2" t="s">
        <v>8753</v>
      </c>
      <c r="IWG1" s="2" t="s">
        <v>8754</v>
      </c>
      <c r="IWH1" s="2" t="s">
        <v>8755</v>
      </c>
      <c r="IWI1" s="2" t="s">
        <v>8756</v>
      </c>
      <c r="IWJ1" s="2" t="s">
        <v>8757</v>
      </c>
      <c r="IWK1" s="2" t="s">
        <v>8758</v>
      </c>
      <c r="IWL1" s="2" t="s">
        <v>8759</v>
      </c>
      <c r="IWM1" s="2" t="s">
        <v>8760</v>
      </c>
      <c r="IWN1" s="2" t="s">
        <v>8761</v>
      </c>
      <c r="IWO1" s="2" t="s">
        <v>8762</v>
      </c>
      <c r="IWP1" s="2" t="s">
        <v>8763</v>
      </c>
      <c r="IWQ1" s="2" t="s">
        <v>8764</v>
      </c>
      <c r="IWR1" s="2" t="s">
        <v>8765</v>
      </c>
      <c r="IWS1" s="2" t="s">
        <v>8766</v>
      </c>
      <c r="IWT1" s="2" t="s">
        <v>8767</v>
      </c>
      <c r="IWU1" s="2" t="s">
        <v>8768</v>
      </c>
      <c r="IWV1" s="2" t="s">
        <v>8769</v>
      </c>
      <c r="IWW1" s="2" t="s">
        <v>8770</v>
      </c>
      <c r="IWX1" s="2" t="s">
        <v>8771</v>
      </c>
      <c r="IWY1" s="2" t="s">
        <v>8772</v>
      </c>
      <c r="IWZ1" s="2" t="s">
        <v>8773</v>
      </c>
      <c r="IXA1" s="2" t="s">
        <v>8774</v>
      </c>
      <c r="IXB1" s="2" t="s">
        <v>8775</v>
      </c>
      <c r="IXC1" s="2" t="s">
        <v>8776</v>
      </c>
      <c r="IXD1" s="2" t="s">
        <v>8777</v>
      </c>
      <c r="IXE1" s="2" t="s">
        <v>8778</v>
      </c>
      <c r="IXF1" s="2" t="s">
        <v>8779</v>
      </c>
      <c r="IXG1" s="2" t="s">
        <v>8780</v>
      </c>
      <c r="IXH1" s="2" t="s">
        <v>8781</v>
      </c>
      <c r="IXI1" s="2" t="s">
        <v>8782</v>
      </c>
      <c r="IXJ1" s="2" t="s">
        <v>8783</v>
      </c>
      <c r="IXK1" s="2" t="s">
        <v>8784</v>
      </c>
      <c r="IXL1" s="2" t="s">
        <v>8785</v>
      </c>
      <c r="IXM1" s="2" t="s">
        <v>8786</v>
      </c>
      <c r="IXN1" s="2" t="s">
        <v>8787</v>
      </c>
      <c r="IXO1" s="2" t="s">
        <v>8788</v>
      </c>
      <c r="IXP1" s="2" t="s">
        <v>8789</v>
      </c>
      <c r="IXQ1" s="2" t="s">
        <v>8790</v>
      </c>
      <c r="IXR1" s="2" t="s">
        <v>8791</v>
      </c>
      <c r="IXS1" s="2" t="s">
        <v>8792</v>
      </c>
      <c r="IXT1" s="2" t="s">
        <v>8793</v>
      </c>
      <c r="IXU1" s="2" t="s">
        <v>8794</v>
      </c>
      <c r="IXV1" s="2" t="s">
        <v>8795</v>
      </c>
      <c r="IXW1" s="2" t="s">
        <v>8796</v>
      </c>
      <c r="IXX1" s="2" t="s">
        <v>8797</v>
      </c>
      <c r="IXY1" s="2" t="s">
        <v>8798</v>
      </c>
      <c r="IXZ1" s="2" t="s">
        <v>8799</v>
      </c>
      <c r="IYA1" s="2" t="s">
        <v>8800</v>
      </c>
      <c r="IYB1" s="2" t="s">
        <v>8801</v>
      </c>
      <c r="IYC1" s="2" t="s">
        <v>8802</v>
      </c>
      <c r="IYD1" s="2" t="s">
        <v>8803</v>
      </c>
      <c r="IYE1" s="2" t="s">
        <v>8804</v>
      </c>
      <c r="IYF1" s="2" t="s">
        <v>8805</v>
      </c>
      <c r="IYG1" s="2" t="s">
        <v>8806</v>
      </c>
      <c r="IYH1" s="2" t="s">
        <v>8807</v>
      </c>
      <c r="IYI1" s="2" t="s">
        <v>8808</v>
      </c>
      <c r="IYJ1" s="2" t="s">
        <v>8809</v>
      </c>
      <c r="IYK1" s="2" t="s">
        <v>8810</v>
      </c>
      <c r="IYL1" s="2" t="s">
        <v>8811</v>
      </c>
      <c r="IYM1" s="2" t="s">
        <v>8812</v>
      </c>
      <c r="IYN1" s="2" t="s">
        <v>8813</v>
      </c>
      <c r="IYO1" s="2" t="s">
        <v>8814</v>
      </c>
      <c r="IYP1" s="2" t="s">
        <v>8815</v>
      </c>
      <c r="IYQ1" s="2" t="s">
        <v>8816</v>
      </c>
      <c r="IYR1" s="2" t="s">
        <v>8817</v>
      </c>
      <c r="IYS1" s="2" t="s">
        <v>8818</v>
      </c>
      <c r="IYT1" s="2" t="s">
        <v>8819</v>
      </c>
      <c r="IYU1" s="2" t="s">
        <v>8820</v>
      </c>
      <c r="IYV1" s="2" t="s">
        <v>8821</v>
      </c>
      <c r="IYW1" s="2" t="s">
        <v>8822</v>
      </c>
      <c r="IYX1" s="2" t="s">
        <v>8823</v>
      </c>
      <c r="IYY1" s="2" t="s">
        <v>8824</v>
      </c>
      <c r="IYZ1" s="2" t="s">
        <v>8825</v>
      </c>
      <c r="IZA1" s="2" t="s">
        <v>8826</v>
      </c>
      <c r="IZB1" s="2" t="s">
        <v>8827</v>
      </c>
      <c r="IZC1" s="2" t="s">
        <v>8828</v>
      </c>
      <c r="IZD1" s="2" t="s">
        <v>8829</v>
      </c>
      <c r="IZE1" s="2" t="s">
        <v>8830</v>
      </c>
      <c r="IZF1" s="2" t="s">
        <v>8831</v>
      </c>
      <c r="IZG1" s="2" t="s">
        <v>8832</v>
      </c>
      <c r="IZH1" s="2" t="s">
        <v>8833</v>
      </c>
      <c r="IZI1" s="2" t="s">
        <v>8834</v>
      </c>
      <c r="IZJ1" s="2" t="s">
        <v>8835</v>
      </c>
      <c r="IZK1" s="2" t="s">
        <v>8836</v>
      </c>
      <c r="IZL1" s="2" t="s">
        <v>8837</v>
      </c>
      <c r="IZM1" s="2" t="s">
        <v>8838</v>
      </c>
      <c r="IZN1" s="2" t="s">
        <v>8839</v>
      </c>
      <c r="IZO1" s="2" t="s">
        <v>8840</v>
      </c>
      <c r="IZP1" s="2" t="s">
        <v>8841</v>
      </c>
      <c r="IZQ1" s="2" t="s">
        <v>8842</v>
      </c>
      <c r="IZR1" s="2" t="s">
        <v>8843</v>
      </c>
      <c r="IZS1" s="2" t="s">
        <v>8844</v>
      </c>
      <c r="IZT1" s="2" t="s">
        <v>8845</v>
      </c>
      <c r="IZU1" s="2" t="s">
        <v>8846</v>
      </c>
      <c r="IZV1" s="2" t="s">
        <v>8847</v>
      </c>
      <c r="IZW1" s="2" t="s">
        <v>8848</v>
      </c>
      <c r="IZX1" s="2" t="s">
        <v>8849</v>
      </c>
      <c r="IZY1" s="2" t="s">
        <v>8850</v>
      </c>
      <c r="IZZ1" s="2" t="s">
        <v>8851</v>
      </c>
      <c r="JAA1" s="2" t="s">
        <v>8852</v>
      </c>
      <c r="JAB1" s="2" t="s">
        <v>8853</v>
      </c>
      <c r="JAC1" s="2" t="s">
        <v>8854</v>
      </c>
      <c r="JAD1" s="2" t="s">
        <v>8855</v>
      </c>
      <c r="JAE1" s="2" t="s">
        <v>8856</v>
      </c>
      <c r="JAF1" s="2" t="s">
        <v>8857</v>
      </c>
      <c r="JAG1" s="2" t="s">
        <v>8858</v>
      </c>
      <c r="JAH1" s="2" t="s">
        <v>8859</v>
      </c>
      <c r="JAI1" s="2" t="s">
        <v>8860</v>
      </c>
      <c r="JAJ1" s="2" t="s">
        <v>8861</v>
      </c>
      <c r="JAK1" s="2" t="s">
        <v>8862</v>
      </c>
      <c r="JAL1" s="2" t="s">
        <v>8863</v>
      </c>
      <c r="JAM1" s="2" t="s">
        <v>8864</v>
      </c>
      <c r="JAN1" s="2" t="s">
        <v>8865</v>
      </c>
      <c r="JAO1" s="2" t="s">
        <v>8866</v>
      </c>
      <c r="JAP1" s="2" t="s">
        <v>8867</v>
      </c>
      <c r="JAQ1" s="2" t="s">
        <v>8868</v>
      </c>
      <c r="JAR1" s="2" t="s">
        <v>8869</v>
      </c>
      <c r="JAS1" s="2" t="s">
        <v>8870</v>
      </c>
      <c r="JAT1" s="2" t="s">
        <v>8871</v>
      </c>
      <c r="JAU1" s="2" t="s">
        <v>8872</v>
      </c>
      <c r="JAV1" s="2" t="s">
        <v>8873</v>
      </c>
      <c r="JAW1" s="2" t="s">
        <v>8874</v>
      </c>
      <c r="JAX1" s="2" t="s">
        <v>8875</v>
      </c>
      <c r="JAY1" s="2" t="s">
        <v>8876</v>
      </c>
      <c r="JAZ1" s="2" t="s">
        <v>8877</v>
      </c>
      <c r="JBA1" s="2" t="s">
        <v>8878</v>
      </c>
      <c r="JBB1" s="2" t="s">
        <v>8879</v>
      </c>
      <c r="JBC1" s="2" t="s">
        <v>8880</v>
      </c>
      <c r="JBD1" s="2" t="s">
        <v>8881</v>
      </c>
      <c r="JBE1" s="2" t="s">
        <v>8882</v>
      </c>
      <c r="JBF1" s="2" t="s">
        <v>8883</v>
      </c>
      <c r="JBG1" s="2" t="s">
        <v>8884</v>
      </c>
      <c r="JBH1" s="2" t="s">
        <v>8885</v>
      </c>
      <c r="JBI1" s="2" t="s">
        <v>8886</v>
      </c>
      <c r="JBJ1" s="2" t="s">
        <v>8887</v>
      </c>
      <c r="JBK1" s="2" t="s">
        <v>8888</v>
      </c>
      <c r="JBL1" s="2" t="s">
        <v>8889</v>
      </c>
      <c r="JBM1" s="2" t="s">
        <v>8890</v>
      </c>
      <c r="JBN1" s="2" t="s">
        <v>8891</v>
      </c>
      <c r="JBO1" s="2" t="s">
        <v>8892</v>
      </c>
      <c r="JBP1" s="2" t="s">
        <v>8893</v>
      </c>
      <c r="JBQ1" s="2" t="s">
        <v>8894</v>
      </c>
      <c r="JBR1" s="2" t="s">
        <v>8895</v>
      </c>
      <c r="JBS1" s="2" t="s">
        <v>8896</v>
      </c>
      <c r="JBT1" s="2" t="s">
        <v>8897</v>
      </c>
      <c r="JBU1" s="2" t="s">
        <v>8898</v>
      </c>
      <c r="JBV1" s="2" t="s">
        <v>8899</v>
      </c>
      <c r="JBW1" s="2" t="s">
        <v>8900</v>
      </c>
      <c r="JBX1" s="2" t="s">
        <v>8901</v>
      </c>
      <c r="JBY1" s="2" t="s">
        <v>8902</v>
      </c>
      <c r="JBZ1" s="2" t="s">
        <v>8903</v>
      </c>
      <c r="JCA1" s="2" t="s">
        <v>8904</v>
      </c>
      <c r="JCB1" s="2" t="s">
        <v>8905</v>
      </c>
      <c r="JCC1" s="2" t="s">
        <v>8906</v>
      </c>
      <c r="JCD1" s="2" t="s">
        <v>8907</v>
      </c>
      <c r="JCE1" s="2" t="s">
        <v>8908</v>
      </c>
      <c r="JCF1" s="2" t="s">
        <v>8909</v>
      </c>
      <c r="JCG1" s="2" t="s">
        <v>8910</v>
      </c>
      <c r="JCH1" s="2" t="s">
        <v>8911</v>
      </c>
      <c r="JCI1" s="2" t="s">
        <v>8912</v>
      </c>
      <c r="JCJ1" s="2" t="s">
        <v>8913</v>
      </c>
      <c r="JCK1" s="2" t="s">
        <v>8914</v>
      </c>
      <c r="JCL1" s="2" t="s">
        <v>8915</v>
      </c>
      <c r="JCM1" s="2" t="s">
        <v>8916</v>
      </c>
      <c r="JCN1" s="2" t="s">
        <v>8917</v>
      </c>
      <c r="JCO1" s="2" t="s">
        <v>8918</v>
      </c>
      <c r="JCP1" s="2" t="s">
        <v>8919</v>
      </c>
      <c r="JCQ1" s="2" t="s">
        <v>8920</v>
      </c>
      <c r="JCR1" s="2" t="s">
        <v>8921</v>
      </c>
      <c r="JCS1" s="2" t="s">
        <v>8922</v>
      </c>
      <c r="JCT1" s="2" t="s">
        <v>8923</v>
      </c>
      <c r="JCU1" s="2" t="s">
        <v>8924</v>
      </c>
      <c r="JCV1" s="2" t="s">
        <v>8925</v>
      </c>
      <c r="JCW1" s="2" t="s">
        <v>8926</v>
      </c>
      <c r="JCX1" s="2" t="s">
        <v>8927</v>
      </c>
      <c r="JCY1" s="2" t="s">
        <v>8928</v>
      </c>
      <c r="JCZ1" s="2" t="s">
        <v>8929</v>
      </c>
      <c r="JDA1" s="2" t="s">
        <v>8930</v>
      </c>
      <c r="JDB1" s="2" t="s">
        <v>8931</v>
      </c>
      <c r="JDC1" s="2" t="s">
        <v>8932</v>
      </c>
      <c r="JDD1" s="2" t="s">
        <v>8933</v>
      </c>
      <c r="JDE1" s="2" t="s">
        <v>8934</v>
      </c>
      <c r="JDF1" s="2" t="s">
        <v>8935</v>
      </c>
      <c r="JDG1" s="2" t="s">
        <v>8936</v>
      </c>
      <c r="JDH1" s="2" t="s">
        <v>8937</v>
      </c>
      <c r="JDI1" s="2" t="s">
        <v>8938</v>
      </c>
      <c r="JDJ1" s="2" t="s">
        <v>8939</v>
      </c>
      <c r="JDK1" s="2" t="s">
        <v>8940</v>
      </c>
      <c r="JDL1" s="2" t="s">
        <v>8941</v>
      </c>
      <c r="JDM1" s="2" t="s">
        <v>8942</v>
      </c>
      <c r="JDN1" s="2" t="s">
        <v>8943</v>
      </c>
      <c r="JDO1" s="2" t="s">
        <v>8944</v>
      </c>
      <c r="JDP1" s="2" t="s">
        <v>8945</v>
      </c>
      <c r="JDQ1" s="2" t="s">
        <v>8946</v>
      </c>
      <c r="JDR1" s="2" t="s">
        <v>8947</v>
      </c>
      <c r="JDS1" s="2" t="s">
        <v>8948</v>
      </c>
      <c r="JDT1" s="2" t="s">
        <v>8949</v>
      </c>
      <c r="JDU1" s="2" t="s">
        <v>8950</v>
      </c>
      <c r="JDV1" s="2" t="s">
        <v>8951</v>
      </c>
      <c r="JDW1" s="2" t="s">
        <v>8952</v>
      </c>
      <c r="JDX1" s="2" t="s">
        <v>8953</v>
      </c>
      <c r="JDY1" s="2" t="s">
        <v>8954</v>
      </c>
      <c r="JDZ1" s="2" t="s">
        <v>8955</v>
      </c>
      <c r="JEA1" s="2" t="s">
        <v>8956</v>
      </c>
      <c r="JEB1" s="2" t="s">
        <v>8957</v>
      </c>
      <c r="JEC1" s="2" t="s">
        <v>8958</v>
      </c>
      <c r="JED1" s="2" t="s">
        <v>8959</v>
      </c>
      <c r="JEE1" s="2" t="s">
        <v>8960</v>
      </c>
      <c r="JEF1" s="2" t="s">
        <v>8961</v>
      </c>
      <c r="JEG1" s="2" t="s">
        <v>8962</v>
      </c>
      <c r="JEH1" s="2" t="s">
        <v>8963</v>
      </c>
      <c r="JEI1" s="2" t="s">
        <v>8964</v>
      </c>
      <c r="JEJ1" s="2" t="s">
        <v>8965</v>
      </c>
      <c r="JEK1" s="2" t="s">
        <v>8966</v>
      </c>
      <c r="JEL1" s="2" t="s">
        <v>8967</v>
      </c>
      <c r="JEM1" s="2" t="s">
        <v>8968</v>
      </c>
      <c r="JEN1" s="2" t="s">
        <v>8969</v>
      </c>
      <c r="JEO1" s="2" t="s">
        <v>8970</v>
      </c>
      <c r="JEP1" s="2" t="s">
        <v>8971</v>
      </c>
      <c r="JEQ1" s="2" t="s">
        <v>8972</v>
      </c>
      <c r="JER1" s="2" t="s">
        <v>8973</v>
      </c>
      <c r="JES1" s="2" t="s">
        <v>8974</v>
      </c>
      <c r="JET1" s="2" t="s">
        <v>8975</v>
      </c>
      <c r="JEU1" s="2" t="s">
        <v>8976</v>
      </c>
      <c r="JEV1" s="2" t="s">
        <v>8977</v>
      </c>
      <c r="JEW1" s="2" t="s">
        <v>8978</v>
      </c>
      <c r="JEX1" s="2" t="s">
        <v>8979</v>
      </c>
      <c r="JEY1" s="2" t="s">
        <v>8980</v>
      </c>
      <c r="JEZ1" s="2" t="s">
        <v>8981</v>
      </c>
      <c r="JFA1" s="2" t="s">
        <v>8982</v>
      </c>
      <c r="JFB1" s="2" t="s">
        <v>8983</v>
      </c>
      <c r="JFC1" s="2" t="s">
        <v>8984</v>
      </c>
      <c r="JFD1" s="2" t="s">
        <v>8985</v>
      </c>
      <c r="JFE1" s="2" t="s">
        <v>8986</v>
      </c>
      <c r="JFF1" s="2" t="s">
        <v>8987</v>
      </c>
      <c r="JFG1" s="2" t="s">
        <v>8988</v>
      </c>
      <c r="JFH1" s="2" t="s">
        <v>8989</v>
      </c>
      <c r="JFI1" s="2" t="s">
        <v>8990</v>
      </c>
      <c r="JFJ1" s="2" t="s">
        <v>8991</v>
      </c>
      <c r="JFK1" s="2" t="s">
        <v>8992</v>
      </c>
      <c r="JFL1" s="2" t="s">
        <v>8993</v>
      </c>
      <c r="JFM1" s="2" t="s">
        <v>8994</v>
      </c>
      <c r="JFN1" s="2" t="s">
        <v>8995</v>
      </c>
      <c r="JFO1" s="2" t="s">
        <v>8996</v>
      </c>
      <c r="JFP1" s="2" t="s">
        <v>8997</v>
      </c>
      <c r="JFQ1" s="2" t="s">
        <v>8998</v>
      </c>
      <c r="JFR1" s="2" t="s">
        <v>8999</v>
      </c>
      <c r="JFS1" s="2" t="s">
        <v>9000</v>
      </c>
      <c r="JFT1" s="2" t="s">
        <v>9001</v>
      </c>
      <c r="JFU1" s="2" t="s">
        <v>9002</v>
      </c>
      <c r="JFV1" s="2" t="s">
        <v>9003</v>
      </c>
      <c r="JFW1" s="2" t="s">
        <v>9004</v>
      </c>
      <c r="JFX1" s="2" t="s">
        <v>9005</v>
      </c>
      <c r="JFY1" s="2" t="s">
        <v>9006</v>
      </c>
      <c r="JFZ1" s="2" t="s">
        <v>9007</v>
      </c>
      <c r="JGA1" s="2" t="s">
        <v>9008</v>
      </c>
      <c r="JGB1" s="2" t="s">
        <v>9009</v>
      </c>
      <c r="JGC1" s="2" t="s">
        <v>9010</v>
      </c>
      <c r="JGD1" s="2" t="s">
        <v>9011</v>
      </c>
      <c r="JGE1" s="2" t="s">
        <v>9012</v>
      </c>
      <c r="JGF1" s="2" t="s">
        <v>9013</v>
      </c>
      <c r="JGG1" s="2" t="s">
        <v>9014</v>
      </c>
      <c r="JGH1" s="2" t="s">
        <v>9015</v>
      </c>
      <c r="JGI1" s="2" t="s">
        <v>9016</v>
      </c>
      <c r="JGJ1" s="2" t="s">
        <v>9017</v>
      </c>
      <c r="JGK1" s="2" t="s">
        <v>9018</v>
      </c>
      <c r="JGL1" s="2" t="s">
        <v>9019</v>
      </c>
      <c r="JGM1" s="2" t="s">
        <v>9020</v>
      </c>
      <c r="JGN1" s="2" t="s">
        <v>9021</v>
      </c>
      <c r="JGO1" s="2" t="s">
        <v>9022</v>
      </c>
      <c r="JGP1" s="2" t="s">
        <v>9023</v>
      </c>
      <c r="JGQ1" s="2" t="s">
        <v>9024</v>
      </c>
      <c r="JGR1" s="2" t="s">
        <v>9025</v>
      </c>
      <c r="JGS1" s="2" t="s">
        <v>9026</v>
      </c>
      <c r="JGT1" s="2" t="s">
        <v>9027</v>
      </c>
      <c r="JGU1" s="2" t="s">
        <v>9028</v>
      </c>
      <c r="JGV1" s="2" t="s">
        <v>9029</v>
      </c>
      <c r="JGW1" s="2" t="s">
        <v>9030</v>
      </c>
      <c r="JGX1" s="2" t="s">
        <v>9031</v>
      </c>
      <c r="JGY1" s="2" t="s">
        <v>9032</v>
      </c>
      <c r="JGZ1" s="2" t="s">
        <v>9033</v>
      </c>
      <c r="JHA1" s="2" t="s">
        <v>9034</v>
      </c>
      <c r="JHB1" s="2" t="s">
        <v>9035</v>
      </c>
      <c r="JHC1" s="2" t="s">
        <v>9036</v>
      </c>
      <c r="JHD1" s="2" t="s">
        <v>9037</v>
      </c>
      <c r="JHE1" s="2" t="s">
        <v>9038</v>
      </c>
      <c r="JHF1" s="2" t="s">
        <v>9039</v>
      </c>
      <c r="JHG1" s="2" t="s">
        <v>9040</v>
      </c>
      <c r="JHH1" s="2" t="s">
        <v>9041</v>
      </c>
      <c r="JHI1" s="2" t="s">
        <v>9042</v>
      </c>
      <c r="JHJ1" s="2" t="s">
        <v>9043</v>
      </c>
      <c r="JHK1" s="2" t="s">
        <v>9044</v>
      </c>
      <c r="JHL1" s="2" t="s">
        <v>9045</v>
      </c>
      <c r="JHM1" s="2" t="s">
        <v>9046</v>
      </c>
      <c r="JHN1" s="2" t="s">
        <v>9047</v>
      </c>
      <c r="JHO1" s="2" t="s">
        <v>9048</v>
      </c>
      <c r="JHP1" s="2" t="s">
        <v>9049</v>
      </c>
      <c r="JHQ1" s="2" t="s">
        <v>9050</v>
      </c>
      <c r="JHR1" s="2" t="s">
        <v>9051</v>
      </c>
      <c r="JHS1" s="2" t="s">
        <v>9052</v>
      </c>
      <c r="JHT1" s="2" t="s">
        <v>9053</v>
      </c>
      <c r="JHU1" s="2" t="s">
        <v>9054</v>
      </c>
      <c r="JHV1" s="2" t="s">
        <v>9055</v>
      </c>
      <c r="JHW1" s="2" t="s">
        <v>9056</v>
      </c>
      <c r="JHX1" s="2" t="s">
        <v>9057</v>
      </c>
      <c r="JHY1" s="2" t="s">
        <v>9058</v>
      </c>
      <c r="JHZ1" s="2" t="s">
        <v>9059</v>
      </c>
      <c r="JIA1" s="2" t="s">
        <v>9060</v>
      </c>
      <c r="JIB1" s="2" t="s">
        <v>9061</v>
      </c>
      <c r="JIC1" s="2" t="s">
        <v>9062</v>
      </c>
      <c r="JID1" s="2" t="s">
        <v>9063</v>
      </c>
      <c r="JIE1" s="2" t="s">
        <v>9064</v>
      </c>
      <c r="JIF1" s="2" t="s">
        <v>9065</v>
      </c>
      <c r="JIG1" s="2" t="s">
        <v>9066</v>
      </c>
      <c r="JIH1" s="2" t="s">
        <v>9067</v>
      </c>
      <c r="JII1" s="2" t="s">
        <v>9068</v>
      </c>
      <c r="JIJ1" s="2" t="s">
        <v>9069</v>
      </c>
      <c r="JIK1" s="2" t="s">
        <v>9070</v>
      </c>
      <c r="JIL1" s="2" t="s">
        <v>9071</v>
      </c>
      <c r="JIM1" s="2" t="s">
        <v>9072</v>
      </c>
      <c r="JIN1" s="2" t="s">
        <v>9073</v>
      </c>
      <c r="JIO1" s="2" t="s">
        <v>9074</v>
      </c>
      <c r="JIP1" s="2" t="s">
        <v>9075</v>
      </c>
      <c r="JIQ1" s="2" t="s">
        <v>9076</v>
      </c>
      <c r="JIR1" s="2" t="s">
        <v>9077</v>
      </c>
      <c r="JIS1" s="2" t="s">
        <v>9078</v>
      </c>
      <c r="JIT1" s="2" t="s">
        <v>9079</v>
      </c>
      <c r="JIU1" s="2" t="s">
        <v>9080</v>
      </c>
      <c r="JIV1" s="2" t="s">
        <v>9081</v>
      </c>
      <c r="JIW1" s="2" t="s">
        <v>9082</v>
      </c>
      <c r="JIX1" s="2" t="s">
        <v>9083</v>
      </c>
      <c r="JIY1" s="2" t="s">
        <v>9084</v>
      </c>
      <c r="JIZ1" s="2" t="s">
        <v>9085</v>
      </c>
      <c r="JJA1" s="2" t="s">
        <v>9086</v>
      </c>
      <c r="JJB1" s="2" t="s">
        <v>9087</v>
      </c>
      <c r="JJC1" s="2" t="s">
        <v>9088</v>
      </c>
      <c r="JJD1" s="2" t="s">
        <v>9089</v>
      </c>
      <c r="JJE1" s="2" t="s">
        <v>9090</v>
      </c>
      <c r="JJF1" s="2" t="s">
        <v>9091</v>
      </c>
      <c r="JJG1" s="2" t="s">
        <v>9092</v>
      </c>
      <c r="JJH1" s="2" t="s">
        <v>9093</v>
      </c>
      <c r="JJI1" s="2" t="s">
        <v>9094</v>
      </c>
      <c r="JJJ1" s="2" t="s">
        <v>9095</v>
      </c>
      <c r="JJK1" s="2" t="s">
        <v>9096</v>
      </c>
      <c r="JJL1" s="2" t="s">
        <v>9097</v>
      </c>
      <c r="JJM1" s="2" t="s">
        <v>9098</v>
      </c>
      <c r="JJN1" s="2" t="s">
        <v>9099</v>
      </c>
      <c r="JJO1" s="2" t="s">
        <v>9100</v>
      </c>
      <c r="JJP1" s="2" t="s">
        <v>9101</v>
      </c>
      <c r="JJQ1" s="2" t="s">
        <v>9102</v>
      </c>
      <c r="JJR1" s="2" t="s">
        <v>9103</v>
      </c>
      <c r="JJS1" s="2" t="s">
        <v>9104</v>
      </c>
      <c r="JJT1" s="2" t="s">
        <v>9105</v>
      </c>
      <c r="JJU1" s="2" t="s">
        <v>9106</v>
      </c>
      <c r="JJV1" s="2" t="s">
        <v>9107</v>
      </c>
      <c r="JJW1" s="2" t="s">
        <v>9108</v>
      </c>
      <c r="JJX1" s="2" t="s">
        <v>9109</v>
      </c>
      <c r="JJY1" s="2" t="s">
        <v>9110</v>
      </c>
      <c r="JJZ1" s="2" t="s">
        <v>9111</v>
      </c>
      <c r="JKA1" s="2" t="s">
        <v>9112</v>
      </c>
      <c r="JKB1" s="2" t="s">
        <v>9113</v>
      </c>
      <c r="JKC1" s="2" t="s">
        <v>9114</v>
      </c>
      <c r="JKD1" s="2" t="s">
        <v>9115</v>
      </c>
      <c r="JKE1" s="2" t="s">
        <v>9116</v>
      </c>
      <c r="JKF1" s="2" t="s">
        <v>9117</v>
      </c>
      <c r="JKG1" s="2" t="s">
        <v>9118</v>
      </c>
      <c r="JKH1" s="2" t="s">
        <v>9119</v>
      </c>
      <c r="JKI1" s="2" t="s">
        <v>9120</v>
      </c>
      <c r="JKJ1" s="2" t="s">
        <v>9121</v>
      </c>
      <c r="JKK1" s="2" t="s">
        <v>9122</v>
      </c>
      <c r="JKL1" s="2" t="s">
        <v>9123</v>
      </c>
      <c r="JKM1" s="2" t="s">
        <v>9124</v>
      </c>
      <c r="JKN1" s="2" t="s">
        <v>9125</v>
      </c>
      <c r="JKO1" s="2" t="s">
        <v>9126</v>
      </c>
      <c r="JKP1" s="2" t="s">
        <v>9127</v>
      </c>
      <c r="JKQ1" s="2" t="s">
        <v>9128</v>
      </c>
      <c r="JKR1" s="2" t="s">
        <v>9129</v>
      </c>
      <c r="JKS1" s="2" t="s">
        <v>9130</v>
      </c>
      <c r="JKT1" s="2" t="s">
        <v>9131</v>
      </c>
      <c r="JKU1" s="2" t="s">
        <v>9132</v>
      </c>
      <c r="JKV1" s="2" t="s">
        <v>9133</v>
      </c>
      <c r="JKW1" s="2" t="s">
        <v>9134</v>
      </c>
      <c r="JKX1" s="2" t="s">
        <v>9135</v>
      </c>
      <c r="JKY1" s="2" t="s">
        <v>9136</v>
      </c>
      <c r="JKZ1" s="2" t="s">
        <v>9137</v>
      </c>
      <c r="JLA1" s="2" t="s">
        <v>9138</v>
      </c>
      <c r="JLB1" s="2" t="s">
        <v>9139</v>
      </c>
      <c r="JLC1" s="2" t="s">
        <v>9140</v>
      </c>
      <c r="JLD1" s="2" t="s">
        <v>9141</v>
      </c>
      <c r="JLE1" s="2" t="s">
        <v>9142</v>
      </c>
      <c r="JLF1" s="2" t="s">
        <v>9143</v>
      </c>
      <c r="JLG1" s="2" t="s">
        <v>9144</v>
      </c>
      <c r="JLH1" s="2" t="s">
        <v>9145</v>
      </c>
      <c r="JLI1" s="2" t="s">
        <v>9146</v>
      </c>
      <c r="JLJ1" s="2" t="s">
        <v>9147</v>
      </c>
      <c r="JLK1" s="2" t="s">
        <v>9148</v>
      </c>
      <c r="JLL1" s="2" t="s">
        <v>9149</v>
      </c>
      <c r="JLM1" s="2" t="s">
        <v>9150</v>
      </c>
      <c r="JLN1" s="2" t="s">
        <v>9151</v>
      </c>
      <c r="JLO1" s="2" t="s">
        <v>9152</v>
      </c>
      <c r="JLP1" s="2" t="s">
        <v>9153</v>
      </c>
      <c r="JLQ1" s="2" t="s">
        <v>9154</v>
      </c>
      <c r="JLR1" s="2" t="s">
        <v>9155</v>
      </c>
      <c r="JLS1" s="2" t="s">
        <v>9156</v>
      </c>
      <c r="JLT1" s="2" t="s">
        <v>9157</v>
      </c>
      <c r="JLU1" s="2" t="s">
        <v>9158</v>
      </c>
      <c r="JLV1" s="2" t="s">
        <v>9159</v>
      </c>
      <c r="JLW1" s="2" t="s">
        <v>9160</v>
      </c>
      <c r="JLX1" s="2" t="s">
        <v>9161</v>
      </c>
      <c r="JLY1" s="2" t="s">
        <v>9162</v>
      </c>
      <c r="JLZ1" s="2" t="s">
        <v>9163</v>
      </c>
      <c r="JMA1" s="2" t="s">
        <v>9164</v>
      </c>
      <c r="JMB1" s="2" t="s">
        <v>9165</v>
      </c>
      <c r="JMC1" s="2" t="s">
        <v>9166</v>
      </c>
      <c r="JMD1" s="2" t="s">
        <v>9167</v>
      </c>
      <c r="JME1" s="2" t="s">
        <v>9168</v>
      </c>
      <c r="JMF1" s="2" t="s">
        <v>9169</v>
      </c>
      <c r="JMG1" s="2" t="s">
        <v>9170</v>
      </c>
      <c r="JMH1" s="2" t="s">
        <v>9171</v>
      </c>
      <c r="JMI1" s="2" t="s">
        <v>9172</v>
      </c>
      <c r="JMJ1" s="2" t="s">
        <v>9173</v>
      </c>
      <c r="JMK1" s="2" t="s">
        <v>9174</v>
      </c>
      <c r="JML1" s="2" t="s">
        <v>9175</v>
      </c>
      <c r="JMM1" s="2" t="s">
        <v>9176</v>
      </c>
      <c r="JMN1" s="2" t="s">
        <v>9177</v>
      </c>
      <c r="JMO1" s="2" t="s">
        <v>9178</v>
      </c>
      <c r="JMP1" s="2" t="s">
        <v>9179</v>
      </c>
      <c r="JMQ1" s="2" t="s">
        <v>9180</v>
      </c>
      <c r="JMR1" s="2" t="s">
        <v>9181</v>
      </c>
      <c r="JMS1" s="2" t="s">
        <v>9182</v>
      </c>
      <c r="JMT1" s="2" t="s">
        <v>9183</v>
      </c>
      <c r="JMU1" s="2" t="s">
        <v>9184</v>
      </c>
      <c r="JMV1" s="2" t="s">
        <v>9185</v>
      </c>
      <c r="JMW1" s="2" t="s">
        <v>9186</v>
      </c>
      <c r="JMX1" s="2" t="s">
        <v>9187</v>
      </c>
      <c r="JMY1" s="2" t="s">
        <v>9188</v>
      </c>
      <c r="JMZ1" s="2" t="s">
        <v>9189</v>
      </c>
      <c r="JNA1" s="2" t="s">
        <v>9190</v>
      </c>
      <c r="JNB1" s="2" t="s">
        <v>9191</v>
      </c>
      <c r="JNC1" s="2" t="s">
        <v>9192</v>
      </c>
      <c r="JND1" s="2" t="s">
        <v>9193</v>
      </c>
      <c r="JNE1" s="2" t="s">
        <v>9194</v>
      </c>
      <c r="JNF1" s="2" t="s">
        <v>9195</v>
      </c>
      <c r="JNG1" s="2" t="s">
        <v>9196</v>
      </c>
      <c r="JNH1" s="2" t="s">
        <v>9197</v>
      </c>
      <c r="JNI1" s="2" t="s">
        <v>9198</v>
      </c>
      <c r="JNJ1" s="2" t="s">
        <v>9199</v>
      </c>
      <c r="JNK1" s="2" t="s">
        <v>9200</v>
      </c>
      <c r="JNL1" s="2" t="s">
        <v>9201</v>
      </c>
      <c r="JNM1" s="2" t="s">
        <v>9202</v>
      </c>
      <c r="JNN1" s="2" t="s">
        <v>9203</v>
      </c>
      <c r="JNO1" s="2" t="s">
        <v>9204</v>
      </c>
      <c r="JNP1" s="2" t="s">
        <v>9205</v>
      </c>
      <c r="JNQ1" s="2" t="s">
        <v>9206</v>
      </c>
      <c r="JNR1" s="2" t="s">
        <v>9207</v>
      </c>
      <c r="JNS1" s="2" t="s">
        <v>9208</v>
      </c>
      <c r="JNT1" s="2" t="s">
        <v>9209</v>
      </c>
      <c r="JNU1" s="2" t="s">
        <v>9210</v>
      </c>
      <c r="JNV1" s="2" t="s">
        <v>9211</v>
      </c>
      <c r="JNW1" s="2" t="s">
        <v>9212</v>
      </c>
      <c r="JNX1" s="2" t="s">
        <v>9213</v>
      </c>
      <c r="JNY1" s="2" t="s">
        <v>9214</v>
      </c>
      <c r="JNZ1" s="2" t="s">
        <v>9215</v>
      </c>
      <c r="JOA1" s="2" t="s">
        <v>9216</v>
      </c>
      <c r="JOB1" s="2" t="s">
        <v>9217</v>
      </c>
      <c r="JOC1" s="2" t="s">
        <v>9218</v>
      </c>
      <c r="JOD1" s="2" t="s">
        <v>9219</v>
      </c>
      <c r="JOE1" s="2" t="s">
        <v>9220</v>
      </c>
      <c r="JOF1" s="2" t="s">
        <v>9221</v>
      </c>
      <c r="JOG1" s="2" t="s">
        <v>9222</v>
      </c>
      <c r="JOH1" s="2" t="s">
        <v>9223</v>
      </c>
      <c r="JOI1" s="2" t="s">
        <v>9224</v>
      </c>
      <c r="JOJ1" s="2" t="s">
        <v>9225</v>
      </c>
      <c r="JOK1" s="2" t="s">
        <v>9226</v>
      </c>
      <c r="JOL1" s="2" t="s">
        <v>9227</v>
      </c>
      <c r="JOM1" s="2" t="s">
        <v>9228</v>
      </c>
      <c r="JON1" s="2" t="s">
        <v>9229</v>
      </c>
      <c r="JOO1" s="2" t="s">
        <v>9230</v>
      </c>
      <c r="JOP1" s="2" t="s">
        <v>9231</v>
      </c>
      <c r="JOQ1" s="2" t="s">
        <v>9232</v>
      </c>
      <c r="JOR1" s="2" t="s">
        <v>9233</v>
      </c>
      <c r="JOS1" s="2" t="s">
        <v>9234</v>
      </c>
      <c r="JOT1" s="2" t="s">
        <v>9235</v>
      </c>
      <c r="JOU1" s="2" t="s">
        <v>9236</v>
      </c>
      <c r="JOV1" s="2" t="s">
        <v>9237</v>
      </c>
      <c r="JOW1" s="2" t="s">
        <v>9238</v>
      </c>
      <c r="JOX1" s="2" t="s">
        <v>9239</v>
      </c>
      <c r="JOY1" s="2" t="s">
        <v>9240</v>
      </c>
      <c r="JOZ1" s="2" t="s">
        <v>9241</v>
      </c>
      <c r="JPA1" s="2" t="s">
        <v>9242</v>
      </c>
      <c r="JPB1" s="2" t="s">
        <v>9243</v>
      </c>
      <c r="JPC1" s="2" t="s">
        <v>9244</v>
      </c>
      <c r="JPD1" s="2" t="s">
        <v>9245</v>
      </c>
      <c r="JPE1" s="2" t="s">
        <v>9246</v>
      </c>
      <c r="JPF1" s="2" t="s">
        <v>9247</v>
      </c>
      <c r="JPG1" s="2" t="s">
        <v>9248</v>
      </c>
      <c r="JPH1" s="2" t="s">
        <v>9249</v>
      </c>
      <c r="JPI1" s="2" t="s">
        <v>9250</v>
      </c>
      <c r="JPJ1" s="2" t="s">
        <v>9251</v>
      </c>
      <c r="JPK1" s="2" t="s">
        <v>9252</v>
      </c>
      <c r="JPL1" s="2" t="s">
        <v>9253</v>
      </c>
      <c r="JPM1" s="2" t="s">
        <v>9254</v>
      </c>
      <c r="JPN1" s="2" t="s">
        <v>9255</v>
      </c>
      <c r="JPO1" s="2" t="s">
        <v>9256</v>
      </c>
      <c r="JPP1" s="2" t="s">
        <v>9257</v>
      </c>
      <c r="JPQ1" s="2" t="s">
        <v>9258</v>
      </c>
      <c r="JPR1" s="2" t="s">
        <v>9259</v>
      </c>
      <c r="JPS1" s="2" t="s">
        <v>9260</v>
      </c>
      <c r="JPT1" s="2" t="s">
        <v>9261</v>
      </c>
      <c r="JPU1" s="2" t="s">
        <v>9262</v>
      </c>
      <c r="JPV1" s="2" t="s">
        <v>9263</v>
      </c>
      <c r="JPW1" s="2" t="s">
        <v>9264</v>
      </c>
      <c r="JPX1" s="2" t="s">
        <v>9265</v>
      </c>
      <c r="JPY1" s="2" t="s">
        <v>9266</v>
      </c>
      <c r="JPZ1" s="2" t="s">
        <v>9267</v>
      </c>
      <c r="JQA1" s="2" t="s">
        <v>9268</v>
      </c>
      <c r="JQB1" s="2" t="s">
        <v>9269</v>
      </c>
      <c r="JQC1" s="2" t="s">
        <v>9270</v>
      </c>
      <c r="JQD1" s="2" t="s">
        <v>9271</v>
      </c>
      <c r="JQE1" s="2" t="s">
        <v>9272</v>
      </c>
      <c r="JQF1" s="2" t="s">
        <v>9273</v>
      </c>
      <c r="JQG1" s="2" t="s">
        <v>9274</v>
      </c>
      <c r="JQH1" s="2" t="s">
        <v>9275</v>
      </c>
      <c r="JQI1" s="2" t="s">
        <v>9276</v>
      </c>
      <c r="JQJ1" s="2" t="s">
        <v>9277</v>
      </c>
      <c r="JQK1" s="2" t="s">
        <v>9278</v>
      </c>
      <c r="JQL1" s="2" t="s">
        <v>9279</v>
      </c>
      <c r="JQM1" s="2" t="s">
        <v>9280</v>
      </c>
      <c r="JQN1" s="2" t="s">
        <v>9281</v>
      </c>
      <c r="JQO1" s="2" t="s">
        <v>9282</v>
      </c>
      <c r="JQP1" s="2" t="s">
        <v>9283</v>
      </c>
      <c r="JQQ1" s="2" t="s">
        <v>9284</v>
      </c>
      <c r="JQR1" s="2" t="s">
        <v>9285</v>
      </c>
      <c r="JQS1" s="2" t="s">
        <v>9286</v>
      </c>
      <c r="JQT1" s="2" t="s">
        <v>9287</v>
      </c>
      <c r="JQU1" s="2" t="s">
        <v>9288</v>
      </c>
      <c r="JQV1" s="2" t="s">
        <v>9289</v>
      </c>
      <c r="JQW1" s="2" t="s">
        <v>9290</v>
      </c>
      <c r="JQX1" s="2" t="s">
        <v>9291</v>
      </c>
      <c r="JQY1" s="2" t="s">
        <v>9292</v>
      </c>
      <c r="JQZ1" s="2" t="s">
        <v>9293</v>
      </c>
      <c r="JRA1" s="2" t="s">
        <v>9294</v>
      </c>
      <c r="JRB1" s="2" t="s">
        <v>9295</v>
      </c>
      <c r="JRC1" s="2" t="s">
        <v>9296</v>
      </c>
      <c r="JRD1" s="2" t="s">
        <v>9297</v>
      </c>
      <c r="JRE1" s="2" t="s">
        <v>9298</v>
      </c>
      <c r="JRF1" s="2" t="s">
        <v>9299</v>
      </c>
      <c r="JRG1" s="2" t="s">
        <v>9300</v>
      </c>
      <c r="JRH1" s="2" t="s">
        <v>9301</v>
      </c>
      <c r="JRI1" s="2" t="s">
        <v>9302</v>
      </c>
      <c r="JRJ1" s="2" t="s">
        <v>9303</v>
      </c>
      <c r="JRK1" s="2" t="s">
        <v>9304</v>
      </c>
      <c r="JRL1" s="2" t="s">
        <v>9305</v>
      </c>
      <c r="JRM1" s="2" t="s">
        <v>9306</v>
      </c>
      <c r="JRN1" s="2" t="s">
        <v>9307</v>
      </c>
      <c r="JRO1" s="2" t="s">
        <v>9308</v>
      </c>
      <c r="JRP1" s="2" t="s">
        <v>9309</v>
      </c>
      <c r="JRQ1" s="2" t="s">
        <v>9310</v>
      </c>
      <c r="JRR1" s="2" t="s">
        <v>9311</v>
      </c>
      <c r="JRS1" s="2" t="s">
        <v>9312</v>
      </c>
      <c r="JRT1" s="2" t="s">
        <v>9313</v>
      </c>
      <c r="JRU1" s="2" t="s">
        <v>9314</v>
      </c>
      <c r="JRV1" s="2" t="s">
        <v>9315</v>
      </c>
      <c r="JRW1" s="2" t="s">
        <v>9316</v>
      </c>
      <c r="JRX1" s="2" t="s">
        <v>9317</v>
      </c>
      <c r="JRY1" s="2" t="s">
        <v>9318</v>
      </c>
      <c r="JRZ1" s="2" t="s">
        <v>9319</v>
      </c>
      <c r="JSA1" s="2" t="s">
        <v>9320</v>
      </c>
      <c r="JSB1" s="2" t="s">
        <v>9321</v>
      </c>
      <c r="JSC1" s="2" t="s">
        <v>9322</v>
      </c>
      <c r="JSD1" s="2" t="s">
        <v>9323</v>
      </c>
      <c r="JSE1" s="2" t="s">
        <v>9324</v>
      </c>
      <c r="JSF1" s="2" t="s">
        <v>9325</v>
      </c>
      <c r="JSG1" s="2" t="s">
        <v>9326</v>
      </c>
      <c r="JSH1" s="2" t="s">
        <v>9327</v>
      </c>
      <c r="JSI1" s="2" t="s">
        <v>9328</v>
      </c>
      <c r="JSJ1" s="2" t="s">
        <v>9329</v>
      </c>
      <c r="JSK1" s="2" t="s">
        <v>9330</v>
      </c>
      <c r="JSL1" s="2" t="s">
        <v>9331</v>
      </c>
      <c r="JSM1" s="2" t="s">
        <v>9332</v>
      </c>
      <c r="JSN1" s="2" t="s">
        <v>9333</v>
      </c>
      <c r="JSO1" s="2" t="s">
        <v>9334</v>
      </c>
      <c r="JSP1" s="2" t="s">
        <v>9335</v>
      </c>
      <c r="JSQ1" s="2" t="s">
        <v>9336</v>
      </c>
      <c r="JSR1" s="2" t="s">
        <v>9337</v>
      </c>
      <c r="JSS1" s="2" t="s">
        <v>9338</v>
      </c>
      <c r="JST1" s="2" t="s">
        <v>9339</v>
      </c>
      <c r="JSU1" s="2" t="s">
        <v>9340</v>
      </c>
      <c r="JSV1" s="2" t="s">
        <v>9341</v>
      </c>
      <c r="JSW1" s="2" t="s">
        <v>9342</v>
      </c>
      <c r="JSX1" s="2" t="s">
        <v>9343</v>
      </c>
      <c r="JSY1" s="2" t="s">
        <v>9344</v>
      </c>
      <c r="JSZ1" s="2" t="s">
        <v>9345</v>
      </c>
      <c r="JTA1" s="2" t="s">
        <v>9346</v>
      </c>
      <c r="JTB1" s="2" t="s">
        <v>9347</v>
      </c>
      <c r="JTC1" s="2" t="s">
        <v>9348</v>
      </c>
      <c r="JTD1" s="2" t="s">
        <v>9349</v>
      </c>
      <c r="JTE1" s="2" t="s">
        <v>9350</v>
      </c>
      <c r="JTF1" s="2" t="s">
        <v>9351</v>
      </c>
      <c r="JTG1" s="2" t="s">
        <v>9352</v>
      </c>
      <c r="JTH1" s="2" t="s">
        <v>9353</v>
      </c>
      <c r="JTI1" s="2" t="s">
        <v>9354</v>
      </c>
      <c r="JTJ1" s="2" t="s">
        <v>9355</v>
      </c>
      <c r="JTK1" s="2" t="s">
        <v>9356</v>
      </c>
      <c r="JTL1" s="2" t="s">
        <v>9357</v>
      </c>
      <c r="JTM1" s="2" t="s">
        <v>9358</v>
      </c>
      <c r="JTN1" s="2" t="s">
        <v>9359</v>
      </c>
      <c r="JTO1" s="2" t="s">
        <v>9360</v>
      </c>
      <c r="JTP1" s="2" t="s">
        <v>9361</v>
      </c>
      <c r="JTQ1" s="2" t="s">
        <v>9362</v>
      </c>
      <c r="JTR1" s="2" t="s">
        <v>9363</v>
      </c>
      <c r="JTS1" s="2" t="s">
        <v>9364</v>
      </c>
      <c r="JTT1" s="2" t="s">
        <v>9365</v>
      </c>
      <c r="JTU1" s="2" t="s">
        <v>9366</v>
      </c>
      <c r="JTV1" s="2" t="s">
        <v>9367</v>
      </c>
      <c r="JTW1" s="2" t="s">
        <v>9368</v>
      </c>
      <c r="JTX1" s="2" t="s">
        <v>9369</v>
      </c>
      <c r="JTY1" s="2" t="s">
        <v>9370</v>
      </c>
      <c r="JTZ1" s="2" t="s">
        <v>9371</v>
      </c>
      <c r="JUA1" s="2" t="s">
        <v>9372</v>
      </c>
      <c r="JUB1" s="2" t="s">
        <v>9373</v>
      </c>
      <c r="JUC1" s="2" t="s">
        <v>9374</v>
      </c>
      <c r="JUD1" s="2" t="s">
        <v>9375</v>
      </c>
      <c r="JUE1" s="2" t="s">
        <v>9376</v>
      </c>
      <c r="JUF1" s="2" t="s">
        <v>9377</v>
      </c>
      <c r="JUG1" s="2" t="s">
        <v>9378</v>
      </c>
      <c r="JUH1" s="2" t="s">
        <v>9379</v>
      </c>
      <c r="JUI1" s="2" t="s">
        <v>9380</v>
      </c>
      <c r="JUJ1" s="2" t="s">
        <v>9381</v>
      </c>
      <c r="JUK1" s="2" t="s">
        <v>9382</v>
      </c>
      <c r="JUL1" s="2" t="s">
        <v>9383</v>
      </c>
      <c r="JUM1" s="2" t="s">
        <v>9384</v>
      </c>
      <c r="JUN1" s="2" t="s">
        <v>9385</v>
      </c>
      <c r="JUO1" s="2" t="s">
        <v>9386</v>
      </c>
      <c r="JUP1" s="2" t="s">
        <v>9387</v>
      </c>
      <c r="JUQ1" s="2" t="s">
        <v>9388</v>
      </c>
      <c r="JUR1" s="2" t="s">
        <v>9389</v>
      </c>
      <c r="JUS1" s="2" t="s">
        <v>9390</v>
      </c>
      <c r="JUT1" s="2" t="s">
        <v>9391</v>
      </c>
      <c r="JUU1" s="2" t="s">
        <v>9392</v>
      </c>
      <c r="JUV1" s="2" t="s">
        <v>9393</v>
      </c>
      <c r="JUW1" s="2" t="s">
        <v>9394</v>
      </c>
      <c r="JUX1" s="2" t="s">
        <v>9395</v>
      </c>
      <c r="JUY1" s="2" t="s">
        <v>9396</v>
      </c>
      <c r="JUZ1" s="2" t="s">
        <v>9397</v>
      </c>
      <c r="JVA1" s="2" t="s">
        <v>9398</v>
      </c>
      <c r="JVB1" s="2" t="s">
        <v>9399</v>
      </c>
      <c r="JVC1" s="2" t="s">
        <v>9400</v>
      </c>
      <c r="JVD1" s="2" t="s">
        <v>9401</v>
      </c>
      <c r="JVE1" s="2" t="s">
        <v>9402</v>
      </c>
      <c r="JVF1" s="2" t="s">
        <v>9403</v>
      </c>
      <c r="JVG1" s="2" t="s">
        <v>9404</v>
      </c>
      <c r="JVH1" s="2" t="s">
        <v>9405</v>
      </c>
      <c r="JVI1" s="2" t="s">
        <v>9406</v>
      </c>
      <c r="JVJ1" s="2" t="s">
        <v>9407</v>
      </c>
      <c r="JVK1" s="2" t="s">
        <v>9408</v>
      </c>
      <c r="JVL1" s="2" t="s">
        <v>9409</v>
      </c>
      <c r="JVM1" s="2" t="s">
        <v>9410</v>
      </c>
      <c r="JVN1" s="2" t="s">
        <v>9411</v>
      </c>
      <c r="JVO1" s="2" t="s">
        <v>9412</v>
      </c>
      <c r="JVP1" s="2" t="s">
        <v>9413</v>
      </c>
      <c r="JVQ1" s="2" t="s">
        <v>9414</v>
      </c>
      <c r="JVR1" s="2" t="s">
        <v>9415</v>
      </c>
      <c r="JVS1" s="2" t="s">
        <v>9416</v>
      </c>
      <c r="JVT1" s="2" t="s">
        <v>9417</v>
      </c>
      <c r="JVU1" s="2" t="s">
        <v>9418</v>
      </c>
      <c r="JVV1" s="2" t="s">
        <v>9419</v>
      </c>
      <c r="JVW1" s="2" t="s">
        <v>9420</v>
      </c>
      <c r="JVX1" s="2" t="s">
        <v>9421</v>
      </c>
      <c r="JVY1" s="2" t="s">
        <v>9422</v>
      </c>
      <c r="JVZ1" s="2" t="s">
        <v>9423</v>
      </c>
      <c r="JWA1" s="2" t="s">
        <v>9424</v>
      </c>
      <c r="JWB1" s="2" t="s">
        <v>9425</v>
      </c>
      <c r="JWC1" s="2" t="s">
        <v>9426</v>
      </c>
      <c r="JWD1" s="2" t="s">
        <v>9427</v>
      </c>
      <c r="JWE1" s="2" t="s">
        <v>9428</v>
      </c>
      <c r="JWF1" s="2" t="s">
        <v>9429</v>
      </c>
      <c r="JWG1" s="2" t="s">
        <v>9430</v>
      </c>
      <c r="JWH1" s="2" t="s">
        <v>9431</v>
      </c>
      <c r="JWI1" s="2" t="s">
        <v>9432</v>
      </c>
      <c r="JWJ1" s="2" t="s">
        <v>9433</v>
      </c>
      <c r="JWK1" s="2" t="s">
        <v>9434</v>
      </c>
      <c r="JWL1" s="2" t="s">
        <v>9435</v>
      </c>
      <c r="JWM1" s="2" t="s">
        <v>9436</v>
      </c>
      <c r="JWN1" s="2" t="s">
        <v>9437</v>
      </c>
      <c r="JWO1" s="2" t="s">
        <v>9438</v>
      </c>
      <c r="JWP1" s="2" t="s">
        <v>9439</v>
      </c>
      <c r="JWQ1" s="2" t="s">
        <v>9440</v>
      </c>
      <c r="JWR1" s="2" t="s">
        <v>9441</v>
      </c>
      <c r="JWS1" s="2" t="s">
        <v>9442</v>
      </c>
      <c r="JWT1" s="2" t="s">
        <v>9443</v>
      </c>
      <c r="JWU1" s="2" t="s">
        <v>9444</v>
      </c>
      <c r="JWV1" s="2" t="s">
        <v>9445</v>
      </c>
      <c r="JWW1" s="2" t="s">
        <v>9446</v>
      </c>
      <c r="JWX1" s="2" t="s">
        <v>9447</v>
      </c>
      <c r="JWY1" s="2" t="s">
        <v>9448</v>
      </c>
      <c r="JWZ1" s="2" t="s">
        <v>9449</v>
      </c>
      <c r="JXA1" s="2" t="s">
        <v>9450</v>
      </c>
      <c r="JXB1" s="2" t="s">
        <v>9451</v>
      </c>
      <c r="JXC1" s="2" t="s">
        <v>9452</v>
      </c>
      <c r="JXD1" s="2" t="s">
        <v>9453</v>
      </c>
      <c r="JXE1" s="2" t="s">
        <v>9454</v>
      </c>
      <c r="JXF1" s="2" t="s">
        <v>9455</v>
      </c>
      <c r="JXG1" s="2" t="s">
        <v>9456</v>
      </c>
      <c r="JXH1" s="2" t="s">
        <v>9457</v>
      </c>
      <c r="JXI1" s="2" t="s">
        <v>9458</v>
      </c>
      <c r="JXJ1" s="2" t="s">
        <v>9459</v>
      </c>
      <c r="JXK1" s="2" t="s">
        <v>9460</v>
      </c>
      <c r="JXL1" s="2" t="s">
        <v>9461</v>
      </c>
      <c r="JXM1" s="2" t="s">
        <v>9462</v>
      </c>
      <c r="JXN1" s="2" t="s">
        <v>9463</v>
      </c>
      <c r="JXO1" s="2" t="s">
        <v>9464</v>
      </c>
      <c r="JXP1" s="2" t="s">
        <v>9465</v>
      </c>
      <c r="JXQ1" s="2" t="s">
        <v>9466</v>
      </c>
      <c r="JXR1" s="2" t="s">
        <v>9467</v>
      </c>
      <c r="JXS1" s="2" t="s">
        <v>9468</v>
      </c>
      <c r="JXT1" s="2" t="s">
        <v>9469</v>
      </c>
      <c r="JXU1" s="2" t="s">
        <v>9470</v>
      </c>
      <c r="JXV1" s="2" t="s">
        <v>9471</v>
      </c>
      <c r="JXW1" s="2" t="s">
        <v>9472</v>
      </c>
      <c r="JXX1" s="2" t="s">
        <v>9473</v>
      </c>
      <c r="JXY1" s="2" t="s">
        <v>9474</v>
      </c>
      <c r="JXZ1" s="2" t="s">
        <v>9475</v>
      </c>
      <c r="JYA1" s="2" t="s">
        <v>9476</v>
      </c>
      <c r="JYB1" s="2" t="s">
        <v>9477</v>
      </c>
      <c r="JYC1" s="2" t="s">
        <v>9478</v>
      </c>
      <c r="JYD1" s="2" t="s">
        <v>9479</v>
      </c>
      <c r="JYE1" s="2" t="s">
        <v>9480</v>
      </c>
      <c r="JYF1" s="2" t="s">
        <v>9481</v>
      </c>
      <c r="JYG1" s="2" t="s">
        <v>9482</v>
      </c>
      <c r="JYH1" s="2" t="s">
        <v>9483</v>
      </c>
      <c r="JYI1" s="2" t="s">
        <v>9484</v>
      </c>
      <c r="JYJ1" s="2" t="s">
        <v>9485</v>
      </c>
      <c r="JYK1" s="2" t="s">
        <v>9486</v>
      </c>
      <c r="JYL1" s="2" t="s">
        <v>9487</v>
      </c>
      <c r="JYM1" s="2" t="s">
        <v>9488</v>
      </c>
      <c r="JYN1" s="2" t="s">
        <v>9489</v>
      </c>
      <c r="JYO1" s="2" t="s">
        <v>9490</v>
      </c>
      <c r="JYP1" s="2" t="s">
        <v>9491</v>
      </c>
      <c r="JYQ1" s="2" t="s">
        <v>9492</v>
      </c>
      <c r="JYR1" s="2" t="s">
        <v>9493</v>
      </c>
      <c r="JYS1" s="2" t="s">
        <v>9494</v>
      </c>
      <c r="JYT1" s="2" t="s">
        <v>9495</v>
      </c>
      <c r="JYU1" s="2" t="s">
        <v>9496</v>
      </c>
      <c r="JYV1" s="2" t="s">
        <v>9497</v>
      </c>
      <c r="JYW1" s="2" t="s">
        <v>9498</v>
      </c>
      <c r="JYX1" s="2" t="s">
        <v>9499</v>
      </c>
      <c r="JYY1" s="2" t="s">
        <v>9500</v>
      </c>
      <c r="JYZ1" s="2" t="s">
        <v>9501</v>
      </c>
      <c r="JZA1" s="2" t="s">
        <v>9502</v>
      </c>
      <c r="JZB1" s="2" t="s">
        <v>9503</v>
      </c>
      <c r="JZC1" s="2" t="s">
        <v>9504</v>
      </c>
      <c r="JZD1" s="2" t="s">
        <v>9505</v>
      </c>
      <c r="JZE1" s="2" t="s">
        <v>9506</v>
      </c>
      <c r="JZF1" s="2" t="s">
        <v>9507</v>
      </c>
      <c r="JZG1" s="2" t="s">
        <v>9508</v>
      </c>
      <c r="JZH1" s="2" t="s">
        <v>9509</v>
      </c>
      <c r="JZI1" s="2" t="s">
        <v>9510</v>
      </c>
      <c r="JZJ1" s="2" t="s">
        <v>9511</v>
      </c>
      <c r="JZK1" s="2" t="s">
        <v>9512</v>
      </c>
      <c r="JZL1" s="2" t="s">
        <v>9513</v>
      </c>
      <c r="JZM1" s="2" t="s">
        <v>9514</v>
      </c>
      <c r="JZN1" s="2" t="s">
        <v>9515</v>
      </c>
      <c r="JZO1" s="2" t="s">
        <v>9516</v>
      </c>
      <c r="JZP1" s="2" t="s">
        <v>9517</v>
      </c>
      <c r="JZQ1" s="2" t="s">
        <v>9518</v>
      </c>
      <c r="JZR1" s="2" t="s">
        <v>9519</v>
      </c>
      <c r="JZS1" s="2" t="s">
        <v>9520</v>
      </c>
      <c r="JZT1" s="2" t="s">
        <v>9521</v>
      </c>
      <c r="JZU1" s="2" t="s">
        <v>9522</v>
      </c>
      <c r="JZV1" s="2" t="s">
        <v>9523</v>
      </c>
      <c r="JZW1" s="2" t="s">
        <v>9524</v>
      </c>
      <c r="JZX1" s="2" t="s">
        <v>9525</v>
      </c>
      <c r="JZY1" s="2" t="s">
        <v>9526</v>
      </c>
      <c r="JZZ1" s="2" t="s">
        <v>9527</v>
      </c>
      <c r="KAA1" s="2" t="s">
        <v>9528</v>
      </c>
      <c r="KAB1" s="2" t="s">
        <v>9529</v>
      </c>
      <c r="KAC1" s="2" t="s">
        <v>9530</v>
      </c>
      <c r="KAD1" s="2" t="s">
        <v>9531</v>
      </c>
      <c r="KAE1" s="2" t="s">
        <v>9532</v>
      </c>
      <c r="KAF1" s="2" t="s">
        <v>9533</v>
      </c>
      <c r="KAG1" s="2" t="s">
        <v>9534</v>
      </c>
      <c r="KAH1" s="2" t="s">
        <v>9535</v>
      </c>
      <c r="KAI1" s="2" t="s">
        <v>9536</v>
      </c>
      <c r="KAJ1" s="2" t="s">
        <v>9537</v>
      </c>
      <c r="KAK1" s="2" t="s">
        <v>9538</v>
      </c>
      <c r="KAL1" s="2" t="s">
        <v>9539</v>
      </c>
      <c r="KAM1" s="2" t="s">
        <v>9540</v>
      </c>
      <c r="KAN1" s="2" t="s">
        <v>9541</v>
      </c>
      <c r="KAO1" s="2" t="s">
        <v>9542</v>
      </c>
      <c r="KAP1" s="2" t="s">
        <v>9543</v>
      </c>
      <c r="KAQ1" s="2" t="s">
        <v>9544</v>
      </c>
      <c r="KAR1" s="2" t="s">
        <v>9545</v>
      </c>
      <c r="KAS1" s="2" t="s">
        <v>9546</v>
      </c>
      <c r="KAT1" s="2" t="s">
        <v>9547</v>
      </c>
      <c r="KAU1" s="2" t="s">
        <v>9548</v>
      </c>
      <c r="KAV1" s="2" t="s">
        <v>9549</v>
      </c>
      <c r="KAW1" s="2" t="s">
        <v>9550</v>
      </c>
      <c r="KAX1" s="2" t="s">
        <v>9551</v>
      </c>
      <c r="KAY1" s="2" t="s">
        <v>9552</v>
      </c>
      <c r="KAZ1" s="2" t="s">
        <v>9553</v>
      </c>
      <c r="KBA1" s="2" t="s">
        <v>9554</v>
      </c>
      <c r="KBB1" s="2" t="s">
        <v>9555</v>
      </c>
      <c r="KBC1" s="2" t="s">
        <v>9556</v>
      </c>
      <c r="KBD1" s="2" t="s">
        <v>9557</v>
      </c>
      <c r="KBE1" s="2" t="s">
        <v>9558</v>
      </c>
      <c r="KBF1" s="2" t="s">
        <v>9559</v>
      </c>
      <c r="KBG1" s="2" t="s">
        <v>9560</v>
      </c>
      <c r="KBH1" s="2" t="s">
        <v>9561</v>
      </c>
      <c r="KBI1" s="2" t="s">
        <v>9562</v>
      </c>
      <c r="KBJ1" s="2" t="s">
        <v>9563</v>
      </c>
      <c r="KBK1" s="2" t="s">
        <v>9564</v>
      </c>
      <c r="KBL1" s="2" t="s">
        <v>9565</v>
      </c>
      <c r="KBM1" s="2" t="s">
        <v>9566</v>
      </c>
      <c r="KBN1" s="2" t="s">
        <v>9567</v>
      </c>
      <c r="KBO1" s="2" t="s">
        <v>9568</v>
      </c>
      <c r="KBP1" s="2" t="s">
        <v>9569</v>
      </c>
      <c r="KBQ1" s="2" t="s">
        <v>9570</v>
      </c>
      <c r="KBR1" s="2" t="s">
        <v>9571</v>
      </c>
      <c r="KBS1" s="2" t="s">
        <v>9572</v>
      </c>
      <c r="KBT1" s="2" t="s">
        <v>9573</v>
      </c>
      <c r="KBU1" s="2" t="s">
        <v>9574</v>
      </c>
      <c r="KBV1" s="2" t="s">
        <v>9575</v>
      </c>
      <c r="KBW1" s="2" t="s">
        <v>9576</v>
      </c>
      <c r="KBX1" s="2" t="s">
        <v>9577</v>
      </c>
      <c r="KBY1" s="2" t="s">
        <v>9578</v>
      </c>
      <c r="KBZ1" s="2" t="s">
        <v>9579</v>
      </c>
      <c r="KCA1" s="2" t="s">
        <v>9580</v>
      </c>
      <c r="KCB1" s="2" t="s">
        <v>9581</v>
      </c>
      <c r="KCC1" s="2" t="s">
        <v>9582</v>
      </c>
      <c r="KCD1" s="2" t="s">
        <v>9583</v>
      </c>
      <c r="KCE1" s="2" t="s">
        <v>9584</v>
      </c>
      <c r="KCF1" s="2" t="s">
        <v>9585</v>
      </c>
      <c r="KCG1" s="2" t="s">
        <v>9586</v>
      </c>
      <c r="KCH1" s="2" t="s">
        <v>9587</v>
      </c>
      <c r="KCI1" s="2" t="s">
        <v>9588</v>
      </c>
      <c r="KCJ1" s="2" t="s">
        <v>9589</v>
      </c>
      <c r="KCK1" s="2" t="s">
        <v>9590</v>
      </c>
      <c r="KCL1" s="2" t="s">
        <v>9591</v>
      </c>
      <c r="KCM1" s="2" t="s">
        <v>9592</v>
      </c>
      <c r="KCN1" s="2" t="s">
        <v>9593</v>
      </c>
      <c r="KCO1" s="2" t="s">
        <v>9594</v>
      </c>
      <c r="KCP1" s="2" t="s">
        <v>9595</v>
      </c>
      <c r="KCQ1" s="2" t="s">
        <v>9596</v>
      </c>
      <c r="KCR1" s="2" t="s">
        <v>9597</v>
      </c>
      <c r="KCS1" s="2" t="s">
        <v>9598</v>
      </c>
      <c r="KCT1" s="2" t="s">
        <v>9599</v>
      </c>
      <c r="KCU1" s="2" t="s">
        <v>9600</v>
      </c>
      <c r="KCV1" s="2" t="s">
        <v>9601</v>
      </c>
      <c r="KCW1" s="2" t="s">
        <v>9602</v>
      </c>
      <c r="KCX1" s="2" t="s">
        <v>9603</v>
      </c>
      <c r="KCY1" s="2" t="s">
        <v>9604</v>
      </c>
      <c r="KCZ1" s="2" t="s">
        <v>9605</v>
      </c>
      <c r="KDA1" s="2" t="s">
        <v>9606</v>
      </c>
      <c r="KDB1" s="2" t="s">
        <v>9607</v>
      </c>
      <c r="KDC1" s="2" t="s">
        <v>9608</v>
      </c>
      <c r="KDD1" s="2" t="s">
        <v>9609</v>
      </c>
      <c r="KDE1" s="2" t="s">
        <v>9610</v>
      </c>
      <c r="KDF1" s="2" t="s">
        <v>9611</v>
      </c>
      <c r="KDG1" s="2" t="s">
        <v>9612</v>
      </c>
      <c r="KDH1" s="2" t="s">
        <v>9613</v>
      </c>
      <c r="KDI1" s="2" t="s">
        <v>9614</v>
      </c>
      <c r="KDJ1" s="2" t="s">
        <v>9615</v>
      </c>
      <c r="KDK1" s="2" t="s">
        <v>9616</v>
      </c>
      <c r="KDL1" s="2" t="s">
        <v>9617</v>
      </c>
      <c r="KDM1" s="2" t="s">
        <v>9618</v>
      </c>
      <c r="KDN1" s="2" t="s">
        <v>9619</v>
      </c>
      <c r="KDO1" s="2" t="s">
        <v>9620</v>
      </c>
      <c r="KDP1" s="2" t="s">
        <v>9621</v>
      </c>
      <c r="KDQ1" s="2" t="s">
        <v>9622</v>
      </c>
      <c r="KDR1" s="2" t="s">
        <v>9623</v>
      </c>
      <c r="KDS1" s="2" t="s">
        <v>9624</v>
      </c>
      <c r="KDT1" s="2" t="s">
        <v>9625</v>
      </c>
      <c r="KDU1" s="2" t="s">
        <v>9626</v>
      </c>
      <c r="KDV1" s="2" t="s">
        <v>9627</v>
      </c>
      <c r="KDW1" s="2" t="s">
        <v>9628</v>
      </c>
      <c r="KDX1" s="2" t="s">
        <v>9629</v>
      </c>
      <c r="KDY1" s="2" t="s">
        <v>9630</v>
      </c>
      <c r="KDZ1" s="2" t="s">
        <v>9631</v>
      </c>
      <c r="KEA1" s="2" t="s">
        <v>9632</v>
      </c>
      <c r="KEB1" s="2" t="s">
        <v>9633</v>
      </c>
      <c r="KEC1" s="2" t="s">
        <v>9634</v>
      </c>
      <c r="KED1" s="2" t="s">
        <v>9635</v>
      </c>
      <c r="KEE1" s="2" t="s">
        <v>9636</v>
      </c>
      <c r="KEF1" s="2" t="s">
        <v>9637</v>
      </c>
      <c r="KEG1" s="2" t="s">
        <v>9638</v>
      </c>
      <c r="KEH1" s="2" t="s">
        <v>9639</v>
      </c>
      <c r="KEI1" s="2" t="s">
        <v>9640</v>
      </c>
      <c r="KEJ1" s="2" t="s">
        <v>9641</v>
      </c>
      <c r="KEK1" s="2" t="s">
        <v>9642</v>
      </c>
      <c r="KEL1" s="2" t="s">
        <v>9643</v>
      </c>
      <c r="KEM1" s="2" t="s">
        <v>9644</v>
      </c>
      <c r="KEN1" s="2" t="s">
        <v>9645</v>
      </c>
      <c r="KEO1" s="2" t="s">
        <v>9646</v>
      </c>
      <c r="KEP1" s="2" t="s">
        <v>9647</v>
      </c>
      <c r="KEQ1" s="2" t="s">
        <v>9648</v>
      </c>
      <c r="KER1" s="2" t="s">
        <v>9649</v>
      </c>
      <c r="KES1" s="2" t="s">
        <v>9650</v>
      </c>
      <c r="KET1" s="2" t="s">
        <v>9651</v>
      </c>
      <c r="KEU1" s="2" t="s">
        <v>9652</v>
      </c>
      <c r="KEV1" s="2" t="s">
        <v>9653</v>
      </c>
      <c r="KEW1" s="2" t="s">
        <v>9654</v>
      </c>
      <c r="KEX1" s="2" t="s">
        <v>9655</v>
      </c>
      <c r="KEY1" s="2" t="s">
        <v>9656</v>
      </c>
      <c r="KEZ1" s="2" t="s">
        <v>9657</v>
      </c>
      <c r="KFA1" s="2" t="s">
        <v>9658</v>
      </c>
      <c r="KFB1" s="2" t="s">
        <v>9659</v>
      </c>
      <c r="KFC1" s="2" t="s">
        <v>9660</v>
      </c>
      <c r="KFD1" s="2" t="s">
        <v>9661</v>
      </c>
      <c r="KFE1" s="2" t="s">
        <v>9662</v>
      </c>
      <c r="KFF1" s="2" t="s">
        <v>9663</v>
      </c>
      <c r="KFG1" s="2" t="s">
        <v>9664</v>
      </c>
      <c r="KFH1" s="2" t="s">
        <v>9665</v>
      </c>
      <c r="KFI1" s="2" t="s">
        <v>9666</v>
      </c>
      <c r="KFJ1" s="2" t="s">
        <v>9667</v>
      </c>
      <c r="KFK1" s="2" t="s">
        <v>9668</v>
      </c>
      <c r="KFL1" s="2" t="s">
        <v>9669</v>
      </c>
      <c r="KFM1" s="2" t="s">
        <v>9670</v>
      </c>
      <c r="KFN1" s="2" t="s">
        <v>9671</v>
      </c>
      <c r="KFO1" s="2" t="s">
        <v>9672</v>
      </c>
      <c r="KFP1" s="2" t="s">
        <v>9673</v>
      </c>
      <c r="KFQ1" s="2" t="s">
        <v>9674</v>
      </c>
      <c r="KFR1" s="2" t="s">
        <v>9675</v>
      </c>
      <c r="KFS1" s="2" t="s">
        <v>9676</v>
      </c>
      <c r="KFT1" s="2" t="s">
        <v>9677</v>
      </c>
      <c r="KFU1" s="2" t="s">
        <v>9678</v>
      </c>
      <c r="KFV1" s="2" t="s">
        <v>9679</v>
      </c>
      <c r="KFW1" s="2" t="s">
        <v>9680</v>
      </c>
      <c r="KFX1" s="2" t="s">
        <v>9681</v>
      </c>
      <c r="KFY1" s="2" t="s">
        <v>9682</v>
      </c>
      <c r="KFZ1" s="2" t="s">
        <v>9683</v>
      </c>
      <c r="KGA1" s="2" t="s">
        <v>9684</v>
      </c>
      <c r="KGB1" s="2" t="s">
        <v>9685</v>
      </c>
      <c r="KGC1" s="2" t="s">
        <v>9686</v>
      </c>
      <c r="KGD1" s="2" t="s">
        <v>9687</v>
      </c>
      <c r="KGE1" s="2" t="s">
        <v>9688</v>
      </c>
      <c r="KGF1" s="2" t="s">
        <v>9689</v>
      </c>
      <c r="KGG1" s="2" t="s">
        <v>9690</v>
      </c>
      <c r="KGH1" s="2" t="s">
        <v>9691</v>
      </c>
      <c r="KGI1" s="2" t="s">
        <v>9692</v>
      </c>
      <c r="KGJ1" s="2" t="s">
        <v>9693</v>
      </c>
      <c r="KGK1" s="2" t="s">
        <v>9694</v>
      </c>
      <c r="KGL1" s="2" t="s">
        <v>9695</v>
      </c>
      <c r="KGM1" s="2" t="s">
        <v>9696</v>
      </c>
      <c r="KGN1" s="2" t="s">
        <v>9697</v>
      </c>
      <c r="KGO1" s="2" t="s">
        <v>9698</v>
      </c>
      <c r="KGP1" s="2" t="s">
        <v>9699</v>
      </c>
      <c r="KGQ1" s="2" t="s">
        <v>9700</v>
      </c>
      <c r="KGR1" s="2" t="s">
        <v>9701</v>
      </c>
      <c r="KGS1" s="2" t="s">
        <v>9702</v>
      </c>
      <c r="KGT1" s="2" t="s">
        <v>9703</v>
      </c>
      <c r="KGU1" s="2" t="s">
        <v>9704</v>
      </c>
      <c r="KGV1" s="2" t="s">
        <v>9705</v>
      </c>
      <c r="KGW1" s="2" t="s">
        <v>9706</v>
      </c>
      <c r="KGX1" s="2" t="s">
        <v>9707</v>
      </c>
      <c r="KGY1" s="2" t="s">
        <v>9708</v>
      </c>
      <c r="KGZ1" s="2" t="s">
        <v>9709</v>
      </c>
      <c r="KHA1" s="2" t="s">
        <v>9710</v>
      </c>
      <c r="KHB1" s="2" t="s">
        <v>9711</v>
      </c>
      <c r="KHC1" s="2" t="s">
        <v>9712</v>
      </c>
      <c r="KHD1" s="2" t="s">
        <v>9713</v>
      </c>
      <c r="KHE1" s="2" t="s">
        <v>9714</v>
      </c>
      <c r="KHF1" s="2" t="s">
        <v>9715</v>
      </c>
      <c r="KHG1" s="2" t="s">
        <v>9716</v>
      </c>
      <c r="KHH1" s="2" t="s">
        <v>9717</v>
      </c>
      <c r="KHI1" s="2" t="s">
        <v>9718</v>
      </c>
      <c r="KHJ1" s="2" t="s">
        <v>9719</v>
      </c>
      <c r="KHK1" s="2" t="s">
        <v>9720</v>
      </c>
      <c r="KHL1" s="2" t="s">
        <v>9721</v>
      </c>
      <c r="KHM1" s="2" t="s">
        <v>9722</v>
      </c>
      <c r="KHN1" s="2" t="s">
        <v>9723</v>
      </c>
      <c r="KHO1" s="2" t="s">
        <v>9724</v>
      </c>
      <c r="KHP1" s="2" t="s">
        <v>9725</v>
      </c>
      <c r="KHQ1" s="2" t="s">
        <v>9726</v>
      </c>
      <c r="KHR1" s="2" t="s">
        <v>9727</v>
      </c>
      <c r="KHS1" s="2" t="s">
        <v>9728</v>
      </c>
      <c r="KHT1" s="2" t="s">
        <v>9729</v>
      </c>
      <c r="KHU1" s="2" t="s">
        <v>9730</v>
      </c>
      <c r="KHV1" s="2" t="s">
        <v>9731</v>
      </c>
      <c r="KHW1" s="2" t="s">
        <v>9732</v>
      </c>
      <c r="KHX1" s="2" t="s">
        <v>9733</v>
      </c>
      <c r="KHY1" s="2" t="s">
        <v>9734</v>
      </c>
      <c r="KHZ1" s="2" t="s">
        <v>9735</v>
      </c>
      <c r="KIA1" s="2" t="s">
        <v>9736</v>
      </c>
      <c r="KIB1" s="2" t="s">
        <v>9737</v>
      </c>
      <c r="KIC1" s="2" t="s">
        <v>9738</v>
      </c>
      <c r="KID1" s="2" t="s">
        <v>9739</v>
      </c>
      <c r="KIE1" s="2" t="s">
        <v>9740</v>
      </c>
      <c r="KIF1" s="2" t="s">
        <v>9741</v>
      </c>
      <c r="KIG1" s="2" t="s">
        <v>9742</v>
      </c>
      <c r="KIH1" s="2" t="s">
        <v>9743</v>
      </c>
      <c r="KII1" s="2" t="s">
        <v>9744</v>
      </c>
      <c r="KIJ1" s="2" t="s">
        <v>9745</v>
      </c>
      <c r="KIK1" s="2" t="s">
        <v>9746</v>
      </c>
      <c r="KIL1" s="2" t="s">
        <v>9747</v>
      </c>
      <c r="KIM1" s="2" t="s">
        <v>9748</v>
      </c>
      <c r="KIN1" s="2" t="s">
        <v>9749</v>
      </c>
      <c r="KIO1" s="2" t="s">
        <v>9750</v>
      </c>
      <c r="KIP1" s="2" t="s">
        <v>9751</v>
      </c>
      <c r="KIQ1" s="2" t="s">
        <v>9752</v>
      </c>
      <c r="KIR1" s="2" t="s">
        <v>9753</v>
      </c>
      <c r="KIS1" s="2" t="s">
        <v>9754</v>
      </c>
      <c r="KIT1" s="2" t="s">
        <v>9755</v>
      </c>
      <c r="KIU1" s="2" t="s">
        <v>9756</v>
      </c>
      <c r="KIV1" s="2" t="s">
        <v>9757</v>
      </c>
      <c r="KIW1" s="2" t="s">
        <v>9758</v>
      </c>
      <c r="KIX1" s="2" t="s">
        <v>9759</v>
      </c>
      <c r="KIY1" s="2" t="s">
        <v>9760</v>
      </c>
      <c r="KIZ1" s="2" t="s">
        <v>9761</v>
      </c>
      <c r="KJA1" s="2" t="s">
        <v>9762</v>
      </c>
      <c r="KJB1" s="2" t="s">
        <v>9763</v>
      </c>
      <c r="KJC1" s="2" t="s">
        <v>9764</v>
      </c>
      <c r="KJD1" s="2" t="s">
        <v>9765</v>
      </c>
      <c r="KJE1" s="2" t="s">
        <v>9766</v>
      </c>
      <c r="KJF1" s="2" t="s">
        <v>9767</v>
      </c>
      <c r="KJG1" s="2" t="s">
        <v>9768</v>
      </c>
      <c r="KJH1" s="2" t="s">
        <v>9769</v>
      </c>
      <c r="KJI1" s="2" t="s">
        <v>9770</v>
      </c>
      <c r="KJJ1" s="2" t="s">
        <v>9771</v>
      </c>
      <c r="KJK1" s="2" t="s">
        <v>9772</v>
      </c>
      <c r="KJL1" s="2" t="s">
        <v>9773</v>
      </c>
      <c r="KJM1" s="2" t="s">
        <v>9774</v>
      </c>
      <c r="KJN1" s="2" t="s">
        <v>9775</v>
      </c>
      <c r="KJO1" s="2" t="s">
        <v>9776</v>
      </c>
      <c r="KJP1" s="2" t="s">
        <v>9777</v>
      </c>
      <c r="KJQ1" s="2" t="s">
        <v>9778</v>
      </c>
      <c r="KJR1" s="2" t="s">
        <v>9779</v>
      </c>
      <c r="KJS1" s="2" t="s">
        <v>9780</v>
      </c>
      <c r="KJT1" s="2" t="s">
        <v>9781</v>
      </c>
      <c r="KJU1" s="2" t="s">
        <v>9782</v>
      </c>
      <c r="KJV1" s="2" t="s">
        <v>9783</v>
      </c>
      <c r="KJW1" s="2" t="s">
        <v>9784</v>
      </c>
      <c r="KJX1" s="2" t="s">
        <v>9785</v>
      </c>
      <c r="KJY1" s="2" t="s">
        <v>9786</v>
      </c>
      <c r="KJZ1" s="2" t="s">
        <v>9787</v>
      </c>
      <c r="KKA1" s="2" t="s">
        <v>9788</v>
      </c>
      <c r="KKB1" s="2" t="s">
        <v>9789</v>
      </c>
      <c r="KKC1" s="2" t="s">
        <v>9790</v>
      </c>
      <c r="KKD1" s="2" t="s">
        <v>9791</v>
      </c>
      <c r="KKE1" s="2" t="s">
        <v>9792</v>
      </c>
      <c r="KKF1" s="2" t="s">
        <v>9793</v>
      </c>
      <c r="KKG1" s="2" t="s">
        <v>9794</v>
      </c>
      <c r="KKH1" s="2" t="s">
        <v>9795</v>
      </c>
      <c r="KKI1" s="2" t="s">
        <v>9796</v>
      </c>
      <c r="KKJ1" s="2" t="s">
        <v>9797</v>
      </c>
      <c r="KKK1" s="2" t="s">
        <v>9798</v>
      </c>
      <c r="KKL1" s="2" t="s">
        <v>9799</v>
      </c>
      <c r="KKM1" s="2" t="s">
        <v>9800</v>
      </c>
      <c r="KKN1" s="2" t="s">
        <v>9801</v>
      </c>
      <c r="KKO1" s="2" t="s">
        <v>9802</v>
      </c>
      <c r="KKP1" s="2" t="s">
        <v>9803</v>
      </c>
      <c r="KKQ1" s="2" t="s">
        <v>9804</v>
      </c>
      <c r="KKR1" s="2" t="s">
        <v>9805</v>
      </c>
      <c r="KKS1" s="2" t="s">
        <v>9806</v>
      </c>
      <c r="KKT1" s="2" t="s">
        <v>9807</v>
      </c>
      <c r="KKU1" s="2" t="s">
        <v>9808</v>
      </c>
      <c r="KKV1" s="2" t="s">
        <v>9809</v>
      </c>
      <c r="KKW1" s="2" t="s">
        <v>9810</v>
      </c>
      <c r="KKX1" s="2" t="s">
        <v>9811</v>
      </c>
      <c r="KKY1" s="2" t="s">
        <v>9812</v>
      </c>
      <c r="KKZ1" s="2" t="s">
        <v>9813</v>
      </c>
      <c r="KLA1" s="2" t="s">
        <v>9814</v>
      </c>
      <c r="KLB1" s="2" t="s">
        <v>9815</v>
      </c>
      <c r="KLC1" s="2" t="s">
        <v>9816</v>
      </c>
      <c r="KLD1" s="2" t="s">
        <v>9817</v>
      </c>
      <c r="KLE1" s="2" t="s">
        <v>9818</v>
      </c>
      <c r="KLF1" s="2" t="s">
        <v>9819</v>
      </c>
      <c r="KLG1" s="2" t="s">
        <v>9820</v>
      </c>
      <c r="KLH1" s="2" t="s">
        <v>9821</v>
      </c>
      <c r="KLI1" s="2" t="s">
        <v>9822</v>
      </c>
      <c r="KLJ1" s="2" t="s">
        <v>9823</v>
      </c>
      <c r="KLK1" s="2" t="s">
        <v>9824</v>
      </c>
      <c r="KLL1" s="2" t="s">
        <v>9825</v>
      </c>
      <c r="KLM1" s="2" t="s">
        <v>9826</v>
      </c>
      <c r="KLN1" s="2" t="s">
        <v>9827</v>
      </c>
      <c r="KLO1" s="2" t="s">
        <v>9828</v>
      </c>
      <c r="KLP1" s="2" t="s">
        <v>9829</v>
      </c>
      <c r="KLQ1" s="2" t="s">
        <v>9830</v>
      </c>
      <c r="KLR1" s="2" t="s">
        <v>9831</v>
      </c>
      <c r="KLS1" s="2" t="s">
        <v>9832</v>
      </c>
      <c r="KLT1" s="2" t="s">
        <v>9833</v>
      </c>
      <c r="KLU1" s="2" t="s">
        <v>9834</v>
      </c>
      <c r="KLV1" s="2" t="s">
        <v>9835</v>
      </c>
      <c r="KLW1" s="2" t="s">
        <v>9836</v>
      </c>
      <c r="KLX1" s="2" t="s">
        <v>9837</v>
      </c>
      <c r="KLY1" s="2" t="s">
        <v>9838</v>
      </c>
      <c r="KLZ1" s="2" t="s">
        <v>9839</v>
      </c>
      <c r="KMA1" s="2" t="s">
        <v>9840</v>
      </c>
      <c r="KMB1" s="2" t="s">
        <v>9841</v>
      </c>
      <c r="KMC1" s="2" t="s">
        <v>9842</v>
      </c>
      <c r="KMD1" s="2" t="s">
        <v>9843</v>
      </c>
      <c r="KME1" s="2" t="s">
        <v>9844</v>
      </c>
      <c r="KMF1" s="2" t="s">
        <v>9845</v>
      </c>
      <c r="KMG1" s="2" t="s">
        <v>9846</v>
      </c>
      <c r="KMH1" s="2" t="s">
        <v>9847</v>
      </c>
      <c r="KMI1" s="2" t="s">
        <v>9848</v>
      </c>
      <c r="KMJ1" s="2" t="s">
        <v>9849</v>
      </c>
      <c r="KMK1" s="2" t="s">
        <v>9850</v>
      </c>
      <c r="KML1" s="2" t="s">
        <v>9851</v>
      </c>
      <c r="KMM1" s="2" t="s">
        <v>9852</v>
      </c>
      <c r="KMN1" s="2" t="s">
        <v>9853</v>
      </c>
      <c r="KMO1" s="2" t="s">
        <v>9854</v>
      </c>
      <c r="KMP1" s="2" t="s">
        <v>9855</v>
      </c>
      <c r="KMQ1" s="2" t="s">
        <v>9856</v>
      </c>
      <c r="KMR1" s="2" t="s">
        <v>9857</v>
      </c>
      <c r="KMS1" s="2" t="s">
        <v>9858</v>
      </c>
      <c r="KMT1" s="2" t="s">
        <v>9859</v>
      </c>
      <c r="KMU1" s="2" t="s">
        <v>9860</v>
      </c>
      <c r="KMV1" s="2" t="s">
        <v>9861</v>
      </c>
      <c r="KMW1" s="2" t="s">
        <v>9862</v>
      </c>
      <c r="KMX1" s="2" t="s">
        <v>9863</v>
      </c>
      <c r="KMY1" s="2" t="s">
        <v>9864</v>
      </c>
      <c r="KMZ1" s="2" t="s">
        <v>9865</v>
      </c>
      <c r="KNA1" s="2" t="s">
        <v>9866</v>
      </c>
      <c r="KNB1" s="2" t="s">
        <v>9867</v>
      </c>
      <c r="KNC1" s="2" t="s">
        <v>9868</v>
      </c>
      <c r="KND1" s="2" t="s">
        <v>9869</v>
      </c>
      <c r="KNE1" s="2" t="s">
        <v>9870</v>
      </c>
      <c r="KNF1" s="2" t="s">
        <v>9871</v>
      </c>
      <c r="KNG1" s="2" t="s">
        <v>9872</v>
      </c>
      <c r="KNH1" s="2" t="s">
        <v>9873</v>
      </c>
      <c r="KNI1" s="2" t="s">
        <v>9874</v>
      </c>
      <c r="KNJ1" s="2" t="s">
        <v>9875</v>
      </c>
      <c r="KNK1" s="2" t="s">
        <v>9876</v>
      </c>
      <c r="KNL1" s="2" t="s">
        <v>9877</v>
      </c>
      <c r="KNM1" s="2" t="s">
        <v>9878</v>
      </c>
      <c r="KNN1" s="2" t="s">
        <v>9879</v>
      </c>
      <c r="KNO1" s="2" t="s">
        <v>9880</v>
      </c>
      <c r="KNP1" s="2" t="s">
        <v>9881</v>
      </c>
      <c r="KNQ1" s="2" t="s">
        <v>9882</v>
      </c>
      <c r="KNR1" s="2" t="s">
        <v>9883</v>
      </c>
      <c r="KNS1" s="2" t="s">
        <v>9884</v>
      </c>
      <c r="KNT1" s="2" t="s">
        <v>9885</v>
      </c>
      <c r="KNU1" s="2" t="s">
        <v>9886</v>
      </c>
      <c r="KNV1" s="2" t="s">
        <v>9887</v>
      </c>
      <c r="KNW1" s="2" t="s">
        <v>9888</v>
      </c>
      <c r="KNX1" s="2" t="s">
        <v>9889</v>
      </c>
      <c r="KNY1" s="2" t="s">
        <v>9890</v>
      </c>
      <c r="KNZ1" s="2" t="s">
        <v>9891</v>
      </c>
      <c r="KOA1" s="2" t="s">
        <v>9892</v>
      </c>
      <c r="KOB1" s="2" t="s">
        <v>9893</v>
      </c>
      <c r="KOC1" s="2" t="s">
        <v>9894</v>
      </c>
      <c r="KOD1" s="2" t="s">
        <v>9895</v>
      </c>
      <c r="KOE1" s="2" t="s">
        <v>9896</v>
      </c>
      <c r="KOF1" s="2" t="s">
        <v>9897</v>
      </c>
      <c r="KOG1" s="2" t="s">
        <v>9898</v>
      </c>
      <c r="KOH1" s="2" t="s">
        <v>9899</v>
      </c>
      <c r="KOI1" s="2" t="s">
        <v>9900</v>
      </c>
      <c r="KOJ1" s="2" t="s">
        <v>9901</v>
      </c>
      <c r="KOK1" s="2" t="s">
        <v>9902</v>
      </c>
      <c r="KOL1" s="2" t="s">
        <v>9903</v>
      </c>
      <c r="KOM1" s="2" t="s">
        <v>9904</v>
      </c>
      <c r="KON1" s="2" t="s">
        <v>9905</v>
      </c>
      <c r="KOO1" s="2" t="s">
        <v>9906</v>
      </c>
      <c r="KOP1" s="2" t="s">
        <v>9907</v>
      </c>
      <c r="KOQ1" s="2" t="s">
        <v>9908</v>
      </c>
      <c r="KOR1" s="2" t="s">
        <v>9909</v>
      </c>
      <c r="KOS1" s="2" t="s">
        <v>9910</v>
      </c>
      <c r="KOT1" s="2" t="s">
        <v>9911</v>
      </c>
      <c r="KOU1" s="2" t="s">
        <v>9912</v>
      </c>
      <c r="KOV1" s="2" t="s">
        <v>9913</v>
      </c>
      <c r="KOW1" s="2" t="s">
        <v>9914</v>
      </c>
      <c r="KOX1" s="2" t="s">
        <v>9915</v>
      </c>
      <c r="KOY1" s="2" t="s">
        <v>9916</v>
      </c>
      <c r="KOZ1" s="2" t="s">
        <v>9917</v>
      </c>
      <c r="KPA1" s="2" t="s">
        <v>9918</v>
      </c>
      <c r="KPB1" s="2" t="s">
        <v>9919</v>
      </c>
      <c r="KPC1" s="2" t="s">
        <v>9920</v>
      </c>
      <c r="KPD1" s="2" t="s">
        <v>9921</v>
      </c>
      <c r="KPE1" s="2" t="s">
        <v>9922</v>
      </c>
      <c r="KPF1" s="2" t="s">
        <v>9923</v>
      </c>
      <c r="KPG1" s="2" t="s">
        <v>9924</v>
      </c>
      <c r="KPH1" s="2" t="s">
        <v>9925</v>
      </c>
      <c r="KPI1" s="2" t="s">
        <v>9926</v>
      </c>
      <c r="KPJ1" s="2" t="s">
        <v>9927</v>
      </c>
      <c r="KPK1" s="2" t="s">
        <v>9928</v>
      </c>
      <c r="KPL1" s="2" t="s">
        <v>9929</v>
      </c>
      <c r="KPM1" s="2" t="s">
        <v>9930</v>
      </c>
      <c r="KPN1" s="2" t="s">
        <v>9931</v>
      </c>
      <c r="KPO1" s="2" t="s">
        <v>9932</v>
      </c>
      <c r="KPP1" s="2" t="s">
        <v>9933</v>
      </c>
      <c r="KPQ1" s="2" t="s">
        <v>9934</v>
      </c>
      <c r="KPR1" s="2" t="s">
        <v>9935</v>
      </c>
      <c r="KPS1" s="2" t="s">
        <v>9936</v>
      </c>
      <c r="KPT1" s="2" t="s">
        <v>9937</v>
      </c>
      <c r="KPU1" s="2" t="s">
        <v>9938</v>
      </c>
      <c r="KPV1" s="2" t="s">
        <v>9939</v>
      </c>
      <c r="KPW1" s="2" t="s">
        <v>9940</v>
      </c>
      <c r="KPX1" s="2" t="s">
        <v>9941</v>
      </c>
      <c r="KPY1" s="2" t="s">
        <v>9942</v>
      </c>
      <c r="KPZ1" s="2" t="s">
        <v>9943</v>
      </c>
      <c r="KQA1" s="2" t="s">
        <v>9944</v>
      </c>
      <c r="KQB1" s="2" t="s">
        <v>9945</v>
      </c>
      <c r="KQC1" s="2" t="s">
        <v>9946</v>
      </c>
      <c r="KQD1" s="2" t="s">
        <v>9947</v>
      </c>
      <c r="KQE1" s="2" t="s">
        <v>9948</v>
      </c>
      <c r="KQF1" s="2" t="s">
        <v>9949</v>
      </c>
      <c r="KQG1" s="2" t="s">
        <v>9950</v>
      </c>
      <c r="KQH1" s="2" t="s">
        <v>9951</v>
      </c>
      <c r="KQI1" s="2" t="s">
        <v>9952</v>
      </c>
      <c r="KQJ1" s="2" t="s">
        <v>9953</v>
      </c>
      <c r="KQK1" s="2" t="s">
        <v>9954</v>
      </c>
      <c r="KQL1" s="2" t="s">
        <v>9955</v>
      </c>
      <c r="KQM1" s="2" t="s">
        <v>9956</v>
      </c>
      <c r="KQN1" s="2" t="s">
        <v>9957</v>
      </c>
      <c r="KQO1" s="2" t="s">
        <v>9958</v>
      </c>
      <c r="KQP1" s="2" t="s">
        <v>9959</v>
      </c>
      <c r="KQQ1" s="2" t="s">
        <v>9960</v>
      </c>
      <c r="KQR1" s="2" t="s">
        <v>9961</v>
      </c>
      <c r="KQS1" s="2" t="s">
        <v>9962</v>
      </c>
      <c r="KQT1" s="2" t="s">
        <v>9963</v>
      </c>
      <c r="KQU1" s="2" t="s">
        <v>9964</v>
      </c>
      <c r="KQV1" s="2" t="s">
        <v>9965</v>
      </c>
      <c r="KQW1" s="2" t="s">
        <v>9966</v>
      </c>
      <c r="KQX1" s="2" t="s">
        <v>9967</v>
      </c>
      <c r="KQY1" s="2" t="s">
        <v>9968</v>
      </c>
      <c r="KQZ1" s="2" t="s">
        <v>9969</v>
      </c>
      <c r="KRA1" s="2" t="s">
        <v>9970</v>
      </c>
      <c r="KRB1" s="2" t="s">
        <v>9971</v>
      </c>
      <c r="KRC1" s="2" t="s">
        <v>9972</v>
      </c>
      <c r="KRD1" s="2" t="s">
        <v>9973</v>
      </c>
      <c r="KRE1" s="2" t="s">
        <v>9974</v>
      </c>
      <c r="KRF1" s="2" t="s">
        <v>9975</v>
      </c>
      <c r="KRG1" s="2" t="s">
        <v>9976</v>
      </c>
      <c r="KRH1" s="2" t="s">
        <v>9977</v>
      </c>
      <c r="KRI1" s="2" t="s">
        <v>9978</v>
      </c>
      <c r="KRJ1" s="2" t="s">
        <v>9979</v>
      </c>
      <c r="KRK1" s="2" t="s">
        <v>9980</v>
      </c>
      <c r="KRL1" s="2" t="s">
        <v>9981</v>
      </c>
      <c r="KRM1" s="2" t="s">
        <v>9982</v>
      </c>
      <c r="KRN1" s="2" t="s">
        <v>9983</v>
      </c>
      <c r="KRO1" s="2" t="s">
        <v>9984</v>
      </c>
      <c r="KRP1" s="2" t="s">
        <v>9985</v>
      </c>
      <c r="KRQ1" s="2" t="s">
        <v>9986</v>
      </c>
      <c r="KRR1" s="2" t="s">
        <v>9987</v>
      </c>
      <c r="KRS1" s="2" t="s">
        <v>9988</v>
      </c>
      <c r="KRT1" s="2" t="s">
        <v>9989</v>
      </c>
      <c r="KRU1" s="2" t="s">
        <v>9990</v>
      </c>
      <c r="KRV1" s="2" t="s">
        <v>9991</v>
      </c>
      <c r="KRW1" s="2" t="s">
        <v>9992</v>
      </c>
      <c r="KRX1" s="2" t="s">
        <v>9993</v>
      </c>
      <c r="KRY1" s="2" t="s">
        <v>9994</v>
      </c>
      <c r="KRZ1" s="2" t="s">
        <v>9995</v>
      </c>
      <c r="KSA1" s="2" t="s">
        <v>9996</v>
      </c>
      <c r="KSB1" s="2" t="s">
        <v>9997</v>
      </c>
      <c r="KSC1" s="2" t="s">
        <v>9998</v>
      </c>
      <c r="KSD1" s="2" t="s">
        <v>9999</v>
      </c>
      <c r="KSE1" s="2" t="s">
        <v>10000</v>
      </c>
      <c r="KSF1" s="2" t="s">
        <v>10001</v>
      </c>
      <c r="KSG1" s="2" t="s">
        <v>10002</v>
      </c>
      <c r="KSH1" s="2" t="s">
        <v>10003</v>
      </c>
      <c r="KSI1" s="2" t="s">
        <v>10004</v>
      </c>
      <c r="KSJ1" s="2" t="s">
        <v>10005</v>
      </c>
      <c r="KSK1" s="2" t="s">
        <v>10006</v>
      </c>
      <c r="KSL1" s="2" t="s">
        <v>10007</v>
      </c>
      <c r="KSM1" s="2" t="s">
        <v>10008</v>
      </c>
      <c r="KSN1" s="2" t="s">
        <v>10009</v>
      </c>
      <c r="KSO1" s="2" t="s">
        <v>10010</v>
      </c>
      <c r="KSP1" s="2" t="s">
        <v>10011</v>
      </c>
      <c r="KSQ1" s="2" t="s">
        <v>10012</v>
      </c>
      <c r="KSR1" s="2" t="s">
        <v>10013</v>
      </c>
      <c r="KSS1" s="2" t="s">
        <v>10014</v>
      </c>
      <c r="KST1" s="2" t="s">
        <v>10015</v>
      </c>
      <c r="KSU1" s="2" t="s">
        <v>10016</v>
      </c>
      <c r="KSV1" s="2" t="s">
        <v>10017</v>
      </c>
      <c r="KSW1" s="2" t="s">
        <v>10018</v>
      </c>
      <c r="KSX1" s="2" t="s">
        <v>10019</v>
      </c>
      <c r="KSY1" s="2" t="s">
        <v>10020</v>
      </c>
      <c r="KSZ1" s="2" t="s">
        <v>10021</v>
      </c>
      <c r="KTA1" s="2" t="s">
        <v>10022</v>
      </c>
      <c r="KTB1" s="2" t="s">
        <v>10023</v>
      </c>
      <c r="KTC1" s="2" t="s">
        <v>10024</v>
      </c>
      <c r="KTD1" s="2" t="s">
        <v>10025</v>
      </c>
      <c r="KTE1" s="2" t="s">
        <v>10026</v>
      </c>
      <c r="KTF1" s="2" t="s">
        <v>10027</v>
      </c>
      <c r="KTG1" s="2" t="s">
        <v>10028</v>
      </c>
      <c r="KTH1" s="2" t="s">
        <v>10029</v>
      </c>
      <c r="KTI1" s="2" t="s">
        <v>10030</v>
      </c>
      <c r="KTJ1" s="2" t="s">
        <v>10031</v>
      </c>
      <c r="KTK1" s="2" t="s">
        <v>10032</v>
      </c>
      <c r="KTL1" s="2" t="s">
        <v>10033</v>
      </c>
      <c r="KTM1" s="2" t="s">
        <v>10034</v>
      </c>
      <c r="KTN1" s="2" t="s">
        <v>10035</v>
      </c>
      <c r="KTO1" s="2" t="s">
        <v>10036</v>
      </c>
      <c r="KTP1" s="2" t="s">
        <v>10037</v>
      </c>
      <c r="KTQ1" s="2" t="s">
        <v>10038</v>
      </c>
      <c r="KTR1" s="2" t="s">
        <v>10039</v>
      </c>
      <c r="KTS1" s="2" t="s">
        <v>10040</v>
      </c>
      <c r="KTT1" s="2" t="s">
        <v>10041</v>
      </c>
      <c r="KTU1" s="2" t="s">
        <v>10042</v>
      </c>
      <c r="KTV1" s="2" t="s">
        <v>10043</v>
      </c>
      <c r="KTW1" s="2" t="s">
        <v>10044</v>
      </c>
      <c r="KTX1" s="2" t="s">
        <v>10045</v>
      </c>
      <c r="KTY1" s="2" t="s">
        <v>10046</v>
      </c>
      <c r="KTZ1" s="2" t="s">
        <v>10047</v>
      </c>
      <c r="KUA1" s="2" t="s">
        <v>10048</v>
      </c>
      <c r="KUB1" s="2" t="s">
        <v>10049</v>
      </c>
      <c r="KUC1" s="2" t="s">
        <v>10050</v>
      </c>
      <c r="KUD1" s="2" t="s">
        <v>10051</v>
      </c>
      <c r="KUE1" s="2" t="s">
        <v>10052</v>
      </c>
      <c r="KUF1" s="2" t="s">
        <v>10053</v>
      </c>
      <c r="KUG1" s="2" t="s">
        <v>10054</v>
      </c>
      <c r="KUH1" s="2" t="s">
        <v>10055</v>
      </c>
      <c r="KUI1" s="2" t="s">
        <v>10056</v>
      </c>
      <c r="KUJ1" s="2" t="s">
        <v>10057</v>
      </c>
      <c r="KUK1" s="2" t="s">
        <v>10058</v>
      </c>
      <c r="KUL1" s="2" t="s">
        <v>10059</v>
      </c>
      <c r="KUM1" s="2" t="s">
        <v>10060</v>
      </c>
      <c r="KUN1" s="2" t="s">
        <v>10061</v>
      </c>
      <c r="KUO1" s="2" t="s">
        <v>10062</v>
      </c>
      <c r="KUP1" s="2" t="s">
        <v>10063</v>
      </c>
      <c r="KUQ1" s="2" t="s">
        <v>10064</v>
      </c>
      <c r="KUR1" s="2" t="s">
        <v>10065</v>
      </c>
      <c r="KUS1" s="2" t="s">
        <v>10066</v>
      </c>
      <c r="KUT1" s="2" t="s">
        <v>10067</v>
      </c>
      <c r="KUU1" s="2" t="s">
        <v>10068</v>
      </c>
      <c r="KUV1" s="2" t="s">
        <v>10069</v>
      </c>
      <c r="KUW1" s="2" t="s">
        <v>10070</v>
      </c>
      <c r="KUX1" s="2" t="s">
        <v>10071</v>
      </c>
      <c r="KUY1" s="2" t="s">
        <v>10072</v>
      </c>
      <c r="KUZ1" s="2" t="s">
        <v>10073</v>
      </c>
      <c r="KVA1" s="2" t="s">
        <v>10074</v>
      </c>
      <c r="KVB1" s="2" t="s">
        <v>10075</v>
      </c>
      <c r="KVC1" s="2" t="s">
        <v>10076</v>
      </c>
      <c r="KVD1" s="2" t="s">
        <v>10077</v>
      </c>
      <c r="KVE1" s="2" t="s">
        <v>10078</v>
      </c>
      <c r="KVF1" s="2" t="s">
        <v>10079</v>
      </c>
      <c r="KVG1" s="2" t="s">
        <v>10080</v>
      </c>
      <c r="KVH1" s="2" t="s">
        <v>10081</v>
      </c>
      <c r="KVI1" s="2" t="s">
        <v>10082</v>
      </c>
      <c r="KVJ1" s="2" t="s">
        <v>10083</v>
      </c>
      <c r="KVK1" s="2" t="s">
        <v>10084</v>
      </c>
      <c r="KVL1" s="2" t="s">
        <v>10085</v>
      </c>
      <c r="KVM1" s="2" t="s">
        <v>10086</v>
      </c>
      <c r="KVN1" s="2" t="s">
        <v>10087</v>
      </c>
      <c r="KVO1" s="2" t="s">
        <v>10088</v>
      </c>
      <c r="KVP1" s="2" t="s">
        <v>10089</v>
      </c>
      <c r="KVQ1" s="2" t="s">
        <v>10090</v>
      </c>
      <c r="KVR1" s="2" t="s">
        <v>10091</v>
      </c>
      <c r="KVS1" s="2" t="s">
        <v>10092</v>
      </c>
      <c r="KVT1" s="2" t="s">
        <v>10093</v>
      </c>
      <c r="KVU1" s="2" t="s">
        <v>10094</v>
      </c>
      <c r="KVV1" s="2" t="s">
        <v>10095</v>
      </c>
      <c r="KVW1" s="2" t="s">
        <v>10096</v>
      </c>
      <c r="KVX1" s="2" t="s">
        <v>10097</v>
      </c>
      <c r="KVY1" s="2" t="s">
        <v>10098</v>
      </c>
      <c r="KVZ1" s="2" t="s">
        <v>10099</v>
      </c>
      <c r="KWA1" s="2" t="s">
        <v>10100</v>
      </c>
      <c r="KWB1" s="2" t="s">
        <v>10101</v>
      </c>
      <c r="KWC1" s="2" t="s">
        <v>10102</v>
      </c>
      <c r="KWD1" s="2" t="s">
        <v>10103</v>
      </c>
      <c r="KWE1" s="2" t="s">
        <v>10104</v>
      </c>
      <c r="KWF1" s="2" t="s">
        <v>10105</v>
      </c>
      <c r="KWG1" s="2" t="s">
        <v>10106</v>
      </c>
      <c r="KWH1" s="2" t="s">
        <v>10107</v>
      </c>
      <c r="KWI1" s="2" t="s">
        <v>10108</v>
      </c>
      <c r="KWJ1" s="2" t="s">
        <v>10109</v>
      </c>
      <c r="KWK1" s="2" t="s">
        <v>10110</v>
      </c>
      <c r="KWL1" s="2" t="s">
        <v>10111</v>
      </c>
      <c r="KWM1" s="2" t="s">
        <v>10112</v>
      </c>
      <c r="KWN1" s="2" t="s">
        <v>10113</v>
      </c>
      <c r="KWO1" s="2" t="s">
        <v>10114</v>
      </c>
      <c r="KWP1" s="2" t="s">
        <v>10115</v>
      </c>
      <c r="KWQ1" s="2" t="s">
        <v>10116</v>
      </c>
      <c r="KWR1" s="2" t="s">
        <v>10117</v>
      </c>
      <c r="KWS1" s="2" t="s">
        <v>10118</v>
      </c>
      <c r="KWT1" s="2" t="s">
        <v>10119</v>
      </c>
      <c r="KWU1" s="2" t="s">
        <v>10120</v>
      </c>
      <c r="KWV1" s="2" t="s">
        <v>10121</v>
      </c>
      <c r="KWW1" s="2" t="s">
        <v>10122</v>
      </c>
      <c r="KWX1" s="2" t="s">
        <v>10123</v>
      </c>
      <c r="KWY1" s="2" t="s">
        <v>10124</v>
      </c>
      <c r="KWZ1" s="2" t="s">
        <v>10125</v>
      </c>
      <c r="KXA1" s="2" t="s">
        <v>10126</v>
      </c>
      <c r="KXB1" s="2" t="s">
        <v>10127</v>
      </c>
      <c r="KXC1" s="2" t="s">
        <v>10128</v>
      </c>
      <c r="KXD1" s="2" t="s">
        <v>10129</v>
      </c>
      <c r="KXE1" s="2" t="s">
        <v>10130</v>
      </c>
      <c r="KXF1" s="2" t="s">
        <v>10131</v>
      </c>
      <c r="KXG1" s="2" t="s">
        <v>10132</v>
      </c>
      <c r="KXH1" s="2" t="s">
        <v>10133</v>
      </c>
      <c r="KXI1" s="2" t="s">
        <v>10134</v>
      </c>
      <c r="KXJ1" s="2" t="s">
        <v>10135</v>
      </c>
      <c r="KXK1" s="2" t="s">
        <v>10136</v>
      </c>
      <c r="KXL1" s="2" t="s">
        <v>10137</v>
      </c>
      <c r="KXM1" s="2" t="s">
        <v>10138</v>
      </c>
      <c r="KXN1" s="2" t="s">
        <v>10139</v>
      </c>
      <c r="KXO1" s="2" t="s">
        <v>10140</v>
      </c>
      <c r="KXP1" s="2" t="s">
        <v>10141</v>
      </c>
      <c r="KXQ1" s="2" t="s">
        <v>10142</v>
      </c>
      <c r="KXR1" s="2" t="s">
        <v>10143</v>
      </c>
      <c r="KXS1" s="2" t="s">
        <v>10144</v>
      </c>
      <c r="KXT1" s="2" t="s">
        <v>10145</v>
      </c>
      <c r="KXU1" s="2" t="s">
        <v>10146</v>
      </c>
      <c r="KXV1" s="2" t="s">
        <v>10147</v>
      </c>
      <c r="KXW1" s="2" t="s">
        <v>10148</v>
      </c>
      <c r="KXX1" s="2" t="s">
        <v>10149</v>
      </c>
      <c r="KXY1" s="2" t="s">
        <v>10150</v>
      </c>
      <c r="KXZ1" s="2" t="s">
        <v>10151</v>
      </c>
      <c r="KYA1" s="2" t="s">
        <v>10152</v>
      </c>
      <c r="KYB1" s="2" t="s">
        <v>10153</v>
      </c>
      <c r="KYC1" s="2" t="s">
        <v>10154</v>
      </c>
      <c r="KYD1" s="2" t="s">
        <v>10155</v>
      </c>
      <c r="KYE1" s="2" t="s">
        <v>10156</v>
      </c>
      <c r="KYF1" s="2" t="s">
        <v>10157</v>
      </c>
      <c r="KYG1" s="2" t="s">
        <v>10158</v>
      </c>
      <c r="KYH1" s="2" t="s">
        <v>10159</v>
      </c>
      <c r="KYI1" s="2" t="s">
        <v>10160</v>
      </c>
      <c r="KYJ1" s="2" t="s">
        <v>10161</v>
      </c>
      <c r="KYK1" s="2" t="s">
        <v>10162</v>
      </c>
      <c r="KYL1" s="2" t="s">
        <v>10163</v>
      </c>
      <c r="KYM1" s="2" t="s">
        <v>10164</v>
      </c>
      <c r="KYN1" s="2" t="s">
        <v>10165</v>
      </c>
      <c r="KYO1" s="2" t="s">
        <v>10166</v>
      </c>
      <c r="KYP1" s="2" t="s">
        <v>10167</v>
      </c>
      <c r="KYQ1" s="2" t="s">
        <v>10168</v>
      </c>
      <c r="KYR1" s="2" t="s">
        <v>10169</v>
      </c>
      <c r="KYS1" s="2" t="s">
        <v>10170</v>
      </c>
      <c r="KYT1" s="2" t="s">
        <v>10171</v>
      </c>
      <c r="KYU1" s="2" t="s">
        <v>10172</v>
      </c>
      <c r="KYV1" s="2" t="s">
        <v>10173</v>
      </c>
      <c r="KYW1" s="2" t="s">
        <v>10174</v>
      </c>
      <c r="KYX1" s="2" t="s">
        <v>10175</v>
      </c>
      <c r="KYY1" s="2" t="s">
        <v>10176</v>
      </c>
      <c r="KYZ1" s="2" t="s">
        <v>10177</v>
      </c>
      <c r="KZA1" s="2" t="s">
        <v>10178</v>
      </c>
      <c r="KZB1" s="2" t="s">
        <v>10179</v>
      </c>
      <c r="KZC1" s="2" t="s">
        <v>10180</v>
      </c>
      <c r="KZD1" s="2" t="s">
        <v>10181</v>
      </c>
      <c r="KZE1" s="2" t="s">
        <v>10182</v>
      </c>
      <c r="KZF1" s="2" t="s">
        <v>10183</v>
      </c>
      <c r="KZG1" s="2" t="s">
        <v>10184</v>
      </c>
      <c r="KZH1" s="2" t="s">
        <v>10185</v>
      </c>
      <c r="KZI1" s="2" t="s">
        <v>10186</v>
      </c>
      <c r="KZJ1" s="2" t="s">
        <v>10187</v>
      </c>
      <c r="KZK1" s="2" t="s">
        <v>10188</v>
      </c>
      <c r="KZL1" s="2" t="s">
        <v>10189</v>
      </c>
      <c r="KZM1" s="2" t="s">
        <v>10190</v>
      </c>
      <c r="KZN1" s="2" t="s">
        <v>10191</v>
      </c>
      <c r="KZO1" s="2" t="s">
        <v>10192</v>
      </c>
      <c r="KZP1" s="2" t="s">
        <v>10193</v>
      </c>
      <c r="KZQ1" s="2" t="s">
        <v>10194</v>
      </c>
      <c r="KZR1" s="2" t="s">
        <v>10195</v>
      </c>
      <c r="KZS1" s="2" t="s">
        <v>10196</v>
      </c>
      <c r="KZT1" s="2" t="s">
        <v>10197</v>
      </c>
      <c r="KZU1" s="2" t="s">
        <v>10198</v>
      </c>
      <c r="KZV1" s="2" t="s">
        <v>10199</v>
      </c>
      <c r="KZW1" s="2" t="s">
        <v>10200</v>
      </c>
      <c r="KZX1" s="2" t="s">
        <v>10201</v>
      </c>
      <c r="KZY1" s="2" t="s">
        <v>10202</v>
      </c>
      <c r="KZZ1" s="2" t="s">
        <v>10203</v>
      </c>
      <c r="LAA1" s="2" t="s">
        <v>10204</v>
      </c>
      <c r="LAB1" s="2" t="s">
        <v>10205</v>
      </c>
      <c r="LAC1" s="2" t="s">
        <v>10206</v>
      </c>
      <c r="LAD1" s="2" t="s">
        <v>10207</v>
      </c>
      <c r="LAE1" s="2" t="s">
        <v>10208</v>
      </c>
      <c r="LAF1" s="2" t="s">
        <v>10209</v>
      </c>
      <c r="LAG1" s="2" t="s">
        <v>10210</v>
      </c>
      <c r="LAH1" s="2" t="s">
        <v>10211</v>
      </c>
      <c r="LAI1" s="2" t="s">
        <v>10212</v>
      </c>
      <c r="LAJ1" s="2" t="s">
        <v>10213</v>
      </c>
      <c r="LAK1" s="2" t="s">
        <v>10214</v>
      </c>
      <c r="LAL1" s="2" t="s">
        <v>10215</v>
      </c>
      <c r="LAM1" s="2" t="s">
        <v>10216</v>
      </c>
      <c r="LAN1" s="2" t="s">
        <v>10217</v>
      </c>
      <c r="LAO1" s="2" t="s">
        <v>10218</v>
      </c>
      <c r="LAP1" s="2" t="s">
        <v>10219</v>
      </c>
      <c r="LAQ1" s="2" t="s">
        <v>10220</v>
      </c>
      <c r="LAR1" s="2" t="s">
        <v>10221</v>
      </c>
      <c r="LAS1" s="2" t="s">
        <v>10222</v>
      </c>
      <c r="LAT1" s="2" t="s">
        <v>10223</v>
      </c>
      <c r="LAU1" s="2" t="s">
        <v>10224</v>
      </c>
      <c r="LAV1" s="2" t="s">
        <v>10225</v>
      </c>
      <c r="LAW1" s="2" t="s">
        <v>10226</v>
      </c>
      <c r="LAX1" s="2" t="s">
        <v>10227</v>
      </c>
      <c r="LAY1" s="2" t="s">
        <v>10228</v>
      </c>
      <c r="LAZ1" s="2" t="s">
        <v>10229</v>
      </c>
      <c r="LBA1" s="2" t="s">
        <v>10230</v>
      </c>
      <c r="LBB1" s="2" t="s">
        <v>10231</v>
      </c>
      <c r="LBC1" s="2" t="s">
        <v>10232</v>
      </c>
      <c r="LBD1" s="2" t="s">
        <v>10233</v>
      </c>
      <c r="LBE1" s="2" t="s">
        <v>10234</v>
      </c>
      <c r="LBF1" s="2" t="s">
        <v>10235</v>
      </c>
      <c r="LBG1" s="2" t="s">
        <v>10236</v>
      </c>
      <c r="LBH1" s="2" t="s">
        <v>10237</v>
      </c>
      <c r="LBI1" s="2" t="s">
        <v>10238</v>
      </c>
      <c r="LBJ1" s="2" t="s">
        <v>10239</v>
      </c>
      <c r="LBK1" s="2" t="s">
        <v>10240</v>
      </c>
      <c r="LBL1" s="2" t="s">
        <v>10241</v>
      </c>
      <c r="LBM1" s="2" t="s">
        <v>10242</v>
      </c>
      <c r="LBN1" s="2" t="s">
        <v>10243</v>
      </c>
      <c r="LBO1" s="2" t="s">
        <v>10244</v>
      </c>
      <c r="LBP1" s="2" t="s">
        <v>10245</v>
      </c>
      <c r="LBQ1" s="2" t="s">
        <v>10246</v>
      </c>
      <c r="LBR1" s="2" t="s">
        <v>10247</v>
      </c>
      <c r="LBS1" s="2" t="s">
        <v>10248</v>
      </c>
      <c r="LBT1" s="2" t="s">
        <v>10249</v>
      </c>
      <c r="LBU1" s="2" t="s">
        <v>10250</v>
      </c>
      <c r="LBV1" s="2" t="s">
        <v>10251</v>
      </c>
      <c r="LBW1" s="2" t="s">
        <v>10252</v>
      </c>
      <c r="LBX1" s="2" t="s">
        <v>10253</v>
      </c>
      <c r="LBY1" s="2" t="s">
        <v>10254</v>
      </c>
      <c r="LBZ1" s="2" t="s">
        <v>10255</v>
      </c>
      <c r="LCA1" s="2" t="s">
        <v>10256</v>
      </c>
      <c r="LCB1" s="2" t="s">
        <v>10257</v>
      </c>
      <c r="LCC1" s="2" t="s">
        <v>10258</v>
      </c>
      <c r="LCD1" s="2" t="s">
        <v>10259</v>
      </c>
      <c r="LCE1" s="2" t="s">
        <v>10260</v>
      </c>
      <c r="LCF1" s="2" t="s">
        <v>10261</v>
      </c>
      <c r="LCG1" s="2" t="s">
        <v>10262</v>
      </c>
      <c r="LCH1" s="2" t="s">
        <v>10263</v>
      </c>
      <c r="LCI1" s="2" t="s">
        <v>10264</v>
      </c>
      <c r="LCJ1" s="2" t="s">
        <v>10265</v>
      </c>
      <c r="LCK1" s="2" t="s">
        <v>10266</v>
      </c>
      <c r="LCL1" s="2" t="s">
        <v>10267</v>
      </c>
      <c r="LCM1" s="2" t="s">
        <v>10268</v>
      </c>
      <c r="LCN1" s="2" t="s">
        <v>10269</v>
      </c>
      <c r="LCO1" s="2" t="s">
        <v>10270</v>
      </c>
      <c r="LCP1" s="2" t="s">
        <v>10271</v>
      </c>
      <c r="LCQ1" s="2" t="s">
        <v>10272</v>
      </c>
      <c r="LCR1" s="2" t="s">
        <v>10273</v>
      </c>
      <c r="LCS1" s="2" t="s">
        <v>10274</v>
      </c>
      <c r="LCT1" s="2" t="s">
        <v>10275</v>
      </c>
      <c r="LCU1" s="2" t="s">
        <v>10276</v>
      </c>
      <c r="LCV1" s="2" t="s">
        <v>10277</v>
      </c>
      <c r="LCW1" s="2" t="s">
        <v>10278</v>
      </c>
      <c r="LCX1" s="2" t="s">
        <v>10279</v>
      </c>
      <c r="LCY1" s="2" t="s">
        <v>10280</v>
      </c>
      <c r="LCZ1" s="2" t="s">
        <v>10281</v>
      </c>
      <c r="LDA1" s="2" t="s">
        <v>10282</v>
      </c>
      <c r="LDB1" s="2" t="s">
        <v>10283</v>
      </c>
      <c r="LDC1" s="2" t="s">
        <v>10284</v>
      </c>
      <c r="LDD1" s="2" t="s">
        <v>10285</v>
      </c>
      <c r="LDE1" s="2" t="s">
        <v>10286</v>
      </c>
      <c r="LDF1" s="2" t="s">
        <v>10287</v>
      </c>
      <c r="LDG1" s="2" t="s">
        <v>10288</v>
      </c>
      <c r="LDH1" s="2" t="s">
        <v>10289</v>
      </c>
      <c r="LDI1" s="2" t="s">
        <v>10290</v>
      </c>
      <c r="LDJ1" s="2" t="s">
        <v>10291</v>
      </c>
      <c r="LDK1" s="2" t="s">
        <v>10292</v>
      </c>
      <c r="LDL1" s="2" t="s">
        <v>10293</v>
      </c>
      <c r="LDM1" s="2" t="s">
        <v>10294</v>
      </c>
      <c r="LDN1" s="2" t="s">
        <v>10295</v>
      </c>
      <c r="LDO1" s="2" t="s">
        <v>10296</v>
      </c>
      <c r="LDP1" s="2" t="s">
        <v>10297</v>
      </c>
      <c r="LDQ1" s="2" t="s">
        <v>10298</v>
      </c>
      <c r="LDR1" s="2" t="s">
        <v>10299</v>
      </c>
      <c r="LDS1" s="2" t="s">
        <v>10300</v>
      </c>
      <c r="LDT1" s="2" t="s">
        <v>10301</v>
      </c>
      <c r="LDU1" s="2" t="s">
        <v>10302</v>
      </c>
      <c r="LDV1" s="2" t="s">
        <v>10303</v>
      </c>
      <c r="LDW1" s="2" t="s">
        <v>10304</v>
      </c>
      <c r="LDX1" s="2" t="s">
        <v>10305</v>
      </c>
      <c r="LDY1" s="2" t="s">
        <v>10306</v>
      </c>
      <c r="LDZ1" s="2" t="s">
        <v>10307</v>
      </c>
      <c r="LEA1" s="2" t="s">
        <v>10308</v>
      </c>
      <c r="LEB1" s="2" t="s">
        <v>10309</v>
      </c>
      <c r="LEC1" s="2" t="s">
        <v>10310</v>
      </c>
      <c r="LED1" s="2" t="s">
        <v>10311</v>
      </c>
      <c r="LEE1" s="2" t="s">
        <v>10312</v>
      </c>
      <c r="LEF1" s="2" t="s">
        <v>10313</v>
      </c>
      <c r="LEG1" s="2" t="s">
        <v>10314</v>
      </c>
      <c r="LEH1" s="2" t="s">
        <v>10315</v>
      </c>
      <c r="LEI1" s="2" t="s">
        <v>10316</v>
      </c>
      <c r="LEJ1" s="2" t="s">
        <v>10317</v>
      </c>
      <c r="LEK1" s="2" t="s">
        <v>10318</v>
      </c>
      <c r="LEL1" s="2" t="s">
        <v>10319</v>
      </c>
      <c r="LEM1" s="2" t="s">
        <v>10320</v>
      </c>
      <c r="LEN1" s="2" t="s">
        <v>10321</v>
      </c>
      <c r="LEO1" s="2" t="s">
        <v>10322</v>
      </c>
      <c r="LEP1" s="2" t="s">
        <v>10323</v>
      </c>
      <c r="LEQ1" s="2" t="s">
        <v>10324</v>
      </c>
      <c r="LER1" s="2" t="s">
        <v>10325</v>
      </c>
      <c r="LES1" s="2" t="s">
        <v>10326</v>
      </c>
      <c r="LET1" s="2" t="s">
        <v>10327</v>
      </c>
      <c r="LEU1" s="2" t="s">
        <v>10328</v>
      </c>
      <c r="LEV1" s="2" t="s">
        <v>10329</v>
      </c>
      <c r="LEW1" s="2" t="s">
        <v>10330</v>
      </c>
      <c r="LEX1" s="2" t="s">
        <v>10331</v>
      </c>
      <c r="LEY1" s="2" t="s">
        <v>10332</v>
      </c>
      <c r="LEZ1" s="2" t="s">
        <v>10333</v>
      </c>
      <c r="LFA1" s="2" t="s">
        <v>10334</v>
      </c>
      <c r="LFB1" s="2" t="s">
        <v>10335</v>
      </c>
      <c r="LFC1" s="2" t="s">
        <v>10336</v>
      </c>
      <c r="LFD1" s="2" t="s">
        <v>10337</v>
      </c>
      <c r="LFE1" s="2" t="s">
        <v>10338</v>
      </c>
      <c r="LFF1" s="2" t="s">
        <v>10339</v>
      </c>
      <c r="LFG1" s="2" t="s">
        <v>10340</v>
      </c>
      <c r="LFH1" s="2" t="s">
        <v>10341</v>
      </c>
      <c r="LFI1" s="2" t="s">
        <v>10342</v>
      </c>
      <c r="LFJ1" s="2" t="s">
        <v>10343</v>
      </c>
      <c r="LFK1" s="2" t="s">
        <v>10344</v>
      </c>
      <c r="LFL1" s="2" t="s">
        <v>10345</v>
      </c>
      <c r="LFM1" s="2" t="s">
        <v>10346</v>
      </c>
      <c r="LFN1" s="2" t="s">
        <v>10347</v>
      </c>
      <c r="LFO1" s="2" t="s">
        <v>10348</v>
      </c>
      <c r="LFP1" s="2" t="s">
        <v>10349</v>
      </c>
      <c r="LFQ1" s="2" t="s">
        <v>10350</v>
      </c>
      <c r="LFR1" s="2" t="s">
        <v>10351</v>
      </c>
      <c r="LFS1" s="2" t="s">
        <v>10352</v>
      </c>
      <c r="LFT1" s="2" t="s">
        <v>10353</v>
      </c>
      <c r="LFU1" s="2" t="s">
        <v>10354</v>
      </c>
      <c r="LFV1" s="2" t="s">
        <v>10355</v>
      </c>
      <c r="LFW1" s="2" t="s">
        <v>10356</v>
      </c>
      <c r="LFX1" s="2" t="s">
        <v>10357</v>
      </c>
      <c r="LFY1" s="2" t="s">
        <v>10358</v>
      </c>
      <c r="LFZ1" s="2" t="s">
        <v>10359</v>
      </c>
      <c r="LGA1" s="2" t="s">
        <v>10360</v>
      </c>
      <c r="LGB1" s="2" t="s">
        <v>10361</v>
      </c>
      <c r="LGC1" s="2" t="s">
        <v>10362</v>
      </c>
      <c r="LGD1" s="2" t="s">
        <v>10363</v>
      </c>
      <c r="LGE1" s="2" t="s">
        <v>10364</v>
      </c>
      <c r="LGF1" s="2" t="s">
        <v>10365</v>
      </c>
      <c r="LGG1" s="2" t="s">
        <v>10366</v>
      </c>
      <c r="LGH1" s="2" t="s">
        <v>10367</v>
      </c>
      <c r="LGI1" s="2" t="s">
        <v>10368</v>
      </c>
      <c r="LGJ1" s="2" t="s">
        <v>10369</v>
      </c>
      <c r="LGK1" s="2" t="s">
        <v>10370</v>
      </c>
      <c r="LGL1" s="2" t="s">
        <v>10371</v>
      </c>
      <c r="LGM1" s="2" t="s">
        <v>10372</v>
      </c>
      <c r="LGN1" s="2" t="s">
        <v>10373</v>
      </c>
      <c r="LGO1" s="2" t="s">
        <v>10374</v>
      </c>
      <c r="LGP1" s="2" t="s">
        <v>10375</v>
      </c>
      <c r="LGQ1" s="2" t="s">
        <v>10376</v>
      </c>
      <c r="LGR1" s="2" t="s">
        <v>10377</v>
      </c>
      <c r="LGS1" s="2" t="s">
        <v>10378</v>
      </c>
      <c r="LGT1" s="2" t="s">
        <v>10379</v>
      </c>
      <c r="LGU1" s="2" t="s">
        <v>10380</v>
      </c>
      <c r="LGV1" s="2" t="s">
        <v>10381</v>
      </c>
      <c r="LGW1" s="2" t="s">
        <v>10382</v>
      </c>
      <c r="LGX1" s="2" t="s">
        <v>10383</v>
      </c>
      <c r="LGY1" s="2" t="s">
        <v>10384</v>
      </c>
      <c r="LGZ1" s="2" t="s">
        <v>10385</v>
      </c>
      <c r="LHA1" s="2" t="s">
        <v>10386</v>
      </c>
      <c r="LHB1" s="2" t="s">
        <v>10387</v>
      </c>
      <c r="LHC1" s="2" t="s">
        <v>10388</v>
      </c>
      <c r="LHD1" s="2" t="s">
        <v>10389</v>
      </c>
      <c r="LHE1" s="2" t="s">
        <v>10390</v>
      </c>
      <c r="LHF1" s="2" t="s">
        <v>10391</v>
      </c>
      <c r="LHG1" s="2" t="s">
        <v>10392</v>
      </c>
      <c r="LHH1" s="2" t="s">
        <v>10393</v>
      </c>
      <c r="LHI1" s="2" t="s">
        <v>10394</v>
      </c>
      <c r="LHJ1" s="2" t="s">
        <v>10395</v>
      </c>
      <c r="LHK1" s="2" t="s">
        <v>10396</v>
      </c>
      <c r="LHL1" s="2" t="s">
        <v>10397</v>
      </c>
      <c r="LHM1" s="2" t="s">
        <v>10398</v>
      </c>
      <c r="LHN1" s="2" t="s">
        <v>10399</v>
      </c>
      <c r="LHO1" s="2" t="s">
        <v>10400</v>
      </c>
      <c r="LHP1" s="2" t="s">
        <v>10401</v>
      </c>
      <c r="LHQ1" s="2" t="s">
        <v>10402</v>
      </c>
      <c r="LHR1" s="2" t="s">
        <v>10403</v>
      </c>
      <c r="LHS1" s="2" t="s">
        <v>10404</v>
      </c>
      <c r="LHT1" s="2" t="s">
        <v>10405</v>
      </c>
      <c r="LHU1" s="2" t="s">
        <v>10406</v>
      </c>
      <c r="LHV1" s="2" t="s">
        <v>10407</v>
      </c>
      <c r="LHW1" s="2" t="s">
        <v>10408</v>
      </c>
      <c r="LHX1" s="2" t="s">
        <v>10409</v>
      </c>
      <c r="LHY1" s="2" t="s">
        <v>10410</v>
      </c>
      <c r="LHZ1" s="2" t="s">
        <v>10411</v>
      </c>
      <c r="LIA1" s="2" t="s">
        <v>10412</v>
      </c>
      <c r="LIB1" s="2" t="s">
        <v>10413</v>
      </c>
      <c r="LIC1" s="2" t="s">
        <v>10414</v>
      </c>
      <c r="LID1" s="2" t="s">
        <v>10415</v>
      </c>
      <c r="LIE1" s="2" t="s">
        <v>10416</v>
      </c>
      <c r="LIF1" s="2" t="s">
        <v>10417</v>
      </c>
      <c r="LIG1" s="2" t="s">
        <v>10418</v>
      </c>
      <c r="LIH1" s="2" t="s">
        <v>10419</v>
      </c>
      <c r="LII1" s="2" t="s">
        <v>10420</v>
      </c>
      <c r="LIJ1" s="2" t="s">
        <v>10421</v>
      </c>
      <c r="LIK1" s="2" t="s">
        <v>10422</v>
      </c>
      <c r="LIL1" s="2" t="s">
        <v>10423</v>
      </c>
      <c r="LIM1" s="2" t="s">
        <v>10424</v>
      </c>
      <c r="LIN1" s="2" t="s">
        <v>10425</v>
      </c>
      <c r="LIO1" s="2" t="s">
        <v>10426</v>
      </c>
      <c r="LIP1" s="2" t="s">
        <v>10427</v>
      </c>
      <c r="LIQ1" s="2" t="s">
        <v>10428</v>
      </c>
      <c r="LIR1" s="2" t="s">
        <v>10429</v>
      </c>
      <c r="LIS1" s="2" t="s">
        <v>10430</v>
      </c>
      <c r="LIT1" s="2" t="s">
        <v>10431</v>
      </c>
      <c r="LIU1" s="2" t="s">
        <v>10432</v>
      </c>
      <c r="LIV1" s="2" t="s">
        <v>10433</v>
      </c>
      <c r="LIW1" s="2" t="s">
        <v>10434</v>
      </c>
      <c r="LIX1" s="2" t="s">
        <v>10435</v>
      </c>
      <c r="LIY1" s="2" t="s">
        <v>10436</v>
      </c>
      <c r="LIZ1" s="2" t="s">
        <v>10437</v>
      </c>
      <c r="LJA1" s="2" t="s">
        <v>10438</v>
      </c>
      <c r="LJB1" s="2" t="s">
        <v>10439</v>
      </c>
      <c r="LJC1" s="2" t="s">
        <v>10440</v>
      </c>
      <c r="LJD1" s="2" t="s">
        <v>10441</v>
      </c>
      <c r="LJE1" s="2" t="s">
        <v>10442</v>
      </c>
      <c r="LJF1" s="2" t="s">
        <v>10443</v>
      </c>
      <c r="LJG1" s="2" t="s">
        <v>10444</v>
      </c>
      <c r="LJH1" s="2" t="s">
        <v>10445</v>
      </c>
      <c r="LJI1" s="2" t="s">
        <v>10446</v>
      </c>
      <c r="LJJ1" s="2" t="s">
        <v>10447</v>
      </c>
      <c r="LJK1" s="2" t="s">
        <v>10448</v>
      </c>
      <c r="LJL1" s="2" t="s">
        <v>10449</v>
      </c>
      <c r="LJM1" s="2" t="s">
        <v>10450</v>
      </c>
      <c r="LJN1" s="2" t="s">
        <v>10451</v>
      </c>
      <c r="LJO1" s="2" t="s">
        <v>10452</v>
      </c>
      <c r="LJP1" s="2" t="s">
        <v>10453</v>
      </c>
      <c r="LJQ1" s="2" t="s">
        <v>10454</v>
      </c>
      <c r="LJR1" s="2" t="s">
        <v>10455</v>
      </c>
      <c r="LJS1" s="2" t="s">
        <v>10456</v>
      </c>
      <c r="LJT1" s="2" t="s">
        <v>10457</v>
      </c>
      <c r="LJU1" s="2" t="s">
        <v>10458</v>
      </c>
      <c r="LJV1" s="2" t="s">
        <v>10459</v>
      </c>
      <c r="LJW1" s="2" t="s">
        <v>10460</v>
      </c>
      <c r="LJX1" s="2" t="s">
        <v>10461</v>
      </c>
      <c r="LJY1" s="2" t="s">
        <v>10462</v>
      </c>
      <c r="LJZ1" s="2" t="s">
        <v>10463</v>
      </c>
      <c r="LKA1" s="2" t="s">
        <v>10464</v>
      </c>
      <c r="LKB1" s="2" t="s">
        <v>10465</v>
      </c>
      <c r="LKC1" s="2" t="s">
        <v>10466</v>
      </c>
      <c r="LKD1" s="2" t="s">
        <v>10467</v>
      </c>
      <c r="LKE1" s="2" t="s">
        <v>10468</v>
      </c>
      <c r="LKF1" s="2" t="s">
        <v>10469</v>
      </c>
      <c r="LKG1" s="2" t="s">
        <v>10470</v>
      </c>
      <c r="LKH1" s="2" t="s">
        <v>10471</v>
      </c>
      <c r="LKI1" s="2" t="s">
        <v>10472</v>
      </c>
      <c r="LKJ1" s="2" t="s">
        <v>10473</v>
      </c>
      <c r="LKK1" s="2" t="s">
        <v>10474</v>
      </c>
      <c r="LKL1" s="2" t="s">
        <v>10475</v>
      </c>
      <c r="LKM1" s="2" t="s">
        <v>10476</v>
      </c>
      <c r="LKN1" s="2" t="s">
        <v>10477</v>
      </c>
      <c r="LKO1" s="2" t="s">
        <v>10478</v>
      </c>
      <c r="LKP1" s="2" t="s">
        <v>10479</v>
      </c>
      <c r="LKQ1" s="2" t="s">
        <v>10480</v>
      </c>
      <c r="LKR1" s="2" t="s">
        <v>10481</v>
      </c>
      <c r="LKS1" s="2" t="s">
        <v>10482</v>
      </c>
      <c r="LKT1" s="2" t="s">
        <v>10483</v>
      </c>
      <c r="LKU1" s="2" t="s">
        <v>10484</v>
      </c>
      <c r="LKV1" s="2" t="s">
        <v>10485</v>
      </c>
      <c r="LKW1" s="2" t="s">
        <v>10486</v>
      </c>
      <c r="LKX1" s="2" t="s">
        <v>10487</v>
      </c>
      <c r="LKY1" s="2" t="s">
        <v>10488</v>
      </c>
      <c r="LKZ1" s="2" t="s">
        <v>10489</v>
      </c>
      <c r="LLA1" s="2" t="s">
        <v>10490</v>
      </c>
      <c r="LLB1" s="2" t="s">
        <v>10491</v>
      </c>
      <c r="LLC1" s="2" t="s">
        <v>10492</v>
      </c>
      <c r="LLD1" s="2" t="s">
        <v>10493</v>
      </c>
      <c r="LLE1" s="2" t="s">
        <v>10494</v>
      </c>
      <c r="LLF1" s="2" t="s">
        <v>10495</v>
      </c>
      <c r="LLG1" s="2" t="s">
        <v>10496</v>
      </c>
      <c r="LLH1" s="2" t="s">
        <v>10497</v>
      </c>
      <c r="LLI1" s="2" t="s">
        <v>10498</v>
      </c>
      <c r="LLJ1" s="2" t="s">
        <v>10499</v>
      </c>
      <c r="LLK1" s="2" t="s">
        <v>10500</v>
      </c>
      <c r="LLL1" s="2" t="s">
        <v>10501</v>
      </c>
      <c r="LLM1" s="2" t="s">
        <v>10502</v>
      </c>
      <c r="LLN1" s="2" t="s">
        <v>10503</v>
      </c>
      <c r="LLO1" s="2" t="s">
        <v>10504</v>
      </c>
      <c r="LLP1" s="2" t="s">
        <v>10505</v>
      </c>
      <c r="LLQ1" s="2" t="s">
        <v>10506</v>
      </c>
      <c r="LLR1" s="2" t="s">
        <v>10507</v>
      </c>
      <c r="LLS1" s="2" t="s">
        <v>10508</v>
      </c>
      <c r="LLT1" s="2" t="s">
        <v>10509</v>
      </c>
      <c r="LLU1" s="2" t="s">
        <v>10510</v>
      </c>
      <c r="LLV1" s="2" t="s">
        <v>10511</v>
      </c>
      <c r="LLW1" s="2" t="s">
        <v>10512</v>
      </c>
      <c r="LLX1" s="2" t="s">
        <v>10513</v>
      </c>
      <c r="LLY1" s="2" t="s">
        <v>10514</v>
      </c>
      <c r="LLZ1" s="2" t="s">
        <v>10515</v>
      </c>
      <c r="LMA1" s="2" t="s">
        <v>10516</v>
      </c>
      <c r="LMB1" s="2" t="s">
        <v>10517</v>
      </c>
      <c r="LMC1" s="2" t="s">
        <v>10518</v>
      </c>
      <c r="LMD1" s="2" t="s">
        <v>10519</v>
      </c>
      <c r="LME1" s="2" t="s">
        <v>10520</v>
      </c>
      <c r="LMF1" s="2" t="s">
        <v>10521</v>
      </c>
      <c r="LMG1" s="2" t="s">
        <v>10522</v>
      </c>
      <c r="LMH1" s="2" t="s">
        <v>10523</v>
      </c>
      <c r="LMI1" s="2" t="s">
        <v>10524</v>
      </c>
      <c r="LMJ1" s="2" t="s">
        <v>10525</v>
      </c>
      <c r="LMK1" s="2" t="s">
        <v>10526</v>
      </c>
      <c r="LML1" s="2" t="s">
        <v>10527</v>
      </c>
      <c r="LMM1" s="2" t="s">
        <v>10528</v>
      </c>
      <c r="LMN1" s="2" t="s">
        <v>10529</v>
      </c>
      <c r="LMO1" s="2" t="s">
        <v>10530</v>
      </c>
      <c r="LMP1" s="2" t="s">
        <v>10531</v>
      </c>
      <c r="LMQ1" s="2" t="s">
        <v>10532</v>
      </c>
      <c r="LMR1" s="2" t="s">
        <v>10533</v>
      </c>
      <c r="LMS1" s="2" t="s">
        <v>10534</v>
      </c>
      <c r="LMT1" s="2" t="s">
        <v>10535</v>
      </c>
      <c r="LMU1" s="2" t="s">
        <v>10536</v>
      </c>
      <c r="LMV1" s="2" t="s">
        <v>10537</v>
      </c>
      <c r="LMW1" s="2" t="s">
        <v>10538</v>
      </c>
      <c r="LMX1" s="2" t="s">
        <v>10539</v>
      </c>
      <c r="LMY1" s="2" t="s">
        <v>10540</v>
      </c>
      <c r="LMZ1" s="2" t="s">
        <v>10541</v>
      </c>
      <c r="LNA1" s="2" t="s">
        <v>10542</v>
      </c>
      <c r="LNB1" s="2" t="s">
        <v>10543</v>
      </c>
      <c r="LNC1" s="2" t="s">
        <v>10544</v>
      </c>
      <c r="LND1" s="2" t="s">
        <v>10545</v>
      </c>
      <c r="LNE1" s="2" t="s">
        <v>10546</v>
      </c>
      <c r="LNF1" s="2" t="s">
        <v>10547</v>
      </c>
      <c r="LNG1" s="2" t="s">
        <v>10548</v>
      </c>
      <c r="LNH1" s="2" t="s">
        <v>10549</v>
      </c>
      <c r="LNI1" s="2" t="s">
        <v>10550</v>
      </c>
      <c r="LNJ1" s="2" t="s">
        <v>10551</v>
      </c>
      <c r="LNK1" s="2" t="s">
        <v>10552</v>
      </c>
      <c r="LNL1" s="2" t="s">
        <v>10553</v>
      </c>
      <c r="LNM1" s="2" t="s">
        <v>10554</v>
      </c>
      <c r="LNN1" s="2" t="s">
        <v>10555</v>
      </c>
      <c r="LNO1" s="2" t="s">
        <v>10556</v>
      </c>
      <c r="LNP1" s="2" t="s">
        <v>10557</v>
      </c>
      <c r="LNQ1" s="2" t="s">
        <v>10558</v>
      </c>
      <c r="LNR1" s="2" t="s">
        <v>10559</v>
      </c>
      <c r="LNS1" s="2" t="s">
        <v>10560</v>
      </c>
      <c r="LNT1" s="2" t="s">
        <v>10561</v>
      </c>
      <c r="LNU1" s="2" t="s">
        <v>10562</v>
      </c>
      <c r="LNV1" s="2" t="s">
        <v>10563</v>
      </c>
      <c r="LNW1" s="2" t="s">
        <v>10564</v>
      </c>
      <c r="LNX1" s="2" t="s">
        <v>10565</v>
      </c>
      <c r="LNY1" s="2" t="s">
        <v>10566</v>
      </c>
      <c r="LNZ1" s="2" t="s">
        <v>10567</v>
      </c>
      <c r="LOA1" s="2" t="s">
        <v>10568</v>
      </c>
      <c r="LOB1" s="2" t="s">
        <v>10569</v>
      </c>
      <c r="LOC1" s="2" t="s">
        <v>10570</v>
      </c>
      <c r="LOD1" s="2" t="s">
        <v>10571</v>
      </c>
      <c r="LOE1" s="2" t="s">
        <v>10572</v>
      </c>
      <c r="LOF1" s="2" t="s">
        <v>10573</v>
      </c>
      <c r="LOG1" s="2" t="s">
        <v>10574</v>
      </c>
      <c r="LOH1" s="2" t="s">
        <v>10575</v>
      </c>
      <c r="LOI1" s="2" t="s">
        <v>10576</v>
      </c>
      <c r="LOJ1" s="2" t="s">
        <v>10577</v>
      </c>
      <c r="LOK1" s="2" t="s">
        <v>10578</v>
      </c>
      <c r="LOL1" s="2" t="s">
        <v>10579</v>
      </c>
      <c r="LOM1" s="2" t="s">
        <v>10580</v>
      </c>
      <c r="LON1" s="2" t="s">
        <v>10581</v>
      </c>
      <c r="LOO1" s="2" t="s">
        <v>10582</v>
      </c>
      <c r="LOP1" s="2" t="s">
        <v>10583</v>
      </c>
      <c r="LOQ1" s="2" t="s">
        <v>10584</v>
      </c>
      <c r="LOR1" s="2" t="s">
        <v>10585</v>
      </c>
      <c r="LOS1" s="2" t="s">
        <v>10586</v>
      </c>
      <c r="LOT1" s="2" t="s">
        <v>10587</v>
      </c>
      <c r="LOU1" s="2" t="s">
        <v>10588</v>
      </c>
      <c r="LOV1" s="2" t="s">
        <v>10589</v>
      </c>
      <c r="LOW1" s="2" t="s">
        <v>10590</v>
      </c>
      <c r="LOX1" s="2" t="s">
        <v>10591</v>
      </c>
      <c r="LOY1" s="2" t="s">
        <v>10592</v>
      </c>
      <c r="LOZ1" s="2" t="s">
        <v>10593</v>
      </c>
      <c r="LPA1" s="2" t="s">
        <v>10594</v>
      </c>
      <c r="LPB1" s="2" t="s">
        <v>10595</v>
      </c>
      <c r="LPC1" s="2" t="s">
        <v>10596</v>
      </c>
      <c r="LPD1" s="2" t="s">
        <v>10597</v>
      </c>
      <c r="LPE1" s="2" t="s">
        <v>10598</v>
      </c>
      <c r="LPF1" s="2" t="s">
        <v>10599</v>
      </c>
      <c r="LPG1" s="2" t="s">
        <v>10600</v>
      </c>
      <c r="LPH1" s="2" t="s">
        <v>10601</v>
      </c>
      <c r="LPI1" s="2" t="s">
        <v>10602</v>
      </c>
      <c r="LPJ1" s="2" t="s">
        <v>10603</v>
      </c>
      <c r="LPK1" s="2" t="s">
        <v>10604</v>
      </c>
      <c r="LPL1" s="2" t="s">
        <v>10605</v>
      </c>
      <c r="LPM1" s="2" t="s">
        <v>10606</v>
      </c>
      <c r="LPN1" s="2" t="s">
        <v>10607</v>
      </c>
      <c r="LPO1" s="2" t="s">
        <v>10608</v>
      </c>
      <c r="LPP1" s="2" t="s">
        <v>10609</v>
      </c>
      <c r="LPQ1" s="2" t="s">
        <v>10610</v>
      </c>
      <c r="LPR1" s="2" t="s">
        <v>10611</v>
      </c>
      <c r="LPS1" s="2" t="s">
        <v>10612</v>
      </c>
      <c r="LPT1" s="2" t="s">
        <v>10613</v>
      </c>
      <c r="LPU1" s="2" t="s">
        <v>10614</v>
      </c>
      <c r="LPV1" s="2" t="s">
        <v>10615</v>
      </c>
      <c r="LPW1" s="2" t="s">
        <v>10616</v>
      </c>
      <c r="LPX1" s="2" t="s">
        <v>10617</v>
      </c>
      <c r="LPY1" s="2" t="s">
        <v>10618</v>
      </c>
      <c r="LPZ1" s="2" t="s">
        <v>10619</v>
      </c>
      <c r="LQA1" s="2" t="s">
        <v>10620</v>
      </c>
      <c r="LQB1" s="2" t="s">
        <v>10621</v>
      </c>
      <c r="LQC1" s="2" t="s">
        <v>10622</v>
      </c>
      <c r="LQD1" s="2" t="s">
        <v>10623</v>
      </c>
      <c r="LQE1" s="2" t="s">
        <v>10624</v>
      </c>
      <c r="LQF1" s="2" t="s">
        <v>10625</v>
      </c>
      <c r="LQG1" s="2" t="s">
        <v>10626</v>
      </c>
      <c r="LQH1" s="2" t="s">
        <v>10627</v>
      </c>
      <c r="LQI1" s="2" t="s">
        <v>10628</v>
      </c>
      <c r="LQJ1" s="2" t="s">
        <v>10629</v>
      </c>
      <c r="LQK1" s="2" t="s">
        <v>10630</v>
      </c>
      <c r="LQL1" s="2" t="s">
        <v>10631</v>
      </c>
      <c r="LQM1" s="2" t="s">
        <v>10632</v>
      </c>
      <c r="LQN1" s="2" t="s">
        <v>10633</v>
      </c>
      <c r="LQO1" s="2" t="s">
        <v>10634</v>
      </c>
      <c r="LQP1" s="2" t="s">
        <v>10635</v>
      </c>
      <c r="LQQ1" s="2" t="s">
        <v>10636</v>
      </c>
      <c r="LQR1" s="2" t="s">
        <v>10637</v>
      </c>
      <c r="LQS1" s="2" t="s">
        <v>10638</v>
      </c>
      <c r="LQT1" s="2" t="s">
        <v>10639</v>
      </c>
      <c r="LQU1" s="2" t="s">
        <v>10640</v>
      </c>
      <c r="LQV1" s="2" t="s">
        <v>10641</v>
      </c>
      <c r="LQW1" s="2" t="s">
        <v>10642</v>
      </c>
      <c r="LQX1" s="2" t="s">
        <v>10643</v>
      </c>
      <c r="LQY1" s="2" t="s">
        <v>10644</v>
      </c>
      <c r="LQZ1" s="2" t="s">
        <v>10645</v>
      </c>
      <c r="LRA1" s="2" t="s">
        <v>10646</v>
      </c>
      <c r="LRB1" s="2" t="s">
        <v>10647</v>
      </c>
      <c r="LRC1" s="2" t="s">
        <v>10648</v>
      </c>
      <c r="LRD1" s="2" t="s">
        <v>10649</v>
      </c>
      <c r="LRE1" s="2" t="s">
        <v>10650</v>
      </c>
      <c r="LRF1" s="2" t="s">
        <v>10651</v>
      </c>
      <c r="LRG1" s="2" t="s">
        <v>10652</v>
      </c>
      <c r="LRH1" s="2" t="s">
        <v>10653</v>
      </c>
      <c r="LRI1" s="2" t="s">
        <v>10654</v>
      </c>
      <c r="LRJ1" s="2" t="s">
        <v>10655</v>
      </c>
      <c r="LRK1" s="2" t="s">
        <v>10656</v>
      </c>
      <c r="LRL1" s="2" t="s">
        <v>10657</v>
      </c>
      <c r="LRM1" s="2" t="s">
        <v>10658</v>
      </c>
      <c r="LRN1" s="2" t="s">
        <v>10659</v>
      </c>
      <c r="LRO1" s="2" t="s">
        <v>10660</v>
      </c>
      <c r="LRP1" s="2" t="s">
        <v>10661</v>
      </c>
      <c r="LRQ1" s="2" t="s">
        <v>10662</v>
      </c>
      <c r="LRR1" s="2" t="s">
        <v>10663</v>
      </c>
      <c r="LRS1" s="2" t="s">
        <v>10664</v>
      </c>
      <c r="LRT1" s="2" t="s">
        <v>10665</v>
      </c>
      <c r="LRU1" s="2" t="s">
        <v>10666</v>
      </c>
      <c r="LRV1" s="2" t="s">
        <v>10667</v>
      </c>
      <c r="LRW1" s="2" t="s">
        <v>10668</v>
      </c>
      <c r="LRX1" s="2" t="s">
        <v>10669</v>
      </c>
      <c r="LRY1" s="2" t="s">
        <v>10670</v>
      </c>
      <c r="LRZ1" s="2" t="s">
        <v>10671</v>
      </c>
      <c r="LSA1" s="2" t="s">
        <v>10672</v>
      </c>
      <c r="LSB1" s="2" t="s">
        <v>10673</v>
      </c>
      <c r="LSC1" s="2" t="s">
        <v>10674</v>
      </c>
      <c r="LSD1" s="2" t="s">
        <v>10675</v>
      </c>
      <c r="LSE1" s="2" t="s">
        <v>10676</v>
      </c>
      <c r="LSF1" s="2" t="s">
        <v>10677</v>
      </c>
      <c r="LSG1" s="2" t="s">
        <v>10678</v>
      </c>
      <c r="LSH1" s="2" t="s">
        <v>10679</v>
      </c>
      <c r="LSI1" s="2" t="s">
        <v>10680</v>
      </c>
      <c r="LSJ1" s="2" t="s">
        <v>10681</v>
      </c>
      <c r="LSK1" s="2" t="s">
        <v>10682</v>
      </c>
      <c r="LSL1" s="2" t="s">
        <v>10683</v>
      </c>
      <c r="LSM1" s="2" t="s">
        <v>10684</v>
      </c>
      <c r="LSN1" s="2" t="s">
        <v>10685</v>
      </c>
      <c r="LSO1" s="2" t="s">
        <v>10686</v>
      </c>
      <c r="LSP1" s="2" t="s">
        <v>10687</v>
      </c>
      <c r="LSQ1" s="2" t="s">
        <v>10688</v>
      </c>
      <c r="LSR1" s="2" t="s">
        <v>10689</v>
      </c>
      <c r="LSS1" s="2" t="s">
        <v>10690</v>
      </c>
      <c r="LST1" s="2" t="s">
        <v>10691</v>
      </c>
      <c r="LSU1" s="2" t="s">
        <v>10692</v>
      </c>
      <c r="LSV1" s="2" t="s">
        <v>10693</v>
      </c>
      <c r="LSW1" s="2" t="s">
        <v>10694</v>
      </c>
      <c r="LSX1" s="2" t="s">
        <v>10695</v>
      </c>
      <c r="LSY1" s="2" t="s">
        <v>10696</v>
      </c>
      <c r="LSZ1" s="2" t="s">
        <v>10697</v>
      </c>
      <c r="LTA1" s="2" t="s">
        <v>10698</v>
      </c>
      <c r="LTB1" s="2" t="s">
        <v>10699</v>
      </c>
      <c r="LTC1" s="2" t="s">
        <v>10700</v>
      </c>
      <c r="LTD1" s="2" t="s">
        <v>10701</v>
      </c>
      <c r="LTE1" s="2" t="s">
        <v>10702</v>
      </c>
      <c r="LTF1" s="2" t="s">
        <v>10703</v>
      </c>
      <c r="LTG1" s="2" t="s">
        <v>10704</v>
      </c>
      <c r="LTH1" s="2" t="s">
        <v>10705</v>
      </c>
      <c r="LTI1" s="2" t="s">
        <v>10706</v>
      </c>
      <c r="LTJ1" s="2" t="s">
        <v>10707</v>
      </c>
      <c r="LTK1" s="2" t="s">
        <v>10708</v>
      </c>
      <c r="LTL1" s="2" t="s">
        <v>10709</v>
      </c>
      <c r="LTM1" s="2" t="s">
        <v>10710</v>
      </c>
      <c r="LTN1" s="2" t="s">
        <v>10711</v>
      </c>
      <c r="LTO1" s="2" t="s">
        <v>10712</v>
      </c>
      <c r="LTP1" s="2" t="s">
        <v>10713</v>
      </c>
      <c r="LTQ1" s="2" t="s">
        <v>10714</v>
      </c>
      <c r="LTR1" s="2" t="s">
        <v>10715</v>
      </c>
      <c r="LTS1" s="2" t="s">
        <v>10716</v>
      </c>
      <c r="LTT1" s="2" t="s">
        <v>10717</v>
      </c>
      <c r="LTU1" s="2" t="s">
        <v>10718</v>
      </c>
      <c r="LTV1" s="2" t="s">
        <v>10719</v>
      </c>
      <c r="LTW1" s="2" t="s">
        <v>10720</v>
      </c>
      <c r="LTX1" s="2" t="s">
        <v>10721</v>
      </c>
      <c r="LTY1" s="2" t="s">
        <v>10722</v>
      </c>
      <c r="LTZ1" s="2" t="s">
        <v>10723</v>
      </c>
      <c r="LUA1" s="2" t="s">
        <v>10724</v>
      </c>
      <c r="LUB1" s="2" t="s">
        <v>10725</v>
      </c>
      <c r="LUC1" s="2" t="s">
        <v>10726</v>
      </c>
      <c r="LUD1" s="2" t="s">
        <v>10727</v>
      </c>
      <c r="LUE1" s="2" t="s">
        <v>10728</v>
      </c>
      <c r="LUF1" s="2" t="s">
        <v>10729</v>
      </c>
      <c r="LUG1" s="2" t="s">
        <v>10730</v>
      </c>
      <c r="LUH1" s="2" t="s">
        <v>10731</v>
      </c>
      <c r="LUI1" s="2" t="s">
        <v>10732</v>
      </c>
      <c r="LUJ1" s="2" t="s">
        <v>10733</v>
      </c>
      <c r="LUK1" s="2" t="s">
        <v>10734</v>
      </c>
      <c r="LUL1" s="2" t="s">
        <v>10735</v>
      </c>
      <c r="LUM1" s="2" t="s">
        <v>10736</v>
      </c>
      <c r="LUN1" s="2" t="s">
        <v>10737</v>
      </c>
      <c r="LUO1" s="2" t="s">
        <v>10738</v>
      </c>
      <c r="LUP1" s="2" t="s">
        <v>10739</v>
      </c>
      <c r="LUQ1" s="2" t="s">
        <v>10740</v>
      </c>
      <c r="LUR1" s="2" t="s">
        <v>10741</v>
      </c>
      <c r="LUS1" s="2" t="s">
        <v>10742</v>
      </c>
      <c r="LUT1" s="2" t="s">
        <v>10743</v>
      </c>
      <c r="LUU1" s="2" t="s">
        <v>10744</v>
      </c>
      <c r="LUV1" s="2" t="s">
        <v>10745</v>
      </c>
      <c r="LUW1" s="2" t="s">
        <v>10746</v>
      </c>
      <c r="LUX1" s="2" t="s">
        <v>10747</v>
      </c>
      <c r="LUY1" s="2" t="s">
        <v>10748</v>
      </c>
      <c r="LUZ1" s="2" t="s">
        <v>10749</v>
      </c>
      <c r="LVA1" s="2" t="s">
        <v>10750</v>
      </c>
      <c r="LVB1" s="2" t="s">
        <v>10751</v>
      </c>
      <c r="LVC1" s="2" t="s">
        <v>10752</v>
      </c>
      <c r="LVD1" s="2" t="s">
        <v>10753</v>
      </c>
      <c r="LVE1" s="2" t="s">
        <v>10754</v>
      </c>
      <c r="LVF1" s="2" t="s">
        <v>10755</v>
      </c>
      <c r="LVG1" s="2" t="s">
        <v>10756</v>
      </c>
      <c r="LVH1" s="2" t="s">
        <v>10757</v>
      </c>
      <c r="LVI1" s="2" t="s">
        <v>10758</v>
      </c>
      <c r="LVJ1" s="2" t="s">
        <v>10759</v>
      </c>
      <c r="LVK1" s="2" t="s">
        <v>10760</v>
      </c>
      <c r="LVL1" s="2" t="s">
        <v>10761</v>
      </c>
      <c r="LVM1" s="2" t="s">
        <v>10762</v>
      </c>
      <c r="LVN1" s="2" t="s">
        <v>10763</v>
      </c>
      <c r="LVO1" s="2" t="s">
        <v>10764</v>
      </c>
      <c r="LVP1" s="2" t="s">
        <v>10765</v>
      </c>
      <c r="LVQ1" s="2" t="s">
        <v>10766</v>
      </c>
      <c r="LVR1" s="2" t="s">
        <v>10767</v>
      </c>
      <c r="LVS1" s="2" t="s">
        <v>10768</v>
      </c>
      <c r="LVT1" s="2" t="s">
        <v>10769</v>
      </c>
      <c r="LVU1" s="2" t="s">
        <v>10770</v>
      </c>
      <c r="LVV1" s="2" t="s">
        <v>10771</v>
      </c>
      <c r="LVW1" s="2" t="s">
        <v>10772</v>
      </c>
      <c r="LVX1" s="2" t="s">
        <v>10773</v>
      </c>
      <c r="LVY1" s="2" t="s">
        <v>10774</v>
      </c>
      <c r="LVZ1" s="2" t="s">
        <v>10775</v>
      </c>
      <c r="LWA1" s="2" t="s">
        <v>10776</v>
      </c>
      <c r="LWB1" s="2" t="s">
        <v>10777</v>
      </c>
      <c r="LWC1" s="2" t="s">
        <v>10778</v>
      </c>
      <c r="LWD1" s="2" t="s">
        <v>10779</v>
      </c>
      <c r="LWE1" s="2" t="s">
        <v>10780</v>
      </c>
      <c r="LWF1" s="2" t="s">
        <v>10781</v>
      </c>
      <c r="LWG1" s="2" t="s">
        <v>10782</v>
      </c>
      <c r="LWH1" s="2" t="s">
        <v>10783</v>
      </c>
      <c r="LWI1" s="2" t="s">
        <v>10784</v>
      </c>
      <c r="LWJ1" s="2" t="s">
        <v>10785</v>
      </c>
      <c r="LWK1" s="2" t="s">
        <v>10786</v>
      </c>
      <c r="LWL1" s="2" t="s">
        <v>10787</v>
      </c>
      <c r="LWM1" s="2" t="s">
        <v>10788</v>
      </c>
      <c r="LWN1" s="2" t="s">
        <v>10789</v>
      </c>
      <c r="LWO1" s="2" t="s">
        <v>10790</v>
      </c>
      <c r="LWP1" s="2" t="s">
        <v>10791</v>
      </c>
      <c r="LWQ1" s="2" t="s">
        <v>10792</v>
      </c>
      <c r="LWR1" s="2" t="s">
        <v>10793</v>
      </c>
      <c r="LWS1" s="2" t="s">
        <v>10794</v>
      </c>
      <c r="LWT1" s="2" t="s">
        <v>10795</v>
      </c>
      <c r="LWU1" s="2" t="s">
        <v>10796</v>
      </c>
      <c r="LWV1" s="2" t="s">
        <v>10797</v>
      </c>
      <c r="LWW1" s="2" t="s">
        <v>10798</v>
      </c>
      <c r="LWX1" s="2" t="s">
        <v>10799</v>
      </c>
      <c r="LWY1" s="2" t="s">
        <v>10800</v>
      </c>
      <c r="LWZ1" s="2" t="s">
        <v>10801</v>
      </c>
      <c r="LXA1" s="2" t="s">
        <v>10802</v>
      </c>
      <c r="LXB1" s="2" t="s">
        <v>10803</v>
      </c>
      <c r="LXC1" s="2" t="s">
        <v>10804</v>
      </c>
      <c r="LXD1" s="2" t="s">
        <v>10805</v>
      </c>
      <c r="LXE1" s="2" t="s">
        <v>10806</v>
      </c>
      <c r="LXF1" s="2" t="s">
        <v>10807</v>
      </c>
      <c r="LXG1" s="2" t="s">
        <v>10808</v>
      </c>
      <c r="LXH1" s="2" t="s">
        <v>10809</v>
      </c>
      <c r="LXI1" s="2" t="s">
        <v>10810</v>
      </c>
      <c r="LXJ1" s="2" t="s">
        <v>10811</v>
      </c>
      <c r="LXK1" s="2" t="s">
        <v>10812</v>
      </c>
      <c r="LXL1" s="2" t="s">
        <v>10813</v>
      </c>
      <c r="LXM1" s="2" t="s">
        <v>10814</v>
      </c>
      <c r="LXN1" s="2" t="s">
        <v>10815</v>
      </c>
      <c r="LXO1" s="2" t="s">
        <v>10816</v>
      </c>
      <c r="LXP1" s="2" t="s">
        <v>10817</v>
      </c>
      <c r="LXQ1" s="2" t="s">
        <v>10818</v>
      </c>
      <c r="LXR1" s="2" t="s">
        <v>10819</v>
      </c>
      <c r="LXS1" s="2" t="s">
        <v>10820</v>
      </c>
      <c r="LXT1" s="2" t="s">
        <v>10821</v>
      </c>
      <c r="LXU1" s="2" t="s">
        <v>10822</v>
      </c>
      <c r="LXV1" s="2" t="s">
        <v>10823</v>
      </c>
      <c r="LXW1" s="2" t="s">
        <v>10824</v>
      </c>
      <c r="LXX1" s="2" t="s">
        <v>10825</v>
      </c>
      <c r="LXY1" s="2" t="s">
        <v>10826</v>
      </c>
      <c r="LXZ1" s="2" t="s">
        <v>10827</v>
      </c>
      <c r="LYA1" s="2" t="s">
        <v>10828</v>
      </c>
      <c r="LYB1" s="2" t="s">
        <v>10829</v>
      </c>
      <c r="LYC1" s="2" t="s">
        <v>10830</v>
      </c>
      <c r="LYD1" s="2" t="s">
        <v>10831</v>
      </c>
      <c r="LYE1" s="2" t="s">
        <v>10832</v>
      </c>
      <c r="LYF1" s="2" t="s">
        <v>10833</v>
      </c>
      <c r="LYG1" s="2" t="s">
        <v>10834</v>
      </c>
      <c r="LYH1" s="2" t="s">
        <v>10835</v>
      </c>
      <c r="LYI1" s="2" t="s">
        <v>10836</v>
      </c>
      <c r="LYJ1" s="2" t="s">
        <v>10837</v>
      </c>
      <c r="LYK1" s="2" t="s">
        <v>10838</v>
      </c>
      <c r="LYL1" s="2" t="s">
        <v>10839</v>
      </c>
      <c r="LYM1" s="2" t="s">
        <v>10840</v>
      </c>
      <c r="LYN1" s="2" t="s">
        <v>10841</v>
      </c>
      <c r="LYO1" s="2" t="s">
        <v>10842</v>
      </c>
      <c r="LYP1" s="2" t="s">
        <v>10843</v>
      </c>
      <c r="LYQ1" s="2" t="s">
        <v>10844</v>
      </c>
      <c r="LYR1" s="2" t="s">
        <v>10845</v>
      </c>
      <c r="LYS1" s="2" t="s">
        <v>10846</v>
      </c>
      <c r="LYT1" s="2" t="s">
        <v>10847</v>
      </c>
      <c r="LYU1" s="2" t="s">
        <v>10848</v>
      </c>
      <c r="LYV1" s="2" t="s">
        <v>10849</v>
      </c>
      <c r="LYW1" s="2" t="s">
        <v>10850</v>
      </c>
      <c r="LYX1" s="2" t="s">
        <v>10851</v>
      </c>
      <c r="LYY1" s="2" t="s">
        <v>10852</v>
      </c>
      <c r="LYZ1" s="2" t="s">
        <v>10853</v>
      </c>
      <c r="LZA1" s="2" t="s">
        <v>10854</v>
      </c>
      <c r="LZB1" s="2" t="s">
        <v>10855</v>
      </c>
      <c r="LZC1" s="2" t="s">
        <v>10856</v>
      </c>
      <c r="LZD1" s="2" t="s">
        <v>10857</v>
      </c>
      <c r="LZE1" s="2" t="s">
        <v>10858</v>
      </c>
      <c r="LZF1" s="2" t="s">
        <v>10859</v>
      </c>
      <c r="LZG1" s="2" t="s">
        <v>10860</v>
      </c>
      <c r="LZH1" s="2" t="s">
        <v>10861</v>
      </c>
      <c r="LZI1" s="2" t="s">
        <v>10862</v>
      </c>
      <c r="LZJ1" s="2" t="s">
        <v>10863</v>
      </c>
      <c r="LZK1" s="2" t="s">
        <v>10864</v>
      </c>
      <c r="LZL1" s="2" t="s">
        <v>10865</v>
      </c>
      <c r="LZM1" s="2" t="s">
        <v>10866</v>
      </c>
      <c r="LZN1" s="2" t="s">
        <v>10867</v>
      </c>
      <c r="LZO1" s="2" t="s">
        <v>10868</v>
      </c>
      <c r="LZP1" s="2" t="s">
        <v>10869</v>
      </c>
      <c r="LZQ1" s="2" t="s">
        <v>10870</v>
      </c>
      <c r="LZR1" s="2" t="s">
        <v>10871</v>
      </c>
      <c r="LZS1" s="2" t="s">
        <v>10872</v>
      </c>
      <c r="LZT1" s="2" t="s">
        <v>10873</v>
      </c>
      <c r="LZU1" s="2" t="s">
        <v>10874</v>
      </c>
      <c r="LZV1" s="2" t="s">
        <v>10875</v>
      </c>
      <c r="LZW1" s="2" t="s">
        <v>10876</v>
      </c>
      <c r="LZX1" s="2" t="s">
        <v>10877</v>
      </c>
      <c r="LZY1" s="2" t="s">
        <v>10878</v>
      </c>
      <c r="LZZ1" s="2" t="s">
        <v>10879</v>
      </c>
      <c r="MAA1" s="2" t="s">
        <v>10880</v>
      </c>
      <c r="MAB1" s="2" t="s">
        <v>10881</v>
      </c>
      <c r="MAC1" s="2" t="s">
        <v>10882</v>
      </c>
      <c r="MAD1" s="2" t="s">
        <v>10883</v>
      </c>
      <c r="MAE1" s="2" t="s">
        <v>10884</v>
      </c>
      <c r="MAF1" s="2" t="s">
        <v>10885</v>
      </c>
      <c r="MAG1" s="2" t="s">
        <v>10886</v>
      </c>
      <c r="MAH1" s="2" t="s">
        <v>10887</v>
      </c>
      <c r="MAI1" s="2" t="s">
        <v>10888</v>
      </c>
      <c r="MAJ1" s="2" t="s">
        <v>10889</v>
      </c>
      <c r="MAK1" s="2" t="s">
        <v>10890</v>
      </c>
      <c r="MAL1" s="2" t="s">
        <v>10891</v>
      </c>
      <c r="MAM1" s="2" t="s">
        <v>10892</v>
      </c>
      <c r="MAN1" s="2" t="s">
        <v>10893</v>
      </c>
      <c r="MAO1" s="2" t="s">
        <v>10894</v>
      </c>
      <c r="MAP1" s="2" t="s">
        <v>10895</v>
      </c>
      <c r="MAQ1" s="2" t="s">
        <v>10896</v>
      </c>
      <c r="MAR1" s="2" t="s">
        <v>10897</v>
      </c>
      <c r="MAS1" s="2" t="s">
        <v>10898</v>
      </c>
      <c r="MAT1" s="2" t="s">
        <v>10899</v>
      </c>
      <c r="MAU1" s="2" t="s">
        <v>10900</v>
      </c>
      <c r="MAV1" s="2" t="s">
        <v>10901</v>
      </c>
      <c r="MAW1" s="2" t="s">
        <v>10902</v>
      </c>
      <c r="MAX1" s="2" t="s">
        <v>10903</v>
      </c>
      <c r="MAY1" s="2" t="s">
        <v>10904</v>
      </c>
      <c r="MAZ1" s="2" t="s">
        <v>10905</v>
      </c>
      <c r="MBA1" s="2" t="s">
        <v>10906</v>
      </c>
      <c r="MBB1" s="2" t="s">
        <v>10907</v>
      </c>
      <c r="MBC1" s="2" t="s">
        <v>10908</v>
      </c>
      <c r="MBD1" s="2" t="s">
        <v>10909</v>
      </c>
      <c r="MBE1" s="2" t="s">
        <v>10910</v>
      </c>
      <c r="MBF1" s="2" t="s">
        <v>10911</v>
      </c>
      <c r="MBG1" s="2" t="s">
        <v>10912</v>
      </c>
      <c r="MBH1" s="2" t="s">
        <v>10913</v>
      </c>
      <c r="MBI1" s="2" t="s">
        <v>10914</v>
      </c>
      <c r="MBJ1" s="2" t="s">
        <v>10915</v>
      </c>
      <c r="MBK1" s="2" t="s">
        <v>10916</v>
      </c>
      <c r="MBL1" s="2" t="s">
        <v>10917</v>
      </c>
      <c r="MBM1" s="2" t="s">
        <v>10918</v>
      </c>
      <c r="MBN1" s="2" t="s">
        <v>10919</v>
      </c>
      <c r="MBO1" s="2" t="s">
        <v>10920</v>
      </c>
      <c r="MBP1" s="2" t="s">
        <v>10921</v>
      </c>
      <c r="MBQ1" s="2" t="s">
        <v>10922</v>
      </c>
      <c r="MBR1" s="2" t="s">
        <v>10923</v>
      </c>
      <c r="MBS1" s="2" t="s">
        <v>10924</v>
      </c>
      <c r="MBT1" s="2" t="s">
        <v>10925</v>
      </c>
      <c r="MBU1" s="2" t="s">
        <v>10926</v>
      </c>
      <c r="MBV1" s="2" t="s">
        <v>10927</v>
      </c>
      <c r="MBW1" s="2" t="s">
        <v>10928</v>
      </c>
      <c r="MBX1" s="2" t="s">
        <v>10929</v>
      </c>
      <c r="MBY1" s="2" t="s">
        <v>10930</v>
      </c>
      <c r="MBZ1" s="2" t="s">
        <v>10931</v>
      </c>
      <c r="MCA1" s="2" t="s">
        <v>10932</v>
      </c>
      <c r="MCB1" s="2" t="s">
        <v>10933</v>
      </c>
      <c r="MCC1" s="2" t="s">
        <v>10934</v>
      </c>
      <c r="MCD1" s="2" t="s">
        <v>10935</v>
      </c>
      <c r="MCE1" s="2" t="s">
        <v>10936</v>
      </c>
      <c r="MCF1" s="2" t="s">
        <v>10937</v>
      </c>
      <c r="MCG1" s="2" t="s">
        <v>10938</v>
      </c>
      <c r="MCH1" s="2" t="s">
        <v>10939</v>
      </c>
      <c r="MCI1" s="2" t="s">
        <v>10940</v>
      </c>
      <c r="MCJ1" s="2" t="s">
        <v>10941</v>
      </c>
      <c r="MCK1" s="2" t="s">
        <v>10942</v>
      </c>
      <c r="MCL1" s="2" t="s">
        <v>10943</v>
      </c>
      <c r="MCM1" s="2" t="s">
        <v>10944</v>
      </c>
      <c r="MCN1" s="2" t="s">
        <v>10945</v>
      </c>
      <c r="MCO1" s="2" t="s">
        <v>10946</v>
      </c>
      <c r="MCP1" s="2" t="s">
        <v>10947</v>
      </c>
      <c r="MCQ1" s="2" t="s">
        <v>10948</v>
      </c>
      <c r="MCR1" s="2" t="s">
        <v>10949</v>
      </c>
      <c r="MCS1" s="2" t="s">
        <v>10950</v>
      </c>
      <c r="MCT1" s="2" t="s">
        <v>10951</v>
      </c>
      <c r="MCU1" s="2" t="s">
        <v>10952</v>
      </c>
      <c r="MCV1" s="2" t="s">
        <v>10953</v>
      </c>
      <c r="MCW1" s="2" t="s">
        <v>10954</v>
      </c>
      <c r="MCX1" s="2" t="s">
        <v>10955</v>
      </c>
      <c r="MCY1" s="2" t="s">
        <v>10956</v>
      </c>
      <c r="MCZ1" s="2" t="s">
        <v>10957</v>
      </c>
      <c r="MDA1" s="2" t="s">
        <v>10958</v>
      </c>
      <c r="MDB1" s="2" t="s">
        <v>10959</v>
      </c>
      <c r="MDC1" s="2" t="s">
        <v>10960</v>
      </c>
      <c r="MDD1" s="2" t="s">
        <v>10961</v>
      </c>
      <c r="MDE1" s="2" t="s">
        <v>10962</v>
      </c>
      <c r="MDF1" s="2" t="s">
        <v>10963</v>
      </c>
      <c r="MDG1" s="2" t="s">
        <v>10964</v>
      </c>
      <c r="MDH1" s="2" t="s">
        <v>10965</v>
      </c>
      <c r="MDI1" s="2" t="s">
        <v>10966</v>
      </c>
      <c r="MDJ1" s="2" t="s">
        <v>10967</v>
      </c>
      <c r="MDK1" s="2" t="s">
        <v>10968</v>
      </c>
      <c r="MDL1" s="2" t="s">
        <v>10969</v>
      </c>
      <c r="MDM1" s="2" t="s">
        <v>10970</v>
      </c>
      <c r="MDN1" s="2" t="s">
        <v>10971</v>
      </c>
      <c r="MDO1" s="2" t="s">
        <v>10972</v>
      </c>
      <c r="MDP1" s="2" t="s">
        <v>10973</v>
      </c>
      <c r="MDQ1" s="2" t="s">
        <v>10974</v>
      </c>
      <c r="MDR1" s="2" t="s">
        <v>10975</v>
      </c>
      <c r="MDS1" s="2" t="s">
        <v>10976</v>
      </c>
      <c r="MDT1" s="2" t="s">
        <v>10977</v>
      </c>
      <c r="MDU1" s="2" t="s">
        <v>10978</v>
      </c>
      <c r="MDV1" s="2" t="s">
        <v>10979</v>
      </c>
      <c r="MDW1" s="2" t="s">
        <v>10980</v>
      </c>
      <c r="MDX1" s="2" t="s">
        <v>10981</v>
      </c>
      <c r="MDY1" s="2" t="s">
        <v>10982</v>
      </c>
      <c r="MDZ1" s="2" t="s">
        <v>10983</v>
      </c>
      <c r="MEA1" s="2" t="s">
        <v>10984</v>
      </c>
      <c r="MEB1" s="2" t="s">
        <v>10985</v>
      </c>
      <c r="MEC1" s="2" t="s">
        <v>10986</v>
      </c>
      <c r="MED1" s="2" t="s">
        <v>10987</v>
      </c>
      <c r="MEE1" s="2" t="s">
        <v>10988</v>
      </c>
      <c r="MEF1" s="2" t="s">
        <v>10989</v>
      </c>
      <c r="MEG1" s="2" t="s">
        <v>10990</v>
      </c>
      <c r="MEH1" s="2" t="s">
        <v>10991</v>
      </c>
      <c r="MEI1" s="2" t="s">
        <v>10992</v>
      </c>
      <c r="MEJ1" s="2" t="s">
        <v>10993</v>
      </c>
      <c r="MEK1" s="2" t="s">
        <v>10994</v>
      </c>
      <c r="MEL1" s="2" t="s">
        <v>10995</v>
      </c>
      <c r="MEM1" s="2" t="s">
        <v>10996</v>
      </c>
      <c r="MEN1" s="2" t="s">
        <v>10997</v>
      </c>
      <c r="MEO1" s="2" t="s">
        <v>10998</v>
      </c>
      <c r="MEP1" s="2" t="s">
        <v>10999</v>
      </c>
      <c r="MEQ1" s="2" t="s">
        <v>11000</v>
      </c>
      <c r="MER1" s="2" t="s">
        <v>11001</v>
      </c>
      <c r="MES1" s="2" t="s">
        <v>11002</v>
      </c>
      <c r="MET1" s="2" t="s">
        <v>11003</v>
      </c>
      <c r="MEU1" s="2" t="s">
        <v>11004</v>
      </c>
      <c r="MEV1" s="2" t="s">
        <v>11005</v>
      </c>
      <c r="MEW1" s="2" t="s">
        <v>11006</v>
      </c>
      <c r="MEX1" s="2" t="s">
        <v>11007</v>
      </c>
      <c r="MEY1" s="2" t="s">
        <v>11008</v>
      </c>
      <c r="MEZ1" s="2" t="s">
        <v>11009</v>
      </c>
      <c r="MFA1" s="2" t="s">
        <v>11010</v>
      </c>
      <c r="MFB1" s="2" t="s">
        <v>11011</v>
      </c>
      <c r="MFC1" s="2" t="s">
        <v>11012</v>
      </c>
      <c r="MFD1" s="2" t="s">
        <v>11013</v>
      </c>
      <c r="MFE1" s="2" t="s">
        <v>11014</v>
      </c>
      <c r="MFF1" s="2" t="s">
        <v>11015</v>
      </c>
      <c r="MFG1" s="2" t="s">
        <v>11016</v>
      </c>
      <c r="MFH1" s="2" t="s">
        <v>11017</v>
      </c>
      <c r="MFI1" s="2" t="s">
        <v>11018</v>
      </c>
      <c r="MFJ1" s="2" t="s">
        <v>11019</v>
      </c>
      <c r="MFK1" s="2" t="s">
        <v>11020</v>
      </c>
      <c r="MFL1" s="2" t="s">
        <v>11021</v>
      </c>
      <c r="MFM1" s="2" t="s">
        <v>11022</v>
      </c>
      <c r="MFN1" s="2" t="s">
        <v>11023</v>
      </c>
      <c r="MFO1" s="2" t="s">
        <v>11024</v>
      </c>
      <c r="MFP1" s="2" t="s">
        <v>11025</v>
      </c>
      <c r="MFQ1" s="2" t="s">
        <v>11026</v>
      </c>
      <c r="MFR1" s="2" t="s">
        <v>11027</v>
      </c>
      <c r="MFS1" s="2" t="s">
        <v>11028</v>
      </c>
      <c r="MFT1" s="2" t="s">
        <v>11029</v>
      </c>
      <c r="MFU1" s="2" t="s">
        <v>11030</v>
      </c>
      <c r="MFV1" s="2" t="s">
        <v>11031</v>
      </c>
      <c r="MFW1" s="2" t="s">
        <v>11032</v>
      </c>
      <c r="MFX1" s="2" t="s">
        <v>11033</v>
      </c>
      <c r="MFY1" s="2" t="s">
        <v>11034</v>
      </c>
      <c r="MFZ1" s="2" t="s">
        <v>11035</v>
      </c>
      <c r="MGA1" s="2" t="s">
        <v>11036</v>
      </c>
      <c r="MGB1" s="2" t="s">
        <v>11037</v>
      </c>
      <c r="MGC1" s="2" t="s">
        <v>11038</v>
      </c>
      <c r="MGD1" s="2" t="s">
        <v>11039</v>
      </c>
      <c r="MGE1" s="2" t="s">
        <v>11040</v>
      </c>
      <c r="MGF1" s="2" t="s">
        <v>11041</v>
      </c>
      <c r="MGG1" s="2" t="s">
        <v>11042</v>
      </c>
      <c r="MGH1" s="2" t="s">
        <v>11043</v>
      </c>
      <c r="MGI1" s="2" t="s">
        <v>11044</v>
      </c>
      <c r="MGJ1" s="2" t="s">
        <v>11045</v>
      </c>
      <c r="MGK1" s="2" t="s">
        <v>11046</v>
      </c>
      <c r="MGL1" s="2" t="s">
        <v>11047</v>
      </c>
      <c r="MGM1" s="2" t="s">
        <v>11048</v>
      </c>
      <c r="MGN1" s="2" t="s">
        <v>11049</v>
      </c>
      <c r="MGO1" s="2" t="s">
        <v>11050</v>
      </c>
      <c r="MGP1" s="2" t="s">
        <v>11051</v>
      </c>
      <c r="MGQ1" s="2" t="s">
        <v>11052</v>
      </c>
      <c r="MGR1" s="2" t="s">
        <v>11053</v>
      </c>
      <c r="MGS1" s="2" t="s">
        <v>11054</v>
      </c>
      <c r="MGT1" s="2" t="s">
        <v>11055</v>
      </c>
      <c r="MGU1" s="2" t="s">
        <v>11056</v>
      </c>
      <c r="MGV1" s="2" t="s">
        <v>11057</v>
      </c>
      <c r="MGW1" s="2" t="s">
        <v>11058</v>
      </c>
      <c r="MGX1" s="2" t="s">
        <v>11059</v>
      </c>
      <c r="MGY1" s="2" t="s">
        <v>11060</v>
      </c>
      <c r="MGZ1" s="2" t="s">
        <v>11061</v>
      </c>
      <c r="MHA1" s="2" t="s">
        <v>11062</v>
      </c>
      <c r="MHB1" s="2" t="s">
        <v>11063</v>
      </c>
      <c r="MHC1" s="2" t="s">
        <v>11064</v>
      </c>
      <c r="MHD1" s="2" t="s">
        <v>11065</v>
      </c>
      <c r="MHE1" s="2" t="s">
        <v>11066</v>
      </c>
      <c r="MHF1" s="2" t="s">
        <v>11067</v>
      </c>
      <c r="MHG1" s="2" t="s">
        <v>11068</v>
      </c>
      <c r="MHH1" s="2" t="s">
        <v>11069</v>
      </c>
      <c r="MHI1" s="2" t="s">
        <v>11070</v>
      </c>
      <c r="MHJ1" s="2" t="s">
        <v>11071</v>
      </c>
      <c r="MHK1" s="2" t="s">
        <v>11072</v>
      </c>
      <c r="MHL1" s="2" t="s">
        <v>11073</v>
      </c>
      <c r="MHM1" s="2" t="s">
        <v>11074</v>
      </c>
      <c r="MHN1" s="2" t="s">
        <v>11075</v>
      </c>
      <c r="MHO1" s="2" t="s">
        <v>11076</v>
      </c>
      <c r="MHP1" s="2" t="s">
        <v>11077</v>
      </c>
      <c r="MHQ1" s="2" t="s">
        <v>11078</v>
      </c>
      <c r="MHR1" s="2" t="s">
        <v>11079</v>
      </c>
      <c r="MHS1" s="2" t="s">
        <v>11080</v>
      </c>
      <c r="MHT1" s="2" t="s">
        <v>11081</v>
      </c>
      <c r="MHU1" s="2" t="s">
        <v>11082</v>
      </c>
      <c r="MHV1" s="2" t="s">
        <v>11083</v>
      </c>
      <c r="MHW1" s="2" t="s">
        <v>11084</v>
      </c>
      <c r="MHX1" s="2" t="s">
        <v>11085</v>
      </c>
      <c r="MHY1" s="2" t="s">
        <v>11086</v>
      </c>
      <c r="MHZ1" s="2" t="s">
        <v>11087</v>
      </c>
      <c r="MIA1" s="2" t="s">
        <v>11088</v>
      </c>
      <c r="MIB1" s="2" t="s">
        <v>11089</v>
      </c>
      <c r="MIC1" s="2" t="s">
        <v>11090</v>
      </c>
      <c r="MID1" s="2" t="s">
        <v>11091</v>
      </c>
      <c r="MIE1" s="2" t="s">
        <v>11092</v>
      </c>
      <c r="MIF1" s="2" t="s">
        <v>11093</v>
      </c>
      <c r="MIG1" s="2" t="s">
        <v>11094</v>
      </c>
      <c r="MIH1" s="2" t="s">
        <v>11095</v>
      </c>
      <c r="MII1" s="2" t="s">
        <v>11096</v>
      </c>
      <c r="MIJ1" s="2" t="s">
        <v>11097</v>
      </c>
      <c r="MIK1" s="2" t="s">
        <v>11098</v>
      </c>
      <c r="MIL1" s="2" t="s">
        <v>11099</v>
      </c>
      <c r="MIM1" s="2" t="s">
        <v>11100</v>
      </c>
      <c r="MIN1" s="2" t="s">
        <v>11101</v>
      </c>
      <c r="MIO1" s="2" t="s">
        <v>11102</v>
      </c>
      <c r="MIP1" s="2" t="s">
        <v>11103</v>
      </c>
      <c r="MIQ1" s="2" t="s">
        <v>11104</v>
      </c>
      <c r="MIR1" s="2" t="s">
        <v>11105</v>
      </c>
      <c r="MIS1" s="2" t="s">
        <v>11106</v>
      </c>
      <c r="MIT1" s="2" t="s">
        <v>11107</v>
      </c>
      <c r="MIU1" s="2" t="s">
        <v>11108</v>
      </c>
      <c r="MIV1" s="2" t="s">
        <v>11109</v>
      </c>
      <c r="MIW1" s="2" t="s">
        <v>11110</v>
      </c>
      <c r="MIX1" s="2" t="s">
        <v>11111</v>
      </c>
      <c r="MIY1" s="2" t="s">
        <v>11112</v>
      </c>
      <c r="MIZ1" s="2" t="s">
        <v>11113</v>
      </c>
      <c r="MJA1" s="2" t="s">
        <v>11114</v>
      </c>
      <c r="MJB1" s="2" t="s">
        <v>11115</v>
      </c>
      <c r="MJC1" s="2" t="s">
        <v>11116</v>
      </c>
      <c r="MJD1" s="2" t="s">
        <v>11117</v>
      </c>
      <c r="MJE1" s="2" t="s">
        <v>11118</v>
      </c>
      <c r="MJF1" s="2" t="s">
        <v>11119</v>
      </c>
      <c r="MJG1" s="2" t="s">
        <v>11120</v>
      </c>
      <c r="MJH1" s="2" t="s">
        <v>11121</v>
      </c>
      <c r="MJI1" s="2" t="s">
        <v>11122</v>
      </c>
      <c r="MJJ1" s="2" t="s">
        <v>11123</v>
      </c>
      <c r="MJK1" s="2" t="s">
        <v>11124</v>
      </c>
      <c r="MJL1" s="2" t="s">
        <v>11125</v>
      </c>
      <c r="MJM1" s="2" t="s">
        <v>11126</v>
      </c>
      <c r="MJN1" s="2" t="s">
        <v>11127</v>
      </c>
      <c r="MJO1" s="2" t="s">
        <v>11128</v>
      </c>
      <c r="MJP1" s="2" t="s">
        <v>11129</v>
      </c>
      <c r="MJQ1" s="2" t="s">
        <v>11130</v>
      </c>
      <c r="MJR1" s="2" t="s">
        <v>11131</v>
      </c>
      <c r="MJS1" s="2" t="s">
        <v>11132</v>
      </c>
      <c r="MJT1" s="2" t="s">
        <v>11133</v>
      </c>
      <c r="MJU1" s="2" t="s">
        <v>11134</v>
      </c>
      <c r="MJV1" s="2" t="s">
        <v>11135</v>
      </c>
      <c r="MJW1" s="2" t="s">
        <v>11136</v>
      </c>
      <c r="MJX1" s="2" t="s">
        <v>11137</v>
      </c>
      <c r="MJY1" s="2" t="s">
        <v>11138</v>
      </c>
      <c r="MJZ1" s="2" t="s">
        <v>11139</v>
      </c>
      <c r="MKA1" s="2" t="s">
        <v>11140</v>
      </c>
      <c r="MKB1" s="2" t="s">
        <v>11141</v>
      </c>
      <c r="MKC1" s="2" t="s">
        <v>11142</v>
      </c>
      <c r="MKD1" s="2" t="s">
        <v>11143</v>
      </c>
      <c r="MKE1" s="2" t="s">
        <v>11144</v>
      </c>
      <c r="MKF1" s="2" t="s">
        <v>11145</v>
      </c>
      <c r="MKG1" s="2" t="s">
        <v>11146</v>
      </c>
      <c r="MKH1" s="2" t="s">
        <v>11147</v>
      </c>
      <c r="MKI1" s="2" t="s">
        <v>11148</v>
      </c>
      <c r="MKJ1" s="2" t="s">
        <v>11149</v>
      </c>
      <c r="MKK1" s="2" t="s">
        <v>11150</v>
      </c>
      <c r="MKL1" s="2" t="s">
        <v>11151</v>
      </c>
      <c r="MKM1" s="2" t="s">
        <v>11152</v>
      </c>
      <c r="MKN1" s="2" t="s">
        <v>11153</v>
      </c>
      <c r="MKO1" s="2" t="s">
        <v>11154</v>
      </c>
      <c r="MKP1" s="2" t="s">
        <v>11155</v>
      </c>
      <c r="MKQ1" s="2" t="s">
        <v>11156</v>
      </c>
      <c r="MKR1" s="2" t="s">
        <v>11157</v>
      </c>
      <c r="MKS1" s="2" t="s">
        <v>11158</v>
      </c>
      <c r="MKT1" s="2" t="s">
        <v>11159</v>
      </c>
      <c r="MKU1" s="2" t="s">
        <v>11160</v>
      </c>
      <c r="MKV1" s="2" t="s">
        <v>11161</v>
      </c>
      <c r="MKW1" s="2" t="s">
        <v>11162</v>
      </c>
      <c r="MKX1" s="2" t="s">
        <v>11163</v>
      </c>
      <c r="MKY1" s="2" t="s">
        <v>11164</v>
      </c>
      <c r="MKZ1" s="2" t="s">
        <v>11165</v>
      </c>
      <c r="MLA1" s="2" t="s">
        <v>11166</v>
      </c>
      <c r="MLB1" s="2" t="s">
        <v>11167</v>
      </c>
      <c r="MLC1" s="2" t="s">
        <v>11168</v>
      </c>
      <c r="MLD1" s="2" t="s">
        <v>11169</v>
      </c>
      <c r="MLE1" s="2" t="s">
        <v>11170</v>
      </c>
      <c r="MLF1" s="2" t="s">
        <v>11171</v>
      </c>
      <c r="MLG1" s="2" t="s">
        <v>11172</v>
      </c>
      <c r="MLH1" s="2" t="s">
        <v>11173</v>
      </c>
      <c r="MLI1" s="2" t="s">
        <v>11174</v>
      </c>
      <c r="MLJ1" s="2" t="s">
        <v>11175</v>
      </c>
      <c r="MLK1" s="2" t="s">
        <v>11176</v>
      </c>
      <c r="MLL1" s="2" t="s">
        <v>11177</v>
      </c>
      <c r="MLM1" s="2" t="s">
        <v>11178</v>
      </c>
      <c r="MLN1" s="2" t="s">
        <v>11179</v>
      </c>
      <c r="MLO1" s="2" t="s">
        <v>11180</v>
      </c>
      <c r="MLP1" s="2" t="s">
        <v>11181</v>
      </c>
      <c r="MLQ1" s="2" t="s">
        <v>11182</v>
      </c>
      <c r="MLR1" s="2" t="s">
        <v>11183</v>
      </c>
      <c r="MLS1" s="2" t="s">
        <v>11184</v>
      </c>
      <c r="MLT1" s="2" t="s">
        <v>11185</v>
      </c>
      <c r="MLU1" s="2" t="s">
        <v>11186</v>
      </c>
      <c r="MLV1" s="2" t="s">
        <v>11187</v>
      </c>
      <c r="MLW1" s="2" t="s">
        <v>11188</v>
      </c>
      <c r="MLX1" s="2" t="s">
        <v>11189</v>
      </c>
      <c r="MLY1" s="2" t="s">
        <v>11190</v>
      </c>
      <c r="MLZ1" s="2" t="s">
        <v>11191</v>
      </c>
      <c r="MMA1" s="2" t="s">
        <v>11192</v>
      </c>
      <c r="MMB1" s="2" t="s">
        <v>11193</v>
      </c>
      <c r="MMC1" s="2" t="s">
        <v>11194</v>
      </c>
      <c r="MMD1" s="2" t="s">
        <v>11195</v>
      </c>
      <c r="MME1" s="2" t="s">
        <v>11196</v>
      </c>
      <c r="MMF1" s="2" t="s">
        <v>11197</v>
      </c>
      <c r="MMG1" s="2" t="s">
        <v>11198</v>
      </c>
      <c r="MMH1" s="2" t="s">
        <v>11199</v>
      </c>
      <c r="MMI1" s="2" t="s">
        <v>11200</v>
      </c>
      <c r="MMJ1" s="2" t="s">
        <v>11201</v>
      </c>
      <c r="MMK1" s="2" t="s">
        <v>11202</v>
      </c>
      <c r="MML1" s="2" t="s">
        <v>11203</v>
      </c>
      <c r="MMM1" s="2" t="s">
        <v>11204</v>
      </c>
      <c r="MMN1" s="2" t="s">
        <v>11205</v>
      </c>
      <c r="MMO1" s="2" t="s">
        <v>11206</v>
      </c>
      <c r="MMP1" s="2" t="s">
        <v>11207</v>
      </c>
      <c r="MMQ1" s="2" t="s">
        <v>11208</v>
      </c>
      <c r="MMR1" s="2" t="s">
        <v>11209</v>
      </c>
      <c r="MMS1" s="2" t="s">
        <v>11210</v>
      </c>
      <c r="MMT1" s="2" t="s">
        <v>11211</v>
      </c>
      <c r="MMU1" s="2" t="s">
        <v>11212</v>
      </c>
      <c r="MMV1" s="2" t="s">
        <v>11213</v>
      </c>
      <c r="MMW1" s="2" t="s">
        <v>11214</v>
      </c>
      <c r="MMX1" s="2" t="s">
        <v>11215</v>
      </c>
      <c r="MMY1" s="2" t="s">
        <v>11216</v>
      </c>
      <c r="MMZ1" s="2" t="s">
        <v>11217</v>
      </c>
      <c r="MNA1" s="2" t="s">
        <v>11218</v>
      </c>
      <c r="MNB1" s="2" t="s">
        <v>11219</v>
      </c>
      <c r="MNC1" s="2" t="s">
        <v>11220</v>
      </c>
      <c r="MND1" s="2" t="s">
        <v>11221</v>
      </c>
      <c r="MNE1" s="2" t="s">
        <v>11222</v>
      </c>
      <c r="MNF1" s="2" t="s">
        <v>11223</v>
      </c>
      <c r="MNG1" s="2" t="s">
        <v>11224</v>
      </c>
      <c r="MNH1" s="2" t="s">
        <v>11225</v>
      </c>
      <c r="MNI1" s="2" t="s">
        <v>11226</v>
      </c>
      <c r="MNJ1" s="2" t="s">
        <v>11227</v>
      </c>
      <c r="MNK1" s="2" t="s">
        <v>11228</v>
      </c>
      <c r="MNL1" s="2" t="s">
        <v>11229</v>
      </c>
      <c r="MNM1" s="2" t="s">
        <v>11230</v>
      </c>
      <c r="MNN1" s="2" t="s">
        <v>11231</v>
      </c>
      <c r="MNO1" s="2" t="s">
        <v>11232</v>
      </c>
      <c r="MNP1" s="2" t="s">
        <v>11233</v>
      </c>
      <c r="MNQ1" s="2" t="s">
        <v>11234</v>
      </c>
      <c r="MNR1" s="2" t="s">
        <v>11235</v>
      </c>
      <c r="MNS1" s="2" t="s">
        <v>11236</v>
      </c>
      <c r="MNT1" s="2" t="s">
        <v>11237</v>
      </c>
      <c r="MNU1" s="2" t="s">
        <v>11238</v>
      </c>
      <c r="MNV1" s="2" t="s">
        <v>11239</v>
      </c>
      <c r="MNW1" s="2" t="s">
        <v>11240</v>
      </c>
      <c r="MNX1" s="2" t="s">
        <v>11241</v>
      </c>
      <c r="MNY1" s="2" t="s">
        <v>11242</v>
      </c>
      <c r="MNZ1" s="2" t="s">
        <v>11243</v>
      </c>
      <c r="MOA1" s="2" t="s">
        <v>11244</v>
      </c>
      <c r="MOB1" s="2" t="s">
        <v>11245</v>
      </c>
      <c r="MOC1" s="2" t="s">
        <v>11246</v>
      </c>
      <c r="MOD1" s="2" t="s">
        <v>11247</v>
      </c>
      <c r="MOE1" s="2" t="s">
        <v>11248</v>
      </c>
      <c r="MOF1" s="2" t="s">
        <v>11249</v>
      </c>
      <c r="MOG1" s="2" t="s">
        <v>11250</v>
      </c>
      <c r="MOH1" s="2" t="s">
        <v>11251</v>
      </c>
      <c r="MOI1" s="2" t="s">
        <v>11252</v>
      </c>
      <c r="MOJ1" s="2" t="s">
        <v>11253</v>
      </c>
      <c r="MOK1" s="2" t="s">
        <v>11254</v>
      </c>
      <c r="MOL1" s="2" t="s">
        <v>11255</v>
      </c>
      <c r="MOM1" s="2" t="s">
        <v>11256</v>
      </c>
      <c r="MON1" s="2" t="s">
        <v>11257</v>
      </c>
      <c r="MOO1" s="2" t="s">
        <v>11258</v>
      </c>
      <c r="MOP1" s="2" t="s">
        <v>11259</v>
      </c>
      <c r="MOQ1" s="2" t="s">
        <v>11260</v>
      </c>
      <c r="MOR1" s="2" t="s">
        <v>11261</v>
      </c>
      <c r="MOS1" s="2" t="s">
        <v>11262</v>
      </c>
      <c r="MOT1" s="2" t="s">
        <v>11263</v>
      </c>
      <c r="MOU1" s="2" t="s">
        <v>11264</v>
      </c>
      <c r="MOV1" s="2" t="s">
        <v>11265</v>
      </c>
      <c r="MOW1" s="2" t="s">
        <v>11266</v>
      </c>
      <c r="MOX1" s="2" t="s">
        <v>11267</v>
      </c>
      <c r="MOY1" s="2" t="s">
        <v>11268</v>
      </c>
      <c r="MOZ1" s="2" t="s">
        <v>11269</v>
      </c>
      <c r="MPA1" s="2" t="s">
        <v>11270</v>
      </c>
      <c r="MPB1" s="2" t="s">
        <v>11271</v>
      </c>
      <c r="MPC1" s="2" t="s">
        <v>11272</v>
      </c>
      <c r="MPD1" s="2" t="s">
        <v>11273</v>
      </c>
      <c r="MPE1" s="2" t="s">
        <v>11274</v>
      </c>
      <c r="MPF1" s="2" t="s">
        <v>11275</v>
      </c>
      <c r="MPG1" s="2" t="s">
        <v>11276</v>
      </c>
      <c r="MPH1" s="2" t="s">
        <v>11277</v>
      </c>
      <c r="MPI1" s="2" t="s">
        <v>11278</v>
      </c>
      <c r="MPJ1" s="2" t="s">
        <v>11279</v>
      </c>
      <c r="MPK1" s="2" t="s">
        <v>11280</v>
      </c>
      <c r="MPL1" s="2" t="s">
        <v>11281</v>
      </c>
      <c r="MPM1" s="2" t="s">
        <v>11282</v>
      </c>
      <c r="MPN1" s="2" t="s">
        <v>11283</v>
      </c>
      <c r="MPO1" s="2" t="s">
        <v>11284</v>
      </c>
      <c r="MPP1" s="2" t="s">
        <v>11285</v>
      </c>
      <c r="MPQ1" s="2" t="s">
        <v>11286</v>
      </c>
      <c r="MPR1" s="2" t="s">
        <v>11287</v>
      </c>
      <c r="MPS1" s="2" t="s">
        <v>11288</v>
      </c>
      <c r="MPT1" s="2" t="s">
        <v>11289</v>
      </c>
      <c r="MPU1" s="2" t="s">
        <v>11290</v>
      </c>
      <c r="MPV1" s="2" t="s">
        <v>11291</v>
      </c>
      <c r="MPW1" s="2" t="s">
        <v>11292</v>
      </c>
      <c r="MPX1" s="2" t="s">
        <v>11293</v>
      </c>
      <c r="MPY1" s="2" t="s">
        <v>11294</v>
      </c>
      <c r="MPZ1" s="2" t="s">
        <v>11295</v>
      </c>
      <c r="MQA1" s="2" t="s">
        <v>11296</v>
      </c>
      <c r="MQB1" s="2" t="s">
        <v>11297</v>
      </c>
      <c r="MQC1" s="2" t="s">
        <v>11298</v>
      </c>
      <c r="MQD1" s="2" t="s">
        <v>11299</v>
      </c>
      <c r="MQE1" s="2" t="s">
        <v>11300</v>
      </c>
      <c r="MQF1" s="2" t="s">
        <v>11301</v>
      </c>
      <c r="MQG1" s="2" t="s">
        <v>11302</v>
      </c>
      <c r="MQH1" s="2" t="s">
        <v>11303</v>
      </c>
      <c r="MQI1" s="2" t="s">
        <v>11304</v>
      </c>
      <c r="MQJ1" s="2" t="s">
        <v>11305</v>
      </c>
      <c r="MQK1" s="2" t="s">
        <v>11306</v>
      </c>
      <c r="MQL1" s="2" t="s">
        <v>11307</v>
      </c>
      <c r="MQM1" s="2" t="s">
        <v>11308</v>
      </c>
      <c r="MQN1" s="2" t="s">
        <v>11309</v>
      </c>
      <c r="MQO1" s="2" t="s">
        <v>11310</v>
      </c>
      <c r="MQP1" s="2" t="s">
        <v>11311</v>
      </c>
      <c r="MQQ1" s="2" t="s">
        <v>11312</v>
      </c>
      <c r="MQR1" s="2" t="s">
        <v>11313</v>
      </c>
      <c r="MQS1" s="2" t="s">
        <v>11314</v>
      </c>
      <c r="MQT1" s="2" t="s">
        <v>11315</v>
      </c>
      <c r="MQU1" s="2" t="s">
        <v>11316</v>
      </c>
      <c r="MQV1" s="2" t="s">
        <v>11317</v>
      </c>
      <c r="MQW1" s="2" t="s">
        <v>11318</v>
      </c>
      <c r="MQX1" s="2" t="s">
        <v>11319</v>
      </c>
      <c r="MQY1" s="2" t="s">
        <v>11320</v>
      </c>
      <c r="MQZ1" s="2" t="s">
        <v>11321</v>
      </c>
      <c r="MRA1" s="2" t="s">
        <v>11322</v>
      </c>
      <c r="MRB1" s="2" t="s">
        <v>11323</v>
      </c>
      <c r="MRC1" s="2" t="s">
        <v>11324</v>
      </c>
      <c r="MRD1" s="2" t="s">
        <v>11325</v>
      </c>
      <c r="MRE1" s="2" t="s">
        <v>11326</v>
      </c>
      <c r="MRF1" s="2" t="s">
        <v>11327</v>
      </c>
      <c r="MRG1" s="2" t="s">
        <v>11328</v>
      </c>
      <c r="MRH1" s="2" t="s">
        <v>11329</v>
      </c>
      <c r="MRI1" s="2" t="s">
        <v>11330</v>
      </c>
      <c r="MRJ1" s="2" t="s">
        <v>11331</v>
      </c>
      <c r="MRK1" s="2" t="s">
        <v>11332</v>
      </c>
      <c r="MRL1" s="2" t="s">
        <v>11333</v>
      </c>
      <c r="MRM1" s="2" t="s">
        <v>11334</v>
      </c>
      <c r="MRN1" s="2" t="s">
        <v>11335</v>
      </c>
      <c r="MRO1" s="2" t="s">
        <v>11336</v>
      </c>
      <c r="MRP1" s="2" t="s">
        <v>11337</v>
      </c>
      <c r="MRQ1" s="2" t="s">
        <v>11338</v>
      </c>
      <c r="MRR1" s="2" t="s">
        <v>11339</v>
      </c>
      <c r="MRS1" s="2" t="s">
        <v>11340</v>
      </c>
      <c r="MRT1" s="2" t="s">
        <v>11341</v>
      </c>
      <c r="MRU1" s="2" t="s">
        <v>11342</v>
      </c>
      <c r="MRV1" s="2" t="s">
        <v>11343</v>
      </c>
      <c r="MRW1" s="2" t="s">
        <v>11344</v>
      </c>
      <c r="MRX1" s="2" t="s">
        <v>11345</v>
      </c>
      <c r="MRY1" s="2" t="s">
        <v>11346</v>
      </c>
      <c r="MRZ1" s="2" t="s">
        <v>11347</v>
      </c>
      <c r="MSA1" s="2" t="s">
        <v>11348</v>
      </c>
      <c r="MSB1" s="2" t="s">
        <v>11349</v>
      </c>
      <c r="MSC1" s="2" t="s">
        <v>11350</v>
      </c>
      <c r="MSD1" s="2" t="s">
        <v>11351</v>
      </c>
      <c r="MSE1" s="2" t="s">
        <v>11352</v>
      </c>
      <c r="MSF1" s="2" t="s">
        <v>11353</v>
      </c>
      <c r="MSG1" s="2" t="s">
        <v>11354</v>
      </c>
      <c r="MSH1" s="2" t="s">
        <v>11355</v>
      </c>
      <c r="MSI1" s="2" t="s">
        <v>11356</v>
      </c>
      <c r="MSJ1" s="2" t="s">
        <v>11357</v>
      </c>
      <c r="MSK1" s="2" t="s">
        <v>11358</v>
      </c>
      <c r="MSL1" s="2" t="s">
        <v>11359</v>
      </c>
      <c r="MSM1" s="2" t="s">
        <v>11360</v>
      </c>
      <c r="MSN1" s="2" t="s">
        <v>11361</v>
      </c>
      <c r="MSO1" s="2" t="s">
        <v>11362</v>
      </c>
      <c r="MSP1" s="2" t="s">
        <v>11363</v>
      </c>
      <c r="MSQ1" s="2" t="s">
        <v>11364</v>
      </c>
      <c r="MSR1" s="2" t="s">
        <v>11365</v>
      </c>
      <c r="MSS1" s="2" t="s">
        <v>11366</v>
      </c>
      <c r="MST1" s="2" t="s">
        <v>11367</v>
      </c>
      <c r="MSU1" s="2" t="s">
        <v>11368</v>
      </c>
      <c r="MSV1" s="2" t="s">
        <v>11369</v>
      </c>
      <c r="MSW1" s="2" t="s">
        <v>11370</v>
      </c>
      <c r="MSX1" s="2" t="s">
        <v>11371</v>
      </c>
      <c r="MSY1" s="2" t="s">
        <v>11372</v>
      </c>
      <c r="MSZ1" s="2" t="s">
        <v>11373</v>
      </c>
      <c r="MTA1" s="2" t="s">
        <v>11374</v>
      </c>
      <c r="MTB1" s="2" t="s">
        <v>11375</v>
      </c>
      <c r="MTC1" s="2" t="s">
        <v>11376</v>
      </c>
      <c r="MTD1" s="2" t="s">
        <v>11377</v>
      </c>
      <c r="MTE1" s="2" t="s">
        <v>11378</v>
      </c>
      <c r="MTF1" s="2" t="s">
        <v>11379</v>
      </c>
      <c r="MTG1" s="2" t="s">
        <v>11380</v>
      </c>
      <c r="MTH1" s="2" t="s">
        <v>11381</v>
      </c>
      <c r="MTI1" s="2" t="s">
        <v>11382</v>
      </c>
      <c r="MTJ1" s="2" t="s">
        <v>11383</v>
      </c>
      <c r="MTK1" s="2" t="s">
        <v>11384</v>
      </c>
      <c r="MTL1" s="2" t="s">
        <v>11385</v>
      </c>
      <c r="MTM1" s="2" t="s">
        <v>11386</v>
      </c>
      <c r="MTN1" s="2" t="s">
        <v>11387</v>
      </c>
      <c r="MTO1" s="2" t="s">
        <v>11388</v>
      </c>
      <c r="MTP1" s="2" t="s">
        <v>11389</v>
      </c>
      <c r="MTQ1" s="2" t="s">
        <v>11390</v>
      </c>
      <c r="MTR1" s="2" t="s">
        <v>11391</v>
      </c>
      <c r="MTS1" s="2" t="s">
        <v>11392</v>
      </c>
      <c r="MTT1" s="2" t="s">
        <v>11393</v>
      </c>
      <c r="MTU1" s="2" t="s">
        <v>11394</v>
      </c>
      <c r="MTV1" s="2" t="s">
        <v>11395</v>
      </c>
      <c r="MTW1" s="2" t="s">
        <v>11396</v>
      </c>
      <c r="MTX1" s="2" t="s">
        <v>11397</v>
      </c>
      <c r="MTY1" s="2" t="s">
        <v>11398</v>
      </c>
      <c r="MTZ1" s="2" t="s">
        <v>11399</v>
      </c>
      <c r="MUA1" s="2" t="s">
        <v>11400</v>
      </c>
      <c r="MUB1" s="2" t="s">
        <v>11401</v>
      </c>
      <c r="MUC1" s="2" t="s">
        <v>11402</v>
      </c>
      <c r="MUD1" s="2" t="s">
        <v>11403</v>
      </c>
      <c r="MUE1" s="2" t="s">
        <v>11404</v>
      </c>
      <c r="MUF1" s="2" t="s">
        <v>11405</v>
      </c>
      <c r="MUG1" s="2" t="s">
        <v>11406</v>
      </c>
      <c r="MUH1" s="2" t="s">
        <v>11407</v>
      </c>
      <c r="MUI1" s="2" t="s">
        <v>11408</v>
      </c>
      <c r="MUJ1" s="2" t="s">
        <v>11409</v>
      </c>
      <c r="MUK1" s="2" t="s">
        <v>11410</v>
      </c>
      <c r="MUL1" s="2" t="s">
        <v>11411</v>
      </c>
      <c r="MUM1" s="2" t="s">
        <v>11412</v>
      </c>
      <c r="MUN1" s="2" t="s">
        <v>11413</v>
      </c>
      <c r="MUO1" s="2" t="s">
        <v>11414</v>
      </c>
      <c r="MUP1" s="2" t="s">
        <v>11415</v>
      </c>
      <c r="MUQ1" s="2" t="s">
        <v>11416</v>
      </c>
      <c r="MUR1" s="2" t="s">
        <v>11417</v>
      </c>
      <c r="MUS1" s="2" t="s">
        <v>11418</v>
      </c>
      <c r="MUT1" s="2" t="s">
        <v>11419</v>
      </c>
      <c r="MUU1" s="2" t="s">
        <v>11420</v>
      </c>
      <c r="MUV1" s="2" t="s">
        <v>11421</v>
      </c>
      <c r="MUW1" s="2" t="s">
        <v>11422</v>
      </c>
      <c r="MUX1" s="2" t="s">
        <v>11423</v>
      </c>
      <c r="MUY1" s="2" t="s">
        <v>11424</v>
      </c>
      <c r="MUZ1" s="2" t="s">
        <v>11425</v>
      </c>
      <c r="MVA1" s="2" t="s">
        <v>11426</v>
      </c>
      <c r="MVB1" s="2" t="s">
        <v>11427</v>
      </c>
      <c r="MVC1" s="2" t="s">
        <v>11428</v>
      </c>
      <c r="MVD1" s="2" t="s">
        <v>11429</v>
      </c>
      <c r="MVE1" s="2" t="s">
        <v>11430</v>
      </c>
      <c r="MVF1" s="2" t="s">
        <v>11431</v>
      </c>
      <c r="MVG1" s="2" t="s">
        <v>11432</v>
      </c>
      <c r="MVH1" s="2" t="s">
        <v>11433</v>
      </c>
      <c r="MVI1" s="2" t="s">
        <v>11434</v>
      </c>
      <c r="MVJ1" s="2" t="s">
        <v>11435</v>
      </c>
      <c r="MVK1" s="2" t="s">
        <v>11436</v>
      </c>
      <c r="MVL1" s="2" t="s">
        <v>11437</v>
      </c>
      <c r="MVM1" s="2" t="s">
        <v>11438</v>
      </c>
      <c r="MVN1" s="2" t="s">
        <v>11439</v>
      </c>
      <c r="MVO1" s="2" t="s">
        <v>11440</v>
      </c>
      <c r="MVP1" s="2" t="s">
        <v>11441</v>
      </c>
      <c r="MVQ1" s="2" t="s">
        <v>11442</v>
      </c>
      <c r="MVR1" s="2" t="s">
        <v>11443</v>
      </c>
      <c r="MVS1" s="2" t="s">
        <v>11444</v>
      </c>
      <c r="MVT1" s="2" t="s">
        <v>11445</v>
      </c>
      <c r="MVU1" s="2" t="s">
        <v>11446</v>
      </c>
      <c r="MVV1" s="2" t="s">
        <v>11447</v>
      </c>
      <c r="MVW1" s="2" t="s">
        <v>11448</v>
      </c>
      <c r="MVX1" s="2" t="s">
        <v>11449</v>
      </c>
      <c r="MVY1" s="2" t="s">
        <v>11450</v>
      </c>
      <c r="MVZ1" s="2" t="s">
        <v>11451</v>
      </c>
      <c r="MWA1" s="2" t="s">
        <v>11452</v>
      </c>
      <c r="MWB1" s="2" t="s">
        <v>11453</v>
      </c>
      <c r="MWC1" s="2" t="s">
        <v>11454</v>
      </c>
      <c r="MWD1" s="2" t="s">
        <v>11455</v>
      </c>
      <c r="MWE1" s="2" t="s">
        <v>11456</v>
      </c>
      <c r="MWF1" s="2" t="s">
        <v>11457</v>
      </c>
      <c r="MWG1" s="2" t="s">
        <v>11458</v>
      </c>
      <c r="MWH1" s="2" t="s">
        <v>11459</v>
      </c>
      <c r="MWI1" s="2" t="s">
        <v>11460</v>
      </c>
      <c r="MWJ1" s="2" t="s">
        <v>11461</v>
      </c>
      <c r="MWK1" s="2" t="s">
        <v>11462</v>
      </c>
      <c r="MWL1" s="2" t="s">
        <v>11463</v>
      </c>
      <c r="MWM1" s="2" t="s">
        <v>11464</v>
      </c>
      <c r="MWN1" s="2" t="s">
        <v>11465</v>
      </c>
      <c r="MWO1" s="2" t="s">
        <v>11466</v>
      </c>
      <c r="MWP1" s="2" t="s">
        <v>11467</v>
      </c>
      <c r="MWQ1" s="2" t="s">
        <v>11468</v>
      </c>
      <c r="MWR1" s="2" t="s">
        <v>11469</v>
      </c>
      <c r="MWS1" s="2" t="s">
        <v>11470</v>
      </c>
      <c r="MWT1" s="2" t="s">
        <v>11471</v>
      </c>
      <c r="MWU1" s="2" t="s">
        <v>11472</v>
      </c>
      <c r="MWV1" s="2" t="s">
        <v>11473</v>
      </c>
      <c r="MWW1" s="2" t="s">
        <v>11474</v>
      </c>
      <c r="MWX1" s="2" t="s">
        <v>11475</v>
      </c>
      <c r="MWY1" s="2" t="s">
        <v>11476</v>
      </c>
      <c r="MWZ1" s="2" t="s">
        <v>11477</v>
      </c>
      <c r="MXA1" s="2" t="s">
        <v>11478</v>
      </c>
      <c r="MXB1" s="2" t="s">
        <v>11479</v>
      </c>
      <c r="MXC1" s="2" t="s">
        <v>11480</v>
      </c>
      <c r="MXD1" s="2" t="s">
        <v>11481</v>
      </c>
      <c r="MXE1" s="2" t="s">
        <v>11482</v>
      </c>
      <c r="MXF1" s="2" t="s">
        <v>11483</v>
      </c>
      <c r="MXG1" s="2" t="s">
        <v>11484</v>
      </c>
      <c r="MXH1" s="2" t="s">
        <v>11485</v>
      </c>
      <c r="MXI1" s="2" t="s">
        <v>11486</v>
      </c>
      <c r="MXJ1" s="2" t="s">
        <v>11487</v>
      </c>
      <c r="MXK1" s="2" t="s">
        <v>11488</v>
      </c>
      <c r="MXL1" s="2" t="s">
        <v>11489</v>
      </c>
      <c r="MXM1" s="2" t="s">
        <v>11490</v>
      </c>
      <c r="MXN1" s="2" t="s">
        <v>11491</v>
      </c>
      <c r="MXO1" s="2" t="s">
        <v>11492</v>
      </c>
      <c r="MXP1" s="2" t="s">
        <v>11493</v>
      </c>
      <c r="MXQ1" s="2" t="s">
        <v>11494</v>
      </c>
      <c r="MXR1" s="2" t="s">
        <v>11495</v>
      </c>
      <c r="MXS1" s="2" t="s">
        <v>11496</v>
      </c>
      <c r="MXT1" s="2" t="s">
        <v>11497</v>
      </c>
      <c r="MXU1" s="2" t="s">
        <v>11498</v>
      </c>
      <c r="MXV1" s="2" t="s">
        <v>11499</v>
      </c>
      <c r="MXW1" s="2" t="s">
        <v>11500</v>
      </c>
      <c r="MXX1" s="2" t="s">
        <v>11501</v>
      </c>
      <c r="MXY1" s="2" t="s">
        <v>11502</v>
      </c>
      <c r="MXZ1" s="2" t="s">
        <v>11503</v>
      </c>
      <c r="MYA1" s="2" t="s">
        <v>11504</v>
      </c>
      <c r="MYB1" s="2" t="s">
        <v>11505</v>
      </c>
      <c r="MYC1" s="2" t="s">
        <v>11506</v>
      </c>
      <c r="MYD1" s="2" t="s">
        <v>11507</v>
      </c>
      <c r="MYE1" s="2" t="s">
        <v>11508</v>
      </c>
      <c r="MYF1" s="2" t="s">
        <v>11509</v>
      </c>
      <c r="MYG1" s="2" t="s">
        <v>11510</v>
      </c>
      <c r="MYH1" s="2" t="s">
        <v>11511</v>
      </c>
      <c r="MYI1" s="2" t="s">
        <v>11512</v>
      </c>
      <c r="MYJ1" s="2" t="s">
        <v>11513</v>
      </c>
      <c r="MYK1" s="2" t="s">
        <v>11514</v>
      </c>
      <c r="MYL1" s="2" t="s">
        <v>11515</v>
      </c>
      <c r="MYM1" s="2" t="s">
        <v>11516</v>
      </c>
      <c r="MYN1" s="2" t="s">
        <v>11517</v>
      </c>
      <c r="MYO1" s="2" t="s">
        <v>11518</v>
      </c>
      <c r="MYP1" s="2" t="s">
        <v>11519</v>
      </c>
      <c r="MYQ1" s="2" t="s">
        <v>11520</v>
      </c>
      <c r="MYR1" s="2" t="s">
        <v>11521</v>
      </c>
      <c r="MYS1" s="2" t="s">
        <v>11522</v>
      </c>
      <c r="MYT1" s="2" t="s">
        <v>11523</v>
      </c>
      <c r="MYU1" s="2" t="s">
        <v>11524</v>
      </c>
      <c r="MYV1" s="2" t="s">
        <v>11525</v>
      </c>
      <c r="MYW1" s="2" t="s">
        <v>11526</v>
      </c>
      <c r="MYX1" s="2" t="s">
        <v>11527</v>
      </c>
      <c r="MYY1" s="2" t="s">
        <v>11528</v>
      </c>
      <c r="MYZ1" s="2" t="s">
        <v>11529</v>
      </c>
      <c r="MZA1" s="2" t="s">
        <v>11530</v>
      </c>
      <c r="MZB1" s="2" t="s">
        <v>11531</v>
      </c>
      <c r="MZC1" s="2" t="s">
        <v>11532</v>
      </c>
      <c r="MZD1" s="2" t="s">
        <v>11533</v>
      </c>
      <c r="MZE1" s="2" t="s">
        <v>11534</v>
      </c>
      <c r="MZF1" s="2" t="s">
        <v>11535</v>
      </c>
      <c r="MZG1" s="2" t="s">
        <v>11536</v>
      </c>
      <c r="MZH1" s="2" t="s">
        <v>11537</v>
      </c>
      <c r="MZI1" s="2" t="s">
        <v>11538</v>
      </c>
      <c r="MZJ1" s="2" t="s">
        <v>11539</v>
      </c>
      <c r="MZK1" s="2" t="s">
        <v>11540</v>
      </c>
      <c r="MZL1" s="2" t="s">
        <v>11541</v>
      </c>
      <c r="MZM1" s="2" t="s">
        <v>11542</v>
      </c>
      <c r="MZN1" s="2" t="s">
        <v>11543</v>
      </c>
      <c r="MZO1" s="2" t="s">
        <v>11544</v>
      </c>
      <c r="MZP1" s="2" t="s">
        <v>11545</v>
      </c>
      <c r="MZQ1" s="2" t="s">
        <v>11546</v>
      </c>
      <c r="MZR1" s="2" t="s">
        <v>11547</v>
      </c>
      <c r="MZS1" s="2" t="s">
        <v>11548</v>
      </c>
      <c r="MZT1" s="2" t="s">
        <v>11549</v>
      </c>
      <c r="MZU1" s="2" t="s">
        <v>11550</v>
      </c>
      <c r="MZV1" s="2" t="s">
        <v>11551</v>
      </c>
      <c r="MZW1" s="2" t="s">
        <v>11552</v>
      </c>
      <c r="MZX1" s="2" t="s">
        <v>11553</v>
      </c>
      <c r="MZY1" s="2" t="s">
        <v>11554</v>
      </c>
      <c r="MZZ1" s="2" t="s">
        <v>11555</v>
      </c>
      <c r="NAA1" s="2" t="s">
        <v>11556</v>
      </c>
      <c r="NAB1" s="2" t="s">
        <v>11557</v>
      </c>
      <c r="NAC1" s="2" t="s">
        <v>11558</v>
      </c>
      <c r="NAD1" s="2" t="s">
        <v>11559</v>
      </c>
      <c r="NAE1" s="2" t="s">
        <v>11560</v>
      </c>
      <c r="NAF1" s="2" t="s">
        <v>11561</v>
      </c>
      <c r="NAG1" s="2" t="s">
        <v>11562</v>
      </c>
      <c r="NAH1" s="2" t="s">
        <v>11563</v>
      </c>
      <c r="NAI1" s="2" t="s">
        <v>11564</v>
      </c>
      <c r="NAJ1" s="2" t="s">
        <v>11565</v>
      </c>
      <c r="NAK1" s="2" t="s">
        <v>11566</v>
      </c>
      <c r="NAL1" s="2" t="s">
        <v>11567</v>
      </c>
      <c r="NAM1" s="2" t="s">
        <v>11568</v>
      </c>
      <c r="NAN1" s="2" t="s">
        <v>11569</v>
      </c>
      <c r="NAO1" s="2" t="s">
        <v>11570</v>
      </c>
      <c r="NAP1" s="2" t="s">
        <v>11571</v>
      </c>
      <c r="NAQ1" s="2" t="s">
        <v>11572</v>
      </c>
      <c r="NAR1" s="2" t="s">
        <v>11573</v>
      </c>
      <c r="NAS1" s="2" t="s">
        <v>11574</v>
      </c>
      <c r="NAT1" s="2" t="s">
        <v>11575</v>
      </c>
      <c r="NAU1" s="2" t="s">
        <v>11576</v>
      </c>
      <c r="NAV1" s="2" t="s">
        <v>11577</v>
      </c>
      <c r="NAW1" s="2" t="s">
        <v>11578</v>
      </c>
      <c r="NAX1" s="2" t="s">
        <v>11579</v>
      </c>
      <c r="NAY1" s="2" t="s">
        <v>11580</v>
      </c>
      <c r="NAZ1" s="2" t="s">
        <v>11581</v>
      </c>
      <c r="NBA1" s="2" t="s">
        <v>11582</v>
      </c>
      <c r="NBB1" s="2" t="s">
        <v>11583</v>
      </c>
      <c r="NBC1" s="2" t="s">
        <v>11584</v>
      </c>
      <c r="NBD1" s="2" t="s">
        <v>11585</v>
      </c>
      <c r="NBE1" s="2" t="s">
        <v>11586</v>
      </c>
      <c r="NBF1" s="2" t="s">
        <v>11587</v>
      </c>
      <c r="NBG1" s="2" t="s">
        <v>11588</v>
      </c>
      <c r="NBH1" s="2" t="s">
        <v>11589</v>
      </c>
      <c r="NBI1" s="2" t="s">
        <v>11590</v>
      </c>
      <c r="NBJ1" s="2" t="s">
        <v>11591</v>
      </c>
      <c r="NBK1" s="2" t="s">
        <v>11592</v>
      </c>
      <c r="NBL1" s="2" t="s">
        <v>11593</v>
      </c>
      <c r="NBM1" s="2" t="s">
        <v>11594</v>
      </c>
      <c r="NBN1" s="2" t="s">
        <v>11595</v>
      </c>
      <c r="NBO1" s="2" t="s">
        <v>11596</v>
      </c>
      <c r="NBP1" s="2" t="s">
        <v>11597</v>
      </c>
      <c r="NBQ1" s="2" t="s">
        <v>11598</v>
      </c>
      <c r="NBR1" s="2" t="s">
        <v>11599</v>
      </c>
      <c r="NBS1" s="2" t="s">
        <v>11600</v>
      </c>
      <c r="NBT1" s="2" t="s">
        <v>11601</v>
      </c>
      <c r="NBU1" s="2" t="s">
        <v>11602</v>
      </c>
      <c r="NBV1" s="2" t="s">
        <v>11603</v>
      </c>
      <c r="NBW1" s="2" t="s">
        <v>11604</v>
      </c>
      <c r="NBX1" s="2" t="s">
        <v>11605</v>
      </c>
      <c r="NBY1" s="2" t="s">
        <v>11606</v>
      </c>
      <c r="NBZ1" s="2" t="s">
        <v>11607</v>
      </c>
      <c r="NCA1" s="2" t="s">
        <v>11608</v>
      </c>
      <c r="NCB1" s="2" t="s">
        <v>11609</v>
      </c>
      <c r="NCC1" s="2" t="s">
        <v>11610</v>
      </c>
      <c r="NCD1" s="2" t="s">
        <v>11611</v>
      </c>
      <c r="NCE1" s="2" t="s">
        <v>11612</v>
      </c>
      <c r="NCF1" s="2" t="s">
        <v>11613</v>
      </c>
      <c r="NCG1" s="2" t="s">
        <v>11614</v>
      </c>
      <c r="NCH1" s="2" t="s">
        <v>11615</v>
      </c>
      <c r="NCI1" s="2" t="s">
        <v>11616</v>
      </c>
      <c r="NCJ1" s="2" t="s">
        <v>11617</v>
      </c>
      <c r="NCK1" s="2" t="s">
        <v>11618</v>
      </c>
      <c r="NCL1" s="2" t="s">
        <v>11619</v>
      </c>
      <c r="NCM1" s="2" t="s">
        <v>11620</v>
      </c>
      <c r="NCN1" s="2" t="s">
        <v>11621</v>
      </c>
      <c r="NCO1" s="2" t="s">
        <v>11622</v>
      </c>
      <c r="NCP1" s="2" t="s">
        <v>11623</v>
      </c>
      <c r="NCQ1" s="2" t="s">
        <v>11624</v>
      </c>
      <c r="NCR1" s="2" t="s">
        <v>11625</v>
      </c>
      <c r="NCS1" s="2" t="s">
        <v>11626</v>
      </c>
      <c r="NCT1" s="2" t="s">
        <v>11627</v>
      </c>
      <c r="NCU1" s="2" t="s">
        <v>11628</v>
      </c>
      <c r="NCV1" s="2" t="s">
        <v>11629</v>
      </c>
      <c r="NCW1" s="2" t="s">
        <v>11630</v>
      </c>
      <c r="NCX1" s="2" t="s">
        <v>11631</v>
      </c>
      <c r="NCY1" s="2" t="s">
        <v>11632</v>
      </c>
      <c r="NCZ1" s="2" t="s">
        <v>11633</v>
      </c>
      <c r="NDA1" s="2" t="s">
        <v>11634</v>
      </c>
      <c r="NDB1" s="2" t="s">
        <v>11635</v>
      </c>
      <c r="NDC1" s="2" t="s">
        <v>11636</v>
      </c>
      <c r="NDD1" s="2" t="s">
        <v>11637</v>
      </c>
      <c r="NDE1" s="2" t="s">
        <v>11638</v>
      </c>
      <c r="NDF1" s="2" t="s">
        <v>11639</v>
      </c>
      <c r="NDG1" s="2" t="s">
        <v>11640</v>
      </c>
      <c r="NDH1" s="2" t="s">
        <v>11641</v>
      </c>
      <c r="NDI1" s="2" t="s">
        <v>11642</v>
      </c>
      <c r="NDJ1" s="2" t="s">
        <v>11643</v>
      </c>
      <c r="NDK1" s="2" t="s">
        <v>11644</v>
      </c>
      <c r="NDL1" s="2" t="s">
        <v>11645</v>
      </c>
      <c r="NDM1" s="2" t="s">
        <v>11646</v>
      </c>
      <c r="NDN1" s="2" t="s">
        <v>11647</v>
      </c>
      <c r="NDO1" s="2" t="s">
        <v>11648</v>
      </c>
      <c r="NDP1" s="2" t="s">
        <v>11649</v>
      </c>
      <c r="NDQ1" s="2" t="s">
        <v>11650</v>
      </c>
      <c r="NDR1" s="2" t="s">
        <v>11651</v>
      </c>
      <c r="NDS1" s="2" t="s">
        <v>11652</v>
      </c>
      <c r="NDT1" s="2" t="s">
        <v>11653</v>
      </c>
      <c r="NDU1" s="2" t="s">
        <v>11654</v>
      </c>
      <c r="NDV1" s="2" t="s">
        <v>11655</v>
      </c>
      <c r="NDW1" s="2" t="s">
        <v>11656</v>
      </c>
      <c r="NDX1" s="2" t="s">
        <v>11657</v>
      </c>
      <c r="NDY1" s="2" t="s">
        <v>11658</v>
      </c>
      <c r="NDZ1" s="2" t="s">
        <v>11659</v>
      </c>
      <c r="NEA1" s="2" t="s">
        <v>11660</v>
      </c>
      <c r="NEB1" s="2" t="s">
        <v>11661</v>
      </c>
      <c r="NEC1" s="2" t="s">
        <v>11662</v>
      </c>
      <c r="NED1" s="2" t="s">
        <v>11663</v>
      </c>
      <c r="NEE1" s="2" t="s">
        <v>11664</v>
      </c>
      <c r="NEF1" s="2" t="s">
        <v>11665</v>
      </c>
      <c r="NEG1" s="2" t="s">
        <v>11666</v>
      </c>
      <c r="NEH1" s="2" t="s">
        <v>11667</v>
      </c>
      <c r="NEI1" s="2" t="s">
        <v>11668</v>
      </c>
      <c r="NEJ1" s="2" t="s">
        <v>11669</v>
      </c>
      <c r="NEK1" s="2" t="s">
        <v>11670</v>
      </c>
      <c r="NEL1" s="2" t="s">
        <v>11671</v>
      </c>
      <c r="NEM1" s="2" t="s">
        <v>11672</v>
      </c>
      <c r="NEN1" s="2" t="s">
        <v>11673</v>
      </c>
      <c r="NEO1" s="2" t="s">
        <v>11674</v>
      </c>
      <c r="NEP1" s="2" t="s">
        <v>11675</v>
      </c>
      <c r="NEQ1" s="2" t="s">
        <v>11676</v>
      </c>
      <c r="NER1" s="2" t="s">
        <v>11677</v>
      </c>
      <c r="NES1" s="2" t="s">
        <v>11678</v>
      </c>
      <c r="NET1" s="2" t="s">
        <v>11679</v>
      </c>
      <c r="NEU1" s="2" t="s">
        <v>11680</v>
      </c>
      <c r="NEV1" s="2" t="s">
        <v>11681</v>
      </c>
      <c r="NEW1" s="2" t="s">
        <v>11682</v>
      </c>
      <c r="NEX1" s="2" t="s">
        <v>11683</v>
      </c>
      <c r="NEY1" s="2" t="s">
        <v>11684</v>
      </c>
      <c r="NEZ1" s="2" t="s">
        <v>11685</v>
      </c>
      <c r="NFA1" s="2" t="s">
        <v>11686</v>
      </c>
      <c r="NFB1" s="2" t="s">
        <v>11687</v>
      </c>
      <c r="NFC1" s="2" t="s">
        <v>11688</v>
      </c>
      <c r="NFD1" s="2" t="s">
        <v>11689</v>
      </c>
      <c r="NFE1" s="2" t="s">
        <v>11690</v>
      </c>
      <c r="NFF1" s="2" t="s">
        <v>11691</v>
      </c>
      <c r="NFG1" s="2" t="s">
        <v>11692</v>
      </c>
      <c r="NFH1" s="2" t="s">
        <v>11693</v>
      </c>
      <c r="NFI1" s="2" t="s">
        <v>11694</v>
      </c>
      <c r="NFJ1" s="2" t="s">
        <v>11695</v>
      </c>
      <c r="NFK1" s="2" t="s">
        <v>11696</v>
      </c>
      <c r="NFL1" s="2" t="s">
        <v>11697</v>
      </c>
      <c r="NFM1" s="2" t="s">
        <v>11698</v>
      </c>
      <c r="NFN1" s="2" t="s">
        <v>11699</v>
      </c>
      <c r="NFO1" s="2" t="s">
        <v>11700</v>
      </c>
      <c r="NFP1" s="2" t="s">
        <v>11701</v>
      </c>
      <c r="NFQ1" s="2" t="s">
        <v>11702</v>
      </c>
      <c r="NFR1" s="2" t="s">
        <v>11703</v>
      </c>
      <c r="NFS1" s="2" t="s">
        <v>11704</v>
      </c>
      <c r="NFT1" s="2" t="s">
        <v>11705</v>
      </c>
      <c r="NFU1" s="2" t="s">
        <v>11706</v>
      </c>
      <c r="NFV1" s="2" t="s">
        <v>11707</v>
      </c>
      <c r="NFW1" s="2" t="s">
        <v>11708</v>
      </c>
      <c r="NFX1" s="2" t="s">
        <v>11709</v>
      </c>
      <c r="NFY1" s="2" t="s">
        <v>11710</v>
      </c>
      <c r="NFZ1" s="2" t="s">
        <v>11711</v>
      </c>
      <c r="NGA1" s="2" t="s">
        <v>11712</v>
      </c>
      <c r="NGB1" s="2" t="s">
        <v>11713</v>
      </c>
      <c r="NGC1" s="2" t="s">
        <v>11714</v>
      </c>
      <c r="NGD1" s="2" t="s">
        <v>11715</v>
      </c>
      <c r="NGE1" s="2" t="s">
        <v>11716</v>
      </c>
      <c r="NGF1" s="2" t="s">
        <v>11717</v>
      </c>
      <c r="NGG1" s="2" t="s">
        <v>11718</v>
      </c>
      <c r="NGH1" s="2" t="s">
        <v>11719</v>
      </c>
      <c r="NGI1" s="2" t="s">
        <v>11720</v>
      </c>
      <c r="NGJ1" s="2" t="s">
        <v>11721</v>
      </c>
      <c r="NGK1" s="2" t="s">
        <v>11722</v>
      </c>
      <c r="NGL1" s="2" t="s">
        <v>11723</v>
      </c>
      <c r="NGM1" s="2" t="s">
        <v>11724</v>
      </c>
      <c r="NGN1" s="2" t="s">
        <v>11725</v>
      </c>
      <c r="NGO1" s="2" t="s">
        <v>11726</v>
      </c>
      <c r="NGP1" s="2" t="s">
        <v>11727</v>
      </c>
      <c r="NGQ1" s="2" t="s">
        <v>11728</v>
      </c>
      <c r="NGR1" s="2" t="s">
        <v>11729</v>
      </c>
      <c r="NGS1" s="2" t="s">
        <v>11730</v>
      </c>
      <c r="NGT1" s="2" t="s">
        <v>11731</v>
      </c>
      <c r="NGU1" s="2" t="s">
        <v>11732</v>
      </c>
      <c r="NGV1" s="2" t="s">
        <v>11733</v>
      </c>
      <c r="NGW1" s="2" t="s">
        <v>11734</v>
      </c>
      <c r="NGX1" s="2" t="s">
        <v>11735</v>
      </c>
      <c r="NGY1" s="2" t="s">
        <v>11736</v>
      </c>
      <c r="NGZ1" s="2" t="s">
        <v>11737</v>
      </c>
      <c r="NHA1" s="2" t="s">
        <v>11738</v>
      </c>
      <c r="NHB1" s="2" t="s">
        <v>11739</v>
      </c>
      <c r="NHC1" s="2" t="s">
        <v>11740</v>
      </c>
      <c r="NHD1" s="2" t="s">
        <v>11741</v>
      </c>
      <c r="NHE1" s="2" t="s">
        <v>11742</v>
      </c>
      <c r="NHF1" s="2" t="s">
        <v>11743</v>
      </c>
      <c r="NHG1" s="2" t="s">
        <v>11744</v>
      </c>
      <c r="NHH1" s="2" t="s">
        <v>11745</v>
      </c>
      <c r="NHI1" s="2" t="s">
        <v>11746</v>
      </c>
      <c r="NHJ1" s="2" t="s">
        <v>11747</v>
      </c>
      <c r="NHK1" s="2" t="s">
        <v>11748</v>
      </c>
      <c r="NHL1" s="2" t="s">
        <v>11749</v>
      </c>
      <c r="NHM1" s="2" t="s">
        <v>11750</v>
      </c>
      <c r="NHN1" s="2" t="s">
        <v>11751</v>
      </c>
      <c r="NHO1" s="2" t="s">
        <v>11752</v>
      </c>
      <c r="NHP1" s="2" t="s">
        <v>11753</v>
      </c>
      <c r="NHQ1" s="2" t="s">
        <v>11754</v>
      </c>
      <c r="NHR1" s="2" t="s">
        <v>11755</v>
      </c>
      <c r="NHS1" s="2" t="s">
        <v>11756</v>
      </c>
      <c r="NHT1" s="2" t="s">
        <v>11757</v>
      </c>
      <c r="NHU1" s="2" t="s">
        <v>11758</v>
      </c>
      <c r="NHV1" s="2" t="s">
        <v>11759</v>
      </c>
      <c r="NHW1" s="2" t="s">
        <v>11760</v>
      </c>
      <c r="NHX1" s="2" t="s">
        <v>11761</v>
      </c>
      <c r="NHY1" s="2" t="s">
        <v>11762</v>
      </c>
      <c r="NHZ1" s="2" t="s">
        <v>11763</v>
      </c>
      <c r="NIA1" s="2" t="s">
        <v>11764</v>
      </c>
      <c r="NIB1" s="2" t="s">
        <v>11765</v>
      </c>
      <c r="NIC1" s="2" t="s">
        <v>11766</v>
      </c>
      <c r="NID1" s="2" t="s">
        <v>11767</v>
      </c>
      <c r="NIE1" s="2" t="s">
        <v>11768</v>
      </c>
      <c r="NIF1" s="2" t="s">
        <v>11769</v>
      </c>
      <c r="NIG1" s="2" t="s">
        <v>11770</v>
      </c>
      <c r="NIH1" s="2" t="s">
        <v>11771</v>
      </c>
      <c r="NII1" s="2" t="s">
        <v>11772</v>
      </c>
      <c r="NIJ1" s="2" t="s">
        <v>11773</v>
      </c>
      <c r="NIK1" s="2" t="s">
        <v>11774</v>
      </c>
      <c r="NIL1" s="2" t="s">
        <v>11775</v>
      </c>
      <c r="NIM1" s="2" t="s">
        <v>11776</v>
      </c>
      <c r="NIN1" s="2" t="s">
        <v>11777</v>
      </c>
      <c r="NIO1" s="2" t="s">
        <v>11778</v>
      </c>
      <c r="NIP1" s="2" t="s">
        <v>11779</v>
      </c>
      <c r="NIQ1" s="2" t="s">
        <v>11780</v>
      </c>
      <c r="NIR1" s="2" t="s">
        <v>11781</v>
      </c>
      <c r="NIS1" s="2" t="s">
        <v>11782</v>
      </c>
      <c r="NIT1" s="2" t="s">
        <v>11783</v>
      </c>
      <c r="NIU1" s="2" t="s">
        <v>11784</v>
      </c>
      <c r="NIV1" s="2" t="s">
        <v>11785</v>
      </c>
      <c r="NIW1" s="2" t="s">
        <v>11786</v>
      </c>
      <c r="NIX1" s="2" t="s">
        <v>11787</v>
      </c>
      <c r="NIY1" s="2" t="s">
        <v>11788</v>
      </c>
      <c r="NIZ1" s="2" t="s">
        <v>11789</v>
      </c>
      <c r="NJA1" s="2" t="s">
        <v>11790</v>
      </c>
      <c r="NJB1" s="2" t="s">
        <v>11791</v>
      </c>
      <c r="NJC1" s="2" t="s">
        <v>11792</v>
      </c>
      <c r="NJD1" s="2" t="s">
        <v>11793</v>
      </c>
      <c r="NJE1" s="2" t="s">
        <v>11794</v>
      </c>
      <c r="NJF1" s="2" t="s">
        <v>11795</v>
      </c>
      <c r="NJG1" s="2" t="s">
        <v>11796</v>
      </c>
      <c r="NJH1" s="2" t="s">
        <v>11797</v>
      </c>
      <c r="NJI1" s="2" t="s">
        <v>11798</v>
      </c>
      <c r="NJJ1" s="2" t="s">
        <v>11799</v>
      </c>
      <c r="NJK1" s="2" t="s">
        <v>11800</v>
      </c>
      <c r="NJL1" s="2" t="s">
        <v>11801</v>
      </c>
      <c r="NJM1" s="2" t="s">
        <v>11802</v>
      </c>
      <c r="NJN1" s="2" t="s">
        <v>11803</v>
      </c>
      <c r="NJO1" s="2" t="s">
        <v>11804</v>
      </c>
      <c r="NJP1" s="2" t="s">
        <v>11805</v>
      </c>
      <c r="NJQ1" s="2" t="s">
        <v>11806</v>
      </c>
      <c r="NJR1" s="2" t="s">
        <v>11807</v>
      </c>
      <c r="NJS1" s="2" t="s">
        <v>11808</v>
      </c>
      <c r="NJT1" s="2" t="s">
        <v>11809</v>
      </c>
      <c r="NJU1" s="2" t="s">
        <v>11810</v>
      </c>
      <c r="NJV1" s="2" t="s">
        <v>11811</v>
      </c>
      <c r="NJW1" s="2" t="s">
        <v>11812</v>
      </c>
      <c r="NJX1" s="2" t="s">
        <v>11813</v>
      </c>
      <c r="NJY1" s="2" t="s">
        <v>11814</v>
      </c>
      <c r="NJZ1" s="2" t="s">
        <v>11815</v>
      </c>
      <c r="NKA1" s="2" t="s">
        <v>11816</v>
      </c>
      <c r="NKB1" s="2" t="s">
        <v>11817</v>
      </c>
      <c r="NKC1" s="2" t="s">
        <v>11818</v>
      </c>
      <c r="NKD1" s="2" t="s">
        <v>11819</v>
      </c>
      <c r="NKE1" s="2" t="s">
        <v>11820</v>
      </c>
      <c r="NKF1" s="2" t="s">
        <v>11821</v>
      </c>
      <c r="NKG1" s="2" t="s">
        <v>11822</v>
      </c>
      <c r="NKH1" s="2" t="s">
        <v>11823</v>
      </c>
      <c r="NKI1" s="2" t="s">
        <v>11824</v>
      </c>
      <c r="NKJ1" s="2" t="s">
        <v>11825</v>
      </c>
      <c r="NKK1" s="2" t="s">
        <v>11826</v>
      </c>
      <c r="NKL1" s="2" t="s">
        <v>11827</v>
      </c>
      <c r="NKM1" s="2" t="s">
        <v>11828</v>
      </c>
      <c r="NKN1" s="2" t="s">
        <v>11829</v>
      </c>
      <c r="NKO1" s="2" t="s">
        <v>11830</v>
      </c>
      <c r="NKP1" s="2" t="s">
        <v>11831</v>
      </c>
      <c r="NKQ1" s="2" t="s">
        <v>11832</v>
      </c>
      <c r="NKR1" s="2" t="s">
        <v>11833</v>
      </c>
      <c r="NKS1" s="2" t="s">
        <v>11834</v>
      </c>
      <c r="NKT1" s="2" t="s">
        <v>11835</v>
      </c>
      <c r="NKU1" s="2" t="s">
        <v>11836</v>
      </c>
      <c r="NKV1" s="2" t="s">
        <v>11837</v>
      </c>
      <c r="NKW1" s="2" t="s">
        <v>11838</v>
      </c>
      <c r="NKX1" s="2" t="s">
        <v>11839</v>
      </c>
      <c r="NKY1" s="2" t="s">
        <v>11840</v>
      </c>
      <c r="NKZ1" s="2" t="s">
        <v>11841</v>
      </c>
      <c r="NLA1" s="2" t="s">
        <v>11842</v>
      </c>
      <c r="NLB1" s="2" t="s">
        <v>11843</v>
      </c>
      <c r="NLC1" s="2" t="s">
        <v>11844</v>
      </c>
      <c r="NLD1" s="2" t="s">
        <v>11845</v>
      </c>
      <c r="NLE1" s="2" t="s">
        <v>11846</v>
      </c>
      <c r="NLF1" s="2" t="s">
        <v>11847</v>
      </c>
      <c r="NLG1" s="2" t="s">
        <v>11848</v>
      </c>
      <c r="NLH1" s="2" t="s">
        <v>11849</v>
      </c>
      <c r="NLI1" s="2" t="s">
        <v>11850</v>
      </c>
      <c r="NLJ1" s="2" t="s">
        <v>11851</v>
      </c>
      <c r="NLK1" s="2" t="s">
        <v>11852</v>
      </c>
      <c r="NLL1" s="2" t="s">
        <v>11853</v>
      </c>
      <c r="NLM1" s="2" t="s">
        <v>11854</v>
      </c>
      <c r="NLN1" s="2" t="s">
        <v>11855</v>
      </c>
      <c r="NLO1" s="2" t="s">
        <v>11856</v>
      </c>
      <c r="NLP1" s="2" t="s">
        <v>11857</v>
      </c>
      <c r="NLQ1" s="2" t="s">
        <v>11858</v>
      </c>
      <c r="NLR1" s="2" t="s">
        <v>11859</v>
      </c>
      <c r="NLS1" s="2" t="s">
        <v>11860</v>
      </c>
      <c r="NLT1" s="2" t="s">
        <v>11861</v>
      </c>
      <c r="NLU1" s="2" t="s">
        <v>11862</v>
      </c>
      <c r="NLV1" s="2" t="s">
        <v>11863</v>
      </c>
      <c r="NLW1" s="2" t="s">
        <v>11864</v>
      </c>
      <c r="NLX1" s="2" t="s">
        <v>11865</v>
      </c>
      <c r="NLY1" s="2" t="s">
        <v>11866</v>
      </c>
      <c r="NLZ1" s="2" t="s">
        <v>11867</v>
      </c>
      <c r="NMA1" s="2" t="s">
        <v>11868</v>
      </c>
      <c r="NMB1" s="2" t="s">
        <v>11869</v>
      </c>
      <c r="NMC1" s="2" t="s">
        <v>11870</v>
      </c>
      <c r="NMD1" s="2" t="s">
        <v>11871</v>
      </c>
      <c r="NME1" s="2" t="s">
        <v>11872</v>
      </c>
      <c r="NMF1" s="2" t="s">
        <v>11873</v>
      </c>
      <c r="NMG1" s="2" t="s">
        <v>11874</v>
      </c>
      <c r="NMH1" s="2" t="s">
        <v>11875</v>
      </c>
      <c r="NMI1" s="2" t="s">
        <v>11876</v>
      </c>
      <c r="NMJ1" s="2" t="s">
        <v>11877</v>
      </c>
      <c r="NMK1" s="2" t="s">
        <v>11878</v>
      </c>
      <c r="NML1" s="2" t="s">
        <v>11879</v>
      </c>
      <c r="NMM1" s="2" t="s">
        <v>11880</v>
      </c>
      <c r="NMN1" s="2" t="s">
        <v>11881</v>
      </c>
      <c r="NMO1" s="2" t="s">
        <v>11882</v>
      </c>
      <c r="NMP1" s="2" t="s">
        <v>11883</v>
      </c>
      <c r="NMQ1" s="2" t="s">
        <v>11884</v>
      </c>
      <c r="NMR1" s="2" t="s">
        <v>11885</v>
      </c>
      <c r="NMS1" s="2" t="s">
        <v>11886</v>
      </c>
      <c r="NMT1" s="2" t="s">
        <v>11887</v>
      </c>
      <c r="NMU1" s="2" t="s">
        <v>11888</v>
      </c>
      <c r="NMV1" s="2" t="s">
        <v>11889</v>
      </c>
      <c r="NMW1" s="2" t="s">
        <v>11890</v>
      </c>
      <c r="NMX1" s="2" t="s">
        <v>11891</v>
      </c>
      <c r="NMY1" s="2" t="s">
        <v>11892</v>
      </c>
      <c r="NMZ1" s="2" t="s">
        <v>11893</v>
      </c>
      <c r="NNA1" s="2" t="s">
        <v>11894</v>
      </c>
      <c r="NNB1" s="2" t="s">
        <v>11895</v>
      </c>
      <c r="NNC1" s="2" t="s">
        <v>11896</v>
      </c>
      <c r="NND1" s="2" t="s">
        <v>11897</v>
      </c>
      <c r="NNE1" s="2" t="s">
        <v>11898</v>
      </c>
      <c r="NNF1" s="2" t="s">
        <v>11899</v>
      </c>
      <c r="NNG1" s="2" t="s">
        <v>11900</v>
      </c>
      <c r="NNH1" s="2" t="s">
        <v>11901</v>
      </c>
      <c r="NNI1" s="2" t="s">
        <v>11902</v>
      </c>
      <c r="NNJ1" s="2" t="s">
        <v>11903</v>
      </c>
      <c r="NNK1" s="2" t="s">
        <v>11904</v>
      </c>
      <c r="NNL1" s="2" t="s">
        <v>11905</v>
      </c>
      <c r="NNM1" s="2" t="s">
        <v>11906</v>
      </c>
      <c r="NNN1" s="2" t="s">
        <v>11907</v>
      </c>
      <c r="NNO1" s="2" t="s">
        <v>11908</v>
      </c>
      <c r="NNP1" s="2" t="s">
        <v>11909</v>
      </c>
      <c r="NNQ1" s="2" t="s">
        <v>11910</v>
      </c>
      <c r="NNR1" s="2" t="s">
        <v>11911</v>
      </c>
      <c r="NNS1" s="2" t="s">
        <v>11912</v>
      </c>
      <c r="NNT1" s="2" t="s">
        <v>11913</v>
      </c>
      <c r="NNU1" s="2" t="s">
        <v>11914</v>
      </c>
      <c r="NNV1" s="2" t="s">
        <v>11915</v>
      </c>
      <c r="NNW1" s="2" t="s">
        <v>11916</v>
      </c>
      <c r="NNX1" s="2" t="s">
        <v>11917</v>
      </c>
      <c r="NNY1" s="2" t="s">
        <v>11918</v>
      </c>
      <c r="NNZ1" s="2" t="s">
        <v>11919</v>
      </c>
      <c r="NOA1" s="2" t="s">
        <v>11920</v>
      </c>
      <c r="NOB1" s="2" t="s">
        <v>11921</v>
      </c>
      <c r="NOC1" s="2" t="s">
        <v>11922</v>
      </c>
      <c r="NOD1" s="2" t="s">
        <v>11923</v>
      </c>
      <c r="NOE1" s="2" t="s">
        <v>11924</v>
      </c>
      <c r="NOF1" s="2" t="s">
        <v>11925</v>
      </c>
      <c r="NOG1" s="2" t="s">
        <v>11926</v>
      </c>
      <c r="NOH1" s="2" t="s">
        <v>11927</v>
      </c>
      <c r="NOI1" s="2" t="s">
        <v>11928</v>
      </c>
      <c r="NOJ1" s="2" t="s">
        <v>11929</v>
      </c>
      <c r="NOK1" s="2" t="s">
        <v>11930</v>
      </c>
      <c r="NOL1" s="2" t="s">
        <v>11931</v>
      </c>
      <c r="NOM1" s="2" t="s">
        <v>11932</v>
      </c>
      <c r="NON1" s="2" t="s">
        <v>11933</v>
      </c>
      <c r="NOO1" s="2" t="s">
        <v>11934</v>
      </c>
      <c r="NOP1" s="2" t="s">
        <v>11935</v>
      </c>
      <c r="NOQ1" s="2" t="s">
        <v>11936</v>
      </c>
      <c r="NOR1" s="2" t="s">
        <v>11937</v>
      </c>
      <c r="NOS1" s="2" t="s">
        <v>11938</v>
      </c>
      <c r="NOT1" s="2" t="s">
        <v>11939</v>
      </c>
      <c r="NOU1" s="2" t="s">
        <v>11940</v>
      </c>
      <c r="NOV1" s="2" t="s">
        <v>11941</v>
      </c>
      <c r="NOW1" s="2" t="s">
        <v>11942</v>
      </c>
      <c r="NOX1" s="2" t="s">
        <v>11943</v>
      </c>
      <c r="NOY1" s="2" t="s">
        <v>11944</v>
      </c>
      <c r="NOZ1" s="2" t="s">
        <v>11945</v>
      </c>
      <c r="NPA1" s="2" t="s">
        <v>11946</v>
      </c>
      <c r="NPB1" s="2" t="s">
        <v>11947</v>
      </c>
      <c r="NPC1" s="2" t="s">
        <v>11948</v>
      </c>
      <c r="NPD1" s="2" t="s">
        <v>11949</v>
      </c>
      <c r="NPE1" s="2" t="s">
        <v>11950</v>
      </c>
      <c r="NPF1" s="2" t="s">
        <v>11951</v>
      </c>
      <c r="NPG1" s="2" t="s">
        <v>11952</v>
      </c>
      <c r="NPH1" s="2" t="s">
        <v>11953</v>
      </c>
      <c r="NPI1" s="2" t="s">
        <v>11954</v>
      </c>
      <c r="NPJ1" s="2" t="s">
        <v>11955</v>
      </c>
      <c r="NPK1" s="2" t="s">
        <v>11956</v>
      </c>
      <c r="NPL1" s="2" t="s">
        <v>11957</v>
      </c>
      <c r="NPM1" s="2" t="s">
        <v>11958</v>
      </c>
      <c r="NPN1" s="2" t="s">
        <v>11959</v>
      </c>
      <c r="NPO1" s="2" t="s">
        <v>11960</v>
      </c>
      <c r="NPP1" s="2" t="s">
        <v>11961</v>
      </c>
      <c r="NPQ1" s="2" t="s">
        <v>11962</v>
      </c>
      <c r="NPR1" s="2" t="s">
        <v>11963</v>
      </c>
      <c r="NPS1" s="2" t="s">
        <v>11964</v>
      </c>
      <c r="NPT1" s="2" t="s">
        <v>11965</v>
      </c>
      <c r="NPU1" s="2" t="s">
        <v>11966</v>
      </c>
      <c r="NPV1" s="2" t="s">
        <v>11967</v>
      </c>
      <c r="NPW1" s="2" t="s">
        <v>11968</v>
      </c>
      <c r="NPX1" s="2" t="s">
        <v>11969</v>
      </c>
      <c r="NPY1" s="2" t="s">
        <v>11970</v>
      </c>
      <c r="NPZ1" s="2" t="s">
        <v>11971</v>
      </c>
      <c r="NQA1" s="2" t="s">
        <v>11972</v>
      </c>
      <c r="NQB1" s="2" t="s">
        <v>11973</v>
      </c>
      <c r="NQC1" s="2" t="s">
        <v>11974</v>
      </c>
      <c r="NQD1" s="2" t="s">
        <v>11975</v>
      </c>
      <c r="NQE1" s="2" t="s">
        <v>11976</v>
      </c>
      <c r="NQF1" s="2" t="s">
        <v>11977</v>
      </c>
      <c r="NQG1" s="2" t="s">
        <v>11978</v>
      </c>
      <c r="NQH1" s="2" t="s">
        <v>11979</v>
      </c>
      <c r="NQI1" s="2" t="s">
        <v>11980</v>
      </c>
      <c r="NQJ1" s="2" t="s">
        <v>11981</v>
      </c>
      <c r="NQK1" s="2" t="s">
        <v>11982</v>
      </c>
      <c r="NQL1" s="2" t="s">
        <v>11983</v>
      </c>
      <c r="NQM1" s="2" t="s">
        <v>11984</v>
      </c>
      <c r="NQN1" s="2" t="s">
        <v>11985</v>
      </c>
      <c r="NQO1" s="2" t="s">
        <v>11986</v>
      </c>
      <c r="NQP1" s="2" t="s">
        <v>11987</v>
      </c>
      <c r="NQQ1" s="2" t="s">
        <v>11988</v>
      </c>
      <c r="NQR1" s="2" t="s">
        <v>11989</v>
      </c>
      <c r="NQS1" s="2" t="s">
        <v>11990</v>
      </c>
      <c r="NQT1" s="2" t="s">
        <v>11991</v>
      </c>
      <c r="NQU1" s="2" t="s">
        <v>11992</v>
      </c>
      <c r="NQV1" s="2" t="s">
        <v>11993</v>
      </c>
      <c r="NQW1" s="2" t="s">
        <v>11994</v>
      </c>
      <c r="NQX1" s="2" t="s">
        <v>11995</v>
      </c>
      <c r="NQY1" s="2" t="s">
        <v>11996</v>
      </c>
      <c r="NQZ1" s="2" t="s">
        <v>11997</v>
      </c>
      <c r="NRA1" s="2" t="s">
        <v>11998</v>
      </c>
      <c r="NRB1" s="2" t="s">
        <v>11999</v>
      </c>
      <c r="NRC1" s="2" t="s">
        <v>12000</v>
      </c>
      <c r="NRD1" s="2" t="s">
        <v>12001</v>
      </c>
      <c r="NRE1" s="2" t="s">
        <v>12002</v>
      </c>
      <c r="NRF1" s="2" t="s">
        <v>12003</v>
      </c>
      <c r="NRG1" s="2" t="s">
        <v>12004</v>
      </c>
      <c r="NRH1" s="2" t="s">
        <v>12005</v>
      </c>
      <c r="NRI1" s="2" t="s">
        <v>12006</v>
      </c>
      <c r="NRJ1" s="2" t="s">
        <v>12007</v>
      </c>
      <c r="NRK1" s="2" t="s">
        <v>12008</v>
      </c>
      <c r="NRL1" s="2" t="s">
        <v>12009</v>
      </c>
      <c r="NRM1" s="2" t="s">
        <v>12010</v>
      </c>
      <c r="NRN1" s="2" t="s">
        <v>12011</v>
      </c>
      <c r="NRO1" s="2" t="s">
        <v>12012</v>
      </c>
      <c r="NRP1" s="2" t="s">
        <v>12013</v>
      </c>
      <c r="NRQ1" s="2" t="s">
        <v>12014</v>
      </c>
      <c r="NRR1" s="2" t="s">
        <v>12015</v>
      </c>
      <c r="NRS1" s="2" t="s">
        <v>12016</v>
      </c>
      <c r="NRT1" s="2" t="s">
        <v>12017</v>
      </c>
      <c r="NRU1" s="2" t="s">
        <v>12018</v>
      </c>
      <c r="NRV1" s="2" t="s">
        <v>12019</v>
      </c>
      <c r="NRW1" s="2" t="s">
        <v>12020</v>
      </c>
      <c r="NRX1" s="2" t="s">
        <v>12021</v>
      </c>
      <c r="NRY1" s="2" t="s">
        <v>12022</v>
      </c>
      <c r="NRZ1" s="2" t="s">
        <v>12023</v>
      </c>
      <c r="NSA1" s="2" t="s">
        <v>12024</v>
      </c>
      <c r="NSB1" s="2" t="s">
        <v>12025</v>
      </c>
      <c r="NSC1" s="2" t="s">
        <v>12026</v>
      </c>
      <c r="NSD1" s="2" t="s">
        <v>12027</v>
      </c>
      <c r="NSE1" s="2" t="s">
        <v>12028</v>
      </c>
      <c r="NSF1" s="2" t="s">
        <v>12029</v>
      </c>
      <c r="NSG1" s="2" t="s">
        <v>12030</v>
      </c>
      <c r="NSH1" s="2" t="s">
        <v>12031</v>
      </c>
      <c r="NSI1" s="2" t="s">
        <v>12032</v>
      </c>
      <c r="NSJ1" s="2" t="s">
        <v>12033</v>
      </c>
      <c r="NSK1" s="2" t="s">
        <v>12034</v>
      </c>
      <c r="NSL1" s="2" t="s">
        <v>12035</v>
      </c>
      <c r="NSM1" s="2" t="s">
        <v>12036</v>
      </c>
      <c r="NSN1" s="2" t="s">
        <v>12037</v>
      </c>
      <c r="NSO1" s="2" t="s">
        <v>12038</v>
      </c>
      <c r="NSP1" s="2" t="s">
        <v>12039</v>
      </c>
      <c r="NSQ1" s="2" t="s">
        <v>12040</v>
      </c>
      <c r="NSR1" s="2" t="s">
        <v>12041</v>
      </c>
      <c r="NSS1" s="2" t="s">
        <v>12042</v>
      </c>
      <c r="NST1" s="2" t="s">
        <v>12043</v>
      </c>
      <c r="NSU1" s="2" t="s">
        <v>12044</v>
      </c>
      <c r="NSV1" s="2" t="s">
        <v>12045</v>
      </c>
      <c r="NSW1" s="2" t="s">
        <v>12046</v>
      </c>
      <c r="NSX1" s="2" t="s">
        <v>12047</v>
      </c>
      <c r="NSY1" s="2" t="s">
        <v>12048</v>
      </c>
      <c r="NSZ1" s="2" t="s">
        <v>12049</v>
      </c>
      <c r="NTA1" s="2" t="s">
        <v>12050</v>
      </c>
      <c r="NTB1" s="2" t="s">
        <v>12051</v>
      </c>
      <c r="NTC1" s="2" t="s">
        <v>12052</v>
      </c>
      <c r="NTD1" s="2" t="s">
        <v>12053</v>
      </c>
      <c r="NTE1" s="2" t="s">
        <v>12054</v>
      </c>
      <c r="NTF1" s="2" t="s">
        <v>12055</v>
      </c>
      <c r="NTG1" s="2" t="s">
        <v>12056</v>
      </c>
      <c r="NTH1" s="2" t="s">
        <v>12057</v>
      </c>
      <c r="NTI1" s="2" t="s">
        <v>12058</v>
      </c>
      <c r="NTJ1" s="2" t="s">
        <v>12059</v>
      </c>
      <c r="NTK1" s="2" t="s">
        <v>12060</v>
      </c>
      <c r="NTL1" s="2" t="s">
        <v>12061</v>
      </c>
      <c r="NTM1" s="2" t="s">
        <v>12062</v>
      </c>
      <c r="NTN1" s="2" t="s">
        <v>12063</v>
      </c>
      <c r="NTO1" s="2" t="s">
        <v>12064</v>
      </c>
      <c r="NTP1" s="2" t="s">
        <v>12065</v>
      </c>
      <c r="NTQ1" s="2" t="s">
        <v>12066</v>
      </c>
      <c r="NTR1" s="2" t="s">
        <v>12067</v>
      </c>
      <c r="NTS1" s="2" t="s">
        <v>12068</v>
      </c>
      <c r="NTT1" s="2" t="s">
        <v>12069</v>
      </c>
      <c r="NTU1" s="2" t="s">
        <v>12070</v>
      </c>
      <c r="NTV1" s="2" t="s">
        <v>12071</v>
      </c>
      <c r="NTW1" s="2" t="s">
        <v>12072</v>
      </c>
      <c r="NTX1" s="2" t="s">
        <v>12073</v>
      </c>
      <c r="NTY1" s="2" t="s">
        <v>12074</v>
      </c>
      <c r="NTZ1" s="2" t="s">
        <v>12075</v>
      </c>
      <c r="NUA1" s="2" t="s">
        <v>12076</v>
      </c>
      <c r="NUB1" s="2" t="s">
        <v>12077</v>
      </c>
      <c r="NUC1" s="2" t="s">
        <v>12078</v>
      </c>
      <c r="NUD1" s="2" t="s">
        <v>12079</v>
      </c>
      <c r="NUE1" s="2" t="s">
        <v>12080</v>
      </c>
      <c r="NUF1" s="2" t="s">
        <v>12081</v>
      </c>
      <c r="NUG1" s="2" t="s">
        <v>12082</v>
      </c>
      <c r="NUH1" s="2" t="s">
        <v>12083</v>
      </c>
      <c r="NUI1" s="2" t="s">
        <v>12084</v>
      </c>
      <c r="NUJ1" s="2" t="s">
        <v>12085</v>
      </c>
      <c r="NUK1" s="2" t="s">
        <v>12086</v>
      </c>
      <c r="NUL1" s="2" t="s">
        <v>12087</v>
      </c>
      <c r="NUM1" s="2" t="s">
        <v>12088</v>
      </c>
      <c r="NUN1" s="2" t="s">
        <v>12089</v>
      </c>
      <c r="NUO1" s="2" t="s">
        <v>12090</v>
      </c>
      <c r="NUP1" s="2" t="s">
        <v>12091</v>
      </c>
      <c r="NUQ1" s="2" t="s">
        <v>12092</v>
      </c>
      <c r="NUR1" s="2" t="s">
        <v>12093</v>
      </c>
      <c r="NUS1" s="2" t="s">
        <v>12094</v>
      </c>
      <c r="NUT1" s="2" t="s">
        <v>12095</v>
      </c>
      <c r="NUU1" s="2" t="s">
        <v>12096</v>
      </c>
      <c r="NUV1" s="2" t="s">
        <v>12097</v>
      </c>
      <c r="NUW1" s="2" t="s">
        <v>12098</v>
      </c>
      <c r="NUX1" s="2" t="s">
        <v>12099</v>
      </c>
      <c r="NUY1" s="2" t="s">
        <v>12100</v>
      </c>
      <c r="NUZ1" s="2" t="s">
        <v>12101</v>
      </c>
      <c r="NVA1" s="2" t="s">
        <v>12102</v>
      </c>
      <c r="NVB1" s="2" t="s">
        <v>12103</v>
      </c>
      <c r="NVC1" s="2" t="s">
        <v>12104</v>
      </c>
      <c r="NVD1" s="2" t="s">
        <v>12105</v>
      </c>
      <c r="NVE1" s="2" t="s">
        <v>12106</v>
      </c>
      <c r="NVF1" s="2" t="s">
        <v>12107</v>
      </c>
      <c r="NVG1" s="2" t="s">
        <v>12108</v>
      </c>
      <c r="NVH1" s="2" t="s">
        <v>12109</v>
      </c>
      <c r="NVI1" s="2" t="s">
        <v>12110</v>
      </c>
      <c r="NVJ1" s="2" t="s">
        <v>12111</v>
      </c>
      <c r="NVK1" s="2" t="s">
        <v>12112</v>
      </c>
      <c r="NVL1" s="2" t="s">
        <v>12113</v>
      </c>
      <c r="NVM1" s="2" t="s">
        <v>12114</v>
      </c>
      <c r="NVN1" s="2" t="s">
        <v>12115</v>
      </c>
      <c r="NVO1" s="2" t="s">
        <v>12116</v>
      </c>
      <c r="NVP1" s="2" t="s">
        <v>12117</v>
      </c>
      <c r="NVQ1" s="2" t="s">
        <v>12118</v>
      </c>
      <c r="NVR1" s="2" t="s">
        <v>12119</v>
      </c>
      <c r="NVS1" s="2" t="s">
        <v>12120</v>
      </c>
      <c r="NVT1" s="2" t="s">
        <v>12121</v>
      </c>
      <c r="NVU1" s="2" t="s">
        <v>12122</v>
      </c>
      <c r="NVV1" s="2" t="s">
        <v>12123</v>
      </c>
      <c r="NVW1" s="2" t="s">
        <v>12124</v>
      </c>
      <c r="NVX1" s="2" t="s">
        <v>12125</v>
      </c>
      <c r="NVY1" s="2" t="s">
        <v>12126</v>
      </c>
      <c r="NVZ1" s="2" t="s">
        <v>12127</v>
      </c>
      <c r="NWA1" s="2" t="s">
        <v>12128</v>
      </c>
      <c r="NWB1" s="2" t="s">
        <v>12129</v>
      </c>
      <c r="NWC1" s="2" t="s">
        <v>12130</v>
      </c>
      <c r="NWD1" s="2" t="s">
        <v>12131</v>
      </c>
      <c r="NWE1" s="2" t="s">
        <v>12132</v>
      </c>
      <c r="NWF1" s="2" t="s">
        <v>12133</v>
      </c>
      <c r="NWG1" s="2" t="s">
        <v>12134</v>
      </c>
      <c r="NWH1" s="2" t="s">
        <v>12135</v>
      </c>
      <c r="NWI1" s="2" t="s">
        <v>12136</v>
      </c>
      <c r="NWJ1" s="2" t="s">
        <v>12137</v>
      </c>
      <c r="NWK1" s="2" t="s">
        <v>12138</v>
      </c>
      <c r="NWL1" s="2" t="s">
        <v>12139</v>
      </c>
      <c r="NWM1" s="2" t="s">
        <v>12140</v>
      </c>
      <c r="NWN1" s="2" t="s">
        <v>12141</v>
      </c>
      <c r="NWO1" s="2" t="s">
        <v>12142</v>
      </c>
      <c r="NWP1" s="2" t="s">
        <v>12143</v>
      </c>
      <c r="NWQ1" s="2" t="s">
        <v>12144</v>
      </c>
      <c r="NWR1" s="2" t="s">
        <v>12145</v>
      </c>
      <c r="NWS1" s="2" t="s">
        <v>12146</v>
      </c>
      <c r="NWT1" s="2" t="s">
        <v>12147</v>
      </c>
      <c r="NWU1" s="2" t="s">
        <v>12148</v>
      </c>
      <c r="NWV1" s="2" t="s">
        <v>12149</v>
      </c>
      <c r="NWW1" s="2" t="s">
        <v>12150</v>
      </c>
      <c r="NWX1" s="2" t="s">
        <v>12151</v>
      </c>
      <c r="NWY1" s="2" t="s">
        <v>12152</v>
      </c>
      <c r="NWZ1" s="2" t="s">
        <v>12153</v>
      </c>
      <c r="NXA1" s="2" t="s">
        <v>12154</v>
      </c>
      <c r="NXB1" s="2" t="s">
        <v>12155</v>
      </c>
      <c r="NXC1" s="2" t="s">
        <v>12156</v>
      </c>
      <c r="NXD1" s="2" t="s">
        <v>12157</v>
      </c>
      <c r="NXE1" s="2" t="s">
        <v>12158</v>
      </c>
      <c r="NXF1" s="2" t="s">
        <v>12159</v>
      </c>
      <c r="NXG1" s="2" t="s">
        <v>12160</v>
      </c>
      <c r="NXH1" s="2" t="s">
        <v>12161</v>
      </c>
      <c r="NXI1" s="2" t="s">
        <v>12162</v>
      </c>
      <c r="NXJ1" s="2" t="s">
        <v>12163</v>
      </c>
      <c r="NXK1" s="2" t="s">
        <v>12164</v>
      </c>
      <c r="NXL1" s="2" t="s">
        <v>12165</v>
      </c>
      <c r="NXM1" s="2" t="s">
        <v>12166</v>
      </c>
      <c r="NXN1" s="2" t="s">
        <v>12167</v>
      </c>
      <c r="NXO1" s="2" t="s">
        <v>12168</v>
      </c>
      <c r="NXP1" s="2" t="s">
        <v>12169</v>
      </c>
      <c r="NXQ1" s="2" t="s">
        <v>12170</v>
      </c>
      <c r="NXR1" s="2" t="s">
        <v>12171</v>
      </c>
      <c r="NXS1" s="2" t="s">
        <v>12172</v>
      </c>
      <c r="NXT1" s="2" t="s">
        <v>12173</v>
      </c>
      <c r="NXU1" s="2" t="s">
        <v>12174</v>
      </c>
      <c r="NXV1" s="2" t="s">
        <v>12175</v>
      </c>
      <c r="NXW1" s="2" t="s">
        <v>12176</v>
      </c>
      <c r="NXX1" s="2" t="s">
        <v>12177</v>
      </c>
      <c r="NXY1" s="2" t="s">
        <v>12178</v>
      </c>
      <c r="NXZ1" s="2" t="s">
        <v>12179</v>
      </c>
      <c r="NYA1" s="2" t="s">
        <v>12180</v>
      </c>
      <c r="NYB1" s="2" t="s">
        <v>12181</v>
      </c>
      <c r="NYC1" s="2" t="s">
        <v>12182</v>
      </c>
      <c r="NYD1" s="2" t="s">
        <v>12183</v>
      </c>
      <c r="NYE1" s="2" t="s">
        <v>12184</v>
      </c>
      <c r="NYF1" s="2" t="s">
        <v>12185</v>
      </c>
      <c r="NYG1" s="2" t="s">
        <v>12186</v>
      </c>
      <c r="NYH1" s="2" t="s">
        <v>12187</v>
      </c>
      <c r="NYI1" s="2" t="s">
        <v>12188</v>
      </c>
      <c r="NYJ1" s="2" t="s">
        <v>12189</v>
      </c>
      <c r="NYK1" s="2" t="s">
        <v>12190</v>
      </c>
      <c r="NYL1" s="2" t="s">
        <v>12191</v>
      </c>
      <c r="NYM1" s="2" t="s">
        <v>12192</v>
      </c>
      <c r="NYN1" s="2" t="s">
        <v>12193</v>
      </c>
      <c r="NYO1" s="2" t="s">
        <v>12194</v>
      </c>
      <c r="NYP1" s="2" t="s">
        <v>12195</v>
      </c>
      <c r="NYQ1" s="2" t="s">
        <v>12196</v>
      </c>
      <c r="NYR1" s="2" t="s">
        <v>12197</v>
      </c>
      <c r="NYS1" s="2" t="s">
        <v>12198</v>
      </c>
      <c r="NYT1" s="2" t="s">
        <v>12199</v>
      </c>
      <c r="NYU1" s="2" t="s">
        <v>12200</v>
      </c>
      <c r="NYV1" s="2" t="s">
        <v>12201</v>
      </c>
      <c r="NYW1" s="2" t="s">
        <v>12202</v>
      </c>
      <c r="NYX1" s="2" t="s">
        <v>12203</v>
      </c>
      <c r="NYY1" s="2" t="s">
        <v>12204</v>
      </c>
      <c r="NYZ1" s="2" t="s">
        <v>12205</v>
      </c>
      <c r="NZA1" s="2" t="s">
        <v>12206</v>
      </c>
      <c r="NZB1" s="2" t="s">
        <v>12207</v>
      </c>
      <c r="NZC1" s="2" t="s">
        <v>12208</v>
      </c>
      <c r="NZD1" s="2" t="s">
        <v>12209</v>
      </c>
      <c r="NZE1" s="2" t="s">
        <v>12210</v>
      </c>
      <c r="NZF1" s="2" t="s">
        <v>12211</v>
      </c>
      <c r="NZG1" s="2" t="s">
        <v>12212</v>
      </c>
      <c r="NZH1" s="2" t="s">
        <v>12213</v>
      </c>
      <c r="NZI1" s="2" t="s">
        <v>12214</v>
      </c>
      <c r="NZJ1" s="2" t="s">
        <v>12215</v>
      </c>
      <c r="NZK1" s="2" t="s">
        <v>12216</v>
      </c>
      <c r="NZL1" s="2" t="s">
        <v>12217</v>
      </c>
      <c r="NZM1" s="2" t="s">
        <v>12218</v>
      </c>
      <c r="NZN1" s="2" t="s">
        <v>12219</v>
      </c>
      <c r="NZO1" s="2" t="s">
        <v>12220</v>
      </c>
      <c r="NZP1" s="2" t="s">
        <v>12221</v>
      </c>
      <c r="NZQ1" s="2" t="s">
        <v>12222</v>
      </c>
      <c r="NZR1" s="2" t="s">
        <v>12223</v>
      </c>
      <c r="NZS1" s="2" t="s">
        <v>12224</v>
      </c>
      <c r="NZT1" s="2" t="s">
        <v>12225</v>
      </c>
      <c r="NZU1" s="2" t="s">
        <v>12226</v>
      </c>
      <c r="NZV1" s="2" t="s">
        <v>12227</v>
      </c>
      <c r="NZW1" s="2" t="s">
        <v>12228</v>
      </c>
      <c r="NZX1" s="2" t="s">
        <v>12229</v>
      </c>
      <c r="NZY1" s="2" t="s">
        <v>12230</v>
      </c>
      <c r="NZZ1" s="2" t="s">
        <v>12231</v>
      </c>
      <c r="OAA1" s="2" t="s">
        <v>12232</v>
      </c>
      <c r="OAB1" s="2" t="s">
        <v>12233</v>
      </c>
      <c r="OAC1" s="2" t="s">
        <v>12234</v>
      </c>
      <c r="OAD1" s="2" t="s">
        <v>12235</v>
      </c>
      <c r="OAE1" s="2" t="s">
        <v>12236</v>
      </c>
      <c r="OAF1" s="2" t="s">
        <v>12237</v>
      </c>
      <c r="OAG1" s="2" t="s">
        <v>12238</v>
      </c>
      <c r="OAH1" s="2" t="s">
        <v>12239</v>
      </c>
      <c r="OAI1" s="2" t="s">
        <v>12240</v>
      </c>
      <c r="OAJ1" s="2" t="s">
        <v>12241</v>
      </c>
      <c r="OAK1" s="2" t="s">
        <v>12242</v>
      </c>
      <c r="OAL1" s="2" t="s">
        <v>12243</v>
      </c>
      <c r="OAM1" s="2" t="s">
        <v>12244</v>
      </c>
      <c r="OAN1" s="2" t="s">
        <v>12245</v>
      </c>
      <c r="OAO1" s="2" t="s">
        <v>12246</v>
      </c>
      <c r="OAP1" s="2" t="s">
        <v>12247</v>
      </c>
      <c r="OAQ1" s="2" t="s">
        <v>12248</v>
      </c>
      <c r="OAR1" s="2" t="s">
        <v>12249</v>
      </c>
      <c r="OAS1" s="2" t="s">
        <v>12250</v>
      </c>
      <c r="OAT1" s="2" t="s">
        <v>12251</v>
      </c>
      <c r="OAU1" s="2" t="s">
        <v>12252</v>
      </c>
      <c r="OAV1" s="2" t="s">
        <v>12253</v>
      </c>
      <c r="OAW1" s="2" t="s">
        <v>12254</v>
      </c>
      <c r="OAX1" s="2" t="s">
        <v>12255</v>
      </c>
      <c r="OAY1" s="2" t="s">
        <v>12256</v>
      </c>
      <c r="OAZ1" s="2" t="s">
        <v>12257</v>
      </c>
      <c r="OBA1" s="2" t="s">
        <v>12258</v>
      </c>
      <c r="OBB1" s="2" t="s">
        <v>12259</v>
      </c>
      <c r="OBC1" s="2" t="s">
        <v>12260</v>
      </c>
      <c r="OBD1" s="2" t="s">
        <v>12261</v>
      </c>
      <c r="OBE1" s="2" t="s">
        <v>12262</v>
      </c>
      <c r="OBF1" s="2" t="s">
        <v>12263</v>
      </c>
      <c r="OBG1" s="2" t="s">
        <v>12264</v>
      </c>
      <c r="OBH1" s="2" t="s">
        <v>12265</v>
      </c>
      <c r="OBI1" s="2" t="s">
        <v>12266</v>
      </c>
      <c r="OBJ1" s="2" t="s">
        <v>12267</v>
      </c>
      <c r="OBK1" s="2" t="s">
        <v>12268</v>
      </c>
      <c r="OBL1" s="2" t="s">
        <v>12269</v>
      </c>
      <c r="OBM1" s="2" t="s">
        <v>12270</v>
      </c>
      <c r="OBN1" s="2" t="s">
        <v>12271</v>
      </c>
      <c r="OBO1" s="2" t="s">
        <v>12272</v>
      </c>
      <c r="OBP1" s="2" t="s">
        <v>12273</v>
      </c>
      <c r="OBQ1" s="2" t="s">
        <v>12274</v>
      </c>
      <c r="OBR1" s="2" t="s">
        <v>12275</v>
      </c>
      <c r="OBS1" s="2" t="s">
        <v>12276</v>
      </c>
      <c r="OBT1" s="2" t="s">
        <v>12277</v>
      </c>
      <c r="OBU1" s="2" t="s">
        <v>12278</v>
      </c>
      <c r="OBV1" s="2" t="s">
        <v>12279</v>
      </c>
      <c r="OBW1" s="2" t="s">
        <v>12280</v>
      </c>
      <c r="OBX1" s="2" t="s">
        <v>12281</v>
      </c>
      <c r="OBY1" s="2" t="s">
        <v>12282</v>
      </c>
      <c r="OBZ1" s="2" t="s">
        <v>12283</v>
      </c>
      <c r="OCA1" s="2" t="s">
        <v>12284</v>
      </c>
      <c r="OCB1" s="2" t="s">
        <v>12285</v>
      </c>
      <c r="OCC1" s="2" t="s">
        <v>12286</v>
      </c>
      <c r="OCD1" s="2" t="s">
        <v>12287</v>
      </c>
      <c r="OCE1" s="2" t="s">
        <v>12288</v>
      </c>
      <c r="OCF1" s="2" t="s">
        <v>12289</v>
      </c>
      <c r="OCG1" s="2" t="s">
        <v>12290</v>
      </c>
      <c r="OCH1" s="2" t="s">
        <v>12291</v>
      </c>
      <c r="OCI1" s="2" t="s">
        <v>12292</v>
      </c>
      <c r="OCJ1" s="2" t="s">
        <v>12293</v>
      </c>
      <c r="OCK1" s="2" t="s">
        <v>12294</v>
      </c>
      <c r="OCL1" s="2" t="s">
        <v>12295</v>
      </c>
      <c r="OCM1" s="2" t="s">
        <v>12296</v>
      </c>
      <c r="OCN1" s="2" t="s">
        <v>12297</v>
      </c>
      <c r="OCO1" s="2" t="s">
        <v>12298</v>
      </c>
      <c r="OCP1" s="2" t="s">
        <v>12299</v>
      </c>
      <c r="OCQ1" s="2" t="s">
        <v>12300</v>
      </c>
      <c r="OCR1" s="2" t="s">
        <v>12301</v>
      </c>
      <c r="OCS1" s="2" t="s">
        <v>12302</v>
      </c>
      <c r="OCT1" s="2" t="s">
        <v>12303</v>
      </c>
      <c r="OCU1" s="2" t="s">
        <v>12304</v>
      </c>
      <c r="OCV1" s="2" t="s">
        <v>12305</v>
      </c>
      <c r="OCW1" s="2" t="s">
        <v>12306</v>
      </c>
      <c r="OCX1" s="2" t="s">
        <v>12307</v>
      </c>
      <c r="OCY1" s="2" t="s">
        <v>12308</v>
      </c>
      <c r="OCZ1" s="2" t="s">
        <v>12309</v>
      </c>
      <c r="ODA1" s="2" t="s">
        <v>12310</v>
      </c>
      <c r="ODB1" s="2" t="s">
        <v>12311</v>
      </c>
      <c r="ODC1" s="2" t="s">
        <v>12312</v>
      </c>
      <c r="ODD1" s="2" t="s">
        <v>12313</v>
      </c>
      <c r="ODE1" s="2" t="s">
        <v>12314</v>
      </c>
      <c r="ODF1" s="2" t="s">
        <v>12315</v>
      </c>
      <c r="ODG1" s="2" t="s">
        <v>12316</v>
      </c>
      <c r="ODH1" s="2" t="s">
        <v>12317</v>
      </c>
      <c r="ODI1" s="2" t="s">
        <v>12318</v>
      </c>
      <c r="ODJ1" s="2" t="s">
        <v>12319</v>
      </c>
      <c r="ODK1" s="2" t="s">
        <v>12320</v>
      </c>
      <c r="ODL1" s="2" t="s">
        <v>12321</v>
      </c>
      <c r="ODM1" s="2" t="s">
        <v>12322</v>
      </c>
      <c r="ODN1" s="2" t="s">
        <v>12323</v>
      </c>
      <c r="ODO1" s="2" t="s">
        <v>12324</v>
      </c>
      <c r="ODP1" s="2" t="s">
        <v>12325</v>
      </c>
      <c r="ODQ1" s="2" t="s">
        <v>12326</v>
      </c>
      <c r="ODR1" s="2" t="s">
        <v>12327</v>
      </c>
      <c r="ODS1" s="2" t="s">
        <v>12328</v>
      </c>
      <c r="ODT1" s="2" t="s">
        <v>12329</v>
      </c>
      <c r="ODU1" s="2" t="s">
        <v>12330</v>
      </c>
      <c r="ODV1" s="2" t="s">
        <v>12331</v>
      </c>
      <c r="ODW1" s="2" t="s">
        <v>12332</v>
      </c>
      <c r="ODX1" s="2" t="s">
        <v>12333</v>
      </c>
      <c r="ODY1" s="2" t="s">
        <v>12334</v>
      </c>
      <c r="ODZ1" s="2" t="s">
        <v>12335</v>
      </c>
      <c r="OEA1" s="2" t="s">
        <v>12336</v>
      </c>
      <c r="OEB1" s="2" t="s">
        <v>12337</v>
      </c>
      <c r="OEC1" s="2" t="s">
        <v>12338</v>
      </c>
      <c r="OED1" s="2" t="s">
        <v>12339</v>
      </c>
      <c r="OEE1" s="2" t="s">
        <v>12340</v>
      </c>
      <c r="OEF1" s="2" t="s">
        <v>12341</v>
      </c>
      <c r="OEG1" s="2" t="s">
        <v>12342</v>
      </c>
      <c r="OEH1" s="2" t="s">
        <v>12343</v>
      </c>
      <c r="OEI1" s="2" t="s">
        <v>12344</v>
      </c>
      <c r="OEJ1" s="2" t="s">
        <v>12345</v>
      </c>
      <c r="OEK1" s="2" t="s">
        <v>12346</v>
      </c>
      <c r="OEL1" s="2" t="s">
        <v>12347</v>
      </c>
      <c r="OEM1" s="2" t="s">
        <v>12348</v>
      </c>
      <c r="OEN1" s="2" t="s">
        <v>12349</v>
      </c>
      <c r="OEO1" s="2" t="s">
        <v>12350</v>
      </c>
      <c r="OEP1" s="2" t="s">
        <v>12351</v>
      </c>
      <c r="OEQ1" s="2" t="s">
        <v>12352</v>
      </c>
      <c r="OER1" s="2" t="s">
        <v>12353</v>
      </c>
      <c r="OES1" s="2" t="s">
        <v>12354</v>
      </c>
      <c r="OET1" s="2" t="s">
        <v>12355</v>
      </c>
      <c r="OEU1" s="2" t="s">
        <v>12356</v>
      </c>
      <c r="OEV1" s="2" t="s">
        <v>12357</v>
      </c>
      <c r="OEW1" s="2" t="s">
        <v>12358</v>
      </c>
      <c r="OEX1" s="2" t="s">
        <v>12359</v>
      </c>
      <c r="OEY1" s="2" t="s">
        <v>12360</v>
      </c>
      <c r="OEZ1" s="2" t="s">
        <v>12361</v>
      </c>
      <c r="OFA1" s="2" t="s">
        <v>12362</v>
      </c>
      <c r="OFB1" s="2" t="s">
        <v>12363</v>
      </c>
      <c r="OFC1" s="2" t="s">
        <v>12364</v>
      </c>
      <c r="OFD1" s="2" t="s">
        <v>12365</v>
      </c>
      <c r="OFE1" s="2" t="s">
        <v>12366</v>
      </c>
      <c r="OFF1" s="2" t="s">
        <v>12367</v>
      </c>
      <c r="OFG1" s="2" t="s">
        <v>12368</v>
      </c>
      <c r="OFH1" s="2" t="s">
        <v>12369</v>
      </c>
      <c r="OFI1" s="2" t="s">
        <v>12370</v>
      </c>
      <c r="OFJ1" s="2" t="s">
        <v>12371</v>
      </c>
      <c r="OFK1" s="2" t="s">
        <v>12372</v>
      </c>
      <c r="OFL1" s="2" t="s">
        <v>12373</v>
      </c>
      <c r="OFM1" s="2" t="s">
        <v>12374</v>
      </c>
      <c r="OFN1" s="2" t="s">
        <v>12375</v>
      </c>
      <c r="OFO1" s="2" t="s">
        <v>12376</v>
      </c>
      <c r="OFP1" s="2" t="s">
        <v>12377</v>
      </c>
      <c r="OFQ1" s="2" t="s">
        <v>12378</v>
      </c>
      <c r="OFR1" s="2" t="s">
        <v>12379</v>
      </c>
      <c r="OFS1" s="2" t="s">
        <v>12380</v>
      </c>
      <c r="OFT1" s="2" t="s">
        <v>12381</v>
      </c>
      <c r="OFU1" s="2" t="s">
        <v>12382</v>
      </c>
      <c r="OFV1" s="2" t="s">
        <v>12383</v>
      </c>
      <c r="OFW1" s="2" t="s">
        <v>12384</v>
      </c>
      <c r="OFX1" s="2" t="s">
        <v>12385</v>
      </c>
      <c r="OFY1" s="2" t="s">
        <v>12386</v>
      </c>
      <c r="OFZ1" s="2" t="s">
        <v>12387</v>
      </c>
      <c r="OGA1" s="2" t="s">
        <v>12388</v>
      </c>
      <c r="OGB1" s="2" t="s">
        <v>12389</v>
      </c>
      <c r="OGC1" s="2" t="s">
        <v>12390</v>
      </c>
      <c r="OGD1" s="2" t="s">
        <v>12391</v>
      </c>
      <c r="OGE1" s="2" t="s">
        <v>12392</v>
      </c>
      <c r="OGF1" s="2" t="s">
        <v>12393</v>
      </c>
      <c r="OGG1" s="2" t="s">
        <v>12394</v>
      </c>
      <c r="OGH1" s="2" t="s">
        <v>12395</v>
      </c>
      <c r="OGI1" s="2" t="s">
        <v>12396</v>
      </c>
      <c r="OGJ1" s="2" t="s">
        <v>12397</v>
      </c>
      <c r="OGK1" s="2" t="s">
        <v>12398</v>
      </c>
      <c r="OGL1" s="2" t="s">
        <v>12399</v>
      </c>
      <c r="OGM1" s="2" t="s">
        <v>12400</v>
      </c>
      <c r="OGN1" s="2" t="s">
        <v>12401</v>
      </c>
      <c r="OGO1" s="2" t="s">
        <v>12402</v>
      </c>
      <c r="OGP1" s="2" t="s">
        <v>12403</v>
      </c>
      <c r="OGQ1" s="2" t="s">
        <v>12404</v>
      </c>
      <c r="OGR1" s="2" t="s">
        <v>12405</v>
      </c>
      <c r="OGS1" s="2" t="s">
        <v>12406</v>
      </c>
      <c r="OGT1" s="2" t="s">
        <v>12407</v>
      </c>
      <c r="OGU1" s="2" t="s">
        <v>12408</v>
      </c>
      <c r="OGV1" s="2" t="s">
        <v>12409</v>
      </c>
      <c r="OGW1" s="2" t="s">
        <v>12410</v>
      </c>
      <c r="OGX1" s="2" t="s">
        <v>12411</v>
      </c>
      <c r="OGY1" s="2" t="s">
        <v>12412</v>
      </c>
      <c r="OGZ1" s="2" t="s">
        <v>12413</v>
      </c>
      <c r="OHA1" s="2" t="s">
        <v>12414</v>
      </c>
      <c r="OHB1" s="2" t="s">
        <v>12415</v>
      </c>
      <c r="OHC1" s="2" t="s">
        <v>12416</v>
      </c>
      <c r="OHD1" s="2" t="s">
        <v>12417</v>
      </c>
      <c r="OHE1" s="2" t="s">
        <v>12418</v>
      </c>
      <c r="OHF1" s="2" t="s">
        <v>12419</v>
      </c>
      <c r="OHG1" s="2" t="s">
        <v>12420</v>
      </c>
      <c r="OHH1" s="2" t="s">
        <v>12421</v>
      </c>
      <c r="OHI1" s="2" t="s">
        <v>12422</v>
      </c>
      <c r="OHJ1" s="2" t="s">
        <v>12423</v>
      </c>
      <c r="OHK1" s="2" t="s">
        <v>12424</v>
      </c>
      <c r="OHL1" s="2" t="s">
        <v>12425</v>
      </c>
      <c r="OHM1" s="2" t="s">
        <v>12426</v>
      </c>
      <c r="OHN1" s="2" t="s">
        <v>12427</v>
      </c>
      <c r="OHO1" s="2" t="s">
        <v>12428</v>
      </c>
      <c r="OHP1" s="2" t="s">
        <v>12429</v>
      </c>
      <c r="OHQ1" s="2" t="s">
        <v>12430</v>
      </c>
      <c r="OHR1" s="2" t="s">
        <v>12431</v>
      </c>
      <c r="OHS1" s="2" t="s">
        <v>12432</v>
      </c>
      <c r="OHT1" s="2" t="s">
        <v>12433</v>
      </c>
      <c r="OHU1" s="2" t="s">
        <v>12434</v>
      </c>
      <c r="OHV1" s="2" t="s">
        <v>12435</v>
      </c>
      <c r="OHW1" s="2" t="s">
        <v>12436</v>
      </c>
      <c r="OHX1" s="2" t="s">
        <v>12437</v>
      </c>
      <c r="OHY1" s="2" t="s">
        <v>12438</v>
      </c>
      <c r="OHZ1" s="2" t="s">
        <v>12439</v>
      </c>
      <c r="OIA1" s="2" t="s">
        <v>12440</v>
      </c>
      <c r="OIB1" s="2" t="s">
        <v>12441</v>
      </c>
      <c r="OIC1" s="2" t="s">
        <v>12442</v>
      </c>
      <c r="OID1" s="2" t="s">
        <v>12443</v>
      </c>
      <c r="OIE1" s="2" t="s">
        <v>12444</v>
      </c>
      <c r="OIF1" s="2" t="s">
        <v>12445</v>
      </c>
      <c r="OIG1" s="2" t="s">
        <v>12446</v>
      </c>
      <c r="OIH1" s="2" t="s">
        <v>12447</v>
      </c>
      <c r="OII1" s="2" t="s">
        <v>12448</v>
      </c>
      <c r="OIJ1" s="2" t="s">
        <v>12449</v>
      </c>
      <c r="OIK1" s="2" t="s">
        <v>12450</v>
      </c>
      <c r="OIL1" s="2" t="s">
        <v>12451</v>
      </c>
      <c r="OIM1" s="2" t="s">
        <v>12452</v>
      </c>
      <c r="OIN1" s="2" t="s">
        <v>12453</v>
      </c>
      <c r="OIO1" s="2" t="s">
        <v>12454</v>
      </c>
      <c r="OIP1" s="2" t="s">
        <v>12455</v>
      </c>
      <c r="OIQ1" s="2" t="s">
        <v>12456</v>
      </c>
      <c r="OIR1" s="2" t="s">
        <v>12457</v>
      </c>
      <c r="OIS1" s="2" t="s">
        <v>12458</v>
      </c>
      <c r="OIT1" s="2" t="s">
        <v>12459</v>
      </c>
      <c r="OIU1" s="2" t="s">
        <v>12460</v>
      </c>
      <c r="OIV1" s="2" t="s">
        <v>12461</v>
      </c>
      <c r="OIW1" s="2" t="s">
        <v>12462</v>
      </c>
      <c r="OIX1" s="2" t="s">
        <v>12463</v>
      </c>
      <c r="OIY1" s="2" t="s">
        <v>12464</v>
      </c>
      <c r="OIZ1" s="2" t="s">
        <v>12465</v>
      </c>
      <c r="OJA1" s="2" t="s">
        <v>12466</v>
      </c>
      <c r="OJB1" s="2" t="s">
        <v>12467</v>
      </c>
      <c r="OJC1" s="2" t="s">
        <v>12468</v>
      </c>
      <c r="OJD1" s="2" t="s">
        <v>12469</v>
      </c>
      <c r="OJE1" s="2" t="s">
        <v>12470</v>
      </c>
      <c r="OJF1" s="2" t="s">
        <v>12471</v>
      </c>
      <c r="OJG1" s="2" t="s">
        <v>12472</v>
      </c>
      <c r="OJH1" s="2" t="s">
        <v>12473</v>
      </c>
      <c r="OJI1" s="2" t="s">
        <v>12474</v>
      </c>
      <c r="OJJ1" s="2" t="s">
        <v>12475</v>
      </c>
      <c r="OJK1" s="2" t="s">
        <v>12476</v>
      </c>
      <c r="OJL1" s="2" t="s">
        <v>12477</v>
      </c>
      <c r="OJM1" s="2" t="s">
        <v>12478</v>
      </c>
      <c r="OJN1" s="2" t="s">
        <v>12479</v>
      </c>
      <c r="OJO1" s="2" t="s">
        <v>12480</v>
      </c>
      <c r="OJP1" s="2" t="s">
        <v>12481</v>
      </c>
      <c r="OJQ1" s="2" t="s">
        <v>12482</v>
      </c>
      <c r="OJR1" s="2" t="s">
        <v>12483</v>
      </c>
      <c r="OJS1" s="2" t="s">
        <v>12484</v>
      </c>
      <c r="OJT1" s="2" t="s">
        <v>12485</v>
      </c>
      <c r="OJU1" s="2" t="s">
        <v>12486</v>
      </c>
      <c r="OJV1" s="2" t="s">
        <v>12487</v>
      </c>
      <c r="OJW1" s="2" t="s">
        <v>12488</v>
      </c>
      <c r="OJX1" s="2" t="s">
        <v>12489</v>
      </c>
      <c r="OJY1" s="2" t="s">
        <v>12490</v>
      </c>
      <c r="OJZ1" s="2" t="s">
        <v>12491</v>
      </c>
      <c r="OKA1" s="2" t="s">
        <v>12492</v>
      </c>
      <c r="OKB1" s="2" t="s">
        <v>12493</v>
      </c>
      <c r="OKC1" s="2" t="s">
        <v>12494</v>
      </c>
      <c r="OKD1" s="2" t="s">
        <v>12495</v>
      </c>
      <c r="OKE1" s="2" t="s">
        <v>12496</v>
      </c>
      <c r="OKF1" s="2" t="s">
        <v>12497</v>
      </c>
      <c r="OKG1" s="2" t="s">
        <v>12498</v>
      </c>
      <c r="OKH1" s="2" t="s">
        <v>12499</v>
      </c>
      <c r="OKI1" s="2" t="s">
        <v>12500</v>
      </c>
      <c r="OKJ1" s="2" t="s">
        <v>12501</v>
      </c>
      <c r="OKK1" s="2" t="s">
        <v>12502</v>
      </c>
      <c r="OKL1" s="2" t="s">
        <v>12503</v>
      </c>
      <c r="OKM1" s="2" t="s">
        <v>12504</v>
      </c>
      <c r="OKN1" s="2" t="s">
        <v>12505</v>
      </c>
      <c r="OKO1" s="2" t="s">
        <v>12506</v>
      </c>
      <c r="OKP1" s="2" t="s">
        <v>12507</v>
      </c>
      <c r="OKQ1" s="2" t="s">
        <v>12508</v>
      </c>
      <c r="OKR1" s="2" t="s">
        <v>12509</v>
      </c>
      <c r="OKS1" s="2" t="s">
        <v>12510</v>
      </c>
      <c r="OKT1" s="2" t="s">
        <v>12511</v>
      </c>
      <c r="OKU1" s="2" t="s">
        <v>12512</v>
      </c>
      <c r="OKV1" s="2" t="s">
        <v>12513</v>
      </c>
      <c r="OKW1" s="2" t="s">
        <v>12514</v>
      </c>
      <c r="OKX1" s="2" t="s">
        <v>12515</v>
      </c>
      <c r="OKY1" s="2" t="s">
        <v>12516</v>
      </c>
      <c r="OKZ1" s="2" t="s">
        <v>12517</v>
      </c>
      <c r="OLA1" s="2" t="s">
        <v>12518</v>
      </c>
      <c r="OLB1" s="2" t="s">
        <v>12519</v>
      </c>
      <c r="OLC1" s="2" t="s">
        <v>12520</v>
      </c>
      <c r="OLD1" s="2" t="s">
        <v>12521</v>
      </c>
      <c r="OLE1" s="2" t="s">
        <v>12522</v>
      </c>
      <c r="OLF1" s="2" t="s">
        <v>12523</v>
      </c>
      <c r="OLG1" s="2" t="s">
        <v>12524</v>
      </c>
      <c r="OLH1" s="2" t="s">
        <v>12525</v>
      </c>
      <c r="OLI1" s="2" t="s">
        <v>12526</v>
      </c>
      <c r="OLJ1" s="2" t="s">
        <v>12527</v>
      </c>
      <c r="OLK1" s="2" t="s">
        <v>12528</v>
      </c>
      <c r="OLL1" s="2" t="s">
        <v>12529</v>
      </c>
      <c r="OLM1" s="2" t="s">
        <v>12530</v>
      </c>
      <c r="OLN1" s="2" t="s">
        <v>12531</v>
      </c>
      <c r="OLO1" s="2" t="s">
        <v>12532</v>
      </c>
      <c r="OLP1" s="2" t="s">
        <v>12533</v>
      </c>
      <c r="OLQ1" s="2" t="s">
        <v>12534</v>
      </c>
      <c r="OLR1" s="2" t="s">
        <v>12535</v>
      </c>
      <c r="OLS1" s="2" t="s">
        <v>12536</v>
      </c>
      <c r="OLT1" s="2" t="s">
        <v>12537</v>
      </c>
      <c r="OLU1" s="2" t="s">
        <v>12538</v>
      </c>
      <c r="OLV1" s="2" t="s">
        <v>12539</v>
      </c>
      <c r="OLW1" s="2" t="s">
        <v>12540</v>
      </c>
      <c r="OLX1" s="2" t="s">
        <v>12541</v>
      </c>
      <c r="OLY1" s="2" t="s">
        <v>12542</v>
      </c>
      <c r="OLZ1" s="2" t="s">
        <v>12543</v>
      </c>
      <c r="OMA1" s="2" t="s">
        <v>12544</v>
      </c>
      <c r="OMB1" s="2" t="s">
        <v>12545</v>
      </c>
      <c r="OMC1" s="2" t="s">
        <v>12546</v>
      </c>
      <c r="OMD1" s="2" t="s">
        <v>12547</v>
      </c>
      <c r="OME1" s="2" t="s">
        <v>12548</v>
      </c>
      <c r="OMF1" s="2" t="s">
        <v>12549</v>
      </c>
      <c r="OMG1" s="2" t="s">
        <v>12550</v>
      </c>
      <c r="OMH1" s="2" t="s">
        <v>12551</v>
      </c>
      <c r="OMI1" s="2" t="s">
        <v>12552</v>
      </c>
      <c r="OMJ1" s="2" t="s">
        <v>12553</v>
      </c>
      <c r="OMK1" s="2" t="s">
        <v>12554</v>
      </c>
      <c r="OML1" s="2" t="s">
        <v>12555</v>
      </c>
      <c r="OMM1" s="2" t="s">
        <v>12556</v>
      </c>
      <c r="OMN1" s="2" t="s">
        <v>12557</v>
      </c>
      <c r="OMO1" s="2" t="s">
        <v>12558</v>
      </c>
      <c r="OMP1" s="2" t="s">
        <v>12559</v>
      </c>
      <c r="OMQ1" s="2" t="s">
        <v>12560</v>
      </c>
      <c r="OMR1" s="2" t="s">
        <v>12561</v>
      </c>
      <c r="OMS1" s="2" t="s">
        <v>12562</v>
      </c>
      <c r="OMT1" s="2" t="s">
        <v>12563</v>
      </c>
      <c r="OMU1" s="2" t="s">
        <v>12564</v>
      </c>
      <c r="OMV1" s="2" t="s">
        <v>12565</v>
      </c>
      <c r="OMW1" s="2" t="s">
        <v>12566</v>
      </c>
      <c r="OMX1" s="2" t="s">
        <v>12567</v>
      </c>
      <c r="OMY1" s="2" t="s">
        <v>12568</v>
      </c>
      <c r="OMZ1" s="2" t="s">
        <v>12569</v>
      </c>
      <c r="ONA1" s="2" t="s">
        <v>12570</v>
      </c>
      <c r="ONB1" s="2" t="s">
        <v>12571</v>
      </c>
      <c r="ONC1" s="2" t="s">
        <v>12572</v>
      </c>
      <c r="OND1" s="2" t="s">
        <v>12573</v>
      </c>
      <c r="ONE1" s="2" t="s">
        <v>12574</v>
      </c>
      <c r="ONF1" s="2" t="s">
        <v>12575</v>
      </c>
      <c r="ONG1" s="2" t="s">
        <v>12576</v>
      </c>
      <c r="ONH1" s="2" t="s">
        <v>12577</v>
      </c>
      <c r="ONI1" s="2" t="s">
        <v>12578</v>
      </c>
      <c r="ONJ1" s="2" t="s">
        <v>12579</v>
      </c>
      <c r="ONK1" s="2" t="s">
        <v>12580</v>
      </c>
      <c r="ONL1" s="2" t="s">
        <v>12581</v>
      </c>
      <c r="ONM1" s="2" t="s">
        <v>12582</v>
      </c>
      <c r="ONN1" s="2" t="s">
        <v>12583</v>
      </c>
      <c r="ONO1" s="2" t="s">
        <v>12584</v>
      </c>
      <c r="ONP1" s="2" t="s">
        <v>12585</v>
      </c>
      <c r="ONQ1" s="2" t="s">
        <v>12586</v>
      </c>
      <c r="ONR1" s="2" t="s">
        <v>12587</v>
      </c>
      <c r="ONS1" s="2" t="s">
        <v>12588</v>
      </c>
      <c r="ONT1" s="2" t="s">
        <v>12589</v>
      </c>
      <c r="ONU1" s="2" t="s">
        <v>12590</v>
      </c>
      <c r="ONV1" s="2" t="s">
        <v>12591</v>
      </c>
      <c r="ONW1" s="2" t="s">
        <v>12592</v>
      </c>
      <c r="ONX1" s="2" t="s">
        <v>12593</v>
      </c>
      <c r="ONY1" s="2" t="s">
        <v>12594</v>
      </c>
      <c r="ONZ1" s="2" t="s">
        <v>12595</v>
      </c>
      <c r="OOA1" s="2" t="s">
        <v>12596</v>
      </c>
      <c r="OOB1" s="2" t="s">
        <v>12597</v>
      </c>
      <c r="OOC1" s="2" t="s">
        <v>12598</v>
      </c>
      <c r="OOD1" s="2" t="s">
        <v>12599</v>
      </c>
      <c r="OOE1" s="2" t="s">
        <v>12600</v>
      </c>
      <c r="OOF1" s="2" t="s">
        <v>12601</v>
      </c>
      <c r="OOG1" s="2" t="s">
        <v>12602</v>
      </c>
      <c r="OOH1" s="2" t="s">
        <v>12603</v>
      </c>
      <c r="OOI1" s="2" t="s">
        <v>12604</v>
      </c>
      <c r="OOJ1" s="2" t="s">
        <v>12605</v>
      </c>
      <c r="OOK1" s="2" t="s">
        <v>12606</v>
      </c>
      <c r="OOL1" s="2" t="s">
        <v>12607</v>
      </c>
      <c r="OOM1" s="2" t="s">
        <v>12608</v>
      </c>
      <c r="OON1" s="2" t="s">
        <v>12609</v>
      </c>
      <c r="OOO1" s="2" t="s">
        <v>12610</v>
      </c>
      <c r="OOP1" s="2" t="s">
        <v>12611</v>
      </c>
      <c r="OOQ1" s="2" t="s">
        <v>12612</v>
      </c>
      <c r="OOR1" s="2" t="s">
        <v>12613</v>
      </c>
      <c r="OOS1" s="2" t="s">
        <v>12614</v>
      </c>
      <c r="OOT1" s="2" t="s">
        <v>12615</v>
      </c>
      <c r="OOU1" s="2" t="s">
        <v>12616</v>
      </c>
      <c r="OOV1" s="2" t="s">
        <v>12617</v>
      </c>
      <c r="OOW1" s="2" t="s">
        <v>12618</v>
      </c>
      <c r="OOX1" s="2" t="s">
        <v>12619</v>
      </c>
      <c r="OOY1" s="2" t="s">
        <v>12620</v>
      </c>
      <c r="OOZ1" s="2" t="s">
        <v>12621</v>
      </c>
      <c r="OPA1" s="2" t="s">
        <v>12622</v>
      </c>
      <c r="OPB1" s="2" t="s">
        <v>12623</v>
      </c>
      <c r="OPC1" s="2" t="s">
        <v>12624</v>
      </c>
      <c r="OPD1" s="2" t="s">
        <v>12625</v>
      </c>
      <c r="OPE1" s="2" t="s">
        <v>12626</v>
      </c>
      <c r="OPF1" s="2" t="s">
        <v>12627</v>
      </c>
      <c r="OPG1" s="2" t="s">
        <v>12628</v>
      </c>
      <c r="OPH1" s="2" t="s">
        <v>12629</v>
      </c>
      <c r="OPI1" s="2" t="s">
        <v>12630</v>
      </c>
      <c r="OPJ1" s="2" t="s">
        <v>12631</v>
      </c>
      <c r="OPK1" s="2" t="s">
        <v>12632</v>
      </c>
      <c r="OPL1" s="2" t="s">
        <v>12633</v>
      </c>
      <c r="OPM1" s="2" t="s">
        <v>12634</v>
      </c>
      <c r="OPN1" s="2" t="s">
        <v>12635</v>
      </c>
      <c r="OPO1" s="2" t="s">
        <v>12636</v>
      </c>
      <c r="OPP1" s="2" t="s">
        <v>12637</v>
      </c>
      <c r="OPQ1" s="2" t="s">
        <v>12638</v>
      </c>
      <c r="OPR1" s="2" t="s">
        <v>12639</v>
      </c>
      <c r="OPS1" s="2" t="s">
        <v>12640</v>
      </c>
      <c r="OPT1" s="2" t="s">
        <v>12641</v>
      </c>
      <c r="OPU1" s="2" t="s">
        <v>12642</v>
      </c>
      <c r="OPV1" s="2" t="s">
        <v>12643</v>
      </c>
      <c r="OPW1" s="2" t="s">
        <v>12644</v>
      </c>
      <c r="OPX1" s="2" t="s">
        <v>12645</v>
      </c>
      <c r="OPY1" s="2" t="s">
        <v>12646</v>
      </c>
      <c r="OPZ1" s="2" t="s">
        <v>12647</v>
      </c>
      <c r="OQA1" s="2" t="s">
        <v>12648</v>
      </c>
      <c r="OQB1" s="2" t="s">
        <v>12649</v>
      </c>
      <c r="OQC1" s="2" t="s">
        <v>12650</v>
      </c>
      <c r="OQD1" s="2" t="s">
        <v>12651</v>
      </c>
      <c r="OQE1" s="2" t="s">
        <v>12652</v>
      </c>
      <c r="OQF1" s="2" t="s">
        <v>12653</v>
      </c>
      <c r="OQG1" s="2" t="s">
        <v>12654</v>
      </c>
      <c r="OQH1" s="2" t="s">
        <v>12655</v>
      </c>
      <c r="OQI1" s="2" t="s">
        <v>12656</v>
      </c>
      <c r="OQJ1" s="2" t="s">
        <v>12657</v>
      </c>
      <c r="OQK1" s="2" t="s">
        <v>12658</v>
      </c>
      <c r="OQL1" s="2" t="s">
        <v>12659</v>
      </c>
      <c r="OQM1" s="2" t="s">
        <v>12660</v>
      </c>
      <c r="OQN1" s="2" t="s">
        <v>12661</v>
      </c>
      <c r="OQO1" s="2" t="s">
        <v>12662</v>
      </c>
      <c r="OQP1" s="2" t="s">
        <v>12663</v>
      </c>
      <c r="OQQ1" s="2" t="s">
        <v>12664</v>
      </c>
      <c r="OQR1" s="2" t="s">
        <v>12665</v>
      </c>
      <c r="OQS1" s="2" t="s">
        <v>12666</v>
      </c>
      <c r="OQT1" s="2" t="s">
        <v>12667</v>
      </c>
      <c r="OQU1" s="2" t="s">
        <v>12668</v>
      </c>
      <c r="OQV1" s="2" t="s">
        <v>12669</v>
      </c>
      <c r="OQW1" s="2" t="s">
        <v>12670</v>
      </c>
      <c r="OQX1" s="2" t="s">
        <v>12671</v>
      </c>
      <c r="OQY1" s="2" t="s">
        <v>12672</v>
      </c>
      <c r="OQZ1" s="2" t="s">
        <v>12673</v>
      </c>
      <c r="ORA1" s="2" t="s">
        <v>12674</v>
      </c>
      <c r="ORB1" s="2" t="s">
        <v>12675</v>
      </c>
      <c r="ORC1" s="2" t="s">
        <v>12676</v>
      </c>
      <c r="ORD1" s="2" t="s">
        <v>12677</v>
      </c>
      <c r="ORE1" s="2" t="s">
        <v>12678</v>
      </c>
      <c r="ORF1" s="2" t="s">
        <v>12679</v>
      </c>
      <c r="ORG1" s="2" t="s">
        <v>12680</v>
      </c>
      <c r="ORH1" s="2" t="s">
        <v>12681</v>
      </c>
      <c r="ORI1" s="2" t="s">
        <v>12682</v>
      </c>
      <c r="ORJ1" s="2" t="s">
        <v>12683</v>
      </c>
      <c r="ORK1" s="2" t="s">
        <v>12684</v>
      </c>
      <c r="ORL1" s="2" t="s">
        <v>12685</v>
      </c>
      <c r="ORM1" s="2" t="s">
        <v>12686</v>
      </c>
      <c r="ORN1" s="2" t="s">
        <v>12687</v>
      </c>
      <c r="ORO1" s="2" t="s">
        <v>12688</v>
      </c>
      <c r="ORP1" s="2" t="s">
        <v>12689</v>
      </c>
      <c r="ORQ1" s="2" t="s">
        <v>12690</v>
      </c>
      <c r="ORR1" s="2" t="s">
        <v>12691</v>
      </c>
      <c r="ORS1" s="2" t="s">
        <v>12692</v>
      </c>
      <c r="ORT1" s="2" t="s">
        <v>12693</v>
      </c>
      <c r="ORU1" s="2" t="s">
        <v>12694</v>
      </c>
      <c r="ORV1" s="2" t="s">
        <v>12695</v>
      </c>
      <c r="ORW1" s="2" t="s">
        <v>12696</v>
      </c>
      <c r="ORX1" s="2" t="s">
        <v>12697</v>
      </c>
      <c r="ORY1" s="2" t="s">
        <v>12698</v>
      </c>
      <c r="ORZ1" s="2" t="s">
        <v>12699</v>
      </c>
      <c r="OSA1" s="2" t="s">
        <v>12700</v>
      </c>
      <c r="OSB1" s="2" t="s">
        <v>12701</v>
      </c>
      <c r="OSC1" s="2" t="s">
        <v>12702</v>
      </c>
      <c r="OSD1" s="2" t="s">
        <v>12703</v>
      </c>
      <c r="OSE1" s="2" t="s">
        <v>12704</v>
      </c>
      <c r="OSF1" s="2" t="s">
        <v>12705</v>
      </c>
      <c r="OSG1" s="2" t="s">
        <v>12706</v>
      </c>
      <c r="OSH1" s="2" t="s">
        <v>12707</v>
      </c>
      <c r="OSI1" s="2" t="s">
        <v>12708</v>
      </c>
      <c r="OSJ1" s="2" t="s">
        <v>12709</v>
      </c>
      <c r="OSK1" s="2" t="s">
        <v>12710</v>
      </c>
      <c r="OSL1" s="2" t="s">
        <v>12711</v>
      </c>
      <c r="OSM1" s="2" t="s">
        <v>12712</v>
      </c>
      <c r="OSN1" s="2" t="s">
        <v>12713</v>
      </c>
      <c r="OSO1" s="2" t="s">
        <v>12714</v>
      </c>
      <c r="OSP1" s="2" t="s">
        <v>12715</v>
      </c>
      <c r="OSQ1" s="2" t="s">
        <v>12716</v>
      </c>
      <c r="OSR1" s="2" t="s">
        <v>12717</v>
      </c>
      <c r="OSS1" s="2" t="s">
        <v>12718</v>
      </c>
      <c r="OST1" s="2" t="s">
        <v>12719</v>
      </c>
      <c r="OSU1" s="2" t="s">
        <v>12720</v>
      </c>
      <c r="OSV1" s="2" t="s">
        <v>12721</v>
      </c>
      <c r="OSW1" s="2" t="s">
        <v>12722</v>
      </c>
      <c r="OSX1" s="2" t="s">
        <v>12723</v>
      </c>
      <c r="OSY1" s="2" t="s">
        <v>12724</v>
      </c>
      <c r="OSZ1" s="2" t="s">
        <v>12725</v>
      </c>
      <c r="OTA1" s="2" t="s">
        <v>12726</v>
      </c>
      <c r="OTB1" s="2" t="s">
        <v>12727</v>
      </c>
      <c r="OTC1" s="2" t="s">
        <v>12728</v>
      </c>
      <c r="OTD1" s="2" t="s">
        <v>12729</v>
      </c>
      <c r="OTE1" s="2" t="s">
        <v>12730</v>
      </c>
      <c r="OTF1" s="2" t="s">
        <v>12731</v>
      </c>
      <c r="OTG1" s="2" t="s">
        <v>12732</v>
      </c>
      <c r="OTH1" s="2" t="s">
        <v>12733</v>
      </c>
      <c r="OTI1" s="2" t="s">
        <v>12734</v>
      </c>
      <c r="OTJ1" s="2" t="s">
        <v>12735</v>
      </c>
      <c r="OTK1" s="2" t="s">
        <v>12736</v>
      </c>
      <c r="OTL1" s="2" t="s">
        <v>12737</v>
      </c>
      <c r="OTM1" s="2" t="s">
        <v>12738</v>
      </c>
      <c r="OTN1" s="2" t="s">
        <v>12739</v>
      </c>
      <c r="OTO1" s="2" t="s">
        <v>12740</v>
      </c>
      <c r="OTP1" s="2" t="s">
        <v>12741</v>
      </c>
      <c r="OTQ1" s="2" t="s">
        <v>12742</v>
      </c>
      <c r="OTR1" s="2" t="s">
        <v>12743</v>
      </c>
      <c r="OTS1" s="2" t="s">
        <v>12744</v>
      </c>
      <c r="OTT1" s="2" t="s">
        <v>12745</v>
      </c>
      <c r="OTU1" s="2" t="s">
        <v>12746</v>
      </c>
      <c r="OTV1" s="2" t="s">
        <v>12747</v>
      </c>
      <c r="OTW1" s="2" t="s">
        <v>12748</v>
      </c>
      <c r="OTX1" s="2" t="s">
        <v>12749</v>
      </c>
      <c r="OTY1" s="2" t="s">
        <v>12750</v>
      </c>
      <c r="OTZ1" s="2" t="s">
        <v>12751</v>
      </c>
      <c r="OUA1" s="2" t="s">
        <v>12752</v>
      </c>
      <c r="OUB1" s="2" t="s">
        <v>12753</v>
      </c>
      <c r="OUC1" s="2" t="s">
        <v>12754</v>
      </c>
      <c r="OUD1" s="2" t="s">
        <v>12755</v>
      </c>
      <c r="OUE1" s="2" t="s">
        <v>12756</v>
      </c>
      <c r="OUF1" s="2" t="s">
        <v>12757</v>
      </c>
      <c r="OUG1" s="2" t="s">
        <v>12758</v>
      </c>
      <c r="OUH1" s="2" t="s">
        <v>12759</v>
      </c>
      <c r="OUI1" s="2" t="s">
        <v>12760</v>
      </c>
      <c r="OUJ1" s="2" t="s">
        <v>12761</v>
      </c>
      <c r="OUK1" s="2" t="s">
        <v>12762</v>
      </c>
      <c r="OUL1" s="2" t="s">
        <v>12763</v>
      </c>
      <c r="OUM1" s="2" t="s">
        <v>12764</v>
      </c>
      <c r="OUN1" s="2" t="s">
        <v>12765</v>
      </c>
      <c r="OUO1" s="2" t="s">
        <v>12766</v>
      </c>
      <c r="OUP1" s="2" t="s">
        <v>12767</v>
      </c>
      <c r="OUQ1" s="2" t="s">
        <v>12768</v>
      </c>
      <c r="OUR1" s="2" t="s">
        <v>12769</v>
      </c>
      <c r="OUS1" s="2" t="s">
        <v>12770</v>
      </c>
      <c r="OUT1" s="2" t="s">
        <v>12771</v>
      </c>
      <c r="OUU1" s="2" t="s">
        <v>12772</v>
      </c>
      <c r="OUV1" s="2" t="s">
        <v>12773</v>
      </c>
      <c r="OUW1" s="2" t="s">
        <v>12774</v>
      </c>
      <c r="OUX1" s="2" t="s">
        <v>12775</v>
      </c>
      <c r="OUY1" s="2" t="s">
        <v>12776</v>
      </c>
      <c r="OUZ1" s="2" t="s">
        <v>12777</v>
      </c>
      <c r="OVA1" s="2" t="s">
        <v>12778</v>
      </c>
      <c r="OVB1" s="2" t="s">
        <v>12779</v>
      </c>
      <c r="OVC1" s="2" t="s">
        <v>12780</v>
      </c>
      <c r="OVD1" s="2" t="s">
        <v>12781</v>
      </c>
      <c r="OVE1" s="2" t="s">
        <v>12782</v>
      </c>
      <c r="OVF1" s="2" t="s">
        <v>12783</v>
      </c>
      <c r="OVG1" s="2" t="s">
        <v>12784</v>
      </c>
      <c r="OVH1" s="2" t="s">
        <v>12785</v>
      </c>
      <c r="OVI1" s="2" t="s">
        <v>12786</v>
      </c>
      <c r="OVJ1" s="2" t="s">
        <v>12787</v>
      </c>
      <c r="OVK1" s="2" t="s">
        <v>12788</v>
      </c>
      <c r="OVL1" s="2" t="s">
        <v>12789</v>
      </c>
      <c r="OVM1" s="2" t="s">
        <v>12790</v>
      </c>
      <c r="OVN1" s="2" t="s">
        <v>12791</v>
      </c>
      <c r="OVO1" s="2" t="s">
        <v>12792</v>
      </c>
      <c r="OVP1" s="2" t="s">
        <v>12793</v>
      </c>
      <c r="OVQ1" s="2" t="s">
        <v>12794</v>
      </c>
      <c r="OVR1" s="2" t="s">
        <v>12795</v>
      </c>
      <c r="OVS1" s="2" t="s">
        <v>12796</v>
      </c>
      <c r="OVT1" s="2" t="s">
        <v>12797</v>
      </c>
      <c r="OVU1" s="2" t="s">
        <v>12798</v>
      </c>
      <c r="OVV1" s="2" t="s">
        <v>12799</v>
      </c>
      <c r="OVW1" s="2" t="s">
        <v>12800</v>
      </c>
      <c r="OVX1" s="2" t="s">
        <v>12801</v>
      </c>
      <c r="OVY1" s="2" t="s">
        <v>12802</v>
      </c>
      <c r="OVZ1" s="2" t="s">
        <v>12803</v>
      </c>
      <c r="OWA1" s="2" t="s">
        <v>12804</v>
      </c>
      <c r="OWB1" s="2" t="s">
        <v>12805</v>
      </c>
      <c r="OWC1" s="2" t="s">
        <v>12806</v>
      </c>
      <c r="OWD1" s="2" t="s">
        <v>12807</v>
      </c>
      <c r="OWE1" s="2" t="s">
        <v>12808</v>
      </c>
      <c r="OWF1" s="2" t="s">
        <v>12809</v>
      </c>
      <c r="OWG1" s="2" t="s">
        <v>12810</v>
      </c>
      <c r="OWH1" s="2" t="s">
        <v>12811</v>
      </c>
      <c r="OWI1" s="2" t="s">
        <v>12812</v>
      </c>
      <c r="OWJ1" s="2" t="s">
        <v>12813</v>
      </c>
      <c r="OWK1" s="2" t="s">
        <v>12814</v>
      </c>
      <c r="OWL1" s="2" t="s">
        <v>12815</v>
      </c>
      <c r="OWM1" s="2" t="s">
        <v>12816</v>
      </c>
      <c r="OWN1" s="2" t="s">
        <v>12817</v>
      </c>
      <c r="OWO1" s="2" t="s">
        <v>12818</v>
      </c>
      <c r="OWP1" s="2" t="s">
        <v>12819</v>
      </c>
      <c r="OWQ1" s="2" t="s">
        <v>12820</v>
      </c>
      <c r="OWR1" s="2" t="s">
        <v>12821</v>
      </c>
      <c r="OWS1" s="2" t="s">
        <v>12822</v>
      </c>
      <c r="OWT1" s="2" t="s">
        <v>12823</v>
      </c>
      <c r="OWU1" s="2" t="s">
        <v>12824</v>
      </c>
      <c r="OWV1" s="2" t="s">
        <v>12825</v>
      </c>
      <c r="OWW1" s="2" t="s">
        <v>12826</v>
      </c>
      <c r="OWX1" s="2" t="s">
        <v>12827</v>
      </c>
      <c r="OWY1" s="2" t="s">
        <v>12828</v>
      </c>
      <c r="OWZ1" s="2" t="s">
        <v>12829</v>
      </c>
      <c r="OXA1" s="2" t="s">
        <v>12830</v>
      </c>
      <c r="OXB1" s="2" t="s">
        <v>12831</v>
      </c>
      <c r="OXC1" s="2" t="s">
        <v>12832</v>
      </c>
      <c r="OXD1" s="2" t="s">
        <v>12833</v>
      </c>
      <c r="OXE1" s="2" t="s">
        <v>12834</v>
      </c>
      <c r="OXF1" s="2" t="s">
        <v>12835</v>
      </c>
      <c r="OXG1" s="2" t="s">
        <v>12836</v>
      </c>
      <c r="OXH1" s="2" t="s">
        <v>12837</v>
      </c>
      <c r="OXI1" s="2" t="s">
        <v>12838</v>
      </c>
      <c r="OXJ1" s="2" t="s">
        <v>12839</v>
      </c>
      <c r="OXK1" s="2" t="s">
        <v>12840</v>
      </c>
      <c r="OXL1" s="2" t="s">
        <v>12841</v>
      </c>
      <c r="OXM1" s="2" t="s">
        <v>12842</v>
      </c>
      <c r="OXN1" s="2" t="s">
        <v>12843</v>
      </c>
      <c r="OXO1" s="2" t="s">
        <v>12844</v>
      </c>
      <c r="OXP1" s="2" t="s">
        <v>12845</v>
      </c>
      <c r="OXQ1" s="2" t="s">
        <v>12846</v>
      </c>
      <c r="OXR1" s="2" t="s">
        <v>12847</v>
      </c>
      <c r="OXS1" s="2" t="s">
        <v>12848</v>
      </c>
      <c r="OXT1" s="2" t="s">
        <v>12849</v>
      </c>
      <c r="OXU1" s="2" t="s">
        <v>12850</v>
      </c>
      <c r="OXV1" s="2" t="s">
        <v>12851</v>
      </c>
      <c r="OXW1" s="2" t="s">
        <v>12852</v>
      </c>
      <c r="OXX1" s="2" t="s">
        <v>12853</v>
      </c>
      <c r="OXY1" s="2" t="s">
        <v>12854</v>
      </c>
      <c r="OXZ1" s="2" t="s">
        <v>12855</v>
      </c>
      <c r="OYA1" s="2" t="s">
        <v>12856</v>
      </c>
      <c r="OYB1" s="2" t="s">
        <v>12857</v>
      </c>
      <c r="OYC1" s="2" t="s">
        <v>12858</v>
      </c>
      <c r="OYD1" s="2" t="s">
        <v>12859</v>
      </c>
      <c r="OYE1" s="2" t="s">
        <v>12860</v>
      </c>
      <c r="OYF1" s="2" t="s">
        <v>12861</v>
      </c>
      <c r="OYG1" s="2" t="s">
        <v>12862</v>
      </c>
      <c r="OYH1" s="2" t="s">
        <v>12863</v>
      </c>
      <c r="OYI1" s="2" t="s">
        <v>12864</v>
      </c>
      <c r="OYJ1" s="2" t="s">
        <v>12865</v>
      </c>
      <c r="OYK1" s="2" t="s">
        <v>12866</v>
      </c>
      <c r="OYL1" s="2" t="s">
        <v>12867</v>
      </c>
      <c r="OYM1" s="2" t="s">
        <v>12868</v>
      </c>
      <c r="OYN1" s="2" t="s">
        <v>12869</v>
      </c>
      <c r="OYO1" s="2" t="s">
        <v>12870</v>
      </c>
      <c r="OYP1" s="2" t="s">
        <v>12871</v>
      </c>
      <c r="OYQ1" s="2" t="s">
        <v>12872</v>
      </c>
      <c r="OYR1" s="2" t="s">
        <v>12873</v>
      </c>
      <c r="OYS1" s="2" t="s">
        <v>12874</v>
      </c>
      <c r="OYT1" s="2" t="s">
        <v>12875</v>
      </c>
      <c r="OYU1" s="2" t="s">
        <v>12876</v>
      </c>
      <c r="OYV1" s="2" t="s">
        <v>12877</v>
      </c>
      <c r="OYW1" s="2" t="s">
        <v>12878</v>
      </c>
      <c r="OYX1" s="2" t="s">
        <v>12879</v>
      </c>
      <c r="OYY1" s="2" t="s">
        <v>12880</v>
      </c>
      <c r="OYZ1" s="2" t="s">
        <v>12881</v>
      </c>
      <c r="OZA1" s="2" t="s">
        <v>12882</v>
      </c>
      <c r="OZB1" s="2" t="s">
        <v>12883</v>
      </c>
      <c r="OZC1" s="2" t="s">
        <v>12884</v>
      </c>
      <c r="OZD1" s="2" t="s">
        <v>12885</v>
      </c>
      <c r="OZE1" s="2" t="s">
        <v>12886</v>
      </c>
      <c r="OZF1" s="2" t="s">
        <v>12887</v>
      </c>
      <c r="OZG1" s="2" t="s">
        <v>12888</v>
      </c>
      <c r="OZH1" s="2" t="s">
        <v>12889</v>
      </c>
      <c r="OZI1" s="2" t="s">
        <v>12890</v>
      </c>
      <c r="OZJ1" s="2" t="s">
        <v>12891</v>
      </c>
      <c r="OZK1" s="2" t="s">
        <v>12892</v>
      </c>
      <c r="OZL1" s="2" t="s">
        <v>12893</v>
      </c>
      <c r="OZM1" s="2" t="s">
        <v>12894</v>
      </c>
      <c r="OZN1" s="2" t="s">
        <v>12895</v>
      </c>
      <c r="OZO1" s="2" t="s">
        <v>12896</v>
      </c>
      <c r="OZP1" s="2" t="s">
        <v>12897</v>
      </c>
      <c r="OZQ1" s="2" t="s">
        <v>12898</v>
      </c>
      <c r="OZR1" s="2" t="s">
        <v>12899</v>
      </c>
      <c r="OZS1" s="2" t="s">
        <v>12900</v>
      </c>
      <c r="OZT1" s="2" t="s">
        <v>12901</v>
      </c>
      <c r="OZU1" s="2" t="s">
        <v>12902</v>
      </c>
      <c r="OZV1" s="2" t="s">
        <v>12903</v>
      </c>
      <c r="OZW1" s="2" t="s">
        <v>12904</v>
      </c>
      <c r="OZX1" s="2" t="s">
        <v>12905</v>
      </c>
      <c r="OZY1" s="2" t="s">
        <v>12906</v>
      </c>
      <c r="OZZ1" s="2" t="s">
        <v>12907</v>
      </c>
      <c r="PAA1" s="2" t="s">
        <v>12908</v>
      </c>
      <c r="PAB1" s="2" t="s">
        <v>12909</v>
      </c>
      <c r="PAC1" s="2" t="s">
        <v>12910</v>
      </c>
      <c r="PAD1" s="2" t="s">
        <v>12911</v>
      </c>
      <c r="PAE1" s="2" t="s">
        <v>12912</v>
      </c>
      <c r="PAF1" s="2" t="s">
        <v>12913</v>
      </c>
      <c r="PAG1" s="2" t="s">
        <v>12914</v>
      </c>
      <c r="PAH1" s="2" t="s">
        <v>12915</v>
      </c>
      <c r="PAI1" s="2" t="s">
        <v>12916</v>
      </c>
      <c r="PAJ1" s="2" t="s">
        <v>12917</v>
      </c>
      <c r="PAK1" s="2" t="s">
        <v>12918</v>
      </c>
      <c r="PAL1" s="2" t="s">
        <v>12919</v>
      </c>
      <c r="PAM1" s="2" t="s">
        <v>12920</v>
      </c>
      <c r="PAN1" s="2" t="s">
        <v>12921</v>
      </c>
      <c r="PAO1" s="2" t="s">
        <v>12922</v>
      </c>
      <c r="PAP1" s="2" t="s">
        <v>12923</v>
      </c>
      <c r="PAQ1" s="2" t="s">
        <v>12924</v>
      </c>
      <c r="PAR1" s="2" t="s">
        <v>12925</v>
      </c>
      <c r="PAS1" s="2" t="s">
        <v>12926</v>
      </c>
      <c r="PAT1" s="2" t="s">
        <v>12927</v>
      </c>
      <c r="PAU1" s="2" t="s">
        <v>12928</v>
      </c>
      <c r="PAV1" s="2" t="s">
        <v>12929</v>
      </c>
      <c r="PAW1" s="2" t="s">
        <v>12930</v>
      </c>
      <c r="PAX1" s="2" t="s">
        <v>12931</v>
      </c>
      <c r="PAY1" s="2" t="s">
        <v>12932</v>
      </c>
      <c r="PAZ1" s="2" t="s">
        <v>12933</v>
      </c>
      <c r="PBA1" s="2" t="s">
        <v>12934</v>
      </c>
      <c r="PBB1" s="2" t="s">
        <v>12935</v>
      </c>
      <c r="PBC1" s="2" t="s">
        <v>12936</v>
      </c>
      <c r="PBD1" s="2" t="s">
        <v>12937</v>
      </c>
      <c r="PBE1" s="2" t="s">
        <v>12938</v>
      </c>
      <c r="PBF1" s="2" t="s">
        <v>12939</v>
      </c>
      <c r="PBG1" s="2" t="s">
        <v>12940</v>
      </c>
      <c r="PBH1" s="2" t="s">
        <v>12941</v>
      </c>
      <c r="PBI1" s="2" t="s">
        <v>12942</v>
      </c>
      <c r="PBJ1" s="2" t="s">
        <v>12943</v>
      </c>
      <c r="PBK1" s="2" t="s">
        <v>12944</v>
      </c>
      <c r="PBL1" s="2" t="s">
        <v>12945</v>
      </c>
      <c r="PBM1" s="2" t="s">
        <v>12946</v>
      </c>
      <c r="PBN1" s="2" t="s">
        <v>12947</v>
      </c>
      <c r="PBO1" s="2" t="s">
        <v>12948</v>
      </c>
      <c r="PBP1" s="2" t="s">
        <v>12949</v>
      </c>
      <c r="PBQ1" s="2" t="s">
        <v>12950</v>
      </c>
      <c r="PBR1" s="2" t="s">
        <v>12951</v>
      </c>
      <c r="PBS1" s="2" t="s">
        <v>12952</v>
      </c>
      <c r="PBT1" s="2" t="s">
        <v>12953</v>
      </c>
      <c r="PBU1" s="2" t="s">
        <v>12954</v>
      </c>
      <c r="PBV1" s="2" t="s">
        <v>12955</v>
      </c>
      <c r="PBW1" s="2" t="s">
        <v>12956</v>
      </c>
      <c r="PBX1" s="2" t="s">
        <v>12957</v>
      </c>
      <c r="PBY1" s="2" t="s">
        <v>12958</v>
      </c>
      <c r="PBZ1" s="2" t="s">
        <v>12959</v>
      </c>
      <c r="PCA1" s="2" t="s">
        <v>12960</v>
      </c>
      <c r="PCB1" s="2" t="s">
        <v>12961</v>
      </c>
      <c r="PCC1" s="2" t="s">
        <v>12962</v>
      </c>
      <c r="PCD1" s="2" t="s">
        <v>12963</v>
      </c>
      <c r="PCE1" s="2" t="s">
        <v>12964</v>
      </c>
      <c r="PCF1" s="2" t="s">
        <v>12965</v>
      </c>
      <c r="PCG1" s="2" t="s">
        <v>12966</v>
      </c>
      <c r="PCH1" s="2" t="s">
        <v>12967</v>
      </c>
      <c r="PCI1" s="2" t="s">
        <v>12968</v>
      </c>
      <c r="PCJ1" s="2" t="s">
        <v>12969</v>
      </c>
      <c r="PCK1" s="2" t="s">
        <v>12970</v>
      </c>
      <c r="PCL1" s="2" t="s">
        <v>12971</v>
      </c>
      <c r="PCM1" s="2" t="s">
        <v>12972</v>
      </c>
      <c r="PCN1" s="2" t="s">
        <v>12973</v>
      </c>
      <c r="PCO1" s="2" t="s">
        <v>12974</v>
      </c>
      <c r="PCP1" s="2" t="s">
        <v>12975</v>
      </c>
      <c r="PCQ1" s="2" t="s">
        <v>12976</v>
      </c>
      <c r="PCR1" s="2" t="s">
        <v>12977</v>
      </c>
      <c r="PCS1" s="2" t="s">
        <v>12978</v>
      </c>
      <c r="PCT1" s="2" t="s">
        <v>12979</v>
      </c>
      <c r="PCU1" s="2" t="s">
        <v>12980</v>
      </c>
      <c r="PCV1" s="2" t="s">
        <v>12981</v>
      </c>
      <c r="PCW1" s="2" t="s">
        <v>12982</v>
      </c>
      <c r="PCX1" s="2" t="s">
        <v>12983</v>
      </c>
      <c r="PCY1" s="2" t="s">
        <v>12984</v>
      </c>
      <c r="PCZ1" s="2" t="s">
        <v>12985</v>
      </c>
      <c r="PDA1" s="2" t="s">
        <v>12986</v>
      </c>
      <c r="PDB1" s="2" t="s">
        <v>12987</v>
      </c>
      <c r="PDC1" s="2" t="s">
        <v>12988</v>
      </c>
      <c r="PDD1" s="2" t="s">
        <v>12989</v>
      </c>
      <c r="PDE1" s="2" t="s">
        <v>12990</v>
      </c>
      <c r="PDF1" s="2" t="s">
        <v>12991</v>
      </c>
      <c r="PDG1" s="2" t="s">
        <v>12992</v>
      </c>
      <c r="PDH1" s="2" t="s">
        <v>12993</v>
      </c>
      <c r="PDI1" s="2" t="s">
        <v>12994</v>
      </c>
      <c r="PDJ1" s="2" t="s">
        <v>12995</v>
      </c>
      <c r="PDK1" s="2" t="s">
        <v>12996</v>
      </c>
      <c r="PDL1" s="2" t="s">
        <v>12997</v>
      </c>
      <c r="PDM1" s="2" t="s">
        <v>12998</v>
      </c>
      <c r="PDN1" s="2" t="s">
        <v>12999</v>
      </c>
      <c r="PDO1" s="2" t="s">
        <v>13000</v>
      </c>
      <c r="PDP1" s="2" t="s">
        <v>13001</v>
      </c>
      <c r="PDQ1" s="2" t="s">
        <v>13002</v>
      </c>
      <c r="PDR1" s="2" t="s">
        <v>13003</v>
      </c>
      <c r="PDS1" s="2" t="s">
        <v>13004</v>
      </c>
      <c r="PDT1" s="2" t="s">
        <v>13005</v>
      </c>
      <c r="PDU1" s="2" t="s">
        <v>13006</v>
      </c>
      <c r="PDV1" s="2" t="s">
        <v>13007</v>
      </c>
      <c r="PDW1" s="2" t="s">
        <v>13008</v>
      </c>
      <c r="PDX1" s="2" t="s">
        <v>13009</v>
      </c>
      <c r="PDY1" s="2" t="s">
        <v>13010</v>
      </c>
      <c r="PDZ1" s="2" t="s">
        <v>13011</v>
      </c>
      <c r="PEA1" s="2" t="s">
        <v>13012</v>
      </c>
      <c r="PEB1" s="2" t="s">
        <v>13013</v>
      </c>
      <c r="PEC1" s="2" t="s">
        <v>13014</v>
      </c>
      <c r="PED1" s="2" t="s">
        <v>13015</v>
      </c>
      <c r="PEE1" s="2" t="s">
        <v>13016</v>
      </c>
      <c r="PEF1" s="2" t="s">
        <v>13017</v>
      </c>
      <c r="PEG1" s="2" t="s">
        <v>13018</v>
      </c>
      <c r="PEH1" s="2" t="s">
        <v>13019</v>
      </c>
      <c r="PEI1" s="2" t="s">
        <v>13020</v>
      </c>
      <c r="PEJ1" s="2" t="s">
        <v>13021</v>
      </c>
      <c r="PEK1" s="2" t="s">
        <v>13022</v>
      </c>
      <c r="PEL1" s="2" t="s">
        <v>13023</v>
      </c>
      <c r="PEM1" s="2" t="s">
        <v>13024</v>
      </c>
      <c r="PEN1" s="2" t="s">
        <v>13025</v>
      </c>
      <c r="PEO1" s="2" t="s">
        <v>13026</v>
      </c>
      <c r="PEP1" s="2" t="s">
        <v>13027</v>
      </c>
      <c r="PEQ1" s="2" t="s">
        <v>13028</v>
      </c>
      <c r="PER1" s="2" t="s">
        <v>13029</v>
      </c>
      <c r="PES1" s="2" t="s">
        <v>13030</v>
      </c>
      <c r="PET1" s="2" t="s">
        <v>13031</v>
      </c>
      <c r="PEU1" s="2" t="s">
        <v>13032</v>
      </c>
      <c r="PEV1" s="2" t="s">
        <v>13033</v>
      </c>
      <c r="PEW1" s="2" t="s">
        <v>13034</v>
      </c>
      <c r="PEX1" s="2" t="s">
        <v>13035</v>
      </c>
      <c r="PEY1" s="2" t="s">
        <v>13036</v>
      </c>
      <c r="PEZ1" s="2" t="s">
        <v>13037</v>
      </c>
      <c r="PFA1" s="2" t="s">
        <v>13038</v>
      </c>
      <c r="PFB1" s="2" t="s">
        <v>13039</v>
      </c>
      <c r="PFC1" s="2" t="s">
        <v>13040</v>
      </c>
      <c r="PFD1" s="2" t="s">
        <v>13041</v>
      </c>
      <c r="PFE1" s="2" t="s">
        <v>13042</v>
      </c>
      <c r="PFF1" s="2" t="s">
        <v>13043</v>
      </c>
      <c r="PFG1" s="2" t="s">
        <v>13044</v>
      </c>
      <c r="PFH1" s="2" t="s">
        <v>13045</v>
      </c>
      <c r="PFI1" s="2" t="s">
        <v>13046</v>
      </c>
      <c r="PFJ1" s="2" t="s">
        <v>13047</v>
      </c>
      <c r="PFK1" s="2" t="s">
        <v>13048</v>
      </c>
      <c r="PFL1" s="2" t="s">
        <v>13049</v>
      </c>
      <c r="PFM1" s="2" t="s">
        <v>13050</v>
      </c>
      <c r="PFN1" s="2" t="s">
        <v>13051</v>
      </c>
      <c r="PFO1" s="2" t="s">
        <v>13052</v>
      </c>
      <c r="PFP1" s="2" t="s">
        <v>13053</v>
      </c>
      <c r="PFQ1" s="2" t="s">
        <v>13054</v>
      </c>
      <c r="PFR1" s="2" t="s">
        <v>13055</v>
      </c>
      <c r="PFS1" s="2" t="s">
        <v>13056</v>
      </c>
      <c r="PFT1" s="2" t="s">
        <v>13057</v>
      </c>
      <c r="PFU1" s="2" t="s">
        <v>13058</v>
      </c>
      <c r="PFV1" s="2" t="s">
        <v>13059</v>
      </c>
      <c r="PFW1" s="2" t="s">
        <v>13060</v>
      </c>
      <c r="PFX1" s="2" t="s">
        <v>13061</v>
      </c>
      <c r="PFY1" s="2" t="s">
        <v>13062</v>
      </c>
      <c r="PFZ1" s="2" t="s">
        <v>13063</v>
      </c>
      <c r="PGA1" s="2" t="s">
        <v>13064</v>
      </c>
      <c r="PGB1" s="2" t="s">
        <v>13065</v>
      </c>
      <c r="PGC1" s="2" t="s">
        <v>13066</v>
      </c>
      <c r="PGD1" s="2" t="s">
        <v>13067</v>
      </c>
      <c r="PGE1" s="2" t="s">
        <v>13068</v>
      </c>
      <c r="PGF1" s="2" t="s">
        <v>13069</v>
      </c>
      <c r="PGG1" s="2" t="s">
        <v>13070</v>
      </c>
      <c r="PGH1" s="2" t="s">
        <v>13071</v>
      </c>
      <c r="PGI1" s="2" t="s">
        <v>13072</v>
      </c>
      <c r="PGJ1" s="2" t="s">
        <v>13073</v>
      </c>
      <c r="PGK1" s="2" t="s">
        <v>13074</v>
      </c>
      <c r="PGL1" s="2" t="s">
        <v>13075</v>
      </c>
      <c r="PGM1" s="2" t="s">
        <v>13076</v>
      </c>
      <c r="PGN1" s="2" t="s">
        <v>13077</v>
      </c>
      <c r="PGO1" s="2" t="s">
        <v>13078</v>
      </c>
      <c r="PGP1" s="2" t="s">
        <v>13079</v>
      </c>
      <c r="PGQ1" s="2" t="s">
        <v>13080</v>
      </c>
      <c r="PGR1" s="2" t="s">
        <v>13081</v>
      </c>
      <c r="PGS1" s="2" t="s">
        <v>13082</v>
      </c>
      <c r="PGT1" s="2" t="s">
        <v>13083</v>
      </c>
      <c r="PGU1" s="2" t="s">
        <v>13084</v>
      </c>
      <c r="PGV1" s="2" t="s">
        <v>13085</v>
      </c>
      <c r="PGW1" s="2" t="s">
        <v>13086</v>
      </c>
      <c r="PGX1" s="2" t="s">
        <v>13087</v>
      </c>
      <c r="PGY1" s="2" t="s">
        <v>13088</v>
      </c>
      <c r="PGZ1" s="2" t="s">
        <v>13089</v>
      </c>
      <c r="PHA1" s="2" t="s">
        <v>13090</v>
      </c>
      <c r="PHB1" s="2" t="s">
        <v>13091</v>
      </c>
      <c r="PHC1" s="2" t="s">
        <v>13092</v>
      </c>
      <c r="PHD1" s="2" t="s">
        <v>13093</v>
      </c>
      <c r="PHE1" s="2" t="s">
        <v>13094</v>
      </c>
      <c r="PHF1" s="2" t="s">
        <v>13095</v>
      </c>
      <c r="PHG1" s="2" t="s">
        <v>13096</v>
      </c>
      <c r="PHH1" s="2" t="s">
        <v>13097</v>
      </c>
      <c r="PHI1" s="2" t="s">
        <v>13098</v>
      </c>
      <c r="PHJ1" s="2" t="s">
        <v>13099</v>
      </c>
      <c r="PHK1" s="2" t="s">
        <v>13100</v>
      </c>
      <c r="PHL1" s="2" t="s">
        <v>13101</v>
      </c>
      <c r="PHM1" s="2" t="s">
        <v>13102</v>
      </c>
      <c r="PHN1" s="2" t="s">
        <v>13103</v>
      </c>
      <c r="PHO1" s="2" t="s">
        <v>13104</v>
      </c>
      <c r="PHP1" s="2" t="s">
        <v>13105</v>
      </c>
      <c r="PHQ1" s="2" t="s">
        <v>13106</v>
      </c>
      <c r="PHR1" s="2" t="s">
        <v>13107</v>
      </c>
      <c r="PHS1" s="2" t="s">
        <v>13108</v>
      </c>
      <c r="PHT1" s="2" t="s">
        <v>13109</v>
      </c>
      <c r="PHU1" s="2" t="s">
        <v>13110</v>
      </c>
      <c r="PHV1" s="2" t="s">
        <v>13111</v>
      </c>
      <c r="PHW1" s="2" t="s">
        <v>13112</v>
      </c>
      <c r="PHX1" s="2" t="s">
        <v>13113</v>
      </c>
      <c r="PHY1" s="2" t="s">
        <v>13114</v>
      </c>
      <c r="PHZ1" s="2" t="s">
        <v>13115</v>
      </c>
      <c r="PIA1" s="2" t="s">
        <v>13116</v>
      </c>
      <c r="PIB1" s="2" t="s">
        <v>13117</v>
      </c>
      <c r="PIC1" s="2" t="s">
        <v>13118</v>
      </c>
      <c r="PID1" s="2" t="s">
        <v>13119</v>
      </c>
      <c r="PIE1" s="2" t="s">
        <v>13120</v>
      </c>
      <c r="PIF1" s="2" t="s">
        <v>13121</v>
      </c>
      <c r="PIG1" s="2" t="s">
        <v>13122</v>
      </c>
      <c r="PIH1" s="2" t="s">
        <v>13123</v>
      </c>
      <c r="PII1" s="2" t="s">
        <v>13124</v>
      </c>
      <c r="PIJ1" s="2" t="s">
        <v>13125</v>
      </c>
      <c r="PIK1" s="2" t="s">
        <v>13126</v>
      </c>
      <c r="PIL1" s="2" t="s">
        <v>13127</v>
      </c>
      <c r="PIM1" s="2" t="s">
        <v>13128</v>
      </c>
      <c r="PIN1" s="2" t="s">
        <v>13129</v>
      </c>
      <c r="PIO1" s="2" t="s">
        <v>13130</v>
      </c>
      <c r="PIP1" s="2" t="s">
        <v>13131</v>
      </c>
      <c r="PIQ1" s="2" t="s">
        <v>13132</v>
      </c>
      <c r="PIR1" s="2" t="s">
        <v>13133</v>
      </c>
      <c r="PIS1" s="2" t="s">
        <v>13134</v>
      </c>
      <c r="PIT1" s="2" t="s">
        <v>13135</v>
      </c>
      <c r="PIU1" s="2" t="s">
        <v>13136</v>
      </c>
      <c r="PIV1" s="2" t="s">
        <v>13137</v>
      </c>
      <c r="PIW1" s="2" t="s">
        <v>13138</v>
      </c>
      <c r="PIX1" s="2" t="s">
        <v>13139</v>
      </c>
      <c r="PIY1" s="2" t="s">
        <v>13140</v>
      </c>
      <c r="PIZ1" s="2" t="s">
        <v>13141</v>
      </c>
      <c r="PJA1" s="2" t="s">
        <v>13142</v>
      </c>
      <c r="PJB1" s="2" t="s">
        <v>13143</v>
      </c>
      <c r="PJC1" s="2" t="s">
        <v>13144</v>
      </c>
      <c r="PJD1" s="2" t="s">
        <v>13145</v>
      </c>
      <c r="PJE1" s="2" t="s">
        <v>13146</v>
      </c>
      <c r="PJF1" s="2" t="s">
        <v>13147</v>
      </c>
      <c r="PJG1" s="2" t="s">
        <v>13148</v>
      </c>
      <c r="PJH1" s="2" t="s">
        <v>13149</v>
      </c>
      <c r="PJI1" s="2" t="s">
        <v>13150</v>
      </c>
      <c r="PJJ1" s="2" t="s">
        <v>13151</v>
      </c>
      <c r="PJK1" s="2" t="s">
        <v>13152</v>
      </c>
      <c r="PJL1" s="2" t="s">
        <v>13153</v>
      </c>
      <c r="PJM1" s="2" t="s">
        <v>13154</v>
      </c>
      <c r="PJN1" s="2" t="s">
        <v>13155</v>
      </c>
      <c r="PJO1" s="2" t="s">
        <v>13156</v>
      </c>
      <c r="PJP1" s="2" t="s">
        <v>13157</v>
      </c>
      <c r="PJQ1" s="2" t="s">
        <v>13158</v>
      </c>
      <c r="PJR1" s="2" t="s">
        <v>13159</v>
      </c>
      <c r="PJS1" s="2" t="s">
        <v>13160</v>
      </c>
      <c r="PJT1" s="2" t="s">
        <v>13161</v>
      </c>
      <c r="PJU1" s="2" t="s">
        <v>13162</v>
      </c>
      <c r="PJV1" s="2" t="s">
        <v>13163</v>
      </c>
      <c r="PJW1" s="2" t="s">
        <v>13164</v>
      </c>
      <c r="PJX1" s="2" t="s">
        <v>13165</v>
      </c>
      <c r="PJY1" s="2" t="s">
        <v>13166</v>
      </c>
      <c r="PJZ1" s="2" t="s">
        <v>13167</v>
      </c>
      <c r="PKA1" s="2" t="s">
        <v>13168</v>
      </c>
      <c r="PKB1" s="2" t="s">
        <v>13169</v>
      </c>
      <c r="PKC1" s="2" t="s">
        <v>13170</v>
      </c>
      <c r="PKD1" s="2" t="s">
        <v>13171</v>
      </c>
      <c r="PKE1" s="2" t="s">
        <v>13172</v>
      </c>
      <c r="PKF1" s="2" t="s">
        <v>13173</v>
      </c>
      <c r="PKG1" s="2" t="s">
        <v>13174</v>
      </c>
      <c r="PKH1" s="2" t="s">
        <v>13175</v>
      </c>
      <c r="PKI1" s="2" t="s">
        <v>13176</v>
      </c>
      <c r="PKJ1" s="2" t="s">
        <v>13177</v>
      </c>
      <c r="PKK1" s="2" t="s">
        <v>13178</v>
      </c>
      <c r="PKL1" s="2" t="s">
        <v>13179</v>
      </c>
      <c r="PKM1" s="2" t="s">
        <v>13180</v>
      </c>
      <c r="PKN1" s="2" t="s">
        <v>13181</v>
      </c>
      <c r="PKO1" s="2" t="s">
        <v>13182</v>
      </c>
      <c r="PKP1" s="2" t="s">
        <v>13183</v>
      </c>
      <c r="PKQ1" s="2" t="s">
        <v>13184</v>
      </c>
      <c r="PKR1" s="2" t="s">
        <v>13185</v>
      </c>
      <c r="PKS1" s="2" t="s">
        <v>13186</v>
      </c>
      <c r="PKT1" s="2" t="s">
        <v>13187</v>
      </c>
      <c r="PKU1" s="2" t="s">
        <v>13188</v>
      </c>
      <c r="PKV1" s="2" t="s">
        <v>13189</v>
      </c>
      <c r="PKW1" s="2" t="s">
        <v>13190</v>
      </c>
      <c r="PKX1" s="2" t="s">
        <v>13191</v>
      </c>
      <c r="PKY1" s="2" t="s">
        <v>13192</v>
      </c>
      <c r="PKZ1" s="2" t="s">
        <v>13193</v>
      </c>
      <c r="PLA1" s="2" t="s">
        <v>13194</v>
      </c>
      <c r="PLB1" s="2" t="s">
        <v>13195</v>
      </c>
      <c r="PLC1" s="2" t="s">
        <v>13196</v>
      </c>
      <c r="PLD1" s="2" t="s">
        <v>13197</v>
      </c>
      <c r="PLE1" s="2" t="s">
        <v>13198</v>
      </c>
      <c r="PLF1" s="2" t="s">
        <v>13199</v>
      </c>
      <c r="PLG1" s="2" t="s">
        <v>13200</v>
      </c>
      <c r="PLH1" s="2" t="s">
        <v>13201</v>
      </c>
      <c r="PLI1" s="2" t="s">
        <v>13202</v>
      </c>
      <c r="PLJ1" s="2" t="s">
        <v>13203</v>
      </c>
      <c r="PLK1" s="2" t="s">
        <v>13204</v>
      </c>
      <c r="PLL1" s="2" t="s">
        <v>13205</v>
      </c>
      <c r="PLM1" s="2" t="s">
        <v>13206</v>
      </c>
      <c r="PLN1" s="2" t="s">
        <v>13207</v>
      </c>
      <c r="PLO1" s="2" t="s">
        <v>13208</v>
      </c>
      <c r="PLP1" s="2" t="s">
        <v>13209</v>
      </c>
      <c r="PLQ1" s="2" t="s">
        <v>13210</v>
      </c>
      <c r="PLR1" s="2" t="s">
        <v>13211</v>
      </c>
      <c r="PLS1" s="2" t="s">
        <v>13212</v>
      </c>
      <c r="PLT1" s="2" t="s">
        <v>13213</v>
      </c>
      <c r="PLU1" s="2" t="s">
        <v>13214</v>
      </c>
      <c r="PLV1" s="2" t="s">
        <v>13215</v>
      </c>
      <c r="PLW1" s="2" t="s">
        <v>13216</v>
      </c>
      <c r="PLX1" s="2" t="s">
        <v>13217</v>
      </c>
      <c r="PLY1" s="2" t="s">
        <v>13218</v>
      </c>
      <c r="PLZ1" s="2" t="s">
        <v>13219</v>
      </c>
      <c r="PMA1" s="2" t="s">
        <v>13220</v>
      </c>
      <c r="PMB1" s="2" t="s">
        <v>13221</v>
      </c>
      <c r="PMC1" s="2" t="s">
        <v>13222</v>
      </c>
      <c r="PMD1" s="2" t="s">
        <v>13223</v>
      </c>
      <c r="PME1" s="2" t="s">
        <v>13224</v>
      </c>
      <c r="PMF1" s="2" t="s">
        <v>13225</v>
      </c>
      <c r="PMG1" s="2" t="s">
        <v>13226</v>
      </c>
      <c r="PMH1" s="2" t="s">
        <v>13227</v>
      </c>
      <c r="PMI1" s="2" t="s">
        <v>13228</v>
      </c>
      <c r="PMJ1" s="2" t="s">
        <v>13229</v>
      </c>
      <c r="PMK1" s="2" t="s">
        <v>13230</v>
      </c>
      <c r="PML1" s="2" t="s">
        <v>13231</v>
      </c>
      <c r="PMM1" s="2" t="s">
        <v>13232</v>
      </c>
      <c r="PMN1" s="2" t="s">
        <v>13233</v>
      </c>
      <c r="PMO1" s="2" t="s">
        <v>13234</v>
      </c>
      <c r="PMP1" s="2" t="s">
        <v>13235</v>
      </c>
      <c r="PMQ1" s="2" t="s">
        <v>13236</v>
      </c>
      <c r="PMR1" s="2" t="s">
        <v>13237</v>
      </c>
      <c r="PMS1" s="2" t="s">
        <v>13238</v>
      </c>
      <c r="PMT1" s="2" t="s">
        <v>13239</v>
      </c>
      <c r="PMU1" s="2" t="s">
        <v>13240</v>
      </c>
      <c r="PMV1" s="2" t="s">
        <v>13241</v>
      </c>
      <c r="PMW1" s="2" t="s">
        <v>13242</v>
      </c>
      <c r="PMX1" s="2" t="s">
        <v>13243</v>
      </c>
      <c r="PMY1" s="2" t="s">
        <v>13244</v>
      </c>
      <c r="PMZ1" s="2" t="s">
        <v>13245</v>
      </c>
      <c r="PNA1" s="2" t="s">
        <v>13246</v>
      </c>
      <c r="PNB1" s="2" t="s">
        <v>13247</v>
      </c>
      <c r="PNC1" s="2" t="s">
        <v>13248</v>
      </c>
      <c r="PND1" s="2" t="s">
        <v>13249</v>
      </c>
      <c r="PNE1" s="2" t="s">
        <v>13250</v>
      </c>
      <c r="PNF1" s="2" t="s">
        <v>13251</v>
      </c>
      <c r="PNG1" s="2" t="s">
        <v>13252</v>
      </c>
      <c r="PNH1" s="2" t="s">
        <v>13253</v>
      </c>
      <c r="PNI1" s="2" t="s">
        <v>13254</v>
      </c>
      <c r="PNJ1" s="2" t="s">
        <v>13255</v>
      </c>
      <c r="PNK1" s="2" t="s">
        <v>13256</v>
      </c>
      <c r="PNL1" s="2" t="s">
        <v>13257</v>
      </c>
      <c r="PNM1" s="2" t="s">
        <v>13258</v>
      </c>
      <c r="PNN1" s="2" t="s">
        <v>13259</v>
      </c>
      <c r="PNO1" s="2" t="s">
        <v>13260</v>
      </c>
      <c r="PNP1" s="2" t="s">
        <v>13261</v>
      </c>
      <c r="PNQ1" s="2" t="s">
        <v>13262</v>
      </c>
      <c r="PNR1" s="2" t="s">
        <v>13263</v>
      </c>
      <c r="PNS1" s="2" t="s">
        <v>13264</v>
      </c>
      <c r="PNT1" s="2" t="s">
        <v>13265</v>
      </c>
      <c r="PNU1" s="2" t="s">
        <v>13266</v>
      </c>
      <c r="PNV1" s="2" t="s">
        <v>13267</v>
      </c>
      <c r="PNW1" s="2" t="s">
        <v>13268</v>
      </c>
      <c r="PNX1" s="2" t="s">
        <v>13269</v>
      </c>
      <c r="PNY1" s="2" t="s">
        <v>13270</v>
      </c>
      <c r="PNZ1" s="2" t="s">
        <v>13271</v>
      </c>
      <c r="POA1" s="2" t="s">
        <v>13272</v>
      </c>
      <c r="POB1" s="2" t="s">
        <v>13273</v>
      </c>
      <c r="POC1" s="2" t="s">
        <v>13274</v>
      </c>
      <c r="POD1" s="2" t="s">
        <v>13275</v>
      </c>
      <c r="POE1" s="2" t="s">
        <v>13276</v>
      </c>
      <c r="POF1" s="2" t="s">
        <v>13277</v>
      </c>
      <c r="POG1" s="2" t="s">
        <v>13278</v>
      </c>
      <c r="POH1" s="2" t="s">
        <v>13279</v>
      </c>
      <c r="POI1" s="2" t="s">
        <v>13280</v>
      </c>
      <c r="POJ1" s="2" t="s">
        <v>13281</v>
      </c>
      <c r="POK1" s="2" t="s">
        <v>13282</v>
      </c>
      <c r="POL1" s="2" t="s">
        <v>13283</v>
      </c>
      <c r="POM1" s="2" t="s">
        <v>13284</v>
      </c>
      <c r="PON1" s="2" t="s">
        <v>13285</v>
      </c>
      <c r="POO1" s="2" t="s">
        <v>13286</v>
      </c>
      <c r="POP1" s="2" t="s">
        <v>13287</v>
      </c>
      <c r="POQ1" s="2" t="s">
        <v>13288</v>
      </c>
      <c r="POR1" s="2" t="s">
        <v>13289</v>
      </c>
      <c r="POS1" s="2" t="s">
        <v>13290</v>
      </c>
      <c r="POT1" s="2" t="s">
        <v>13291</v>
      </c>
      <c r="POU1" s="2" t="s">
        <v>13292</v>
      </c>
      <c r="POV1" s="2" t="s">
        <v>13293</v>
      </c>
      <c r="POW1" s="2" t="s">
        <v>13294</v>
      </c>
      <c r="POX1" s="2" t="s">
        <v>13295</v>
      </c>
      <c r="POY1" s="2" t="s">
        <v>13296</v>
      </c>
      <c r="POZ1" s="2" t="s">
        <v>13297</v>
      </c>
      <c r="PPA1" s="2" t="s">
        <v>13298</v>
      </c>
      <c r="PPB1" s="2" t="s">
        <v>13299</v>
      </c>
      <c r="PPC1" s="2" t="s">
        <v>13300</v>
      </c>
      <c r="PPD1" s="2" t="s">
        <v>13301</v>
      </c>
      <c r="PPE1" s="2" t="s">
        <v>13302</v>
      </c>
      <c r="PPF1" s="2" t="s">
        <v>13303</v>
      </c>
      <c r="PPG1" s="2" t="s">
        <v>13304</v>
      </c>
      <c r="PPH1" s="2" t="s">
        <v>13305</v>
      </c>
      <c r="PPI1" s="2" t="s">
        <v>13306</v>
      </c>
      <c r="PPJ1" s="2" t="s">
        <v>13307</v>
      </c>
      <c r="PPK1" s="2" t="s">
        <v>13308</v>
      </c>
      <c r="PPL1" s="2" t="s">
        <v>13309</v>
      </c>
      <c r="PPM1" s="2" t="s">
        <v>13310</v>
      </c>
      <c r="PPN1" s="2" t="s">
        <v>13311</v>
      </c>
      <c r="PPO1" s="2" t="s">
        <v>13312</v>
      </c>
      <c r="PPP1" s="2" t="s">
        <v>13313</v>
      </c>
      <c r="PPQ1" s="2" t="s">
        <v>13314</v>
      </c>
      <c r="PPR1" s="2" t="s">
        <v>13315</v>
      </c>
      <c r="PPS1" s="2" t="s">
        <v>13316</v>
      </c>
      <c r="PPT1" s="2" t="s">
        <v>13317</v>
      </c>
      <c r="PPU1" s="2" t="s">
        <v>13318</v>
      </c>
      <c r="PPV1" s="2" t="s">
        <v>13319</v>
      </c>
      <c r="PPW1" s="2" t="s">
        <v>13320</v>
      </c>
      <c r="PPX1" s="2" t="s">
        <v>13321</v>
      </c>
      <c r="PPY1" s="2" t="s">
        <v>13322</v>
      </c>
      <c r="PPZ1" s="2" t="s">
        <v>13323</v>
      </c>
      <c r="PQA1" s="2" t="s">
        <v>13324</v>
      </c>
      <c r="PQB1" s="2" t="s">
        <v>13325</v>
      </c>
      <c r="PQC1" s="2" t="s">
        <v>13326</v>
      </c>
      <c r="PQD1" s="2" t="s">
        <v>13327</v>
      </c>
      <c r="PQE1" s="2" t="s">
        <v>13328</v>
      </c>
      <c r="PQF1" s="2" t="s">
        <v>13329</v>
      </c>
      <c r="PQG1" s="2" t="s">
        <v>13330</v>
      </c>
      <c r="PQH1" s="2" t="s">
        <v>13331</v>
      </c>
      <c r="PQI1" s="2" t="s">
        <v>13332</v>
      </c>
      <c r="PQJ1" s="2" t="s">
        <v>13333</v>
      </c>
      <c r="PQK1" s="2" t="s">
        <v>13334</v>
      </c>
      <c r="PQL1" s="2" t="s">
        <v>13335</v>
      </c>
      <c r="PQM1" s="2" t="s">
        <v>13336</v>
      </c>
      <c r="PQN1" s="2" t="s">
        <v>13337</v>
      </c>
      <c r="PQO1" s="2" t="s">
        <v>13338</v>
      </c>
      <c r="PQP1" s="2" t="s">
        <v>13339</v>
      </c>
      <c r="PQQ1" s="2" t="s">
        <v>13340</v>
      </c>
      <c r="PQR1" s="2" t="s">
        <v>13341</v>
      </c>
      <c r="PQS1" s="2" t="s">
        <v>13342</v>
      </c>
      <c r="PQT1" s="2" t="s">
        <v>13343</v>
      </c>
      <c r="PQU1" s="2" t="s">
        <v>13344</v>
      </c>
      <c r="PQV1" s="2" t="s">
        <v>13345</v>
      </c>
      <c r="PQW1" s="2" t="s">
        <v>13346</v>
      </c>
      <c r="PQX1" s="2" t="s">
        <v>13347</v>
      </c>
      <c r="PQY1" s="2" t="s">
        <v>13348</v>
      </c>
      <c r="PQZ1" s="2" t="s">
        <v>13349</v>
      </c>
      <c r="PRA1" s="2" t="s">
        <v>13350</v>
      </c>
      <c r="PRB1" s="2" t="s">
        <v>13351</v>
      </c>
      <c r="PRC1" s="2" t="s">
        <v>13352</v>
      </c>
      <c r="PRD1" s="2" t="s">
        <v>13353</v>
      </c>
      <c r="PRE1" s="2" t="s">
        <v>13354</v>
      </c>
      <c r="PRF1" s="2" t="s">
        <v>13355</v>
      </c>
      <c r="PRG1" s="2" t="s">
        <v>13356</v>
      </c>
      <c r="PRH1" s="2" t="s">
        <v>13357</v>
      </c>
      <c r="PRI1" s="2" t="s">
        <v>13358</v>
      </c>
      <c r="PRJ1" s="2" t="s">
        <v>13359</v>
      </c>
      <c r="PRK1" s="2" t="s">
        <v>13360</v>
      </c>
      <c r="PRL1" s="2" t="s">
        <v>13361</v>
      </c>
      <c r="PRM1" s="2" t="s">
        <v>13362</v>
      </c>
      <c r="PRN1" s="2" t="s">
        <v>13363</v>
      </c>
      <c r="PRO1" s="2" t="s">
        <v>13364</v>
      </c>
      <c r="PRP1" s="2" t="s">
        <v>13365</v>
      </c>
      <c r="PRQ1" s="2" t="s">
        <v>13366</v>
      </c>
      <c r="PRR1" s="2" t="s">
        <v>13367</v>
      </c>
      <c r="PRS1" s="2" t="s">
        <v>13368</v>
      </c>
      <c r="PRT1" s="2" t="s">
        <v>13369</v>
      </c>
      <c r="PRU1" s="2" t="s">
        <v>13370</v>
      </c>
      <c r="PRV1" s="2" t="s">
        <v>13371</v>
      </c>
      <c r="PRW1" s="2" t="s">
        <v>13372</v>
      </c>
      <c r="PRX1" s="2" t="s">
        <v>13373</v>
      </c>
      <c r="PRY1" s="2" t="s">
        <v>13374</v>
      </c>
      <c r="PRZ1" s="2" t="s">
        <v>13375</v>
      </c>
      <c r="PSA1" s="2" t="s">
        <v>13376</v>
      </c>
      <c r="PSB1" s="2" t="s">
        <v>13377</v>
      </c>
      <c r="PSC1" s="2" t="s">
        <v>13378</v>
      </c>
      <c r="PSD1" s="2" t="s">
        <v>13379</v>
      </c>
      <c r="PSE1" s="2" t="s">
        <v>13380</v>
      </c>
      <c r="PSF1" s="2" t="s">
        <v>13381</v>
      </c>
      <c r="PSG1" s="2" t="s">
        <v>13382</v>
      </c>
      <c r="PSH1" s="2" t="s">
        <v>13383</v>
      </c>
      <c r="PSI1" s="2" t="s">
        <v>13384</v>
      </c>
      <c r="PSJ1" s="2" t="s">
        <v>13385</v>
      </c>
      <c r="PSK1" s="2" t="s">
        <v>13386</v>
      </c>
      <c r="PSL1" s="2" t="s">
        <v>13387</v>
      </c>
      <c r="PSM1" s="2" t="s">
        <v>13388</v>
      </c>
      <c r="PSN1" s="2" t="s">
        <v>13389</v>
      </c>
      <c r="PSO1" s="2" t="s">
        <v>13390</v>
      </c>
      <c r="PSP1" s="2" t="s">
        <v>13391</v>
      </c>
      <c r="PSQ1" s="2" t="s">
        <v>13392</v>
      </c>
      <c r="PSR1" s="2" t="s">
        <v>13393</v>
      </c>
      <c r="PSS1" s="2" t="s">
        <v>13394</v>
      </c>
      <c r="PST1" s="2" t="s">
        <v>13395</v>
      </c>
      <c r="PSU1" s="2" t="s">
        <v>13396</v>
      </c>
      <c r="PSV1" s="2" t="s">
        <v>13397</v>
      </c>
      <c r="PSW1" s="2" t="s">
        <v>13398</v>
      </c>
      <c r="PSX1" s="2" t="s">
        <v>13399</v>
      </c>
      <c r="PSY1" s="2" t="s">
        <v>13400</v>
      </c>
      <c r="PSZ1" s="2" t="s">
        <v>13401</v>
      </c>
      <c r="PTA1" s="2" t="s">
        <v>13402</v>
      </c>
      <c r="PTB1" s="2" t="s">
        <v>13403</v>
      </c>
      <c r="PTC1" s="2" t="s">
        <v>13404</v>
      </c>
      <c r="PTD1" s="2" t="s">
        <v>13405</v>
      </c>
      <c r="PTE1" s="2" t="s">
        <v>13406</v>
      </c>
      <c r="PTF1" s="2" t="s">
        <v>13407</v>
      </c>
      <c r="PTG1" s="2" t="s">
        <v>13408</v>
      </c>
      <c r="PTH1" s="2" t="s">
        <v>13409</v>
      </c>
      <c r="PTI1" s="2" t="s">
        <v>13410</v>
      </c>
      <c r="PTJ1" s="2" t="s">
        <v>13411</v>
      </c>
      <c r="PTK1" s="2" t="s">
        <v>13412</v>
      </c>
      <c r="PTL1" s="2" t="s">
        <v>13413</v>
      </c>
      <c r="PTM1" s="2" t="s">
        <v>13414</v>
      </c>
      <c r="PTN1" s="2" t="s">
        <v>13415</v>
      </c>
      <c r="PTO1" s="2" t="s">
        <v>13416</v>
      </c>
      <c r="PTP1" s="2" t="s">
        <v>13417</v>
      </c>
      <c r="PTQ1" s="2" t="s">
        <v>13418</v>
      </c>
      <c r="PTR1" s="2" t="s">
        <v>13419</v>
      </c>
      <c r="PTS1" s="2" t="s">
        <v>13420</v>
      </c>
      <c r="PTT1" s="2" t="s">
        <v>13421</v>
      </c>
      <c r="PTU1" s="2" t="s">
        <v>13422</v>
      </c>
      <c r="PTV1" s="2" t="s">
        <v>13423</v>
      </c>
      <c r="PTW1" s="2" t="s">
        <v>13424</v>
      </c>
      <c r="PTX1" s="2" t="s">
        <v>13425</v>
      </c>
      <c r="PTY1" s="2" t="s">
        <v>13426</v>
      </c>
      <c r="PTZ1" s="2" t="s">
        <v>13427</v>
      </c>
      <c r="PUA1" s="2" t="s">
        <v>13428</v>
      </c>
      <c r="PUB1" s="2" t="s">
        <v>13429</v>
      </c>
      <c r="PUC1" s="2" t="s">
        <v>13430</v>
      </c>
      <c r="PUD1" s="2" t="s">
        <v>13431</v>
      </c>
      <c r="PUE1" s="2" t="s">
        <v>13432</v>
      </c>
      <c r="PUF1" s="2" t="s">
        <v>13433</v>
      </c>
      <c r="PUG1" s="2" t="s">
        <v>13434</v>
      </c>
      <c r="PUH1" s="2" t="s">
        <v>13435</v>
      </c>
      <c r="PUI1" s="2" t="s">
        <v>13436</v>
      </c>
      <c r="PUJ1" s="2" t="s">
        <v>13437</v>
      </c>
      <c r="PUK1" s="2" t="s">
        <v>13438</v>
      </c>
      <c r="PUL1" s="2" t="s">
        <v>13439</v>
      </c>
      <c r="PUM1" s="2" t="s">
        <v>13440</v>
      </c>
      <c r="PUN1" s="2" t="s">
        <v>13441</v>
      </c>
      <c r="PUO1" s="2" t="s">
        <v>13442</v>
      </c>
      <c r="PUP1" s="2" t="s">
        <v>13443</v>
      </c>
      <c r="PUQ1" s="2" t="s">
        <v>13444</v>
      </c>
      <c r="PUR1" s="2" t="s">
        <v>13445</v>
      </c>
      <c r="PUS1" s="2" t="s">
        <v>13446</v>
      </c>
      <c r="PUT1" s="2" t="s">
        <v>13447</v>
      </c>
      <c r="PUU1" s="2" t="s">
        <v>13448</v>
      </c>
      <c r="PUV1" s="2" t="s">
        <v>13449</v>
      </c>
      <c r="PUW1" s="2" t="s">
        <v>13450</v>
      </c>
      <c r="PUX1" s="2" t="s">
        <v>13451</v>
      </c>
      <c r="PUY1" s="2" t="s">
        <v>13452</v>
      </c>
      <c r="PUZ1" s="2" t="s">
        <v>13453</v>
      </c>
      <c r="PVA1" s="2" t="s">
        <v>13454</v>
      </c>
      <c r="PVB1" s="2" t="s">
        <v>13455</v>
      </c>
      <c r="PVC1" s="2" t="s">
        <v>13456</v>
      </c>
      <c r="PVD1" s="2" t="s">
        <v>13457</v>
      </c>
      <c r="PVE1" s="2" t="s">
        <v>13458</v>
      </c>
      <c r="PVF1" s="2" t="s">
        <v>13459</v>
      </c>
      <c r="PVG1" s="2" t="s">
        <v>13460</v>
      </c>
      <c r="PVH1" s="2" t="s">
        <v>13461</v>
      </c>
      <c r="PVI1" s="2" t="s">
        <v>13462</v>
      </c>
      <c r="PVJ1" s="2" t="s">
        <v>13463</v>
      </c>
      <c r="PVK1" s="2" t="s">
        <v>13464</v>
      </c>
      <c r="PVL1" s="2" t="s">
        <v>13465</v>
      </c>
      <c r="PVM1" s="2" t="s">
        <v>13466</v>
      </c>
      <c r="PVN1" s="2" t="s">
        <v>13467</v>
      </c>
      <c r="PVO1" s="2" t="s">
        <v>13468</v>
      </c>
      <c r="PVP1" s="2" t="s">
        <v>13469</v>
      </c>
      <c r="PVQ1" s="2" t="s">
        <v>13470</v>
      </c>
      <c r="PVR1" s="2" t="s">
        <v>13471</v>
      </c>
      <c r="PVS1" s="2" t="s">
        <v>13472</v>
      </c>
      <c r="PVT1" s="2" t="s">
        <v>13473</v>
      </c>
      <c r="PVU1" s="2" t="s">
        <v>13474</v>
      </c>
      <c r="PVV1" s="2" t="s">
        <v>13475</v>
      </c>
      <c r="PVW1" s="2" t="s">
        <v>13476</v>
      </c>
      <c r="PVX1" s="2" t="s">
        <v>13477</v>
      </c>
      <c r="PVY1" s="2" t="s">
        <v>13478</v>
      </c>
      <c r="PVZ1" s="2" t="s">
        <v>13479</v>
      </c>
      <c r="PWA1" s="2" t="s">
        <v>13480</v>
      </c>
      <c r="PWB1" s="2" t="s">
        <v>13481</v>
      </c>
      <c r="PWC1" s="2" t="s">
        <v>13482</v>
      </c>
      <c r="PWD1" s="2" t="s">
        <v>13483</v>
      </c>
      <c r="PWE1" s="2" t="s">
        <v>13484</v>
      </c>
      <c r="PWF1" s="2" t="s">
        <v>13485</v>
      </c>
      <c r="PWG1" s="2" t="s">
        <v>13486</v>
      </c>
      <c r="PWH1" s="2" t="s">
        <v>13487</v>
      </c>
      <c r="PWI1" s="2" t="s">
        <v>13488</v>
      </c>
      <c r="PWJ1" s="2" t="s">
        <v>13489</v>
      </c>
      <c r="PWK1" s="2" t="s">
        <v>13490</v>
      </c>
      <c r="PWL1" s="2" t="s">
        <v>13491</v>
      </c>
      <c r="PWM1" s="2" t="s">
        <v>13492</v>
      </c>
      <c r="PWN1" s="2" t="s">
        <v>13493</v>
      </c>
      <c r="PWO1" s="2" t="s">
        <v>13494</v>
      </c>
      <c r="PWP1" s="2" t="s">
        <v>13495</v>
      </c>
      <c r="PWQ1" s="2" t="s">
        <v>13496</v>
      </c>
      <c r="PWR1" s="2" t="s">
        <v>13497</v>
      </c>
      <c r="PWS1" s="2" t="s">
        <v>13498</v>
      </c>
      <c r="PWT1" s="2" t="s">
        <v>13499</v>
      </c>
      <c r="PWU1" s="2" t="s">
        <v>13500</v>
      </c>
      <c r="PWV1" s="2" t="s">
        <v>13501</v>
      </c>
      <c r="PWW1" s="2" t="s">
        <v>13502</v>
      </c>
      <c r="PWX1" s="2" t="s">
        <v>13503</v>
      </c>
      <c r="PWY1" s="2" t="s">
        <v>13504</v>
      </c>
      <c r="PWZ1" s="2" t="s">
        <v>13505</v>
      </c>
      <c r="PXA1" s="2" t="s">
        <v>13506</v>
      </c>
      <c r="PXB1" s="2" t="s">
        <v>13507</v>
      </c>
      <c r="PXC1" s="2" t="s">
        <v>13508</v>
      </c>
      <c r="PXD1" s="2" t="s">
        <v>13509</v>
      </c>
      <c r="PXE1" s="2" t="s">
        <v>13510</v>
      </c>
      <c r="PXF1" s="2" t="s">
        <v>13511</v>
      </c>
      <c r="PXG1" s="2" t="s">
        <v>13512</v>
      </c>
      <c r="PXH1" s="2" t="s">
        <v>13513</v>
      </c>
      <c r="PXI1" s="2" t="s">
        <v>13514</v>
      </c>
      <c r="PXJ1" s="2" t="s">
        <v>13515</v>
      </c>
      <c r="PXK1" s="2" t="s">
        <v>13516</v>
      </c>
      <c r="PXL1" s="2" t="s">
        <v>13517</v>
      </c>
      <c r="PXM1" s="2" t="s">
        <v>13518</v>
      </c>
      <c r="PXN1" s="2" t="s">
        <v>13519</v>
      </c>
      <c r="PXO1" s="2" t="s">
        <v>13520</v>
      </c>
      <c r="PXP1" s="2" t="s">
        <v>13521</v>
      </c>
      <c r="PXQ1" s="2" t="s">
        <v>13522</v>
      </c>
      <c r="PXR1" s="2" t="s">
        <v>13523</v>
      </c>
      <c r="PXS1" s="2" t="s">
        <v>13524</v>
      </c>
      <c r="PXT1" s="2" t="s">
        <v>13525</v>
      </c>
      <c r="PXU1" s="2" t="s">
        <v>13526</v>
      </c>
      <c r="PXV1" s="2" t="s">
        <v>13527</v>
      </c>
      <c r="PXW1" s="2" t="s">
        <v>13528</v>
      </c>
      <c r="PXX1" s="2" t="s">
        <v>13529</v>
      </c>
      <c r="PXY1" s="2" t="s">
        <v>13530</v>
      </c>
      <c r="PXZ1" s="2" t="s">
        <v>13531</v>
      </c>
      <c r="PYA1" s="2" t="s">
        <v>13532</v>
      </c>
      <c r="PYB1" s="2" t="s">
        <v>13533</v>
      </c>
      <c r="PYC1" s="2" t="s">
        <v>13534</v>
      </c>
      <c r="PYD1" s="2" t="s">
        <v>13535</v>
      </c>
      <c r="PYE1" s="2" t="s">
        <v>13536</v>
      </c>
      <c r="PYF1" s="2" t="s">
        <v>13537</v>
      </c>
      <c r="PYG1" s="2" t="s">
        <v>13538</v>
      </c>
      <c r="PYH1" s="2" t="s">
        <v>13539</v>
      </c>
      <c r="PYI1" s="2" t="s">
        <v>13540</v>
      </c>
      <c r="PYJ1" s="2" t="s">
        <v>13541</v>
      </c>
      <c r="PYK1" s="2" t="s">
        <v>13542</v>
      </c>
      <c r="PYL1" s="2" t="s">
        <v>13543</v>
      </c>
      <c r="PYM1" s="2" t="s">
        <v>13544</v>
      </c>
      <c r="PYN1" s="2" t="s">
        <v>13545</v>
      </c>
      <c r="PYO1" s="2" t="s">
        <v>13546</v>
      </c>
      <c r="PYP1" s="2" t="s">
        <v>13547</v>
      </c>
      <c r="PYQ1" s="2" t="s">
        <v>13548</v>
      </c>
      <c r="PYR1" s="2" t="s">
        <v>13549</v>
      </c>
      <c r="PYS1" s="2" t="s">
        <v>13550</v>
      </c>
      <c r="PYT1" s="2" t="s">
        <v>13551</v>
      </c>
      <c r="PYU1" s="2" t="s">
        <v>13552</v>
      </c>
      <c r="PYV1" s="2" t="s">
        <v>13553</v>
      </c>
      <c r="PYW1" s="2" t="s">
        <v>13554</v>
      </c>
      <c r="PYX1" s="2" t="s">
        <v>13555</v>
      </c>
      <c r="PYY1" s="2" t="s">
        <v>13556</v>
      </c>
      <c r="PYZ1" s="2" t="s">
        <v>13557</v>
      </c>
      <c r="PZA1" s="2" t="s">
        <v>13558</v>
      </c>
      <c r="PZB1" s="2" t="s">
        <v>13559</v>
      </c>
      <c r="PZC1" s="2" t="s">
        <v>13560</v>
      </c>
      <c r="PZD1" s="2" t="s">
        <v>13561</v>
      </c>
      <c r="PZE1" s="2" t="s">
        <v>13562</v>
      </c>
      <c r="PZF1" s="2" t="s">
        <v>13563</v>
      </c>
      <c r="PZG1" s="2" t="s">
        <v>13564</v>
      </c>
      <c r="PZH1" s="2" t="s">
        <v>13565</v>
      </c>
      <c r="PZI1" s="2" t="s">
        <v>13566</v>
      </c>
      <c r="PZJ1" s="2" t="s">
        <v>13567</v>
      </c>
      <c r="PZK1" s="2" t="s">
        <v>13568</v>
      </c>
      <c r="PZL1" s="2" t="s">
        <v>13569</v>
      </c>
      <c r="PZM1" s="2" t="s">
        <v>13570</v>
      </c>
      <c r="PZN1" s="2" t="s">
        <v>13571</v>
      </c>
      <c r="PZO1" s="2" t="s">
        <v>13572</v>
      </c>
      <c r="PZP1" s="2" t="s">
        <v>13573</v>
      </c>
      <c r="PZQ1" s="2" t="s">
        <v>13574</v>
      </c>
      <c r="PZR1" s="2" t="s">
        <v>13575</v>
      </c>
      <c r="PZS1" s="2" t="s">
        <v>13576</v>
      </c>
      <c r="PZT1" s="2" t="s">
        <v>13577</v>
      </c>
      <c r="PZU1" s="2" t="s">
        <v>13578</v>
      </c>
      <c r="PZV1" s="2" t="s">
        <v>13579</v>
      </c>
      <c r="PZW1" s="2" t="s">
        <v>13580</v>
      </c>
      <c r="PZX1" s="2" t="s">
        <v>13581</v>
      </c>
      <c r="PZY1" s="2" t="s">
        <v>13582</v>
      </c>
      <c r="PZZ1" s="2" t="s">
        <v>13583</v>
      </c>
      <c r="QAA1" s="2" t="s">
        <v>13584</v>
      </c>
      <c r="QAB1" s="2" t="s">
        <v>13585</v>
      </c>
      <c r="QAC1" s="2" t="s">
        <v>13586</v>
      </c>
      <c r="QAD1" s="2" t="s">
        <v>13587</v>
      </c>
      <c r="QAE1" s="2" t="s">
        <v>13588</v>
      </c>
      <c r="QAF1" s="2" t="s">
        <v>13589</v>
      </c>
      <c r="QAG1" s="2" t="s">
        <v>13590</v>
      </c>
      <c r="QAH1" s="2" t="s">
        <v>13591</v>
      </c>
      <c r="QAI1" s="2" t="s">
        <v>13592</v>
      </c>
      <c r="QAJ1" s="2" t="s">
        <v>13593</v>
      </c>
      <c r="QAK1" s="2" t="s">
        <v>13594</v>
      </c>
      <c r="QAL1" s="2" t="s">
        <v>13595</v>
      </c>
      <c r="QAM1" s="2" t="s">
        <v>13596</v>
      </c>
      <c r="QAN1" s="2" t="s">
        <v>13597</v>
      </c>
      <c r="QAO1" s="2" t="s">
        <v>13598</v>
      </c>
      <c r="QAP1" s="2" t="s">
        <v>13599</v>
      </c>
      <c r="QAQ1" s="2" t="s">
        <v>13600</v>
      </c>
      <c r="QAR1" s="2" t="s">
        <v>13601</v>
      </c>
      <c r="QAS1" s="2" t="s">
        <v>13602</v>
      </c>
      <c r="QAT1" s="2" t="s">
        <v>13603</v>
      </c>
      <c r="QAU1" s="2" t="s">
        <v>13604</v>
      </c>
      <c r="QAV1" s="2" t="s">
        <v>13605</v>
      </c>
      <c r="QAW1" s="2" t="s">
        <v>13606</v>
      </c>
      <c r="QAX1" s="2" t="s">
        <v>13607</v>
      </c>
      <c r="QAY1" s="2" t="s">
        <v>13608</v>
      </c>
      <c r="QAZ1" s="2" t="s">
        <v>13609</v>
      </c>
      <c r="QBA1" s="2" t="s">
        <v>13610</v>
      </c>
      <c r="QBB1" s="2" t="s">
        <v>13611</v>
      </c>
      <c r="QBC1" s="2" t="s">
        <v>13612</v>
      </c>
      <c r="QBD1" s="2" t="s">
        <v>13613</v>
      </c>
      <c r="QBE1" s="2" t="s">
        <v>13614</v>
      </c>
      <c r="QBF1" s="2" t="s">
        <v>13615</v>
      </c>
      <c r="QBG1" s="2" t="s">
        <v>13616</v>
      </c>
      <c r="QBH1" s="2" t="s">
        <v>13617</v>
      </c>
      <c r="QBI1" s="2" t="s">
        <v>13618</v>
      </c>
      <c r="QBJ1" s="2" t="s">
        <v>13619</v>
      </c>
      <c r="QBK1" s="2" t="s">
        <v>13620</v>
      </c>
      <c r="QBL1" s="2" t="s">
        <v>13621</v>
      </c>
      <c r="QBM1" s="2" t="s">
        <v>13622</v>
      </c>
      <c r="QBN1" s="2" t="s">
        <v>13623</v>
      </c>
      <c r="QBO1" s="2" t="s">
        <v>13624</v>
      </c>
      <c r="QBP1" s="2" t="s">
        <v>13625</v>
      </c>
      <c r="QBQ1" s="2" t="s">
        <v>13626</v>
      </c>
      <c r="QBR1" s="2" t="s">
        <v>13627</v>
      </c>
      <c r="QBS1" s="2" t="s">
        <v>13628</v>
      </c>
      <c r="QBT1" s="2" t="s">
        <v>13629</v>
      </c>
      <c r="QBU1" s="2" t="s">
        <v>13630</v>
      </c>
      <c r="QBV1" s="2" t="s">
        <v>13631</v>
      </c>
      <c r="QBW1" s="2" t="s">
        <v>13632</v>
      </c>
      <c r="QBX1" s="2" t="s">
        <v>13633</v>
      </c>
      <c r="QBY1" s="2" t="s">
        <v>13634</v>
      </c>
      <c r="QBZ1" s="2" t="s">
        <v>13635</v>
      </c>
      <c r="QCA1" s="2" t="s">
        <v>13636</v>
      </c>
      <c r="QCB1" s="2" t="s">
        <v>13637</v>
      </c>
      <c r="QCC1" s="2" t="s">
        <v>13638</v>
      </c>
      <c r="QCD1" s="2" t="s">
        <v>13639</v>
      </c>
      <c r="QCE1" s="2" t="s">
        <v>13640</v>
      </c>
      <c r="QCF1" s="2" t="s">
        <v>13641</v>
      </c>
      <c r="QCG1" s="2" t="s">
        <v>13642</v>
      </c>
      <c r="QCH1" s="2" t="s">
        <v>13643</v>
      </c>
      <c r="QCI1" s="2" t="s">
        <v>13644</v>
      </c>
      <c r="QCJ1" s="2" t="s">
        <v>13645</v>
      </c>
      <c r="QCK1" s="2" t="s">
        <v>13646</v>
      </c>
      <c r="QCL1" s="2" t="s">
        <v>13647</v>
      </c>
      <c r="QCM1" s="2" t="s">
        <v>13648</v>
      </c>
      <c r="QCN1" s="2" t="s">
        <v>13649</v>
      </c>
      <c r="QCO1" s="2" t="s">
        <v>13650</v>
      </c>
      <c r="QCP1" s="2" t="s">
        <v>13651</v>
      </c>
      <c r="QCQ1" s="2" t="s">
        <v>13652</v>
      </c>
      <c r="QCR1" s="2" t="s">
        <v>13653</v>
      </c>
      <c r="QCS1" s="2" t="s">
        <v>13654</v>
      </c>
      <c r="QCT1" s="2" t="s">
        <v>13655</v>
      </c>
      <c r="QCU1" s="2" t="s">
        <v>13656</v>
      </c>
      <c r="QCV1" s="2" t="s">
        <v>13657</v>
      </c>
      <c r="QCW1" s="2" t="s">
        <v>13658</v>
      </c>
      <c r="QCX1" s="2" t="s">
        <v>13659</v>
      </c>
      <c r="QCY1" s="2" t="s">
        <v>13660</v>
      </c>
      <c r="QCZ1" s="2" t="s">
        <v>13661</v>
      </c>
      <c r="QDA1" s="2" t="s">
        <v>13662</v>
      </c>
      <c r="QDB1" s="2" t="s">
        <v>13663</v>
      </c>
      <c r="QDC1" s="2" t="s">
        <v>13664</v>
      </c>
      <c r="QDD1" s="2" t="s">
        <v>13665</v>
      </c>
      <c r="QDE1" s="2" t="s">
        <v>13666</v>
      </c>
      <c r="QDF1" s="2" t="s">
        <v>13667</v>
      </c>
      <c r="QDG1" s="2" t="s">
        <v>13668</v>
      </c>
      <c r="QDH1" s="2" t="s">
        <v>13669</v>
      </c>
      <c r="QDI1" s="2" t="s">
        <v>13670</v>
      </c>
      <c r="QDJ1" s="2" t="s">
        <v>13671</v>
      </c>
      <c r="QDK1" s="2" t="s">
        <v>13672</v>
      </c>
      <c r="QDL1" s="2" t="s">
        <v>13673</v>
      </c>
      <c r="QDM1" s="2" t="s">
        <v>13674</v>
      </c>
      <c r="QDN1" s="2" t="s">
        <v>13675</v>
      </c>
      <c r="QDO1" s="2" t="s">
        <v>13676</v>
      </c>
      <c r="QDP1" s="2" t="s">
        <v>13677</v>
      </c>
      <c r="QDQ1" s="2" t="s">
        <v>13678</v>
      </c>
      <c r="QDR1" s="2" t="s">
        <v>13679</v>
      </c>
      <c r="QDS1" s="2" t="s">
        <v>13680</v>
      </c>
      <c r="QDT1" s="2" t="s">
        <v>13681</v>
      </c>
      <c r="QDU1" s="2" t="s">
        <v>13682</v>
      </c>
      <c r="QDV1" s="2" t="s">
        <v>13683</v>
      </c>
      <c r="QDW1" s="2" t="s">
        <v>13684</v>
      </c>
      <c r="QDX1" s="2" t="s">
        <v>13685</v>
      </c>
      <c r="QDY1" s="2" t="s">
        <v>13686</v>
      </c>
      <c r="QDZ1" s="2" t="s">
        <v>13687</v>
      </c>
      <c r="QEA1" s="2" t="s">
        <v>13688</v>
      </c>
      <c r="QEB1" s="2" t="s">
        <v>13689</v>
      </c>
      <c r="QEC1" s="2" t="s">
        <v>13690</v>
      </c>
      <c r="QED1" s="2" t="s">
        <v>13691</v>
      </c>
      <c r="QEE1" s="2" t="s">
        <v>13692</v>
      </c>
      <c r="QEF1" s="2" t="s">
        <v>13693</v>
      </c>
      <c r="QEG1" s="2" t="s">
        <v>13694</v>
      </c>
      <c r="QEH1" s="2" t="s">
        <v>13695</v>
      </c>
      <c r="QEI1" s="2" t="s">
        <v>13696</v>
      </c>
      <c r="QEJ1" s="2" t="s">
        <v>13697</v>
      </c>
      <c r="QEK1" s="2" t="s">
        <v>13698</v>
      </c>
      <c r="QEL1" s="2" t="s">
        <v>13699</v>
      </c>
      <c r="QEM1" s="2" t="s">
        <v>13700</v>
      </c>
      <c r="QEN1" s="2" t="s">
        <v>13701</v>
      </c>
      <c r="QEO1" s="2" t="s">
        <v>13702</v>
      </c>
      <c r="QEP1" s="2" t="s">
        <v>13703</v>
      </c>
      <c r="QEQ1" s="2" t="s">
        <v>13704</v>
      </c>
      <c r="QER1" s="2" t="s">
        <v>13705</v>
      </c>
      <c r="QES1" s="2" t="s">
        <v>13706</v>
      </c>
      <c r="QET1" s="2" t="s">
        <v>13707</v>
      </c>
      <c r="QEU1" s="2" t="s">
        <v>13708</v>
      </c>
      <c r="QEV1" s="2" t="s">
        <v>13709</v>
      </c>
      <c r="QEW1" s="2" t="s">
        <v>13710</v>
      </c>
      <c r="QEX1" s="2" t="s">
        <v>13711</v>
      </c>
      <c r="QEY1" s="2" t="s">
        <v>13712</v>
      </c>
      <c r="QEZ1" s="2" t="s">
        <v>13713</v>
      </c>
      <c r="QFA1" s="2" t="s">
        <v>13714</v>
      </c>
      <c r="QFB1" s="2" t="s">
        <v>13715</v>
      </c>
      <c r="QFC1" s="2" t="s">
        <v>13716</v>
      </c>
      <c r="QFD1" s="2" t="s">
        <v>13717</v>
      </c>
      <c r="QFE1" s="2" t="s">
        <v>13718</v>
      </c>
      <c r="QFF1" s="2" t="s">
        <v>13719</v>
      </c>
      <c r="QFG1" s="2" t="s">
        <v>13720</v>
      </c>
      <c r="QFH1" s="2" t="s">
        <v>13721</v>
      </c>
      <c r="QFI1" s="2" t="s">
        <v>13722</v>
      </c>
      <c r="QFJ1" s="2" t="s">
        <v>13723</v>
      </c>
      <c r="QFK1" s="2" t="s">
        <v>13724</v>
      </c>
      <c r="QFL1" s="2" t="s">
        <v>13725</v>
      </c>
      <c r="QFM1" s="2" t="s">
        <v>13726</v>
      </c>
      <c r="QFN1" s="2" t="s">
        <v>13727</v>
      </c>
      <c r="QFO1" s="2" t="s">
        <v>13728</v>
      </c>
      <c r="QFP1" s="2" t="s">
        <v>13729</v>
      </c>
      <c r="QFQ1" s="2" t="s">
        <v>13730</v>
      </c>
      <c r="QFR1" s="2" t="s">
        <v>13731</v>
      </c>
      <c r="QFS1" s="2" t="s">
        <v>13732</v>
      </c>
      <c r="QFT1" s="2" t="s">
        <v>13733</v>
      </c>
      <c r="QFU1" s="2" t="s">
        <v>13734</v>
      </c>
      <c r="QFV1" s="2" t="s">
        <v>13735</v>
      </c>
      <c r="QFW1" s="2" t="s">
        <v>13736</v>
      </c>
      <c r="QFX1" s="2" t="s">
        <v>13737</v>
      </c>
      <c r="QFY1" s="2" t="s">
        <v>13738</v>
      </c>
      <c r="QFZ1" s="2" t="s">
        <v>13739</v>
      </c>
      <c r="QGA1" s="2" t="s">
        <v>13740</v>
      </c>
      <c r="QGB1" s="2" t="s">
        <v>13741</v>
      </c>
      <c r="QGC1" s="2" t="s">
        <v>13742</v>
      </c>
      <c r="QGD1" s="2" t="s">
        <v>13743</v>
      </c>
      <c r="QGE1" s="2" t="s">
        <v>13744</v>
      </c>
      <c r="QGF1" s="2" t="s">
        <v>13745</v>
      </c>
      <c r="QGG1" s="2" t="s">
        <v>13746</v>
      </c>
      <c r="QGH1" s="2" t="s">
        <v>13747</v>
      </c>
      <c r="QGI1" s="2" t="s">
        <v>13748</v>
      </c>
      <c r="QGJ1" s="2" t="s">
        <v>13749</v>
      </c>
      <c r="QGK1" s="2" t="s">
        <v>13750</v>
      </c>
      <c r="QGL1" s="2" t="s">
        <v>13751</v>
      </c>
      <c r="QGM1" s="2" t="s">
        <v>13752</v>
      </c>
      <c r="QGN1" s="2" t="s">
        <v>13753</v>
      </c>
      <c r="QGO1" s="2" t="s">
        <v>13754</v>
      </c>
      <c r="QGP1" s="2" t="s">
        <v>13755</v>
      </c>
      <c r="QGQ1" s="2" t="s">
        <v>13756</v>
      </c>
      <c r="QGR1" s="2" t="s">
        <v>13757</v>
      </c>
      <c r="QGS1" s="2" t="s">
        <v>13758</v>
      </c>
      <c r="QGT1" s="2" t="s">
        <v>13759</v>
      </c>
      <c r="QGU1" s="2" t="s">
        <v>13760</v>
      </c>
      <c r="QGV1" s="2" t="s">
        <v>13761</v>
      </c>
      <c r="QGW1" s="2" t="s">
        <v>13762</v>
      </c>
      <c r="QGX1" s="2" t="s">
        <v>13763</v>
      </c>
      <c r="QGY1" s="2" t="s">
        <v>13764</v>
      </c>
      <c r="QGZ1" s="2" t="s">
        <v>13765</v>
      </c>
      <c r="QHA1" s="2" t="s">
        <v>13766</v>
      </c>
      <c r="QHB1" s="2" t="s">
        <v>13767</v>
      </c>
      <c r="QHC1" s="2" t="s">
        <v>13768</v>
      </c>
      <c r="QHD1" s="2" t="s">
        <v>13769</v>
      </c>
      <c r="QHE1" s="2" t="s">
        <v>13770</v>
      </c>
      <c r="QHF1" s="2" t="s">
        <v>13771</v>
      </c>
      <c r="QHG1" s="2" t="s">
        <v>13772</v>
      </c>
      <c r="QHH1" s="2" t="s">
        <v>13773</v>
      </c>
      <c r="QHI1" s="2" t="s">
        <v>13774</v>
      </c>
      <c r="QHJ1" s="2" t="s">
        <v>13775</v>
      </c>
      <c r="QHK1" s="2" t="s">
        <v>13776</v>
      </c>
      <c r="QHL1" s="2" t="s">
        <v>13777</v>
      </c>
      <c r="QHM1" s="2" t="s">
        <v>13778</v>
      </c>
      <c r="QHN1" s="2" t="s">
        <v>13779</v>
      </c>
      <c r="QHO1" s="2" t="s">
        <v>13780</v>
      </c>
      <c r="QHP1" s="2" t="s">
        <v>13781</v>
      </c>
      <c r="QHQ1" s="2" t="s">
        <v>13782</v>
      </c>
      <c r="QHR1" s="2" t="s">
        <v>13783</v>
      </c>
      <c r="QHS1" s="2" t="s">
        <v>13784</v>
      </c>
      <c r="QHT1" s="2" t="s">
        <v>13785</v>
      </c>
      <c r="QHU1" s="2" t="s">
        <v>13786</v>
      </c>
      <c r="QHV1" s="2" t="s">
        <v>13787</v>
      </c>
      <c r="QHW1" s="2" t="s">
        <v>13788</v>
      </c>
      <c r="QHX1" s="2" t="s">
        <v>13789</v>
      </c>
      <c r="QHY1" s="2" t="s">
        <v>13790</v>
      </c>
      <c r="QHZ1" s="2" t="s">
        <v>13791</v>
      </c>
      <c r="QIA1" s="2" t="s">
        <v>13792</v>
      </c>
      <c r="QIB1" s="2" t="s">
        <v>13793</v>
      </c>
      <c r="QIC1" s="2" t="s">
        <v>13794</v>
      </c>
      <c r="QID1" s="2" t="s">
        <v>13795</v>
      </c>
      <c r="QIE1" s="2" t="s">
        <v>13796</v>
      </c>
      <c r="QIF1" s="2" t="s">
        <v>13797</v>
      </c>
      <c r="QIG1" s="2" t="s">
        <v>13798</v>
      </c>
      <c r="QIH1" s="2" t="s">
        <v>13799</v>
      </c>
      <c r="QII1" s="2" t="s">
        <v>13800</v>
      </c>
      <c r="QIJ1" s="2" t="s">
        <v>13801</v>
      </c>
      <c r="QIK1" s="2" t="s">
        <v>13802</v>
      </c>
      <c r="QIL1" s="2" t="s">
        <v>13803</v>
      </c>
      <c r="QIM1" s="2" t="s">
        <v>13804</v>
      </c>
      <c r="QIN1" s="2" t="s">
        <v>13805</v>
      </c>
      <c r="QIO1" s="2" t="s">
        <v>13806</v>
      </c>
      <c r="QIP1" s="2" t="s">
        <v>13807</v>
      </c>
      <c r="QIQ1" s="2" t="s">
        <v>13808</v>
      </c>
      <c r="QIR1" s="2" t="s">
        <v>13809</v>
      </c>
      <c r="QIS1" s="2" t="s">
        <v>13810</v>
      </c>
      <c r="QIT1" s="2" t="s">
        <v>13811</v>
      </c>
      <c r="QIU1" s="2" t="s">
        <v>13812</v>
      </c>
      <c r="QIV1" s="2" t="s">
        <v>13813</v>
      </c>
      <c r="QIW1" s="2" t="s">
        <v>13814</v>
      </c>
      <c r="QIX1" s="2" t="s">
        <v>13815</v>
      </c>
      <c r="QIY1" s="2" t="s">
        <v>13816</v>
      </c>
      <c r="QIZ1" s="2" t="s">
        <v>13817</v>
      </c>
      <c r="QJA1" s="2" t="s">
        <v>13818</v>
      </c>
      <c r="QJB1" s="2" t="s">
        <v>13819</v>
      </c>
      <c r="QJC1" s="2" t="s">
        <v>13820</v>
      </c>
      <c r="QJD1" s="2" t="s">
        <v>13821</v>
      </c>
      <c r="QJE1" s="2" t="s">
        <v>13822</v>
      </c>
      <c r="QJF1" s="2" t="s">
        <v>13823</v>
      </c>
      <c r="QJG1" s="2" t="s">
        <v>13824</v>
      </c>
      <c r="QJH1" s="2" t="s">
        <v>13825</v>
      </c>
      <c r="QJI1" s="2" t="s">
        <v>13826</v>
      </c>
      <c r="QJJ1" s="2" t="s">
        <v>13827</v>
      </c>
      <c r="QJK1" s="2" t="s">
        <v>13828</v>
      </c>
      <c r="QJL1" s="2" t="s">
        <v>13829</v>
      </c>
      <c r="QJM1" s="2" t="s">
        <v>13830</v>
      </c>
      <c r="QJN1" s="2" t="s">
        <v>13831</v>
      </c>
      <c r="QJO1" s="2" t="s">
        <v>13832</v>
      </c>
      <c r="QJP1" s="2" t="s">
        <v>13833</v>
      </c>
      <c r="QJQ1" s="2" t="s">
        <v>13834</v>
      </c>
      <c r="QJR1" s="2" t="s">
        <v>13835</v>
      </c>
      <c r="QJS1" s="2" t="s">
        <v>13836</v>
      </c>
      <c r="QJT1" s="2" t="s">
        <v>13837</v>
      </c>
      <c r="QJU1" s="2" t="s">
        <v>13838</v>
      </c>
      <c r="QJV1" s="2" t="s">
        <v>13839</v>
      </c>
      <c r="QJW1" s="2" t="s">
        <v>13840</v>
      </c>
      <c r="QJX1" s="2" t="s">
        <v>13841</v>
      </c>
      <c r="QJY1" s="2" t="s">
        <v>13842</v>
      </c>
      <c r="QJZ1" s="2" t="s">
        <v>13843</v>
      </c>
      <c r="QKA1" s="2" t="s">
        <v>13844</v>
      </c>
      <c r="QKB1" s="2" t="s">
        <v>13845</v>
      </c>
      <c r="QKC1" s="2" t="s">
        <v>13846</v>
      </c>
      <c r="QKD1" s="2" t="s">
        <v>13847</v>
      </c>
      <c r="QKE1" s="2" t="s">
        <v>13848</v>
      </c>
      <c r="QKF1" s="2" t="s">
        <v>13849</v>
      </c>
      <c r="QKG1" s="2" t="s">
        <v>13850</v>
      </c>
      <c r="QKH1" s="2" t="s">
        <v>13851</v>
      </c>
      <c r="QKI1" s="2" t="s">
        <v>13852</v>
      </c>
      <c r="QKJ1" s="2" t="s">
        <v>13853</v>
      </c>
      <c r="QKK1" s="2" t="s">
        <v>13854</v>
      </c>
      <c r="QKL1" s="2" t="s">
        <v>13855</v>
      </c>
      <c r="QKM1" s="2" t="s">
        <v>13856</v>
      </c>
      <c r="QKN1" s="2" t="s">
        <v>13857</v>
      </c>
      <c r="QKO1" s="2" t="s">
        <v>13858</v>
      </c>
      <c r="QKP1" s="2" t="s">
        <v>13859</v>
      </c>
      <c r="QKQ1" s="2" t="s">
        <v>13860</v>
      </c>
      <c r="QKR1" s="2" t="s">
        <v>13861</v>
      </c>
      <c r="QKS1" s="2" t="s">
        <v>13862</v>
      </c>
      <c r="QKT1" s="2" t="s">
        <v>13863</v>
      </c>
      <c r="QKU1" s="2" t="s">
        <v>13864</v>
      </c>
      <c r="QKV1" s="2" t="s">
        <v>13865</v>
      </c>
      <c r="QKW1" s="2" t="s">
        <v>13866</v>
      </c>
      <c r="QKX1" s="2" t="s">
        <v>13867</v>
      </c>
      <c r="QKY1" s="2" t="s">
        <v>13868</v>
      </c>
      <c r="QKZ1" s="2" t="s">
        <v>13869</v>
      </c>
      <c r="QLA1" s="2" t="s">
        <v>13870</v>
      </c>
      <c r="QLB1" s="2" t="s">
        <v>13871</v>
      </c>
      <c r="QLC1" s="2" t="s">
        <v>13872</v>
      </c>
      <c r="QLD1" s="2" t="s">
        <v>13873</v>
      </c>
      <c r="QLE1" s="2" t="s">
        <v>13874</v>
      </c>
      <c r="QLF1" s="2" t="s">
        <v>13875</v>
      </c>
      <c r="QLG1" s="2" t="s">
        <v>13876</v>
      </c>
      <c r="QLH1" s="2" t="s">
        <v>13877</v>
      </c>
      <c r="QLI1" s="2" t="s">
        <v>13878</v>
      </c>
      <c r="QLJ1" s="2" t="s">
        <v>13879</v>
      </c>
      <c r="QLK1" s="2" t="s">
        <v>13880</v>
      </c>
      <c r="QLL1" s="2" t="s">
        <v>13881</v>
      </c>
      <c r="QLM1" s="2" t="s">
        <v>13882</v>
      </c>
      <c r="QLN1" s="2" t="s">
        <v>13883</v>
      </c>
      <c r="QLO1" s="2" t="s">
        <v>13884</v>
      </c>
      <c r="QLP1" s="2" t="s">
        <v>13885</v>
      </c>
      <c r="QLQ1" s="2" t="s">
        <v>13886</v>
      </c>
      <c r="QLR1" s="2" t="s">
        <v>13887</v>
      </c>
      <c r="QLS1" s="2" t="s">
        <v>13888</v>
      </c>
      <c r="QLT1" s="2" t="s">
        <v>13889</v>
      </c>
      <c r="QLU1" s="2" t="s">
        <v>13890</v>
      </c>
      <c r="QLV1" s="2" t="s">
        <v>13891</v>
      </c>
      <c r="QLW1" s="2" t="s">
        <v>13892</v>
      </c>
      <c r="QLX1" s="2" t="s">
        <v>13893</v>
      </c>
      <c r="QLY1" s="2" t="s">
        <v>13894</v>
      </c>
      <c r="QLZ1" s="2" t="s">
        <v>13895</v>
      </c>
      <c r="QMA1" s="2" t="s">
        <v>13896</v>
      </c>
      <c r="QMB1" s="2" t="s">
        <v>13897</v>
      </c>
      <c r="QMC1" s="2" t="s">
        <v>13898</v>
      </c>
      <c r="QMD1" s="2" t="s">
        <v>13899</v>
      </c>
      <c r="QME1" s="2" t="s">
        <v>13900</v>
      </c>
      <c r="QMF1" s="2" t="s">
        <v>13901</v>
      </c>
      <c r="QMG1" s="2" t="s">
        <v>13902</v>
      </c>
      <c r="QMH1" s="2" t="s">
        <v>13903</v>
      </c>
      <c r="QMI1" s="2" t="s">
        <v>13904</v>
      </c>
      <c r="QMJ1" s="2" t="s">
        <v>13905</v>
      </c>
      <c r="QMK1" s="2" t="s">
        <v>13906</v>
      </c>
      <c r="QML1" s="2" t="s">
        <v>13907</v>
      </c>
      <c r="QMM1" s="2" t="s">
        <v>13908</v>
      </c>
      <c r="QMN1" s="2" t="s">
        <v>13909</v>
      </c>
      <c r="QMO1" s="2" t="s">
        <v>13910</v>
      </c>
      <c r="QMP1" s="2" t="s">
        <v>13911</v>
      </c>
      <c r="QMQ1" s="2" t="s">
        <v>13912</v>
      </c>
      <c r="QMR1" s="2" t="s">
        <v>13913</v>
      </c>
      <c r="QMS1" s="2" t="s">
        <v>13914</v>
      </c>
      <c r="QMT1" s="2" t="s">
        <v>13915</v>
      </c>
      <c r="QMU1" s="2" t="s">
        <v>13916</v>
      </c>
      <c r="QMV1" s="2" t="s">
        <v>13917</v>
      </c>
      <c r="QMW1" s="2" t="s">
        <v>13918</v>
      </c>
      <c r="QMX1" s="2" t="s">
        <v>13919</v>
      </c>
      <c r="QMY1" s="2" t="s">
        <v>13920</v>
      </c>
      <c r="QMZ1" s="2" t="s">
        <v>13921</v>
      </c>
      <c r="QNA1" s="2" t="s">
        <v>13922</v>
      </c>
      <c r="QNB1" s="2" t="s">
        <v>13923</v>
      </c>
      <c r="QNC1" s="2" t="s">
        <v>13924</v>
      </c>
      <c r="QND1" s="2" t="s">
        <v>13925</v>
      </c>
      <c r="QNE1" s="2" t="s">
        <v>13926</v>
      </c>
      <c r="QNF1" s="2" t="s">
        <v>13927</v>
      </c>
      <c r="QNG1" s="2" t="s">
        <v>13928</v>
      </c>
      <c r="QNH1" s="2" t="s">
        <v>13929</v>
      </c>
      <c r="QNI1" s="2" t="s">
        <v>13930</v>
      </c>
      <c r="QNJ1" s="2" t="s">
        <v>13931</v>
      </c>
      <c r="QNK1" s="2" t="s">
        <v>13932</v>
      </c>
      <c r="QNL1" s="2" t="s">
        <v>13933</v>
      </c>
      <c r="QNM1" s="2" t="s">
        <v>13934</v>
      </c>
      <c r="QNN1" s="2" t="s">
        <v>13935</v>
      </c>
      <c r="QNO1" s="2" t="s">
        <v>13936</v>
      </c>
      <c r="QNP1" s="2" t="s">
        <v>13937</v>
      </c>
      <c r="QNQ1" s="2" t="s">
        <v>13938</v>
      </c>
      <c r="QNR1" s="2" t="s">
        <v>13939</v>
      </c>
      <c r="QNS1" s="2" t="s">
        <v>13940</v>
      </c>
      <c r="QNT1" s="2" t="s">
        <v>13941</v>
      </c>
      <c r="QNU1" s="2" t="s">
        <v>13942</v>
      </c>
      <c r="QNV1" s="2" t="s">
        <v>13943</v>
      </c>
      <c r="QNW1" s="2" t="s">
        <v>13944</v>
      </c>
      <c r="QNX1" s="2" t="s">
        <v>13945</v>
      </c>
      <c r="QNY1" s="2" t="s">
        <v>13946</v>
      </c>
      <c r="QNZ1" s="2" t="s">
        <v>13947</v>
      </c>
      <c r="QOA1" s="2" t="s">
        <v>13948</v>
      </c>
      <c r="QOB1" s="2" t="s">
        <v>13949</v>
      </c>
      <c r="QOC1" s="2" t="s">
        <v>13950</v>
      </c>
      <c r="QOD1" s="2" t="s">
        <v>13951</v>
      </c>
      <c r="QOE1" s="2" t="s">
        <v>13952</v>
      </c>
      <c r="QOF1" s="2" t="s">
        <v>13953</v>
      </c>
      <c r="QOG1" s="2" t="s">
        <v>13954</v>
      </c>
      <c r="QOH1" s="2" t="s">
        <v>13955</v>
      </c>
      <c r="QOI1" s="2" t="s">
        <v>13956</v>
      </c>
      <c r="QOJ1" s="2" t="s">
        <v>13957</v>
      </c>
      <c r="QOK1" s="2" t="s">
        <v>13958</v>
      </c>
      <c r="QOL1" s="2" t="s">
        <v>13959</v>
      </c>
      <c r="QOM1" s="2" t="s">
        <v>13960</v>
      </c>
      <c r="QON1" s="2" t="s">
        <v>13961</v>
      </c>
      <c r="QOO1" s="2" t="s">
        <v>13962</v>
      </c>
      <c r="QOP1" s="2" t="s">
        <v>13963</v>
      </c>
      <c r="QOQ1" s="2" t="s">
        <v>13964</v>
      </c>
      <c r="QOR1" s="2" t="s">
        <v>13965</v>
      </c>
      <c r="QOS1" s="2" t="s">
        <v>13966</v>
      </c>
      <c r="QOT1" s="2" t="s">
        <v>13967</v>
      </c>
      <c r="QOU1" s="2" t="s">
        <v>13968</v>
      </c>
      <c r="QOV1" s="2" t="s">
        <v>13969</v>
      </c>
      <c r="QOW1" s="2" t="s">
        <v>13970</v>
      </c>
      <c r="QOX1" s="2" t="s">
        <v>13971</v>
      </c>
      <c r="QOY1" s="2" t="s">
        <v>13972</v>
      </c>
      <c r="QOZ1" s="2" t="s">
        <v>13973</v>
      </c>
      <c r="QPA1" s="2" t="s">
        <v>13974</v>
      </c>
      <c r="QPB1" s="2" t="s">
        <v>13975</v>
      </c>
      <c r="QPC1" s="2" t="s">
        <v>13976</v>
      </c>
      <c r="QPD1" s="2" t="s">
        <v>13977</v>
      </c>
      <c r="QPE1" s="2" t="s">
        <v>13978</v>
      </c>
      <c r="QPF1" s="2" t="s">
        <v>13979</v>
      </c>
      <c r="QPG1" s="2" t="s">
        <v>13980</v>
      </c>
      <c r="QPH1" s="2" t="s">
        <v>13981</v>
      </c>
      <c r="QPI1" s="2" t="s">
        <v>13982</v>
      </c>
      <c r="QPJ1" s="2" t="s">
        <v>13983</v>
      </c>
      <c r="QPK1" s="2" t="s">
        <v>13984</v>
      </c>
      <c r="QPL1" s="2" t="s">
        <v>13985</v>
      </c>
      <c r="QPM1" s="2" t="s">
        <v>13986</v>
      </c>
      <c r="QPN1" s="2" t="s">
        <v>13987</v>
      </c>
      <c r="QPO1" s="2" t="s">
        <v>13988</v>
      </c>
      <c r="QPP1" s="2" t="s">
        <v>13989</v>
      </c>
      <c r="QPQ1" s="2" t="s">
        <v>13990</v>
      </c>
      <c r="QPR1" s="2" t="s">
        <v>13991</v>
      </c>
      <c r="QPS1" s="2" t="s">
        <v>13992</v>
      </c>
      <c r="QPT1" s="2" t="s">
        <v>13993</v>
      </c>
      <c r="QPU1" s="2" t="s">
        <v>13994</v>
      </c>
      <c r="QPV1" s="2" t="s">
        <v>13995</v>
      </c>
      <c r="QPW1" s="2" t="s">
        <v>13996</v>
      </c>
      <c r="QPX1" s="2" t="s">
        <v>13997</v>
      </c>
      <c r="QPY1" s="2" t="s">
        <v>13998</v>
      </c>
      <c r="QPZ1" s="2" t="s">
        <v>13999</v>
      </c>
      <c r="QQA1" s="2" t="s">
        <v>14000</v>
      </c>
      <c r="QQB1" s="2" t="s">
        <v>14001</v>
      </c>
      <c r="QQC1" s="2" t="s">
        <v>14002</v>
      </c>
      <c r="QQD1" s="2" t="s">
        <v>14003</v>
      </c>
      <c r="QQE1" s="2" t="s">
        <v>14004</v>
      </c>
      <c r="QQF1" s="2" t="s">
        <v>14005</v>
      </c>
      <c r="QQG1" s="2" t="s">
        <v>14006</v>
      </c>
      <c r="QQH1" s="2" t="s">
        <v>14007</v>
      </c>
      <c r="QQI1" s="2" t="s">
        <v>14008</v>
      </c>
      <c r="QQJ1" s="2" t="s">
        <v>14009</v>
      </c>
      <c r="QQK1" s="2" t="s">
        <v>14010</v>
      </c>
      <c r="QQL1" s="2" t="s">
        <v>14011</v>
      </c>
      <c r="QQM1" s="2" t="s">
        <v>14012</v>
      </c>
      <c r="QQN1" s="2" t="s">
        <v>14013</v>
      </c>
      <c r="QQO1" s="2" t="s">
        <v>14014</v>
      </c>
      <c r="QQP1" s="2" t="s">
        <v>14015</v>
      </c>
      <c r="QQQ1" s="2" t="s">
        <v>14016</v>
      </c>
      <c r="QQR1" s="2" t="s">
        <v>14017</v>
      </c>
      <c r="QQS1" s="2" t="s">
        <v>14018</v>
      </c>
      <c r="QQT1" s="2" t="s">
        <v>14019</v>
      </c>
      <c r="QQU1" s="2" t="s">
        <v>14020</v>
      </c>
      <c r="QQV1" s="2" t="s">
        <v>14021</v>
      </c>
      <c r="QQW1" s="2" t="s">
        <v>14022</v>
      </c>
      <c r="QQX1" s="2" t="s">
        <v>14023</v>
      </c>
      <c r="QQY1" s="2" t="s">
        <v>14024</v>
      </c>
      <c r="QQZ1" s="2" t="s">
        <v>14025</v>
      </c>
      <c r="QRA1" s="2" t="s">
        <v>14026</v>
      </c>
      <c r="QRB1" s="2" t="s">
        <v>14027</v>
      </c>
      <c r="QRC1" s="2" t="s">
        <v>14028</v>
      </c>
      <c r="QRD1" s="2" t="s">
        <v>14029</v>
      </c>
      <c r="QRE1" s="2" t="s">
        <v>14030</v>
      </c>
      <c r="QRF1" s="2" t="s">
        <v>14031</v>
      </c>
      <c r="QRG1" s="2" t="s">
        <v>14032</v>
      </c>
      <c r="QRH1" s="2" t="s">
        <v>14033</v>
      </c>
      <c r="QRI1" s="2" t="s">
        <v>14034</v>
      </c>
      <c r="QRJ1" s="2" t="s">
        <v>14035</v>
      </c>
      <c r="QRK1" s="2" t="s">
        <v>14036</v>
      </c>
      <c r="QRL1" s="2" t="s">
        <v>14037</v>
      </c>
      <c r="QRM1" s="2" t="s">
        <v>14038</v>
      </c>
      <c r="QRN1" s="2" t="s">
        <v>14039</v>
      </c>
      <c r="QRO1" s="2" t="s">
        <v>14040</v>
      </c>
      <c r="QRP1" s="2" t="s">
        <v>14041</v>
      </c>
      <c r="QRQ1" s="2" t="s">
        <v>14042</v>
      </c>
      <c r="QRR1" s="2" t="s">
        <v>14043</v>
      </c>
      <c r="QRS1" s="2" t="s">
        <v>14044</v>
      </c>
      <c r="QRT1" s="2" t="s">
        <v>14045</v>
      </c>
      <c r="QRU1" s="2" t="s">
        <v>14046</v>
      </c>
      <c r="QRV1" s="2" t="s">
        <v>14047</v>
      </c>
      <c r="QRW1" s="2" t="s">
        <v>14048</v>
      </c>
      <c r="QRX1" s="2" t="s">
        <v>14049</v>
      </c>
      <c r="QRY1" s="2" t="s">
        <v>14050</v>
      </c>
      <c r="QRZ1" s="2" t="s">
        <v>14051</v>
      </c>
      <c r="QSA1" s="2" t="s">
        <v>14052</v>
      </c>
      <c r="QSB1" s="2" t="s">
        <v>14053</v>
      </c>
      <c r="QSC1" s="2" t="s">
        <v>14054</v>
      </c>
      <c r="QSD1" s="2" t="s">
        <v>14055</v>
      </c>
      <c r="QSE1" s="2" t="s">
        <v>14056</v>
      </c>
      <c r="QSF1" s="2" t="s">
        <v>14057</v>
      </c>
      <c r="QSG1" s="2" t="s">
        <v>14058</v>
      </c>
      <c r="QSH1" s="2" t="s">
        <v>14059</v>
      </c>
      <c r="QSI1" s="2" t="s">
        <v>14060</v>
      </c>
      <c r="QSJ1" s="2" t="s">
        <v>14061</v>
      </c>
      <c r="QSK1" s="2" t="s">
        <v>14062</v>
      </c>
      <c r="QSL1" s="2" t="s">
        <v>14063</v>
      </c>
      <c r="QSM1" s="2" t="s">
        <v>14064</v>
      </c>
      <c r="QSN1" s="2" t="s">
        <v>14065</v>
      </c>
      <c r="QSO1" s="2" t="s">
        <v>14066</v>
      </c>
      <c r="QSP1" s="2" t="s">
        <v>14067</v>
      </c>
      <c r="QSQ1" s="2" t="s">
        <v>14068</v>
      </c>
      <c r="QSR1" s="2" t="s">
        <v>14069</v>
      </c>
      <c r="QSS1" s="2" t="s">
        <v>14070</v>
      </c>
      <c r="QST1" s="2" t="s">
        <v>14071</v>
      </c>
      <c r="QSU1" s="2" t="s">
        <v>14072</v>
      </c>
      <c r="QSV1" s="2" t="s">
        <v>14073</v>
      </c>
      <c r="QSW1" s="2" t="s">
        <v>14074</v>
      </c>
      <c r="QSX1" s="2" t="s">
        <v>14075</v>
      </c>
      <c r="QSY1" s="2" t="s">
        <v>14076</v>
      </c>
      <c r="QSZ1" s="2" t="s">
        <v>14077</v>
      </c>
      <c r="QTA1" s="2" t="s">
        <v>14078</v>
      </c>
      <c r="QTB1" s="2" t="s">
        <v>14079</v>
      </c>
      <c r="QTC1" s="2" t="s">
        <v>14080</v>
      </c>
      <c r="QTD1" s="2" t="s">
        <v>14081</v>
      </c>
      <c r="QTE1" s="2" t="s">
        <v>14082</v>
      </c>
      <c r="QTF1" s="2" t="s">
        <v>14083</v>
      </c>
      <c r="QTG1" s="2" t="s">
        <v>14084</v>
      </c>
      <c r="QTH1" s="2" t="s">
        <v>14085</v>
      </c>
      <c r="QTI1" s="2" t="s">
        <v>14086</v>
      </c>
      <c r="QTJ1" s="2" t="s">
        <v>14087</v>
      </c>
      <c r="QTK1" s="2" t="s">
        <v>14088</v>
      </c>
      <c r="QTL1" s="2" t="s">
        <v>14089</v>
      </c>
      <c r="QTM1" s="2" t="s">
        <v>14090</v>
      </c>
      <c r="QTN1" s="2" t="s">
        <v>14091</v>
      </c>
      <c r="QTO1" s="2" t="s">
        <v>14092</v>
      </c>
      <c r="QTP1" s="2" t="s">
        <v>14093</v>
      </c>
      <c r="QTQ1" s="2" t="s">
        <v>14094</v>
      </c>
      <c r="QTR1" s="2" t="s">
        <v>14095</v>
      </c>
      <c r="QTS1" s="2" t="s">
        <v>14096</v>
      </c>
      <c r="QTT1" s="2" t="s">
        <v>14097</v>
      </c>
      <c r="QTU1" s="2" t="s">
        <v>14098</v>
      </c>
      <c r="QTV1" s="2" t="s">
        <v>14099</v>
      </c>
      <c r="QTW1" s="2" t="s">
        <v>14100</v>
      </c>
      <c r="QTX1" s="2" t="s">
        <v>14101</v>
      </c>
      <c r="QTY1" s="2" t="s">
        <v>14102</v>
      </c>
      <c r="QTZ1" s="2" t="s">
        <v>14103</v>
      </c>
      <c r="QUA1" s="2" t="s">
        <v>14104</v>
      </c>
      <c r="QUB1" s="2" t="s">
        <v>14105</v>
      </c>
      <c r="QUC1" s="2" t="s">
        <v>14106</v>
      </c>
      <c r="QUD1" s="2" t="s">
        <v>14107</v>
      </c>
      <c r="QUE1" s="2" t="s">
        <v>14108</v>
      </c>
      <c r="QUF1" s="2" t="s">
        <v>14109</v>
      </c>
      <c r="QUG1" s="2" t="s">
        <v>14110</v>
      </c>
      <c r="QUH1" s="2" t="s">
        <v>14111</v>
      </c>
      <c r="QUI1" s="2" t="s">
        <v>14112</v>
      </c>
      <c r="QUJ1" s="2" t="s">
        <v>14113</v>
      </c>
      <c r="QUK1" s="2" t="s">
        <v>14114</v>
      </c>
      <c r="QUL1" s="2" t="s">
        <v>14115</v>
      </c>
      <c r="QUM1" s="2" t="s">
        <v>14116</v>
      </c>
      <c r="QUN1" s="2" t="s">
        <v>14117</v>
      </c>
      <c r="QUO1" s="2" t="s">
        <v>14118</v>
      </c>
      <c r="QUP1" s="2" t="s">
        <v>14119</v>
      </c>
      <c r="QUQ1" s="2" t="s">
        <v>14120</v>
      </c>
      <c r="QUR1" s="2" t="s">
        <v>14121</v>
      </c>
      <c r="QUS1" s="2" t="s">
        <v>14122</v>
      </c>
      <c r="QUT1" s="2" t="s">
        <v>14123</v>
      </c>
      <c r="QUU1" s="2" t="s">
        <v>14124</v>
      </c>
      <c r="QUV1" s="2" t="s">
        <v>14125</v>
      </c>
      <c r="QUW1" s="2" t="s">
        <v>14126</v>
      </c>
      <c r="QUX1" s="2" t="s">
        <v>14127</v>
      </c>
      <c r="QUY1" s="2" t="s">
        <v>14128</v>
      </c>
      <c r="QUZ1" s="2" t="s">
        <v>14129</v>
      </c>
      <c r="QVA1" s="2" t="s">
        <v>14130</v>
      </c>
      <c r="QVB1" s="2" t="s">
        <v>14131</v>
      </c>
      <c r="QVC1" s="2" t="s">
        <v>14132</v>
      </c>
      <c r="QVD1" s="2" t="s">
        <v>14133</v>
      </c>
      <c r="QVE1" s="2" t="s">
        <v>14134</v>
      </c>
      <c r="QVF1" s="2" t="s">
        <v>14135</v>
      </c>
      <c r="QVG1" s="2" t="s">
        <v>14136</v>
      </c>
      <c r="QVH1" s="2" t="s">
        <v>14137</v>
      </c>
      <c r="QVI1" s="2" t="s">
        <v>14138</v>
      </c>
      <c r="QVJ1" s="2" t="s">
        <v>14139</v>
      </c>
      <c r="QVK1" s="2" t="s">
        <v>14140</v>
      </c>
      <c r="QVL1" s="2" t="s">
        <v>14141</v>
      </c>
      <c r="QVM1" s="2" t="s">
        <v>14142</v>
      </c>
      <c r="QVN1" s="2" t="s">
        <v>14143</v>
      </c>
      <c r="QVO1" s="2" t="s">
        <v>14144</v>
      </c>
      <c r="QVP1" s="2" t="s">
        <v>14145</v>
      </c>
      <c r="QVQ1" s="2" t="s">
        <v>14146</v>
      </c>
      <c r="QVR1" s="2" t="s">
        <v>14147</v>
      </c>
      <c r="QVS1" s="2" t="s">
        <v>14148</v>
      </c>
      <c r="QVT1" s="2" t="s">
        <v>14149</v>
      </c>
      <c r="QVU1" s="2" t="s">
        <v>14150</v>
      </c>
      <c r="QVV1" s="2" t="s">
        <v>14151</v>
      </c>
      <c r="QVW1" s="2" t="s">
        <v>14152</v>
      </c>
      <c r="QVX1" s="2" t="s">
        <v>14153</v>
      </c>
      <c r="QVY1" s="2" t="s">
        <v>14154</v>
      </c>
      <c r="QVZ1" s="2" t="s">
        <v>14155</v>
      </c>
      <c r="QWA1" s="2" t="s">
        <v>14156</v>
      </c>
      <c r="QWB1" s="2" t="s">
        <v>14157</v>
      </c>
      <c r="QWC1" s="2" t="s">
        <v>14158</v>
      </c>
      <c r="QWD1" s="2" t="s">
        <v>14159</v>
      </c>
      <c r="QWE1" s="2" t="s">
        <v>14160</v>
      </c>
      <c r="QWF1" s="2" t="s">
        <v>14161</v>
      </c>
      <c r="QWG1" s="2" t="s">
        <v>14162</v>
      </c>
      <c r="QWH1" s="2" t="s">
        <v>14163</v>
      </c>
      <c r="QWI1" s="2" t="s">
        <v>14164</v>
      </c>
      <c r="QWJ1" s="2" t="s">
        <v>14165</v>
      </c>
      <c r="QWK1" s="2" t="s">
        <v>14166</v>
      </c>
      <c r="QWL1" s="2" t="s">
        <v>14167</v>
      </c>
      <c r="QWM1" s="2" t="s">
        <v>14168</v>
      </c>
      <c r="QWN1" s="2" t="s">
        <v>14169</v>
      </c>
      <c r="QWO1" s="2" t="s">
        <v>14170</v>
      </c>
      <c r="QWP1" s="2" t="s">
        <v>14171</v>
      </c>
      <c r="QWQ1" s="2" t="s">
        <v>14172</v>
      </c>
      <c r="QWR1" s="2" t="s">
        <v>14173</v>
      </c>
      <c r="QWS1" s="2" t="s">
        <v>14174</v>
      </c>
      <c r="QWT1" s="2" t="s">
        <v>14175</v>
      </c>
      <c r="QWU1" s="2" t="s">
        <v>14176</v>
      </c>
      <c r="QWV1" s="2" t="s">
        <v>14177</v>
      </c>
      <c r="QWW1" s="2" t="s">
        <v>14178</v>
      </c>
      <c r="QWX1" s="2" t="s">
        <v>14179</v>
      </c>
      <c r="QWY1" s="2" t="s">
        <v>14180</v>
      </c>
      <c r="QWZ1" s="2" t="s">
        <v>14181</v>
      </c>
      <c r="QXA1" s="2" t="s">
        <v>14182</v>
      </c>
      <c r="QXB1" s="2" t="s">
        <v>14183</v>
      </c>
      <c r="QXC1" s="2" t="s">
        <v>14184</v>
      </c>
      <c r="QXD1" s="2" t="s">
        <v>14185</v>
      </c>
      <c r="QXE1" s="2" t="s">
        <v>14186</v>
      </c>
      <c r="QXF1" s="2" t="s">
        <v>14187</v>
      </c>
      <c r="QXG1" s="2" t="s">
        <v>14188</v>
      </c>
      <c r="QXH1" s="2" t="s">
        <v>14189</v>
      </c>
      <c r="QXI1" s="2" t="s">
        <v>14190</v>
      </c>
      <c r="QXJ1" s="2" t="s">
        <v>14191</v>
      </c>
      <c r="QXK1" s="2" t="s">
        <v>14192</v>
      </c>
      <c r="QXL1" s="2" t="s">
        <v>14193</v>
      </c>
      <c r="QXM1" s="2" t="s">
        <v>14194</v>
      </c>
      <c r="QXN1" s="2" t="s">
        <v>14195</v>
      </c>
      <c r="QXO1" s="2" t="s">
        <v>14196</v>
      </c>
      <c r="QXP1" s="2" t="s">
        <v>14197</v>
      </c>
      <c r="QXQ1" s="2" t="s">
        <v>14198</v>
      </c>
      <c r="QXR1" s="2" t="s">
        <v>14199</v>
      </c>
      <c r="QXS1" s="2" t="s">
        <v>14200</v>
      </c>
      <c r="QXT1" s="2" t="s">
        <v>14201</v>
      </c>
      <c r="QXU1" s="2" t="s">
        <v>14202</v>
      </c>
      <c r="QXV1" s="2" t="s">
        <v>14203</v>
      </c>
      <c r="QXW1" s="2" t="s">
        <v>14204</v>
      </c>
      <c r="QXX1" s="2" t="s">
        <v>14205</v>
      </c>
      <c r="QXY1" s="2" t="s">
        <v>14206</v>
      </c>
      <c r="QXZ1" s="2" t="s">
        <v>14207</v>
      </c>
      <c r="QYA1" s="2" t="s">
        <v>14208</v>
      </c>
      <c r="QYB1" s="2" t="s">
        <v>14209</v>
      </c>
      <c r="QYC1" s="2" t="s">
        <v>14210</v>
      </c>
      <c r="QYD1" s="2" t="s">
        <v>14211</v>
      </c>
      <c r="QYE1" s="2" t="s">
        <v>14212</v>
      </c>
      <c r="QYF1" s="2" t="s">
        <v>14213</v>
      </c>
      <c r="QYG1" s="2" t="s">
        <v>14214</v>
      </c>
      <c r="QYH1" s="2" t="s">
        <v>14215</v>
      </c>
      <c r="QYI1" s="2" t="s">
        <v>14216</v>
      </c>
      <c r="QYJ1" s="2" t="s">
        <v>14217</v>
      </c>
      <c r="QYK1" s="2" t="s">
        <v>14218</v>
      </c>
      <c r="QYL1" s="2" t="s">
        <v>14219</v>
      </c>
      <c r="QYM1" s="2" t="s">
        <v>14220</v>
      </c>
      <c r="QYN1" s="2" t="s">
        <v>14221</v>
      </c>
      <c r="QYO1" s="2" t="s">
        <v>14222</v>
      </c>
      <c r="QYP1" s="2" t="s">
        <v>14223</v>
      </c>
      <c r="QYQ1" s="2" t="s">
        <v>14224</v>
      </c>
      <c r="QYR1" s="2" t="s">
        <v>14225</v>
      </c>
      <c r="QYS1" s="2" t="s">
        <v>14226</v>
      </c>
      <c r="QYT1" s="2" t="s">
        <v>14227</v>
      </c>
      <c r="QYU1" s="2" t="s">
        <v>14228</v>
      </c>
      <c r="QYV1" s="2" t="s">
        <v>14229</v>
      </c>
      <c r="QYW1" s="2" t="s">
        <v>14230</v>
      </c>
      <c r="QYX1" s="2" t="s">
        <v>14231</v>
      </c>
      <c r="QYY1" s="2" t="s">
        <v>14232</v>
      </c>
      <c r="QYZ1" s="2" t="s">
        <v>14233</v>
      </c>
      <c r="QZA1" s="2" t="s">
        <v>14234</v>
      </c>
      <c r="QZB1" s="2" t="s">
        <v>14235</v>
      </c>
      <c r="QZC1" s="2" t="s">
        <v>14236</v>
      </c>
      <c r="QZD1" s="2" t="s">
        <v>14237</v>
      </c>
      <c r="QZE1" s="2" t="s">
        <v>14238</v>
      </c>
      <c r="QZF1" s="2" t="s">
        <v>14239</v>
      </c>
      <c r="QZG1" s="2" t="s">
        <v>14240</v>
      </c>
      <c r="QZH1" s="2" t="s">
        <v>14241</v>
      </c>
      <c r="QZI1" s="2" t="s">
        <v>14242</v>
      </c>
      <c r="QZJ1" s="2" t="s">
        <v>14243</v>
      </c>
      <c r="QZK1" s="2" t="s">
        <v>14244</v>
      </c>
      <c r="QZL1" s="2" t="s">
        <v>14245</v>
      </c>
      <c r="QZM1" s="2" t="s">
        <v>14246</v>
      </c>
      <c r="QZN1" s="2" t="s">
        <v>14247</v>
      </c>
      <c r="QZO1" s="2" t="s">
        <v>14248</v>
      </c>
      <c r="QZP1" s="2" t="s">
        <v>14249</v>
      </c>
      <c r="QZQ1" s="2" t="s">
        <v>14250</v>
      </c>
      <c r="QZR1" s="2" t="s">
        <v>14251</v>
      </c>
      <c r="QZS1" s="2" t="s">
        <v>14252</v>
      </c>
      <c r="QZT1" s="2" t="s">
        <v>14253</v>
      </c>
      <c r="QZU1" s="2" t="s">
        <v>14254</v>
      </c>
      <c r="QZV1" s="2" t="s">
        <v>14255</v>
      </c>
      <c r="QZW1" s="2" t="s">
        <v>14256</v>
      </c>
      <c r="QZX1" s="2" t="s">
        <v>14257</v>
      </c>
      <c r="QZY1" s="2" t="s">
        <v>14258</v>
      </c>
      <c r="QZZ1" s="2" t="s">
        <v>14259</v>
      </c>
      <c r="RAA1" s="2" t="s">
        <v>14260</v>
      </c>
      <c r="RAB1" s="2" t="s">
        <v>14261</v>
      </c>
      <c r="RAC1" s="2" t="s">
        <v>14262</v>
      </c>
      <c r="RAD1" s="2" t="s">
        <v>14263</v>
      </c>
      <c r="RAE1" s="2" t="s">
        <v>14264</v>
      </c>
      <c r="RAF1" s="2" t="s">
        <v>14265</v>
      </c>
      <c r="RAG1" s="2" t="s">
        <v>14266</v>
      </c>
      <c r="RAH1" s="2" t="s">
        <v>14267</v>
      </c>
      <c r="RAI1" s="2" t="s">
        <v>14268</v>
      </c>
      <c r="RAJ1" s="2" t="s">
        <v>14269</v>
      </c>
      <c r="RAK1" s="2" t="s">
        <v>14270</v>
      </c>
      <c r="RAL1" s="2" t="s">
        <v>14271</v>
      </c>
      <c r="RAM1" s="2" t="s">
        <v>14272</v>
      </c>
      <c r="RAN1" s="2" t="s">
        <v>14273</v>
      </c>
      <c r="RAO1" s="2" t="s">
        <v>14274</v>
      </c>
      <c r="RAP1" s="2" t="s">
        <v>14275</v>
      </c>
      <c r="RAQ1" s="2" t="s">
        <v>14276</v>
      </c>
      <c r="RAR1" s="2" t="s">
        <v>14277</v>
      </c>
      <c r="RAS1" s="2" t="s">
        <v>14278</v>
      </c>
      <c r="RAT1" s="2" t="s">
        <v>14279</v>
      </c>
      <c r="RAU1" s="2" t="s">
        <v>14280</v>
      </c>
      <c r="RAV1" s="2" t="s">
        <v>14281</v>
      </c>
      <c r="RAW1" s="2" t="s">
        <v>14282</v>
      </c>
      <c r="RAX1" s="2" t="s">
        <v>14283</v>
      </c>
      <c r="RAY1" s="2" t="s">
        <v>14284</v>
      </c>
      <c r="RAZ1" s="2" t="s">
        <v>14285</v>
      </c>
      <c r="RBA1" s="2" t="s">
        <v>14286</v>
      </c>
      <c r="RBB1" s="2" t="s">
        <v>14287</v>
      </c>
      <c r="RBC1" s="2" t="s">
        <v>14288</v>
      </c>
      <c r="RBD1" s="2" t="s">
        <v>14289</v>
      </c>
      <c r="RBE1" s="2" t="s">
        <v>14290</v>
      </c>
      <c r="RBF1" s="2" t="s">
        <v>14291</v>
      </c>
      <c r="RBG1" s="2" t="s">
        <v>14292</v>
      </c>
      <c r="RBH1" s="2" t="s">
        <v>14293</v>
      </c>
      <c r="RBI1" s="2" t="s">
        <v>14294</v>
      </c>
      <c r="RBJ1" s="2" t="s">
        <v>14295</v>
      </c>
      <c r="RBK1" s="2" t="s">
        <v>14296</v>
      </c>
      <c r="RBL1" s="2" t="s">
        <v>14297</v>
      </c>
      <c r="RBM1" s="2" t="s">
        <v>14298</v>
      </c>
      <c r="RBN1" s="2" t="s">
        <v>14299</v>
      </c>
      <c r="RBO1" s="2" t="s">
        <v>14300</v>
      </c>
      <c r="RBP1" s="2" t="s">
        <v>14301</v>
      </c>
      <c r="RBQ1" s="2" t="s">
        <v>14302</v>
      </c>
      <c r="RBR1" s="2" t="s">
        <v>14303</v>
      </c>
      <c r="RBS1" s="2" t="s">
        <v>14304</v>
      </c>
      <c r="RBT1" s="2" t="s">
        <v>14305</v>
      </c>
      <c r="RBU1" s="2" t="s">
        <v>14306</v>
      </c>
      <c r="RBV1" s="2" t="s">
        <v>14307</v>
      </c>
      <c r="RBW1" s="2" t="s">
        <v>14308</v>
      </c>
      <c r="RBX1" s="2" t="s">
        <v>14309</v>
      </c>
      <c r="RBY1" s="2" t="s">
        <v>14310</v>
      </c>
      <c r="RBZ1" s="2" t="s">
        <v>14311</v>
      </c>
      <c r="RCA1" s="2" t="s">
        <v>14312</v>
      </c>
      <c r="RCB1" s="2" t="s">
        <v>14313</v>
      </c>
      <c r="RCC1" s="2" t="s">
        <v>14314</v>
      </c>
      <c r="RCD1" s="2" t="s">
        <v>14315</v>
      </c>
      <c r="RCE1" s="2" t="s">
        <v>14316</v>
      </c>
      <c r="RCF1" s="2" t="s">
        <v>14317</v>
      </c>
      <c r="RCG1" s="2" t="s">
        <v>14318</v>
      </c>
      <c r="RCH1" s="2" t="s">
        <v>14319</v>
      </c>
      <c r="RCI1" s="2" t="s">
        <v>14320</v>
      </c>
      <c r="RCJ1" s="2" t="s">
        <v>14321</v>
      </c>
      <c r="RCK1" s="2" t="s">
        <v>14322</v>
      </c>
      <c r="RCL1" s="2" t="s">
        <v>14323</v>
      </c>
      <c r="RCM1" s="2" t="s">
        <v>14324</v>
      </c>
      <c r="RCN1" s="2" t="s">
        <v>14325</v>
      </c>
      <c r="RCO1" s="2" t="s">
        <v>14326</v>
      </c>
      <c r="RCP1" s="2" t="s">
        <v>14327</v>
      </c>
      <c r="RCQ1" s="2" t="s">
        <v>14328</v>
      </c>
      <c r="RCR1" s="2" t="s">
        <v>14329</v>
      </c>
      <c r="RCS1" s="2" t="s">
        <v>14330</v>
      </c>
      <c r="RCT1" s="2" t="s">
        <v>14331</v>
      </c>
      <c r="RCU1" s="2" t="s">
        <v>14332</v>
      </c>
      <c r="RCV1" s="2" t="s">
        <v>14333</v>
      </c>
      <c r="RCW1" s="2" t="s">
        <v>14334</v>
      </c>
      <c r="RCX1" s="2" t="s">
        <v>14335</v>
      </c>
      <c r="RCY1" s="2" t="s">
        <v>14336</v>
      </c>
      <c r="RCZ1" s="2" t="s">
        <v>14337</v>
      </c>
      <c r="RDA1" s="2" t="s">
        <v>14338</v>
      </c>
      <c r="RDB1" s="2" t="s">
        <v>14339</v>
      </c>
      <c r="RDC1" s="2" t="s">
        <v>14340</v>
      </c>
      <c r="RDD1" s="2" t="s">
        <v>14341</v>
      </c>
      <c r="RDE1" s="2" t="s">
        <v>14342</v>
      </c>
      <c r="RDF1" s="2" t="s">
        <v>14343</v>
      </c>
      <c r="RDG1" s="2" t="s">
        <v>14344</v>
      </c>
      <c r="RDH1" s="2" t="s">
        <v>14345</v>
      </c>
      <c r="RDI1" s="2" t="s">
        <v>14346</v>
      </c>
      <c r="RDJ1" s="2" t="s">
        <v>14347</v>
      </c>
      <c r="RDK1" s="2" t="s">
        <v>14348</v>
      </c>
      <c r="RDL1" s="2" t="s">
        <v>14349</v>
      </c>
      <c r="RDM1" s="2" t="s">
        <v>14350</v>
      </c>
      <c r="RDN1" s="2" t="s">
        <v>14351</v>
      </c>
      <c r="RDO1" s="2" t="s">
        <v>14352</v>
      </c>
      <c r="RDP1" s="2" t="s">
        <v>14353</v>
      </c>
      <c r="RDQ1" s="2" t="s">
        <v>14354</v>
      </c>
      <c r="RDR1" s="2" t="s">
        <v>14355</v>
      </c>
      <c r="RDS1" s="2" t="s">
        <v>14356</v>
      </c>
      <c r="RDT1" s="2" t="s">
        <v>14357</v>
      </c>
      <c r="RDU1" s="2" t="s">
        <v>14358</v>
      </c>
      <c r="RDV1" s="2" t="s">
        <v>14359</v>
      </c>
      <c r="RDW1" s="2" t="s">
        <v>14360</v>
      </c>
      <c r="RDX1" s="2" t="s">
        <v>14361</v>
      </c>
      <c r="RDY1" s="2" t="s">
        <v>14362</v>
      </c>
      <c r="RDZ1" s="2" t="s">
        <v>14363</v>
      </c>
      <c r="REA1" s="2" t="s">
        <v>14364</v>
      </c>
      <c r="REB1" s="2" t="s">
        <v>14365</v>
      </c>
      <c r="REC1" s="2" t="s">
        <v>14366</v>
      </c>
      <c r="RED1" s="2" t="s">
        <v>14367</v>
      </c>
      <c r="REE1" s="2" t="s">
        <v>14368</v>
      </c>
      <c r="REF1" s="2" t="s">
        <v>14369</v>
      </c>
      <c r="REG1" s="2" t="s">
        <v>14370</v>
      </c>
      <c r="REH1" s="2" t="s">
        <v>14371</v>
      </c>
      <c r="REI1" s="2" t="s">
        <v>14372</v>
      </c>
      <c r="REJ1" s="2" t="s">
        <v>14373</v>
      </c>
      <c r="REK1" s="2" t="s">
        <v>14374</v>
      </c>
      <c r="REL1" s="2" t="s">
        <v>14375</v>
      </c>
      <c r="REM1" s="2" t="s">
        <v>14376</v>
      </c>
      <c r="REN1" s="2" t="s">
        <v>14377</v>
      </c>
      <c r="REO1" s="2" t="s">
        <v>14378</v>
      </c>
      <c r="REP1" s="2" t="s">
        <v>14379</v>
      </c>
      <c r="REQ1" s="2" t="s">
        <v>14380</v>
      </c>
      <c r="RER1" s="2" t="s">
        <v>14381</v>
      </c>
      <c r="RES1" s="2" t="s">
        <v>14382</v>
      </c>
      <c r="RET1" s="2" t="s">
        <v>14383</v>
      </c>
      <c r="REU1" s="2" t="s">
        <v>14384</v>
      </c>
      <c r="REV1" s="2" t="s">
        <v>14385</v>
      </c>
      <c r="REW1" s="2" t="s">
        <v>14386</v>
      </c>
      <c r="REX1" s="2" t="s">
        <v>14387</v>
      </c>
      <c r="REY1" s="2" t="s">
        <v>14388</v>
      </c>
      <c r="REZ1" s="2" t="s">
        <v>14389</v>
      </c>
      <c r="RFA1" s="2" t="s">
        <v>14390</v>
      </c>
      <c r="RFB1" s="2" t="s">
        <v>14391</v>
      </c>
      <c r="RFC1" s="2" t="s">
        <v>14392</v>
      </c>
      <c r="RFD1" s="2" t="s">
        <v>14393</v>
      </c>
      <c r="RFE1" s="2" t="s">
        <v>14394</v>
      </c>
      <c r="RFF1" s="2" t="s">
        <v>14395</v>
      </c>
      <c r="RFG1" s="2" t="s">
        <v>14396</v>
      </c>
      <c r="RFH1" s="2" t="s">
        <v>14397</v>
      </c>
      <c r="RFI1" s="2" t="s">
        <v>14398</v>
      </c>
      <c r="RFJ1" s="2" t="s">
        <v>14399</v>
      </c>
      <c r="RFK1" s="2" t="s">
        <v>14400</v>
      </c>
      <c r="RFL1" s="2" t="s">
        <v>14401</v>
      </c>
      <c r="RFM1" s="2" t="s">
        <v>14402</v>
      </c>
      <c r="RFN1" s="2" t="s">
        <v>14403</v>
      </c>
      <c r="RFO1" s="2" t="s">
        <v>14404</v>
      </c>
      <c r="RFP1" s="2" t="s">
        <v>14405</v>
      </c>
      <c r="RFQ1" s="2" t="s">
        <v>14406</v>
      </c>
      <c r="RFR1" s="2" t="s">
        <v>14407</v>
      </c>
      <c r="RFS1" s="2" t="s">
        <v>14408</v>
      </c>
      <c r="RFT1" s="2" t="s">
        <v>14409</v>
      </c>
      <c r="RFU1" s="2" t="s">
        <v>14410</v>
      </c>
      <c r="RFV1" s="2" t="s">
        <v>14411</v>
      </c>
      <c r="RFW1" s="2" t="s">
        <v>14412</v>
      </c>
      <c r="RFX1" s="2" t="s">
        <v>14413</v>
      </c>
      <c r="RFY1" s="2" t="s">
        <v>14414</v>
      </c>
      <c r="RFZ1" s="2" t="s">
        <v>14415</v>
      </c>
      <c r="RGA1" s="2" t="s">
        <v>14416</v>
      </c>
      <c r="RGB1" s="2" t="s">
        <v>14417</v>
      </c>
      <c r="RGC1" s="2" t="s">
        <v>14418</v>
      </c>
      <c r="RGD1" s="2" t="s">
        <v>14419</v>
      </c>
      <c r="RGE1" s="2" t="s">
        <v>14420</v>
      </c>
      <c r="RGF1" s="2" t="s">
        <v>14421</v>
      </c>
      <c r="RGG1" s="2" t="s">
        <v>14422</v>
      </c>
      <c r="RGH1" s="2" t="s">
        <v>14423</v>
      </c>
      <c r="RGI1" s="2" t="s">
        <v>14424</v>
      </c>
      <c r="RGJ1" s="2" t="s">
        <v>14425</v>
      </c>
      <c r="RGK1" s="2" t="s">
        <v>14426</v>
      </c>
      <c r="RGL1" s="2" t="s">
        <v>14427</v>
      </c>
      <c r="RGM1" s="2" t="s">
        <v>14428</v>
      </c>
      <c r="RGN1" s="2" t="s">
        <v>14429</v>
      </c>
      <c r="RGO1" s="2" t="s">
        <v>14430</v>
      </c>
      <c r="RGP1" s="2" t="s">
        <v>14431</v>
      </c>
      <c r="RGQ1" s="2" t="s">
        <v>14432</v>
      </c>
      <c r="RGR1" s="2" t="s">
        <v>14433</v>
      </c>
      <c r="RGS1" s="2" t="s">
        <v>14434</v>
      </c>
      <c r="RGT1" s="2" t="s">
        <v>14435</v>
      </c>
      <c r="RGU1" s="2" t="s">
        <v>14436</v>
      </c>
      <c r="RGV1" s="2" t="s">
        <v>14437</v>
      </c>
      <c r="RGW1" s="2" t="s">
        <v>14438</v>
      </c>
      <c r="RGX1" s="2" t="s">
        <v>14439</v>
      </c>
      <c r="RGY1" s="2" t="s">
        <v>14440</v>
      </c>
      <c r="RGZ1" s="2" t="s">
        <v>14441</v>
      </c>
      <c r="RHA1" s="2" t="s">
        <v>14442</v>
      </c>
      <c r="RHB1" s="2" t="s">
        <v>14443</v>
      </c>
      <c r="RHC1" s="2" t="s">
        <v>14444</v>
      </c>
      <c r="RHD1" s="2" t="s">
        <v>14445</v>
      </c>
      <c r="RHE1" s="2" t="s">
        <v>14446</v>
      </c>
      <c r="RHF1" s="2" t="s">
        <v>14447</v>
      </c>
      <c r="RHG1" s="2" t="s">
        <v>14448</v>
      </c>
      <c r="RHH1" s="2" t="s">
        <v>14449</v>
      </c>
      <c r="RHI1" s="2" t="s">
        <v>14450</v>
      </c>
      <c r="RHJ1" s="2" t="s">
        <v>14451</v>
      </c>
      <c r="RHK1" s="2" t="s">
        <v>14452</v>
      </c>
      <c r="RHL1" s="2" t="s">
        <v>14453</v>
      </c>
      <c r="RHM1" s="2" t="s">
        <v>14454</v>
      </c>
      <c r="RHN1" s="2" t="s">
        <v>14455</v>
      </c>
      <c r="RHO1" s="2" t="s">
        <v>14456</v>
      </c>
      <c r="RHP1" s="2" t="s">
        <v>14457</v>
      </c>
      <c r="RHQ1" s="2" t="s">
        <v>14458</v>
      </c>
      <c r="RHR1" s="2" t="s">
        <v>14459</v>
      </c>
      <c r="RHS1" s="2" t="s">
        <v>14460</v>
      </c>
      <c r="RHT1" s="2" t="s">
        <v>14461</v>
      </c>
      <c r="RHU1" s="2" t="s">
        <v>14462</v>
      </c>
      <c r="RHV1" s="2" t="s">
        <v>14463</v>
      </c>
      <c r="RHW1" s="2" t="s">
        <v>14464</v>
      </c>
      <c r="RHX1" s="2" t="s">
        <v>14465</v>
      </c>
      <c r="RHY1" s="2" t="s">
        <v>14466</v>
      </c>
      <c r="RHZ1" s="2" t="s">
        <v>14467</v>
      </c>
      <c r="RIA1" s="2" t="s">
        <v>14468</v>
      </c>
      <c r="RIB1" s="2" t="s">
        <v>14469</v>
      </c>
      <c r="RIC1" s="2" t="s">
        <v>14470</v>
      </c>
      <c r="RID1" s="2" t="s">
        <v>14471</v>
      </c>
      <c r="RIE1" s="2" t="s">
        <v>14472</v>
      </c>
      <c r="RIF1" s="2" t="s">
        <v>14473</v>
      </c>
      <c r="RIG1" s="2" t="s">
        <v>14474</v>
      </c>
      <c r="RIH1" s="2" t="s">
        <v>14475</v>
      </c>
      <c r="RII1" s="2" t="s">
        <v>14476</v>
      </c>
      <c r="RIJ1" s="2" t="s">
        <v>14477</v>
      </c>
      <c r="RIK1" s="2" t="s">
        <v>14478</v>
      </c>
      <c r="RIL1" s="2" t="s">
        <v>14479</v>
      </c>
      <c r="RIM1" s="2" t="s">
        <v>14480</v>
      </c>
      <c r="RIN1" s="2" t="s">
        <v>14481</v>
      </c>
      <c r="RIO1" s="2" t="s">
        <v>14482</v>
      </c>
      <c r="RIP1" s="2" t="s">
        <v>14483</v>
      </c>
      <c r="RIQ1" s="2" t="s">
        <v>14484</v>
      </c>
      <c r="RIR1" s="2" t="s">
        <v>14485</v>
      </c>
      <c r="RIS1" s="2" t="s">
        <v>14486</v>
      </c>
      <c r="RIT1" s="2" t="s">
        <v>14487</v>
      </c>
      <c r="RIU1" s="2" t="s">
        <v>14488</v>
      </c>
      <c r="RIV1" s="2" t="s">
        <v>14489</v>
      </c>
      <c r="RIW1" s="2" t="s">
        <v>14490</v>
      </c>
      <c r="RIX1" s="2" t="s">
        <v>14491</v>
      </c>
      <c r="RIY1" s="2" t="s">
        <v>14492</v>
      </c>
      <c r="RIZ1" s="2" t="s">
        <v>14493</v>
      </c>
      <c r="RJA1" s="2" t="s">
        <v>14494</v>
      </c>
      <c r="RJB1" s="2" t="s">
        <v>14495</v>
      </c>
      <c r="RJC1" s="2" t="s">
        <v>14496</v>
      </c>
      <c r="RJD1" s="2" t="s">
        <v>14497</v>
      </c>
      <c r="RJE1" s="2" t="s">
        <v>14498</v>
      </c>
      <c r="RJF1" s="2" t="s">
        <v>14499</v>
      </c>
      <c r="RJG1" s="2" t="s">
        <v>14500</v>
      </c>
      <c r="RJH1" s="2" t="s">
        <v>14501</v>
      </c>
      <c r="RJI1" s="2" t="s">
        <v>14502</v>
      </c>
      <c r="RJJ1" s="2" t="s">
        <v>14503</v>
      </c>
      <c r="RJK1" s="2" t="s">
        <v>14504</v>
      </c>
      <c r="RJL1" s="2" t="s">
        <v>14505</v>
      </c>
      <c r="RJM1" s="2" t="s">
        <v>14506</v>
      </c>
      <c r="RJN1" s="2" t="s">
        <v>14507</v>
      </c>
      <c r="RJO1" s="2" t="s">
        <v>14508</v>
      </c>
      <c r="RJP1" s="2" t="s">
        <v>14509</v>
      </c>
      <c r="RJQ1" s="2" t="s">
        <v>14510</v>
      </c>
      <c r="RJR1" s="2" t="s">
        <v>14511</v>
      </c>
      <c r="RJS1" s="2" t="s">
        <v>14512</v>
      </c>
      <c r="RJT1" s="2" t="s">
        <v>14513</v>
      </c>
      <c r="RJU1" s="2" t="s">
        <v>14514</v>
      </c>
      <c r="RJV1" s="2" t="s">
        <v>14515</v>
      </c>
      <c r="RJW1" s="2" t="s">
        <v>14516</v>
      </c>
      <c r="RJX1" s="2" t="s">
        <v>14517</v>
      </c>
      <c r="RJY1" s="2" t="s">
        <v>14518</v>
      </c>
      <c r="RJZ1" s="2" t="s">
        <v>14519</v>
      </c>
      <c r="RKA1" s="2" t="s">
        <v>14520</v>
      </c>
      <c r="RKB1" s="2" t="s">
        <v>14521</v>
      </c>
      <c r="RKC1" s="2" t="s">
        <v>14522</v>
      </c>
      <c r="RKD1" s="2" t="s">
        <v>14523</v>
      </c>
      <c r="RKE1" s="2" t="s">
        <v>14524</v>
      </c>
      <c r="RKF1" s="2" t="s">
        <v>14525</v>
      </c>
      <c r="RKG1" s="2" t="s">
        <v>14526</v>
      </c>
      <c r="RKH1" s="2" t="s">
        <v>14527</v>
      </c>
      <c r="RKI1" s="2" t="s">
        <v>14528</v>
      </c>
      <c r="RKJ1" s="2" t="s">
        <v>14529</v>
      </c>
      <c r="RKK1" s="2" t="s">
        <v>14530</v>
      </c>
      <c r="RKL1" s="2" t="s">
        <v>14531</v>
      </c>
      <c r="RKM1" s="2" t="s">
        <v>14532</v>
      </c>
      <c r="RKN1" s="2" t="s">
        <v>14533</v>
      </c>
      <c r="RKO1" s="2" t="s">
        <v>14534</v>
      </c>
      <c r="RKP1" s="2" t="s">
        <v>14535</v>
      </c>
      <c r="RKQ1" s="2" t="s">
        <v>14536</v>
      </c>
      <c r="RKR1" s="2" t="s">
        <v>14537</v>
      </c>
      <c r="RKS1" s="2" t="s">
        <v>14538</v>
      </c>
      <c r="RKT1" s="2" t="s">
        <v>14539</v>
      </c>
      <c r="RKU1" s="2" t="s">
        <v>14540</v>
      </c>
      <c r="RKV1" s="2" t="s">
        <v>14541</v>
      </c>
      <c r="RKW1" s="2" t="s">
        <v>14542</v>
      </c>
      <c r="RKX1" s="2" t="s">
        <v>14543</v>
      </c>
      <c r="RKY1" s="2" t="s">
        <v>14544</v>
      </c>
      <c r="RKZ1" s="2" t="s">
        <v>14545</v>
      </c>
      <c r="RLA1" s="2" t="s">
        <v>14546</v>
      </c>
      <c r="RLB1" s="2" t="s">
        <v>14547</v>
      </c>
      <c r="RLC1" s="2" t="s">
        <v>14548</v>
      </c>
      <c r="RLD1" s="2" t="s">
        <v>14549</v>
      </c>
      <c r="RLE1" s="2" t="s">
        <v>14550</v>
      </c>
      <c r="RLF1" s="2" t="s">
        <v>14551</v>
      </c>
      <c r="RLG1" s="2" t="s">
        <v>14552</v>
      </c>
      <c r="RLH1" s="2" t="s">
        <v>14553</v>
      </c>
      <c r="RLI1" s="2" t="s">
        <v>14554</v>
      </c>
      <c r="RLJ1" s="2" t="s">
        <v>14555</v>
      </c>
      <c r="RLK1" s="2" t="s">
        <v>14556</v>
      </c>
      <c r="RLL1" s="2" t="s">
        <v>14557</v>
      </c>
      <c r="RLM1" s="2" t="s">
        <v>14558</v>
      </c>
      <c r="RLN1" s="2" t="s">
        <v>14559</v>
      </c>
      <c r="RLO1" s="2" t="s">
        <v>14560</v>
      </c>
      <c r="RLP1" s="2" t="s">
        <v>14561</v>
      </c>
      <c r="RLQ1" s="2" t="s">
        <v>14562</v>
      </c>
      <c r="RLR1" s="2" t="s">
        <v>14563</v>
      </c>
      <c r="RLS1" s="2" t="s">
        <v>14564</v>
      </c>
      <c r="RLT1" s="2" t="s">
        <v>14565</v>
      </c>
      <c r="RLU1" s="2" t="s">
        <v>14566</v>
      </c>
      <c r="RLV1" s="2" t="s">
        <v>14567</v>
      </c>
      <c r="RLW1" s="2" t="s">
        <v>14568</v>
      </c>
      <c r="RLX1" s="2" t="s">
        <v>14569</v>
      </c>
      <c r="RLY1" s="2" t="s">
        <v>14570</v>
      </c>
      <c r="RLZ1" s="2" t="s">
        <v>14571</v>
      </c>
      <c r="RMA1" s="2" t="s">
        <v>14572</v>
      </c>
      <c r="RMB1" s="2" t="s">
        <v>14573</v>
      </c>
      <c r="RMC1" s="2" t="s">
        <v>14574</v>
      </c>
      <c r="RMD1" s="2" t="s">
        <v>14575</v>
      </c>
      <c r="RME1" s="2" t="s">
        <v>14576</v>
      </c>
      <c r="RMF1" s="2" t="s">
        <v>14577</v>
      </c>
      <c r="RMG1" s="2" t="s">
        <v>14578</v>
      </c>
      <c r="RMH1" s="2" t="s">
        <v>14579</v>
      </c>
      <c r="RMI1" s="2" t="s">
        <v>14580</v>
      </c>
      <c r="RMJ1" s="2" t="s">
        <v>14581</v>
      </c>
      <c r="RMK1" s="2" t="s">
        <v>14582</v>
      </c>
      <c r="RML1" s="2" t="s">
        <v>14583</v>
      </c>
      <c r="RMM1" s="2" t="s">
        <v>14584</v>
      </c>
      <c r="RMN1" s="2" t="s">
        <v>14585</v>
      </c>
      <c r="RMO1" s="2" t="s">
        <v>14586</v>
      </c>
      <c r="RMP1" s="2" t="s">
        <v>14587</v>
      </c>
      <c r="RMQ1" s="2" t="s">
        <v>14588</v>
      </c>
      <c r="RMR1" s="2" t="s">
        <v>14589</v>
      </c>
      <c r="RMS1" s="2" t="s">
        <v>14590</v>
      </c>
      <c r="RMT1" s="2" t="s">
        <v>14591</v>
      </c>
      <c r="RMU1" s="2" t="s">
        <v>14592</v>
      </c>
      <c r="RMV1" s="2" t="s">
        <v>14593</v>
      </c>
      <c r="RMW1" s="2" t="s">
        <v>14594</v>
      </c>
      <c r="RMX1" s="2" t="s">
        <v>14595</v>
      </c>
      <c r="RMY1" s="2" t="s">
        <v>14596</v>
      </c>
      <c r="RMZ1" s="2" t="s">
        <v>14597</v>
      </c>
      <c r="RNA1" s="2" t="s">
        <v>14598</v>
      </c>
      <c r="RNB1" s="2" t="s">
        <v>14599</v>
      </c>
      <c r="RNC1" s="2" t="s">
        <v>14600</v>
      </c>
      <c r="RND1" s="2" t="s">
        <v>14601</v>
      </c>
      <c r="RNE1" s="2" t="s">
        <v>14602</v>
      </c>
      <c r="RNF1" s="2" t="s">
        <v>14603</v>
      </c>
      <c r="RNG1" s="2" t="s">
        <v>14604</v>
      </c>
      <c r="RNH1" s="2" t="s">
        <v>14605</v>
      </c>
      <c r="RNI1" s="2" t="s">
        <v>14606</v>
      </c>
      <c r="RNJ1" s="2" t="s">
        <v>14607</v>
      </c>
      <c r="RNK1" s="2" t="s">
        <v>14608</v>
      </c>
      <c r="RNL1" s="2" t="s">
        <v>14609</v>
      </c>
      <c r="RNM1" s="2" t="s">
        <v>14610</v>
      </c>
      <c r="RNN1" s="2" t="s">
        <v>14611</v>
      </c>
      <c r="RNO1" s="2" t="s">
        <v>14612</v>
      </c>
      <c r="RNP1" s="2" t="s">
        <v>14613</v>
      </c>
      <c r="RNQ1" s="2" t="s">
        <v>14614</v>
      </c>
      <c r="RNR1" s="2" t="s">
        <v>14615</v>
      </c>
      <c r="RNS1" s="2" t="s">
        <v>14616</v>
      </c>
      <c r="RNT1" s="2" t="s">
        <v>14617</v>
      </c>
      <c r="RNU1" s="2" t="s">
        <v>14618</v>
      </c>
      <c r="RNV1" s="2" t="s">
        <v>14619</v>
      </c>
      <c r="RNW1" s="2" t="s">
        <v>14620</v>
      </c>
      <c r="RNX1" s="2" t="s">
        <v>14621</v>
      </c>
      <c r="RNY1" s="2" t="s">
        <v>14622</v>
      </c>
      <c r="RNZ1" s="2" t="s">
        <v>14623</v>
      </c>
      <c r="ROA1" s="2" t="s">
        <v>14624</v>
      </c>
      <c r="ROB1" s="2" t="s">
        <v>14625</v>
      </c>
      <c r="ROC1" s="2" t="s">
        <v>14626</v>
      </c>
      <c r="ROD1" s="2" t="s">
        <v>14627</v>
      </c>
      <c r="ROE1" s="2" t="s">
        <v>14628</v>
      </c>
      <c r="ROF1" s="2" t="s">
        <v>14629</v>
      </c>
      <c r="ROG1" s="2" t="s">
        <v>14630</v>
      </c>
      <c r="ROH1" s="2" t="s">
        <v>14631</v>
      </c>
      <c r="ROI1" s="2" t="s">
        <v>14632</v>
      </c>
      <c r="ROJ1" s="2" t="s">
        <v>14633</v>
      </c>
      <c r="ROK1" s="2" t="s">
        <v>14634</v>
      </c>
      <c r="ROL1" s="2" t="s">
        <v>14635</v>
      </c>
      <c r="ROM1" s="2" t="s">
        <v>14636</v>
      </c>
      <c r="RON1" s="2" t="s">
        <v>14637</v>
      </c>
      <c r="ROO1" s="2" t="s">
        <v>14638</v>
      </c>
      <c r="ROP1" s="2" t="s">
        <v>14639</v>
      </c>
      <c r="ROQ1" s="2" t="s">
        <v>14640</v>
      </c>
      <c r="ROR1" s="2" t="s">
        <v>14641</v>
      </c>
      <c r="ROS1" s="2" t="s">
        <v>14642</v>
      </c>
      <c r="ROT1" s="2" t="s">
        <v>14643</v>
      </c>
      <c r="ROU1" s="2" t="s">
        <v>14644</v>
      </c>
      <c r="ROV1" s="2" t="s">
        <v>14645</v>
      </c>
      <c r="ROW1" s="2" t="s">
        <v>14646</v>
      </c>
      <c r="ROX1" s="2" t="s">
        <v>14647</v>
      </c>
      <c r="ROY1" s="2" t="s">
        <v>14648</v>
      </c>
      <c r="ROZ1" s="2" t="s">
        <v>14649</v>
      </c>
      <c r="RPA1" s="2" t="s">
        <v>14650</v>
      </c>
      <c r="RPB1" s="2" t="s">
        <v>14651</v>
      </c>
      <c r="RPC1" s="2" t="s">
        <v>14652</v>
      </c>
      <c r="RPD1" s="2" t="s">
        <v>14653</v>
      </c>
      <c r="RPE1" s="2" t="s">
        <v>14654</v>
      </c>
      <c r="RPF1" s="2" t="s">
        <v>14655</v>
      </c>
      <c r="RPG1" s="2" t="s">
        <v>14656</v>
      </c>
      <c r="RPH1" s="2" t="s">
        <v>14657</v>
      </c>
      <c r="RPI1" s="2" t="s">
        <v>14658</v>
      </c>
      <c r="RPJ1" s="2" t="s">
        <v>14659</v>
      </c>
      <c r="RPK1" s="2" t="s">
        <v>14660</v>
      </c>
      <c r="RPL1" s="2" t="s">
        <v>14661</v>
      </c>
      <c r="RPM1" s="2" t="s">
        <v>14662</v>
      </c>
      <c r="RPN1" s="2" t="s">
        <v>14663</v>
      </c>
      <c r="RPO1" s="2" t="s">
        <v>14664</v>
      </c>
      <c r="RPP1" s="2" t="s">
        <v>14665</v>
      </c>
      <c r="RPQ1" s="2" t="s">
        <v>14666</v>
      </c>
      <c r="RPR1" s="2" t="s">
        <v>14667</v>
      </c>
      <c r="RPS1" s="2" t="s">
        <v>14668</v>
      </c>
      <c r="RPT1" s="2" t="s">
        <v>14669</v>
      </c>
      <c r="RPU1" s="2" t="s">
        <v>14670</v>
      </c>
      <c r="RPV1" s="2" t="s">
        <v>14671</v>
      </c>
      <c r="RPW1" s="2" t="s">
        <v>14672</v>
      </c>
      <c r="RPX1" s="2" t="s">
        <v>14673</v>
      </c>
      <c r="RPY1" s="2" t="s">
        <v>14674</v>
      </c>
      <c r="RPZ1" s="2" t="s">
        <v>14675</v>
      </c>
      <c r="RQA1" s="2" t="s">
        <v>14676</v>
      </c>
      <c r="RQB1" s="2" t="s">
        <v>14677</v>
      </c>
      <c r="RQC1" s="2" t="s">
        <v>14678</v>
      </c>
      <c r="RQD1" s="2" t="s">
        <v>14679</v>
      </c>
      <c r="RQE1" s="2" t="s">
        <v>14680</v>
      </c>
      <c r="RQF1" s="2" t="s">
        <v>14681</v>
      </c>
      <c r="RQG1" s="2" t="s">
        <v>14682</v>
      </c>
      <c r="RQH1" s="2" t="s">
        <v>14683</v>
      </c>
      <c r="RQI1" s="2" t="s">
        <v>14684</v>
      </c>
      <c r="RQJ1" s="2" t="s">
        <v>14685</v>
      </c>
      <c r="RQK1" s="2" t="s">
        <v>14686</v>
      </c>
      <c r="RQL1" s="2" t="s">
        <v>14687</v>
      </c>
      <c r="RQM1" s="2" t="s">
        <v>14688</v>
      </c>
      <c r="RQN1" s="2" t="s">
        <v>14689</v>
      </c>
      <c r="RQO1" s="2" t="s">
        <v>14690</v>
      </c>
      <c r="RQP1" s="2" t="s">
        <v>14691</v>
      </c>
      <c r="RQQ1" s="2" t="s">
        <v>14692</v>
      </c>
      <c r="RQR1" s="2" t="s">
        <v>14693</v>
      </c>
      <c r="RQS1" s="2" t="s">
        <v>14694</v>
      </c>
      <c r="RQT1" s="2" t="s">
        <v>14695</v>
      </c>
      <c r="RQU1" s="2" t="s">
        <v>14696</v>
      </c>
      <c r="RQV1" s="2" t="s">
        <v>14697</v>
      </c>
      <c r="RQW1" s="2" t="s">
        <v>14698</v>
      </c>
      <c r="RQX1" s="2" t="s">
        <v>14699</v>
      </c>
      <c r="RQY1" s="2" t="s">
        <v>14700</v>
      </c>
      <c r="RQZ1" s="2" t="s">
        <v>14701</v>
      </c>
      <c r="RRA1" s="2" t="s">
        <v>14702</v>
      </c>
      <c r="RRB1" s="2" t="s">
        <v>14703</v>
      </c>
      <c r="RRC1" s="2" t="s">
        <v>14704</v>
      </c>
      <c r="RRD1" s="2" t="s">
        <v>14705</v>
      </c>
      <c r="RRE1" s="2" t="s">
        <v>14706</v>
      </c>
      <c r="RRF1" s="2" t="s">
        <v>14707</v>
      </c>
      <c r="RRG1" s="2" t="s">
        <v>14708</v>
      </c>
      <c r="RRH1" s="2" t="s">
        <v>14709</v>
      </c>
      <c r="RRI1" s="2" t="s">
        <v>14710</v>
      </c>
      <c r="RRJ1" s="2" t="s">
        <v>14711</v>
      </c>
      <c r="RRK1" s="2" t="s">
        <v>14712</v>
      </c>
      <c r="RRL1" s="2" t="s">
        <v>14713</v>
      </c>
      <c r="RRM1" s="2" t="s">
        <v>14714</v>
      </c>
      <c r="RRN1" s="2" t="s">
        <v>14715</v>
      </c>
      <c r="RRO1" s="2" t="s">
        <v>14716</v>
      </c>
      <c r="RRP1" s="2" t="s">
        <v>14717</v>
      </c>
      <c r="RRQ1" s="2" t="s">
        <v>14718</v>
      </c>
      <c r="RRR1" s="2" t="s">
        <v>14719</v>
      </c>
      <c r="RRS1" s="2" t="s">
        <v>14720</v>
      </c>
      <c r="RRT1" s="2" t="s">
        <v>14721</v>
      </c>
      <c r="RRU1" s="2" t="s">
        <v>14722</v>
      </c>
      <c r="RRV1" s="2" t="s">
        <v>14723</v>
      </c>
      <c r="RRW1" s="2" t="s">
        <v>14724</v>
      </c>
      <c r="RRX1" s="2" t="s">
        <v>14725</v>
      </c>
      <c r="RRY1" s="2" t="s">
        <v>14726</v>
      </c>
      <c r="RRZ1" s="2" t="s">
        <v>14727</v>
      </c>
      <c r="RSA1" s="2" t="s">
        <v>14728</v>
      </c>
      <c r="RSB1" s="2" t="s">
        <v>14729</v>
      </c>
      <c r="RSC1" s="2" t="s">
        <v>14730</v>
      </c>
      <c r="RSD1" s="2" t="s">
        <v>14731</v>
      </c>
      <c r="RSE1" s="2" t="s">
        <v>14732</v>
      </c>
      <c r="RSF1" s="2" t="s">
        <v>14733</v>
      </c>
      <c r="RSG1" s="2" t="s">
        <v>14734</v>
      </c>
      <c r="RSH1" s="2" t="s">
        <v>14735</v>
      </c>
      <c r="RSI1" s="2" t="s">
        <v>14736</v>
      </c>
      <c r="RSJ1" s="2" t="s">
        <v>14737</v>
      </c>
      <c r="RSK1" s="2" t="s">
        <v>14738</v>
      </c>
      <c r="RSL1" s="2" t="s">
        <v>14739</v>
      </c>
      <c r="RSM1" s="2" t="s">
        <v>14740</v>
      </c>
      <c r="RSN1" s="2" t="s">
        <v>14741</v>
      </c>
      <c r="RSO1" s="2" t="s">
        <v>14742</v>
      </c>
      <c r="RSP1" s="2" t="s">
        <v>14743</v>
      </c>
      <c r="RSQ1" s="2" t="s">
        <v>14744</v>
      </c>
      <c r="RSR1" s="2" t="s">
        <v>14745</v>
      </c>
      <c r="RSS1" s="2" t="s">
        <v>14746</v>
      </c>
      <c r="RST1" s="2" t="s">
        <v>14747</v>
      </c>
      <c r="RSU1" s="2" t="s">
        <v>14748</v>
      </c>
      <c r="RSV1" s="2" t="s">
        <v>14749</v>
      </c>
      <c r="RSW1" s="2" t="s">
        <v>14750</v>
      </c>
      <c r="RSX1" s="2" t="s">
        <v>14751</v>
      </c>
      <c r="RSY1" s="2" t="s">
        <v>14752</v>
      </c>
      <c r="RSZ1" s="2" t="s">
        <v>14753</v>
      </c>
      <c r="RTA1" s="2" t="s">
        <v>14754</v>
      </c>
      <c r="RTB1" s="2" t="s">
        <v>14755</v>
      </c>
      <c r="RTC1" s="2" t="s">
        <v>14756</v>
      </c>
      <c r="RTD1" s="2" t="s">
        <v>14757</v>
      </c>
      <c r="RTE1" s="2" t="s">
        <v>14758</v>
      </c>
      <c r="RTF1" s="2" t="s">
        <v>14759</v>
      </c>
      <c r="RTG1" s="2" t="s">
        <v>14760</v>
      </c>
      <c r="RTH1" s="2" t="s">
        <v>14761</v>
      </c>
      <c r="RTI1" s="2" t="s">
        <v>14762</v>
      </c>
      <c r="RTJ1" s="2" t="s">
        <v>14763</v>
      </c>
      <c r="RTK1" s="2" t="s">
        <v>14764</v>
      </c>
      <c r="RTL1" s="2" t="s">
        <v>14765</v>
      </c>
      <c r="RTM1" s="2" t="s">
        <v>14766</v>
      </c>
      <c r="RTN1" s="2" t="s">
        <v>14767</v>
      </c>
      <c r="RTO1" s="2" t="s">
        <v>14768</v>
      </c>
      <c r="RTP1" s="2" t="s">
        <v>14769</v>
      </c>
      <c r="RTQ1" s="2" t="s">
        <v>14770</v>
      </c>
      <c r="RTR1" s="2" t="s">
        <v>14771</v>
      </c>
      <c r="RTS1" s="2" t="s">
        <v>14772</v>
      </c>
      <c r="RTT1" s="2" t="s">
        <v>14773</v>
      </c>
      <c r="RTU1" s="2" t="s">
        <v>14774</v>
      </c>
      <c r="RTV1" s="2" t="s">
        <v>14775</v>
      </c>
      <c r="RTW1" s="2" t="s">
        <v>14776</v>
      </c>
      <c r="RTX1" s="2" t="s">
        <v>14777</v>
      </c>
      <c r="RTY1" s="2" t="s">
        <v>14778</v>
      </c>
      <c r="RTZ1" s="2" t="s">
        <v>14779</v>
      </c>
      <c r="RUA1" s="2" t="s">
        <v>14780</v>
      </c>
      <c r="RUB1" s="2" t="s">
        <v>14781</v>
      </c>
      <c r="RUC1" s="2" t="s">
        <v>14782</v>
      </c>
      <c r="RUD1" s="2" t="s">
        <v>14783</v>
      </c>
      <c r="RUE1" s="2" t="s">
        <v>14784</v>
      </c>
      <c r="RUF1" s="2" t="s">
        <v>14785</v>
      </c>
      <c r="RUG1" s="2" t="s">
        <v>14786</v>
      </c>
      <c r="RUH1" s="2" t="s">
        <v>14787</v>
      </c>
      <c r="RUI1" s="2" t="s">
        <v>14788</v>
      </c>
      <c r="RUJ1" s="2" t="s">
        <v>14789</v>
      </c>
      <c r="RUK1" s="2" t="s">
        <v>14790</v>
      </c>
      <c r="RUL1" s="2" t="s">
        <v>14791</v>
      </c>
      <c r="RUM1" s="2" t="s">
        <v>14792</v>
      </c>
      <c r="RUN1" s="2" t="s">
        <v>14793</v>
      </c>
      <c r="RUO1" s="2" t="s">
        <v>14794</v>
      </c>
      <c r="RUP1" s="2" t="s">
        <v>14795</v>
      </c>
      <c r="RUQ1" s="2" t="s">
        <v>14796</v>
      </c>
      <c r="RUR1" s="2" t="s">
        <v>14797</v>
      </c>
      <c r="RUS1" s="2" t="s">
        <v>14798</v>
      </c>
      <c r="RUT1" s="2" t="s">
        <v>14799</v>
      </c>
      <c r="RUU1" s="2" t="s">
        <v>14800</v>
      </c>
      <c r="RUV1" s="2" t="s">
        <v>14801</v>
      </c>
      <c r="RUW1" s="2" t="s">
        <v>14802</v>
      </c>
      <c r="RUX1" s="2" t="s">
        <v>14803</v>
      </c>
      <c r="RUY1" s="2" t="s">
        <v>14804</v>
      </c>
      <c r="RUZ1" s="2" t="s">
        <v>14805</v>
      </c>
      <c r="RVA1" s="2" t="s">
        <v>14806</v>
      </c>
      <c r="RVB1" s="2" t="s">
        <v>14807</v>
      </c>
      <c r="RVC1" s="2" t="s">
        <v>14808</v>
      </c>
      <c r="RVD1" s="2" t="s">
        <v>14809</v>
      </c>
      <c r="RVE1" s="2" t="s">
        <v>14810</v>
      </c>
      <c r="RVF1" s="2" t="s">
        <v>14811</v>
      </c>
      <c r="RVG1" s="2" t="s">
        <v>14812</v>
      </c>
      <c r="RVH1" s="2" t="s">
        <v>14813</v>
      </c>
      <c r="RVI1" s="2" t="s">
        <v>14814</v>
      </c>
      <c r="RVJ1" s="2" t="s">
        <v>14815</v>
      </c>
      <c r="RVK1" s="2" t="s">
        <v>14816</v>
      </c>
      <c r="RVL1" s="2" t="s">
        <v>14817</v>
      </c>
      <c r="RVM1" s="2" t="s">
        <v>14818</v>
      </c>
      <c r="RVN1" s="2" t="s">
        <v>14819</v>
      </c>
      <c r="RVO1" s="2" t="s">
        <v>14820</v>
      </c>
      <c r="RVP1" s="2" t="s">
        <v>14821</v>
      </c>
      <c r="RVQ1" s="2" t="s">
        <v>14822</v>
      </c>
      <c r="RVR1" s="2" t="s">
        <v>14823</v>
      </c>
      <c r="RVS1" s="2" t="s">
        <v>14824</v>
      </c>
      <c r="RVT1" s="2" t="s">
        <v>14825</v>
      </c>
      <c r="RVU1" s="2" t="s">
        <v>14826</v>
      </c>
      <c r="RVV1" s="2" t="s">
        <v>14827</v>
      </c>
      <c r="RVW1" s="2" t="s">
        <v>14828</v>
      </c>
      <c r="RVX1" s="2" t="s">
        <v>14829</v>
      </c>
      <c r="RVY1" s="2" t="s">
        <v>14830</v>
      </c>
      <c r="RVZ1" s="2" t="s">
        <v>14831</v>
      </c>
      <c r="RWA1" s="2" t="s">
        <v>14832</v>
      </c>
      <c r="RWB1" s="2" t="s">
        <v>14833</v>
      </c>
      <c r="RWC1" s="2" t="s">
        <v>14834</v>
      </c>
      <c r="RWD1" s="2" t="s">
        <v>14835</v>
      </c>
      <c r="RWE1" s="2" t="s">
        <v>14836</v>
      </c>
      <c r="RWF1" s="2" t="s">
        <v>14837</v>
      </c>
      <c r="RWG1" s="2" t="s">
        <v>14838</v>
      </c>
      <c r="RWH1" s="2" t="s">
        <v>14839</v>
      </c>
      <c r="RWI1" s="2" t="s">
        <v>14840</v>
      </c>
      <c r="RWJ1" s="2" t="s">
        <v>14841</v>
      </c>
      <c r="RWK1" s="2" t="s">
        <v>14842</v>
      </c>
      <c r="RWL1" s="2" t="s">
        <v>14843</v>
      </c>
      <c r="RWM1" s="2" t="s">
        <v>14844</v>
      </c>
      <c r="RWN1" s="2" t="s">
        <v>14845</v>
      </c>
      <c r="RWO1" s="2" t="s">
        <v>14846</v>
      </c>
      <c r="RWP1" s="2" t="s">
        <v>14847</v>
      </c>
      <c r="RWQ1" s="2" t="s">
        <v>14848</v>
      </c>
      <c r="RWR1" s="2" t="s">
        <v>14849</v>
      </c>
      <c r="RWS1" s="2" t="s">
        <v>14850</v>
      </c>
      <c r="RWT1" s="2" t="s">
        <v>14851</v>
      </c>
      <c r="RWU1" s="2" t="s">
        <v>14852</v>
      </c>
      <c r="RWV1" s="2" t="s">
        <v>14853</v>
      </c>
      <c r="RWW1" s="2" t="s">
        <v>14854</v>
      </c>
      <c r="RWX1" s="2" t="s">
        <v>14855</v>
      </c>
      <c r="RWY1" s="2" t="s">
        <v>14856</v>
      </c>
      <c r="RWZ1" s="2" t="s">
        <v>14857</v>
      </c>
      <c r="RXA1" s="2" t="s">
        <v>14858</v>
      </c>
      <c r="RXB1" s="2" t="s">
        <v>14859</v>
      </c>
      <c r="RXC1" s="2" t="s">
        <v>14860</v>
      </c>
      <c r="RXD1" s="2" t="s">
        <v>14861</v>
      </c>
      <c r="RXE1" s="2" t="s">
        <v>14862</v>
      </c>
      <c r="RXF1" s="2" t="s">
        <v>14863</v>
      </c>
      <c r="RXG1" s="2" t="s">
        <v>14864</v>
      </c>
      <c r="RXH1" s="2" t="s">
        <v>14865</v>
      </c>
      <c r="RXI1" s="2" t="s">
        <v>14866</v>
      </c>
      <c r="RXJ1" s="2" t="s">
        <v>14867</v>
      </c>
      <c r="RXK1" s="2" t="s">
        <v>14868</v>
      </c>
      <c r="RXL1" s="2" t="s">
        <v>14869</v>
      </c>
      <c r="RXM1" s="2" t="s">
        <v>14870</v>
      </c>
      <c r="RXN1" s="2" t="s">
        <v>14871</v>
      </c>
      <c r="RXO1" s="2" t="s">
        <v>14872</v>
      </c>
      <c r="RXP1" s="2" t="s">
        <v>14873</v>
      </c>
      <c r="RXQ1" s="2" t="s">
        <v>14874</v>
      </c>
      <c r="RXR1" s="2" t="s">
        <v>14875</v>
      </c>
      <c r="RXS1" s="2" t="s">
        <v>14876</v>
      </c>
      <c r="RXT1" s="2" t="s">
        <v>14877</v>
      </c>
      <c r="RXU1" s="2" t="s">
        <v>14878</v>
      </c>
      <c r="RXV1" s="2" t="s">
        <v>14879</v>
      </c>
      <c r="RXW1" s="2" t="s">
        <v>14880</v>
      </c>
      <c r="RXX1" s="2" t="s">
        <v>14881</v>
      </c>
      <c r="RXY1" s="2" t="s">
        <v>14882</v>
      </c>
      <c r="RXZ1" s="2" t="s">
        <v>14883</v>
      </c>
      <c r="RYA1" s="2" t="s">
        <v>14884</v>
      </c>
      <c r="RYB1" s="2" t="s">
        <v>14885</v>
      </c>
      <c r="RYC1" s="2" t="s">
        <v>14886</v>
      </c>
      <c r="RYD1" s="2" t="s">
        <v>14887</v>
      </c>
      <c r="RYE1" s="2" t="s">
        <v>14888</v>
      </c>
      <c r="RYF1" s="2" t="s">
        <v>14889</v>
      </c>
      <c r="RYG1" s="2" t="s">
        <v>14890</v>
      </c>
      <c r="RYH1" s="2" t="s">
        <v>14891</v>
      </c>
      <c r="RYI1" s="2" t="s">
        <v>14892</v>
      </c>
      <c r="RYJ1" s="2" t="s">
        <v>14893</v>
      </c>
      <c r="RYK1" s="2" t="s">
        <v>14894</v>
      </c>
      <c r="RYL1" s="2" t="s">
        <v>14895</v>
      </c>
      <c r="RYM1" s="2" t="s">
        <v>14896</v>
      </c>
      <c r="RYN1" s="2" t="s">
        <v>14897</v>
      </c>
      <c r="RYO1" s="2" t="s">
        <v>14898</v>
      </c>
      <c r="RYP1" s="2" t="s">
        <v>14899</v>
      </c>
      <c r="RYQ1" s="2" t="s">
        <v>14900</v>
      </c>
      <c r="RYR1" s="2" t="s">
        <v>14901</v>
      </c>
      <c r="RYS1" s="2" t="s">
        <v>14902</v>
      </c>
      <c r="RYT1" s="2" t="s">
        <v>14903</v>
      </c>
      <c r="RYU1" s="2" t="s">
        <v>14904</v>
      </c>
      <c r="RYV1" s="2" t="s">
        <v>14905</v>
      </c>
      <c r="RYW1" s="2" t="s">
        <v>14906</v>
      </c>
      <c r="RYX1" s="2" t="s">
        <v>14907</v>
      </c>
      <c r="RYY1" s="2" t="s">
        <v>14908</v>
      </c>
      <c r="RYZ1" s="2" t="s">
        <v>14909</v>
      </c>
      <c r="RZA1" s="2" t="s">
        <v>14910</v>
      </c>
      <c r="RZB1" s="2" t="s">
        <v>14911</v>
      </c>
      <c r="RZC1" s="2" t="s">
        <v>14912</v>
      </c>
      <c r="RZD1" s="2" t="s">
        <v>14913</v>
      </c>
      <c r="RZE1" s="2" t="s">
        <v>14914</v>
      </c>
      <c r="RZF1" s="2" t="s">
        <v>14915</v>
      </c>
      <c r="RZG1" s="2" t="s">
        <v>14916</v>
      </c>
      <c r="RZH1" s="2" t="s">
        <v>14917</v>
      </c>
      <c r="RZI1" s="2" t="s">
        <v>14918</v>
      </c>
      <c r="RZJ1" s="2" t="s">
        <v>14919</v>
      </c>
      <c r="RZK1" s="2" t="s">
        <v>14920</v>
      </c>
      <c r="RZL1" s="2" t="s">
        <v>14921</v>
      </c>
      <c r="RZM1" s="2" t="s">
        <v>14922</v>
      </c>
      <c r="RZN1" s="2" t="s">
        <v>14923</v>
      </c>
      <c r="RZO1" s="2" t="s">
        <v>14924</v>
      </c>
      <c r="RZP1" s="2" t="s">
        <v>14925</v>
      </c>
      <c r="RZQ1" s="2" t="s">
        <v>14926</v>
      </c>
      <c r="RZR1" s="2" t="s">
        <v>14927</v>
      </c>
      <c r="RZS1" s="2" t="s">
        <v>14928</v>
      </c>
      <c r="RZT1" s="2" t="s">
        <v>14929</v>
      </c>
      <c r="RZU1" s="2" t="s">
        <v>14930</v>
      </c>
      <c r="RZV1" s="2" t="s">
        <v>14931</v>
      </c>
      <c r="RZW1" s="2" t="s">
        <v>14932</v>
      </c>
      <c r="RZX1" s="2" t="s">
        <v>14933</v>
      </c>
      <c r="RZY1" s="2" t="s">
        <v>14934</v>
      </c>
      <c r="RZZ1" s="2" t="s">
        <v>14935</v>
      </c>
      <c r="SAA1" s="2" t="s">
        <v>14936</v>
      </c>
      <c r="SAB1" s="2" t="s">
        <v>14937</v>
      </c>
      <c r="SAC1" s="2" t="s">
        <v>14938</v>
      </c>
      <c r="SAD1" s="2" t="s">
        <v>14939</v>
      </c>
      <c r="SAE1" s="2" t="s">
        <v>14940</v>
      </c>
      <c r="SAF1" s="2" t="s">
        <v>14941</v>
      </c>
      <c r="SAG1" s="2" t="s">
        <v>14942</v>
      </c>
      <c r="SAH1" s="2" t="s">
        <v>14943</v>
      </c>
      <c r="SAI1" s="2" t="s">
        <v>14944</v>
      </c>
      <c r="SAJ1" s="2" t="s">
        <v>14945</v>
      </c>
      <c r="SAK1" s="2" t="s">
        <v>14946</v>
      </c>
      <c r="SAL1" s="2" t="s">
        <v>14947</v>
      </c>
      <c r="SAM1" s="2" t="s">
        <v>14948</v>
      </c>
      <c r="SAN1" s="2" t="s">
        <v>14949</v>
      </c>
      <c r="SAO1" s="2" t="s">
        <v>14950</v>
      </c>
      <c r="SAP1" s="2" t="s">
        <v>14951</v>
      </c>
      <c r="SAQ1" s="2" t="s">
        <v>14952</v>
      </c>
      <c r="SAR1" s="2" t="s">
        <v>14953</v>
      </c>
      <c r="SAS1" s="2" t="s">
        <v>14954</v>
      </c>
      <c r="SAT1" s="2" t="s">
        <v>14955</v>
      </c>
      <c r="SAU1" s="2" t="s">
        <v>14956</v>
      </c>
      <c r="SAV1" s="2" t="s">
        <v>14957</v>
      </c>
      <c r="SAW1" s="2" t="s">
        <v>14958</v>
      </c>
      <c r="SAX1" s="2" t="s">
        <v>14959</v>
      </c>
      <c r="SAY1" s="2" t="s">
        <v>14960</v>
      </c>
      <c r="SAZ1" s="2" t="s">
        <v>14961</v>
      </c>
      <c r="SBA1" s="2" t="s">
        <v>14962</v>
      </c>
      <c r="SBB1" s="2" t="s">
        <v>14963</v>
      </c>
      <c r="SBC1" s="2" t="s">
        <v>14964</v>
      </c>
      <c r="SBD1" s="2" t="s">
        <v>14965</v>
      </c>
      <c r="SBE1" s="2" t="s">
        <v>14966</v>
      </c>
      <c r="SBF1" s="2" t="s">
        <v>14967</v>
      </c>
      <c r="SBG1" s="2" t="s">
        <v>14968</v>
      </c>
      <c r="SBH1" s="2" t="s">
        <v>14969</v>
      </c>
      <c r="SBI1" s="2" t="s">
        <v>14970</v>
      </c>
      <c r="SBJ1" s="2" t="s">
        <v>14971</v>
      </c>
      <c r="SBK1" s="2" t="s">
        <v>14972</v>
      </c>
      <c r="SBL1" s="2" t="s">
        <v>14973</v>
      </c>
      <c r="SBM1" s="2" t="s">
        <v>14974</v>
      </c>
      <c r="SBN1" s="2" t="s">
        <v>14975</v>
      </c>
      <c r="SBO1" s="2" t="s">
        <v>14976</v>
      </c>
      <c r="SBP1" s="2" t="s">
        <v>14977</v>
      </c>
      <c r="SBQ1" s="2" t="s">
        <v>14978</v>
      </c>
      <c r="SBR1" s="2" t="s">
        <v>14979</v>
      </c>
      <c r="SBS1" s="2" t="s">
        <v>14980</v>
      </c>
      <c r="SBT1" s="2" t="s">
        <v>14981</v>
      </c>
      <c r="SBU1" s="2" t="s">
        <v>14982</v>
      </c>
      <c r="SBV1" s="2" t="s">
        <v>14983</v>
      </c>
      <c r="SBW1" s="2" t="s">
        <v>14984</v>
      </c>
      <c r="SBX1" s="2" t="s">
        <v>14985</v>
      </c>
      <c r="SBY1" s="2" t="s">
        <v>14986</v>
      </c>
      <c r="SBZ1" s="2" t="s">
        <v>14987</v>
      </c>
      <c r="SCA1" s="2" t="s">
        <v>14988</v>
      </c>
      <c r="SCB1" s="2" t="s">
        <v>14989</v>
      </c>
      <c r="SCC1" s="2" t="s">
        <v>14990</v>
      </c>
      <c r="SCD1" s="2" t="s">
        <v>14991</v>
      </c>
      <c r="SCE1" s="2" t="s">
        <v>14992</v>
      </c>
      <c r="SCF1" s="2" t="s">
        <v>14993</v>
      </c>
      <c r="SCG1" s="2" t="s">
        <v>14994</v>
      </c>
      <c r="SCH1" s="2" t="s">
        <v>14995</v>
      </c>
      <c r="SCI1" s="2" t="s">
        <v>14996</v>
      </c>
      <c r="SCJ1" s="2" t="s">
        <v>14997</v>
      </c>
      <c r="SCK1" s="2" t="s">
        <v>14998</v>
      </c>
      <c r="SCL1" s="2" t="s">
        <v>14999</v>
      </c>
      <c r="SCM1" s="2" t="s">
        <v>15000</v>
      </c>
      <c r="SCN1" s="2" t="s">
        <v>15001</v>
      </c>
      <c r="SCO1" s="2" t="s">
        <v>15002</v>
      </c>
      <c r="SCP1" s="2" t="s">
        <v>15003</v>
      </c>
      <c r="SCQ1" s="2" t="s">
        <v>15004</v>
      </c>
      <c r="SCR1" s="2" t="s">
        <v>15005</v>
      </c>
      <c r="SCS1" s="2" t="s">
        <v>15006</v>
      </c>
      <c r="SCT1" s="2" t="s">
        <v>15007</v>
      </c>
      <c r="SCU1" s="2" t="s">
        <v>15008</v>
      </c>
      <c r="SCV1" s="2" t="s">
        <v>15009</v>
      </c>
      <c r="SCW1" s="2" t="s">
        <v>15010</v>
      </c>
      <c r="SCX1" s="2" t="s">
        <v>15011</v>
      </c>
      <c r="SCY1" s="2" t="s">
        <v>15012</v>
      </c>
      <c r="SCZ1" s="2" t="s">
        <v>15013</v>
      </c>
      <c r="SDA1" s="2" t="s">
        <v>15014</v>
      </c>
      <c r="SDB1" s="2" t="s">
        <v>15015</v>
      </c>
      <c r="SDC1" s="2" t="s">
        <v>15016</v>
      </c>
      <c r="SDD1" s="2" t="s">
        <v>15017</v>
      </c>
      <c r="SDE1" s="2" t="s">
        <v>15018</v>
      </c>
      <c r="SDF1" s="2" t="s">
        <v>15019</v>
      </c>
      <c r="SDG1" s="2" t="s">
        <v>15020</v>
      </c>
      <c r="SDH1" s="2" t="s">
        <v>15021</v>
      </c>
      <c r="SDI1" s="2" t="s">
        <v>15022</v>
      </c>
      <c r="SDJ1" s="2" t="s">
        <v>15023</v>
      </c>
      <c r="SDK1" s="2" t="s">
        <v>15024</v>
      </c>
      <c r="SDL1" s="2" t="s">
        <v>15025</v>
      </c>
      <c r="SDM1" s="2" t="s">
        <v>15026</v>
      </c>
      <c r="SDN1" s="2" t="s">
        <v>15027</v>
      </c>
      <c r="SDO1" s="2" t="s">
        <v>15028</v>
      </c>
      <c r="SDP1" s="2" t="s">
        <v>15029</v>
      </c>
      <c r="SDQ1" s="2" t="s">
        <v>15030</v>
      </c>
      <c r="SDR1" s="2" t="s">
        <v>15031</v>
      </c>
      <c r="SDS1" s="2" t="s">
        <v>15032</v>
      </c>
      <c r="SDT1" s="2" t="s">
        <v>15033</v>
      </c>
      <c r="SDU1" s="2" t="s">
        <v>15034</v>
      </c>
      <c r="SDV1" s="2" t="s">
        <v>15035</v>
      </c>
      <c r="SDW1" s="2" t="s">
        <v>15036</v>
      </c>
      <c r="SDX1" s="2" t="s">
        <v>15037</v>
      </c>
      <c r="SDY1" s="2" t="s">
        <v>15038</v>
      </c>
      <c r="SDZ1" s="2" t="s">
        <v>15039</v>
      </c>
      <c r="SEA1" s="2" t="s">
        <v>15040</v>
      </c>
      <c r="SEB1" s="2" t="s">
        <v>15041</v>
      </c>
      <c r="SEC1" s="2" t="s">
        <v>15042</v>
      </c>
      <c r="SED1" s="2" t="s">
        <v>15043</v>
      </c>
      <c r="SEE1" s="2" t="s">
        <v>15044</v>
      </c>
      <c r="SEF1" s="2" t="s">
        <v>15045</v>
      </c>
      <c r="SEG1" s="2" t="s">
        <v>15046</v>
      </c>
      <c r="SEH1" s="2" t="s">
        <v>15047</v>
      </c>
      <c r="SEI1" s="2" t="s">
        <v>15048</v>
      </c>
      <c r="SEJ1" s="2" t="s">
        <v>15049</v>
      </c>
      <c r="SEK1" s="2" t="s">
        <v>15050</v>
      </c>
      <c r="SEL1" s="2" t="s">
        <v>15051</v>
      </c>
      <c r="SEM1" s="2" t="s">
        <v>15052</v>
      </c>
      <c r="SEN1" s="2" t="s">
        <v>15053</v>
      </c>
      <c r="SEO1" s="2" t="s">
        <v>15054</v>
      </c>
      <c r="SEP1" s="2" t="s">
        <v>15055</v>
      </c>
      <c r="SEQ1" s="2" t="s">
        <v>15056</v>
      </c>
      <c r="SER1" s="2" t="s">
        <v>15057</v>
      </c>
      <c r="SES1" s="2" t="s">
        <v>15058</v>
      </c>
      <c r="SET1" s="2" t="s">
        <v>15059</v>
      </c>
      <c r="SEU1" s="2" t="s">
        <v>15060</v>
      </c>
      <c r="SEV1" s="2" t="s">
        <v>15061</v>
      </c>
      <c r="SEW1" s="2" t="s">
        <v>15062</v>
      </c>
      <c r="SEX1" s="2" t="s">
        <v>15063</v>
      </c>
      <c r="SEY1" s="2" t="s">
        <v>15064</v>
      </c>
      <c r="SEZ1" s="2" t="s">
        <v>15065</v>
      </c>
      <c r="SFA1" s="2" t="s">
        <v>15066</v>
      </c>
      <c r="SFB1" s="2" t="s">
        <v>15067</v>
      </c>
      <c r="SFC1" s="2" t="s">
        <v>15068</v>
      </c>
      <c r="SFD1" s="2" t="s">
        <v>15069</v>
      </c>
      <c r="SFE1" s="2" t="s">
        <v>15070</v>
      </c>
      <c r="SFF1" s="2" t="s">
        <v>15071</v>
      </c>
      <c r="SFG1" s="2" t="s">
        <v>15072</v>
      </c>
      <c r="SFH1" s="2" t="s">
        <v>15073</v>
      </c>
      <c r="SFI1" s="2" t="s">
        <v>15074</v>
      </c>
      <c r="SFJ1" s="2" t="s">
        <v>15075</v>
      </c>
      <c r="SFK1" s="2" t="s">
        <v>15076</v>
      </c>
      <c r="SFL1" s="2" t="s">
        <v>15077</v>
      </c>
      <c r="SFM1" s="2" t="s">
        <v>15078</v>
      </c>
      <c r="SFN1" s="2" t="s">
        <v>15079</v>
      </c>
      <c r="SFO1" s="2" t="s">
        <v>15080</v>
      </c>
      <c r="SFP1" s="2" t="s">
        <v>15081</v>
      </c>
      <c r="SFQ1" s="2" t="s">
        <v>15082</v>
      </c>
      <c r="SFR1" s="2" t="s">
        <v>15083</v>
      </c>
      <c r="SFS1" s="2" t="s">
        <v>15084</v>
      </c>
      <c r="SFT1" s="2" t="s">
        <v>15085</v>
      </c>
      <c r="SFU1" s="2" t="s">
        <v>15086</v>
      </c>
      <c r="SFV1" s="2" t="s">
        <v>15087</v>
      </c>
      <c r="SFW1" s="2" t="s">
        <v>15088</v>
      </c>
      <c r="SFX1" s="2" t="s">
        <v>15089</v>
      </c>
      <c r="SFY1" s="2" t="s">
        <v>15090</v>
      </c>
      <c r="SFZ1" s="2" t="s">
        <v>15091</v>
      </c>
      <c r="SGA1" s="2" t="s">
        <v>15092</v>
      </c>
      <c r="SGB1" s="2" t="s">
        <v>15093</v>
      </c>
      <c r="SGC1" s="2" t="s">
        <v>15094</v>
      </c>
      <c r="SGD1" s="2" t="s">
        <v>15095</v>
      </c>
      <c r="SGE1" s="2" t="s">
        <v>15096</v>
      </c>
      <c r="SGF1" s="2" t="s">
        <v>15097</v>
      </c>
      <c r="SGG1" s="2" t="s">
        <v>15098</v>
      </c>
      <c r="SGH1" s="2" t="s">
        <v>15099</v>
      </c>
      <c r="SGI1" s="2" t="s">
        <v>15100</v>
      </c>
      <c r="SGJ1" s="2" t="s">
        <v>15101</v>
      </c>
      <c r="SGK1" s="2" t="s">
        <v>15102</v>
      </c>
      <c r="SGL1" s="2" t="s">
        <v>15103</v>
      </c>
      <c r="SGM1" s="2" t="s">
        <v>15104</v>
      </c>
      <c r="SGN1" s="2" t="s">
        <v>15105</v>
      </c>
      <c r="SGO1" s="2" t="s">
        <v>15106</v>
      </c>
      <c r="SGP1" s="2" t="s">
        <v>15107</v>
      </c>
      <c r="SGQ1" s="2" t="s">
        <v>15108</v>
      </c>
      <c r="SGR1" s="2" t="s">
        <v>15109</v>
      </c>
      <c r="SGS1" s="2" t="s">
        <v>15110</v>
      </c>
      <c r="SGT1" s="2" t="s">
        <v>15111</v>
      </c>
      <c r="SGU1" s="2" t="s">
        <v>15112</v>
      </c>
      <c r="SGV1" s="2" t="s">
        <v>15113</v>
      </c>
      <c r="SGW1" s="2" t="s">
        <v>15114</v>
      </c>
      <c r="SGX1" s="2" t="s">
        <v>15115</v>
      </c>
      <c r="SGY1" s="2" t="s">
        <v>15116</v>
      </c>
      <c r="SGZ1" s="2" t="s">
        <v>15117</v>
      </c>
      <c r="SHA1" s="2" t="s">
        <v>15118</v>
      </c>
      <c r="SHB1" s="2" t="s">
        <v>15119</v>
      </c>
      <c r="SHC1" s="2" t="s">
        <v>15120</v>
      </c>
      <c r="SHD1" s="2" t="s">
        <v>15121</v>
      </c>
      <c r="SHE1" s="2" t="s">
        <v>15122</v>
      </c>
      <c r="SHF1" s="2" t="s">
        <v>15123</v>
      </c>
      <c r="SHG1" s="2" t="s">
        <v>15124</v>
      </c>
      <c r="SHH1" s="2" t="s">
        <v>15125</v>
      </c>
      <c r="SHI1" s="2" t="s">
        <v>15126</v>
      </c>
      <c r="SHJ1" s="2" t="s">
        <v>15127</v>
      </c>
      <c r="SHK1" s="2" t="s">
        <v>15128</v>
      </c>
      <c r="SHL1" s="2" t="s">
        <v>15129</v>
      </c>
      <c r="SHM1" s="2" t="s">
        <v>15130</v>
      </c>
      <c r="SHN1" s="2" t="s">
        <v>15131</v>
      </c>
      <c r="SHO1" s="2" t="s">
        <v>15132</v>
      </c>
      <c r="SHP1" s="2" t="s">
        <v>15133</v>
      </c>
      <c r="SHQ1" s="2" t="s">
        <v>15134</v>
      </c>
      <c r="SHR1" s="2" t="s">
        <v>15135</v>
      </c>
      <c r="SHS1" s="2" t="s">
        <v>15136</v>
      </c>
      <c r="SHT1" s="2" t="s">
        <v>15137</v>
      </c>
      <c r="SHU1" s="2" t="s">
        <v>15138</v>
      </c>
      <c r="SHV1" s="2" t="s">
        <v>15139</v>
      </c>
      <c r="SHW1" s="2" t="s">
        <v>15140</v>
      </c>
      <c r="SHX1" s="2" t="s">
        <v>15141</v>
      </c>
      <c r="SHY1" s="2" t="s">
        <v>15142</v>
      </c>
      <c r="SHZ1" s="2" t="s">
        <v>15143</v>
      </c>
      <c r="SIA1" s="2" t="s">
        <v>15144</v>
      </c>
      <c r="SIB1" s="2" t="s">
        <v>15145</v>
      </c>
      <c r="SIC1" s="2" t="s">
        <v>15146</v>
      </c>
      <c r="SID1" s="2" t="s">
        <v>15147</v>
      </c>
      <c r="SIE1" s="2" t="s">
        <v>15148</v>
      </c>
      <c r="SIF1" s="2" t="s">
        <v>15149</v>
      </c>
      <c r="SIG1" s="2" t="s">
        <v>15150</v>
      </c>
      <c r="SIH1" s="2" t="s">
        <v>15151</v>
      </c>
      <c r="SII1" s="2" t="s">
        <v>15152</v>
      </c>
      <c r="SIJ1" s="2" t="s">
        <v>15153</v>
      </c>
      <c r="SIK1" s="2" t="s">
        <v>15154</v>
      </c>
      <c r="SIL1" s="2" t="s">
        <v>15155</v>
      </c>
      <c r="SIM1" s="2" t="s">
        <v>15156</v>
      </c>
      <c r="SIN1" s="2" t="s">
        <v>15157</v>
      </c>
      <c r="SIO1" s="2" t="s">
        <v>15158</v>
      </c>
      <c r="SIP1" s="2" t="s">
        <v>15159</v>
      </c>
      <c r="SIQ1" s="2" t="s">
        <v>15160</v>
      </c>
      <c r="SIR1" s="2" t="s">
        <v>15161</v>
      </c>
      <c r="SIS1" s="2" t="s">
        <v>15162</v>
      </c>
      <c r="SIT1" s="2" t="s">
        <v>15163</v>
      </c>
      <c r="SIU1" s="2" t="s">
        <v>15164</v>
      </c>
      <c r="SIV1" s="2" t="s">
        <v>15165</v>
      </c>
      <c r="SIW1" s="2" t="s">
        <v>15166</v>
      </c>
      <c r="SIX1" s="2" t="s">
        <v>15167</v>
      </c>
      <c r="SIY1" s="2" t="s">
        <v>15168</v>
      </c>
      <c r="SIZ1" s="2" t="s">
        <v>15169</v>
      </c>
      <c r="SJA1" s="2" t="s">
        <v>15170</v>
      </c>
      <c r="SJB1" s="2" t="s">
        <v>15171</v>
      </c>
      <c r="SJC1" s="2" t="s">
        <v>15172</v>
      </c>
      <c r="SJD1" s="2" t="s">
        <v>15173</v>
      </c>
      <c r="SJE1" s="2" t="s">
        <v>15174</v>
      </c>
      <c r="SJF1" s="2" t="s">
        <v>15175</v>
      </c>
      <c r="SJG1" s="2" t="s">
        <v>15176</v>
      </c>
      <c r="SJH1" s="2" t="s">
        <v>15177</v>
      </c>
      <c r="SJI1" s="2" t="s">
        <v>15178</v>
      </c>
      <c r="SJJ1" s="2" t="s">
        <v>15179</v>
      </c>
      <c r="SJK1" s="2" t="s">
        <v>15180</v>
      </c>
      <c r="SJL1" s="2" t="s">
        <v>15181</v>
      </c>
      <c r="SJM1" s="2" t="s">
        <v>15182</v>
      </c>
      <c r="SJN1" s="2" t="s">
        <v>15183</v>
      </c>
      <c r="SJO1" s="2" t="s">
        <v>15184</v>
      </c>
      <c r="SJP1" s="2" t="s">
        <v>15185</v>
      </c>
      <c r="SJQ1" s="2" t="s">
        <v>15186</v>
      </c>
      <c r="SJR1" s="2" t="s">
        <v>15187</v>
      </c>
      <c r="SJS1" s="2" t="s">
        <v>15188</v>
      </c>
      <c r="SJT1" s="2" t="s">
        <v>15189</v>
      </c>
      <c r="SJU1" s="2" t="s">
        <v>15190</v>
      </c>
      <c r="SJV1" s="2" t="s">
        <v>15191</v>
      </c>
      <c r="SJW1" s="2" t="s">
        <v>15192</v>
      </c>
      <c r="SJX1" s="2" t="s">
        <v>15193</v>
      </c>
      <c r="SJY1" s="2" t="s">
        <v>15194</v>
      </c>
      <c r="SJZ1" s="2" t="s">
        <v>15195</v>
      </c>
      <c r="SKA1" s="2" t="s">
        <v>15196</v>
      </c>
      <c r="SKB1" s="2" t="s">
        <v>15197</v>
      </c>
      <c r="SKC1" s="2" t="s">
        <v>15198</v>
      </c>
      <c r="SKD1" s="2" t="s">
        <v>15199</v>
      </c>
      <c r="SKE1" s="2" t="s">
        <v>15200</v>
      </c>
      <c r="SKF1" s="2" t="s">
        <v>15201</v>
      </c>
      <c r="SKG1" s="2" t="s">
        <v>15202</v>
      </c>
      <c r="SKH1" s="2" t="s">
        <v>15203</v>
      </c>
      <c r="SKI1" s="2" t="s">
        <v>15204</v>
      </c>
      <c r="SKJ1" s="2" t="s">
        <v>15205</v>
      </c>
      <c r="SKK1" s="2" t="s">
        <v>15206</v>
      </c>
      <c r="SKL1" s="2" t="s">
        <v>15207</v>
      </c>
      <c r="SKM1" s="2" t="s">
        <v>15208</v>
      </c>
      <c r="SKN1" s="2" t="s">
        <v>15209</v>
      </c>
      <c r="SKO1" s="2" t="s">
        <v>15210</v>
      </c>
      <c r="SKP1" s="2" t="s">
        <v>15211</v>
      </c>
      <c r="SKQ1" s="2" t="s">
        <v>15212</v>
      </c>
      <c r="SKR1" s="2" t="s">
        <v>15213</v>
      </c>
      <c r="SKS1" s="2" t="s">
        <v>15214</v>
      </c>
      <c r="SKT1" s="2" t="s">
        <v>15215</v>
      </c>
      <c r="SKU1" s="2" t="s">
        <v>15216</v>
      </c>
      <c r="SKV1" s="2" t="s">
        <v>15217</v>
      </c>
      <c r="SKW1" s="2" t="s">
        <v>15218</v>
      </c>
      <c r="SKX1" s="2" t="s">
        <v>15219</v>
      </c>
      <c r="SKY1" s="2" t="s">
        <v>15220</v>
      </c>
      <c r="SKZ1" s="2" t="s">
        <v>15221</v>
      </c>
      <c r="SLA1" s="2" t="s">
        <v>15222</v>
      </c>
      <c r="SLB1" s="2" t="s">
        <v>15223</v>
      </c>
      <c r="SLC1" s="2" t="s">
        <v>15224</v>
      </c>
      <c r="SLD1" s="2" t="s">
        <v>15225</v>
      </c>
      <c r="SLE1" s="2" t="s">
        <v>15226</v>
      </c>
      <c r="SLF1" s="2" t="s">
        <v>15227</v>
      </c>
      <c r="SLG1" s="2" t="s">
        <v>15228</v>
      </c>
      <c r="SLH1" s="2" t="s">
        <v>15229</v>
      </c>
      <c r="SLI1" s="2" t="s">
        <v>15230</v>
      </c>
      <c r="SLJ1" s="2" t="s">
        <v>15231</v>
      </c>
      <c r="SLK1" s="2" t="s">
        <v>15232</v>
      </c>
      <c r="SLL1" s="2" t="s">
        <v>15233</v>
      </c>
      <c r="SLM1" s="2" t="s">
        <v>15234</v>
      </c>
      <c r="SLN1" s="2" t="s">
        <v>15235</v>
      </c>
      <c r="SLO1" s="2" t="s">
        <v>15236</v>
      </c>
      <c r="SLP1" s="2" t="s">
        <v>15237</v>
      </c>
      <c r="SLQ1" s="2" t="s">
        <v>15238</v>
      </c>
      <c r="SLR1" s="2" t="s">
        <v>15239</v>
      </c>
      <c r="SLS1" s="2" t="s">
        <v>15240</v>
      </c>
      <c r="SLT1" s="2" t="s">
        <v>15241</v>
      </c>
      <c r="SLU1" s="2" t="s">
        <v>15242</v>
      </c>
      <c r="SLV1" s="2" t="s">
        <v>15243</v>
      </c>
      <c r="SLW1" s="2" t="s">
        <v>15244</v>
      </c>
      <c r="SLX1" s="2" t="s">
        <v>15245</v>
      </c>
      <c r="SLY1" s="2" t="s">
        <v>15246</v>
      </c>
      <c r="SLZ1" s="2" t="s">
        <v>15247</v>
      </c>
      <c r="SMA1" s="2" t="s">
        <v>15248</v>
      </c>
      <c r="SMB1" s="2" t="s">
        <v>15249</v>
      </c>
      <c r="SMC1" s="2" t="s">
        <v>15250</v>
      </c>
      <c r="SMD1" s="2" t="s">
        <v>15251</v>
      </c>
      <c r="SME1" s="2" t="s">
        <v>15252</v>
      </c>
      <c r="SMF1" s="2" t="s">
        <v>15253</v>
      </c>
      <c r="SMG1" s="2" t="s">
        <v>15254</v>
      </c>
      <c r="SMH1" s="2" t="s">
        <v>15255</v>
      </c>
      <c r="SMI1" s="2" t="s">
        <v>15256</v>
      </c>
      <c r="SMJ1" s="2" t="s">
        <v>15257</v>
      </c>
      <c r="SMK1" s="2" t="s">
        <v>15258</v>
      </c>
      <c r="SML1" s="2" t="s">
        <v>15259</v>
      </c>
      <c r="SMM1" s="2" t="s">
        <v>15260</v>
      </c>
      <c r="SMN1" s="2" t="s">
        <v>15261</v>
      </c>
      <c r="SMO1" s="2" t="s">
        <v>15262</v>
      </c>
      <c r="SMP1" s="2" t="s">
        <v>15263</v>
      </c>
      <c r="SMQ1" s="2" t="s">
        <v>15264</v>
      </c>
      <c r="SMR1" s="2" t="s">
        <v>15265</v>
      </c>
      <c r="SMS1" s="2" t="s">
        <v>15266</v>
      </c>
      <c r="SMT1" s="2" t="s">
        <v>15267</v>
      </c>
      <c r="SMU1" s="2" t="s">
        <v>15268</v>
      </c>
      <c r="SMV1" s="2" t="s">
        <v>15269</v>
      </c>
      <c r="SMW1" s="2" t="s">
        <v>15270</v>
      </c>
      <c r="SMX1" s="2" t="s">
        <v>15271</v>
      </c>
      <c r="SMY1" s="2" t="s">
        <v>15272</v>
      </c>
      <c r="SMZ1" s="2" t="s">
        <v>15273</v>
      </c>
      <c r="SNA1" s="2" t="s">
        <v>15274</v>
      </c>
      <c r="SNB1" s="2" t="s">
        <v>15275</v>
      </c>
      <c r="SNC1" s="2" t="s">
        <v>15276</v>
      </c>
      <c r="SND1" s="2" t="s">
        <v>15277</v>
      </c>
      <c r="SNE1" s="2" t="s">
        <v>15278</v>
      </c>
      <c r="SNF1" s="2" t="s">
        <v>15279</v>
      </c>
      <c r="SNG1" s="2" t="s">
        <v>15280</v>
      </c>
      <c r="SNH1" s="2" t="s">
        <v>15281</v>
      </c>
      <c r="SNI1" s="2" t="s">
        <v>15282</v>
      </c>
      <c r="SNJ1" s="2" t="s">
        <v>15283</v>
      </c>
      <c r="SNK1" s="2" t="s">
        <v>15284</v>
      </c>
      <c r="SNL1" s="2" t="s">
        <v>15285</v>
      </c>
      <c r="SNM1" s="2" t="s">
        <v>15286</v>
      </c>
      <c r="SNN1" s="2" t="s">
        <v>15287</v>
      </c>
      <c r="SNO1" s="2" t="s">
        <v>15288</v>
      </c>
      <c r="SNP1" s="2" t="s">
        <v>15289</v>
      </c>
      <c r="SNQ1" s="2" t="s">
        <v>15290</v>
      </c>
      <c r="SNR1" s="2" t="s">
        <v>15291</v>
      </c>
      <c r="SNS1" s="2" t="s">
        <v>15292</v>
      </c>
      <c r="SNT1" s="2" t="s">
        <v>15293</v>
      </c>
      <c r="SNU1" s="2" t="s">
        <v>15294</v>
      </c>
      <c r="SNV1" s="2" t="s">
        <v>15295</v>
      </c>
      <c r="SNW1" s="2" t="s">
        <v>15296</v>
      </c>
      <c r="SNX1" s="2" t="s">
        <v>15297</v>
      </c>
      <c r="SNY1" s="2" t="s">
        <v>15298</v>
      </c>
      <c r="SNZ1" s="2" t="s">
        <v>15299</v>
      </c>
      <c r="SOA1" s="2" t="s">
        <v>15300</v>
      </c>
      <c r="SOB1" s="2" t="s">
        <v>15301</v>
      </c>
      <c r="SOC1" s="2" t="s">
        <v>15302</v>
      </c>
      <c r="SOD1" s="2" t="s">
        <v>15303</v>
      </c>
      <c r="SOE1" s="2" t="s">
        <v>15304</v>
      </c>
      <c r="SOF1" s="2" t="s">
        <v>15305</v>
      </c>
      <c r="SOG1" s="2" t="s">
        <v>15306</v>
      </c>
      <c r="SOH1" s="2" t="s">
        <v>15307</v>
      </c>
      <c r="SOI1" s="2" t="s">
        <v>15308</v>
      </c>
      <c r="SOJ1" s="2" t="s">
        <v>15309</v>
      </c>
      <c r="SOK1" s="2" t="s">
        <v>15310</v>
      </c>
      <c r="SOL1" s="2" t="s">
        <v>15311</v>
      </c>
      <c r="SOM1" s="2" t="s">
        <v>15312</v>
      </c>
      <c r="SON1" s="2" t="s">
        <v>15313</v>
      </c>
      <c r="SOO1" s="2" t="s">
        <v>15314</v>
      </c>
      <c r="SOP1" s="2" t="s">
        <v>15315</v>
      </c>
      <c r="SOQ1" s="2" t="s">
        <v>15316</v>
      </c>
      <c r="SOR1" s="2" t="s">
        <v>15317</v>
      </c>
      <c r="SOS1" s="2" t="s">
        <v>15318</v>
      </c>
      <c r="SOT1" s="2" t="s">
        <v>15319</v>
      </c>
      <c r="SOU1" s="2" t="s">
        <v>15320</v>
      </c>
      <c r="SOV1" s="2" t="s">
        <v>15321</v>
      </c>
      <c r="SOW1" s="2" t="s">
        <v>15322</v>
      </c>
      <c r="SOX1" s="2" t="s">
        <v>15323</v>
      </c>
      <c r="SOY1" s="2" t="s">
        <v>15324</v>
      </c>
      <c r="SOZ1" s="2" t="s">
        <v>15325</v>
      </c>
      <c r="SPA1" s="2" t="s">
        <v>15326</v>
      </c>
      <c r="SPB1" s="2" t="s">
        <v>15327</v>
      </c>
      <c r="SPC1" s="2" t="s">
        <v>15328</v>
      </c>
      <c r="SPD1" s="2" t="s">
        <v>15329</v>
      </c>
      <c r="SPE1" s="2" t="s">
        <v>15330</v>
      </c>
      <c r="SPF1" s="2" t="s">
        <v>15331</v>
      </c>
      <c r="SPG1" s="2" t="s">
        <v>15332</v>
      </c>
      <c r="SPH1" s="2" t="s">
        <v>15333</v>
      </c>
      <c r="SPI1" s="2" t="s">
        <v>15334</v>
      </c>
      <c r="SPJ1" s="2" t="s">
        <v>15335</v>
      </c>
      <c r="SPK1" s="2" t="s">
        <v>15336</v>
      </c>
      <c r="SPL1" s="2" t="s">
        <v>15337</v>
      </c>
      <c r="SPM1" s="2" t="s">
        <v>15338</v>
      </c>
      <c r="SPN1" s="2" t="s">
        <v>15339</v>
      </c>
      <c r="SPO1" s="2" t="s">
        <v>15340</v>
      </c>
      <c r="SPP1" s="2" t="s">
        <v>15341</v>
      </c>
      <c r="SPQ1" s="2" t="s">
        <v>15342</v>
      </c>
      <c r="SPR1" s="2" t="s">
        <v>15343</v>
      </c>
      <c r="SPS1" s="2" t="s">
        <v>15344</v>
      </c>
      <c r="SPT1" s="2" t="s">
        <v>15345</v>
      </c>
      <c r="SPU1" s="2" t="s">
        <v>15346</v>
      </c>
      <c r="SPV1" s="2" t="s">
        <v>15347</v>
      </c>
      <c r="SPW1" s="2" t="s">
        <v>15348</v>
      </c>
      <c r="SPX1" s="2" t="s">
        <v>15349</v>
      </c>
      <c r="SPY1" s="2" t="s">
        <v>15350</v>
      </c>
      <c r="SPZ1" s="2" t="s">
        <v>15351</v>
      </c>
      <c r="SQA1" s="2" t="s">
        <v>15352</v>
      </c>
      <c r="SQB1" s="2" t="s">
        <v>15353</v>
      </c>
      <c r="SQC1" s="2" t="s">
        <v>15354</v>
      </c>
      <c r="SQD1" s="2" t="s">
        <v>15355</v>
      </c>
      <c r="SQE1" s="2" t="s">
        <v>15356</v>
      </c>
      <c r="SQF1" s="2" t="s">
        <v>15357</v>
      </c>
      <c r="SQG1" s="2" t="s">
        <v>15358</v>
      </c>
      <c r="SQH1" s="2" t="s">
        <v>15359</v>
      </c>
      <c r="SQI1" s="2" t="s">
        <v>15360</v>
      </c>
      <c r="SQJ1" s="2" t="s">
        <v>15361</v>
      </c>
      <c r="SQK1" s="2" t="s">
        <v>15362</v>
      </c>
      <c r="SQL1" s="2" t="s">
        <v>15363</v>
      </c>
      <c r="SQM1" s="2" t="s">
        <v>15364</v>
      </c>
      <c r="SQN1" s="2" t="s">
        <v>15365</v>
      </c>
      <c r="SQO1" s="2" t="s">
        <v>15366</v>
      </c>
      <c r="SQP1" s="2" t="s">
        <v>15367</v>
      </c>
      <c r="SQQ1" s="2" t="s">
        <v>15368</v>
      </c>
      <c r="SQR1" s="2" t="s">
        <v>15369</v>
      </c>
      <c r="SQS1" s="2" t="s">
        <v>15370</v>
      </c>
      <c r="SQT1" s="2" t="s">
        <v>15371</v>
      </c>
      <c r="SQU1" s="2" t="s">
        <v>15372</v>
      </c>
      <c r="SQV1" s="2" t="s">
        <v>15373</v>
      </c>
      <c r="SQW1" s="2" t="s">
        <v>15374</v>
      </c>
      <c r="SQX1" s="2" t="s">
        <v>15375</v>
      </c>
      <c r="SQY1" s="2" t="s">
        <v>15376</v>
      </c>
      <c r="SQZ1" s="2" t="s">
        <v>15377</v>
      </c>
      <c r="SRA1" s="2" t="s">
        <v>15378</v>
      </c>
      <c r="SRB1" s="2" t="s">
        <v>15379</v>
      </c>
      <c r="SRC1" s="2" t="s">
        <v>15380</v>
      </c>
      <c r="SRD1" s="2" t="s">
        <v>15381</v>
      </c>
      <c r="SRE1" s="2" t="s">
        <v>15382</v>
      </c>
      <c r="SRF1" s="2" t="s">
        <v>15383</v>
      </c>
      <c r="SRG1" s="2" t="s">
        <v>15384</v>
      </c>
      <c r="SRH1" s="2" t="s">
        <v>15385</v>
      </c>
      <c r="SRI1" s="2" t="s">
        <v>15386</v>
      </c>
      <c r="SRJ1" s="2" t="s">
        <v>15387</v>
      </c>
      <c r="SRK1" s="2" t="s">
        <v>15388</v>
      </c>
      <c r="SRL1" s="2" t="s">
        <v>15389</v>
      </c>
      <c r="SRM1" s="2" t="s">
        <v>15390</v>
      </c>
      <c r="SRN1" s="2" t="s">
        <v>15391</v>
      </c>
      <c r="SRO1" s="2" t="s">
        <v>15392</v>
      </c>
      <c r="SRP1" s="2" t="s">
        <v>15393</v>
      </c>
      <c r="SRQ1" s="2" t="s">
        <v>15394</v>
      </c>
      <c r="SRR1" s="2" t="s">
        <v>15395</v>
      </c>
      <c r="SRS1" s="2" t="s">
        <v>15396</v>
      </c>
      <c r="SRT1" s="2" t="s">
        <v>15397</v>
      </c>
      <c r="SRU1" s="2" t="s">
        <v>15398</v>
      </c>
      <c r="SRV1" s="2" t="s">
        <v>15399</v>
      </c>
      <c r="SRW1" s="2" t="s">
        <v>15400</v>
      </c>
      <c r="SRX1" s="2" t="s">
        <v>15401</v>
      </c>
      <c r="SRY1" s="2" t="s">
        <v>15402</v>
      </c>
      <c r="SRZ1" s="2" t="s">
        <v>15403</v>
      </c>
      <c r="SSA1" s="2" t="s">
        <v>15404</v>
      </c>
      <c r="SSB1" s="2" t="s">
        <v>15405</v>
      </c>
      <c r="SSC1" s="2" t="s">
        <v>15406</v>
      </c>
      <c r="SSD1" s="2" t="s">
        <v>15407</v>
      </c>
      <c r="SSE1" s="2" t="s">
        <v>15408</v>
      </c>
      <c r="SSF1" s="2" t="s">
        <v>15409</v>
      </c>
      <c r="SSG1" s="2" t="s">
        <v>15410</v>
      </c>
      <c r="SSH1" s="2" t="s">
        <v>15411</v>
      </c>
      <c r="SSI1" s="2" t="s">
        <v>15412</v>
      </c>
      <c r="SSJ1" s="2" t="s">
        <v>15413</v>
      </c>
      <c r="SSK1" s="2" t="s">
        <v>15414</v>
      </c>
      <c r="SSL1" s="2" t="s">
        <v>15415</v>
      </c>
      <c r="SSM1" s="2" t="s">
        <v>15416</v>
      </c>
      <c r="SSN1" s="2" t="s">
        <v>15417</v>
      </c>
      <c r="SSO1" s="2" t="s">
        <v>15418</v>
      </c>
      <c r="SSP1" s="2" t="s">
        <v>15419</v>
      </c>
      <c r="SSQ1" s="2" t="s">
        <v>15420</v>
      </c>
      <c r="SSR1" s="2" t="s">
        <v>15421</v>
      </c>
      <c r="SSS1" s="2" t="s">
        <v>15422</v>
      </c>
      <c r="SST1" s="2" t="s">
        <v>15423</v>
      </c>
      <c r="SSU1" s="2" t="s">
        <v>15424</v>
      </c>
      <c r="SSV1" s="2" t="s">
        <v>15425</v>
      </c>
      <c r="SSW1" s="2" t="s">
        <v>15426</v>
      </c>
      <c r="SSX1" s="2" t="s">
        <v>15427</v>
      </c>
      <c r="SSY1" s="2" t="s">
        <v>15428</v>
      </c>
      <c r="SSZ1" s="2" t="s">
        <v>15429</v>
      </c>
      <c r="STA1" s="2" t="s">
        <v>15430</v>
      </c>
      <c r="STB1" s="2" t="s">
        <v>15431</v>
      </c>
      <c r="STC1" s="2" t="s">
        <v>15432</v>
      </c>
      <c r="STD1" s="2" t="s">
        <v>15433</v>
      </c>
      <c r="STE1" s="2" t="s">
        <v>15434</v>
      </c>
      <c r="STF1" s="2" t="s">
        <v>15435</v>
      </c>
      <c r="STG1" s="2" t="s">
        <v>15436</v>
      </c>
      <c r="STH1" s="2" t="s">
        <v>15437</v>
      </c>
      <c r="STI1" s="2" t="s">
        <v>15438</v>
      </c>
      <c r="STJ1" s="2" t="s">
        <v>15439</v>
      </c>
      <c r="STK1" s="2" t="s">
        <v>15440</v>
      </c>
      <c r="STL1" s="2" t="s">
        <v>15441</v>
      </c>
      <c r="STM1" s="2" t="s">
        <v>15442</v>
      </c>
      <c r="STN1" s="2" t="s">
        <v>15443</v>
      </c>
      <c r="STO1" s="2" t="s">
        <v>15444</v>
      </c>
      <c r="STP1" s="2" t="s">
        <v>15445</v>
      </c>
      <c r="STQ1" s="2" t="s">
        <v>15446</v>
      </c>
      <c r="STR1" s="2" t="s">
        <v>15447</v>
      </c>
      <c r="STS1" s="2" t="s">
        <v>15448</v>
      </c>
      <c r="STT1" s="2" t="s">
        <v>15449</v>
      </c>
      <c r="STU1" s="2" t="s">
        <v>15450</v>
      </c>
      <c r="STV1" s="2" t="s">
        <v>15451</v>
      </c>
      <c r="STW1" s="2" t="s">
        <v>15452</v>
      </c>
      <c r="STX1" s="2" t="s">
        <v>15453</v>
      </c>
      <c r="STY1" s="2" t="s">
        <v>15454</v>
      </c>
      <c r="STZ1" s="2" t="s">
        <v>15455</v>
      </c>
      <c r="SUA1" s="2" t="s">
        <v>15456</v>
      </c>
      <c r="SUB1" s="2" t="s">
        <v>15457</v>
      </c>
      <c r="SUC1" s="2" t="s">
        <v>15458</v>
      </c>
      <c r="SUD1" s="2" t="s">
        <v>15459</v>
      </c>
      <c r="SUE1" s="2" t="s">
        <v>15460</v>
      </c>
      <c r="SUF1" s="2" t="s">
        <v>15461</v>
      </c>
      <c r="SUG1" s="2" t="s">
        <v>15462</v>
      </c>
      <c r="SUH1" s="2" t="s">
        <v>15463</v>
      </c>
      <c r="SUI1" s="2" t="s">
        <v>15464</v>
      </c>
      <c r="SUJ1" s="2" t="s">
        <v>15465</v>
      </c>
      <c r="SUK1" s="2" t="s">
        <v>15466</v>
      </c>
      <c r="SUL1" s="2" t="s">
        <v>15467</v>
      </c>
      <c r="SUM1" s="2" t="s">
        <v>15468</v>
      </c>
      <c r="SUN1" s="2" t="s">
        <v>15469</v>
      </c>
      <c r="SUO1" s="2" t="s">
        <v>15470</v>
      </c>
      <c r="SUP1" s="2" t="s">
        <v>15471</v>
      </c>
      <c r="SUQ1" s="2" t="s">
        <v>15472</v>
      </c>
      <c r="SUR1" s="2" t="s">
        <v>15473</v>
      </c>
      <c r="SUS1" s="2" t="s">
        <v>15474</v>
      </c>
      <c r="SUT1" s="2" t="s">
        <v>15475</v>
      </c>
      <c r="SUU1" s="2" t="s">
        <v>15476</v>
      </c>
      <c r="SUV1" s="2" t="s">
        <v>15477</v>
      </c>
      <c r="SUW1" s="2" t="s">
        <v>15478</v>
      </c>
      <c r="SUX1" s="2" t="s">
        <v>15479</v>
      </c>
      <c r="SUY1" s="2" t="s">
        <v>15480</v>
      </c>
      <c r="SUZ1" s="2" t="s">
        <v>15481</v>
      </c>
      <c r="SVA1" s="2" t="s">
        <v>15482</v>
      </c>
      <c r="SVB1" s="2" t="s">
        <v>15483</v>
      </c>
      <c r="SVC1" s="2" t="s">
        <v>15484</v>
      </c>
      <c r="SVD1" s="2" t="s">
        <v>15485</v>
      </c>
      <c r="SVE1" s="2" t="s">
        <v>15486</v>
      </c>
      <c r="SVF1" s="2" t="s">
        <v>15487</v>
      </c>
      <c r="SVG1" s="2" t="s">
        <v>15488</v>
      </c>
      <c r="SVH1" s="2" t="s">
        <v>15489</v>
      </c>
      <c r="SVI1" s="2" t="s">
        <v>15490</v>
      </c>
      <c r="SVJ1" s="2" t="s">
        <v>15491</v>
      </c>
      <c r="SVK1" s="2" t="s">
        <v>15492</v>
      </c>
      <c r="SVL1" s="2" t="s">
        <v>15493</v>
      </c>
      <c r="SVM1" s="2" t="s">
        <v>15494</v>
      </c>
      <c r="SVN1" s="2" t="s">
        <v>15495</v>
      </c>
      <c r="SVO1" s="2" t="s">
        <v>15496</v>
      </c>
      <c r="SVP1" s="2" t="s">
        <v>15497</v>
      </c>
      <c r="SVQ1" s="2" t="s">
        <v>15498</v>
      </c>
      <c r="SVR1" s="2" t="s">
        <v>15499</v>
      </c>
      <c r="SVS1" s="2" t="s">
        <v>15500</v>
      </c>
      <c r="SVT1" s="2" t="s">
        <v>15501</v>
      </c>
      <c r="SVU1" s="2" t="s">
        <v>15502</v>
      </c>
      <c r="SVV1" s="2" t="s">
        <v>15503</v>
      </c>
      <c r="SVW1" s="2" t="s">
        <v>15504</v>
      </c>
      <c r="SVX1" s="2" t="s">
        <v>15505</v>
      </c>
      <c r="SVY1" s="2" t="s">
        <v>15506</v>
      </c>
      <c r="SVZ1" s="2" t="s">
        <v>15507</v>
      </c>
      <c r="SWA1" s="2" t="s">
        <v>15508</v>
      </c>
      <c r="SWB1" s="2" t="s">
        <v>15509</v>
      </c>
      <c r="SWC1" s="2" t="s">
        <v>15510</v>
      </c>
      <c r="SWD1" s="2" t="s">
        <v>15511</v>
      </c>
      <c r="SWE1" s="2" t="s">
        <v>15512</v>
      </c>
      <c r="SWF1" s="2" t="s">
        <v>15513</v>
      </c>
      <c r="SWG1" s="2" t="s">
        <v>15514</v>
      </c>
      <c r="SWH1" s="2" t="s">
        <v>15515</v>
      </c>
      <c r="SWI1" s="2" t="s">
        <v>15516</v>
      </c>
      <c r="SWJ1" s="2" t="s">
        <v>15517</v>
      </c>
      <c r="SWK1" s="2" t="s">
        <v>15518</v>
      </c>
      <c r="SWL1" s="2" t="s">
        <v>15519</v>
      </c>
      <c r="SWM1" s="2" t="s">
        <v>15520</v>
      </c>
      <c r="SWN1" s="2" t="s">
        <v>15521</v>
      </c>
      <c r="SWO1" s="2" t="s">
        <v>15522</v>
      </c>
      <c r="SWP1" s="2" t="s">
        <v>15523</v>
      </c>
      <c r="SWQ1" s="2" t="s">
        <v>15524</v>
      </c>
      <c r="SWR1" s="2" t="s">
        <v>15525</v>
      </c>
      <c r="SWS1" s="2" t="s">
        <v>15526</v>
      </c>
      <c r="SWT1" s="2" t="s">
        <v>15527</v>
      </c>
      <c r="SWU1" s="2" t="s">
        <v>15528</v>
      </c>
      <c r="SWV1" s="2" t="s">
        <v>15529</v>
      </c>
      <c r="SWW1" s="2" t="s">
        <v>15530</v>
      </c>
      <c r="SWX1" s="2" t="s">
        <v>15531</v>
      </c>
      <c r="SWY1" s="2" t="s">
        <v>15532</v>
      </c>
      <c r="SWZ1" s="2" t="s">
        <v>15533</v>
      </c>
      <c r="SXA1" s="2" t="s">
        <v>15534</v>
      </c>
      <c r="SXB1" s="2" t="s">
        <v>15535</v>
      </c>
      <c r="SXC1" s="2" t="s">
        <v>15536</v>
      </c>
      <c r="SXD1" s="2" t="s">
        <v>15537</v>
      </c>
      <c r="SXE1" s="2" t="s">
        <v>15538</v>
      </c>
      <c r="SXF1" s="2" t="s">
        <v>15539</v>
      </c>
      <c r="SXG1" s="2" t="s">
        <v>15540</v>
      </c>
      <c r="SXH1" s="2" t="s">
        <v>15541</v>
      </c>
      <c r="SXI1" s="2" t="s">
        <v>15542</v>
      </c>
      <c r="SXJ1" s="2" t="s">
        <v>15543</v>
      </c>
      <c r="SXK1" s="2" t="s">
        <v>15544</v>
      </c>
      <c r="SXL1" s="2" t="s">
        <v>15545</v>
      </c>
      <c r="SXM1" s="2" t="s">
        <v>15546</v>
      </c>
      <c r="SXN1" s="2" t="s">
        <v>15547</v>
      </c>
      <c r="SXO1" s="2" t="s">
        <v>15548</v>
      </c>
      <c r="SXP1" s="2" t="s">
        <v>15549</v>
      </c>
      <c r="SXQ1" s="2" t="s">
        <v>15550</v>
      </c>
      <c r="SXR1" s="2" t="s">
        <v>15551</v>
      </c>
      <c r="SXS1" s="2" t="s">
        <v>15552</v>
      </c>
      <c r="SXT1" s="2" t="s">
        <v>15553</v>
      </c>
      <c r="SXU1" s="2" t="s">
        <v>15554</v>
      </c>
      <c r="SXV1" s="2" t="s">
        <v>15555</v>
      </c>
      <c r="SXW1" s="2" t="s">
        <v>15556</v>
      </c>
      <c r="SXX1" s="2" t="s">
        <v>15557</v>
      </c>
      <c r="SXY1" s="2" t="s">
        <v>15558</v>
      </c>
      <c r="SXZ1" s="2" t="s">
        <v>15559</v>
      </c>
      <c r="SYA1" s="2" t="s">
        <v>15560</v>
      </c>
      <c r="SYB1" s="2" t="s">
        <v>15561</v>
      </c>
      <c r="SYC1" s="2" t="s">
        <v>15562</v>
      </c>
      <c r="SYD1" s="2" t="s">
        <v>15563</v>
      </c>
      <c r="SYE1" s="2" t="s">
        <v>15564</v>
      </c>
      <c r="SYF1" s="2" t="s">
        <v>15565</v>
      </c>
      <c r="SYG1" s="2" t="s">
        <v>15566</v>
      </c>
      <c r="SYH1" s="2" t="s">
        <v>15567</v>
      </c>
      <c r="SYI1" s="2" t="s">
        <v>15568</v>
      </c>
      <c r="SYJ1" s="2" t="s">
        <v>15569</v>
      </c>
      <c r="SYK1" s="2" t="s">
        <v>15570</v>
      </c>
      <c r="SYL1" s="2" t="s">
        <v>15571</v>
      </c>
      <c r="SYM1" s="2" t="s">
        <v>15572</v>
      </c>
      <c r="SYN1" s="2" t="s">
        <v>15573</v>
      </c>
      <c r="SYO1" s="2" t="s">
        <v>15574</v>
      </c>
      <c r="SYP1" s="2" t="s">
        <v>15575</v>
      </c>
      <c r="SYQ1" s="2" t="s">
        <v>15576</v>
      </c>
      <c r="SYR1" s="2" t="s">
        <v>15577</v>
      </c>
      <c r="SYS1" s="2" t="s">
        <v>15578</v>
      </c>
      <c r="SYT1" s="2" t="s">
        <v>15579</v>
      </c>
      <c r="SYU1" s="2" t="s">
        <v>15580</v>
      </c>
      <c r="SYV1" s="2" t="s">
        <v>15581</v>
      </c>
      <c r="SYW1" s="2" t="s">
        <v>15582</v>
      </c>
      <c r="SYX1" s="2" t="s">
        <v>15583</v>
      </c>
      <c r="SYY1" s="2" t="s">
        <v>15584</v>
      </c>
      <c r="SYZ1" s="2" t="s">
        <v>15585</v>
      </c>
      <c r="SZA1" s="2" t="s">
        <v>15586</v>
      </c>
      <c r="SZB1" s="2" t="s">
        <v>15587</v>
      </c>
      <c r="SZC1" s="2" t="s">
        <v>15588</v>
      </c>
      <c r="SZD1" s="2" t="s">
        <v>15589</v>
      </c>
      <c r="SZE1" s="2" t="s">
        <v>15590</v>
      </c>
      <c r="SZF1" s="2" t="s">
        <v>15591</v>
      </c>
      <c r="SZG1" s="2" t="s">
        <v>15592</v>
      </c>
      <c r="SZH1" s="2" t="s">
        <v>15593</v>
      </c>
      <c r="SZI1" s="2" t="s">
        <v>15594</v>
      </c>
      <c r="SZJ1" s="2" t="s">
        <v>15595</v>
      </c>
      <c r="SZK1" s="2" t="s">
        <v>15596</v>
      </c>
      <c r="SZL1" s="2" t="s">
        <v>15597</v>
      </c>
      <c r="SZM1" s="2" t="s">
        <v>15598</v>
      </c>
      <c r="SZN1" s="2" t="s">
        <v>15599</v>
      </c>
      <c r="SZO1" s="2" t="s">
        <v>15600</v>
      </c>
      <c r="SZP1" s="2" t="s">
        <v>15601</v>
      </c>
      <c r="SZQ1" s="2" t="s">
        <v>15602</v>
      </c>
      <c r="SZR1" s="2" t="s">
        <v>15603</v>
      </c>
      <c r="SZS1" s="2" t="s">
        <v>15604</v>
      </c>
      <c r="SZT1" s="2" t="s">
        <v>15605</v>
      </c>
      <c r="SZU1" s="2" t="s">
        <v>15606</v>
      </c>
      <c r="SZV1" s="2" t="s">
        <v>15607</v>
      </c>
      <c r="SZW1" s="2" t="s">
        <v>15608</v>
      </c>
      <c r="SZX1" s="2" t="s">
        <v>15609</v>
      </c>
      <c r="SZY1" s="2" t="s">
        <v>15610</v>
      </c>
      <c r="SZZ1" s="2" t="s">
        <v>15611</v>
      </c>
      <c r="TAA1" s="2" t="s">
        <v>15612</v>
      </c>
      <c r="TAB1" s="2" t="s">
        <v>15613</v>
      </c>
      <c r="TAC1" s="2" t="s">
        <v>15614</v>
      </c>
      <c r="TAD1" s="2" t="s">
        <v>15615</v>
      </c>
      <c r="TAE1" s="2" t="s">
        <v>15616</v>
      </c>
      <c r="TAF1" s="2" t="s">
        <v>15617</v>
      </c>
      <c r="TAG1" s="2" t="s">
        <v>15618</v>
      </c>
      <c r="TAH1" s="2" t="s">
        <v>15619</v>
      </c>
      <c r="TAI1" s="2" t="s">
        <v>15620</v>
      </c>
      <c r="TAJ1" s="2" t="s">
        <v>15621</v>
      </c>
      <c r="TAK1" s="2" t="s">
        <v>15622</v>
      </c>
      <c r="TAL1" s="2" t="s">
        <v>15623</v>
      </c>
      <c r="TAM1" s="2" t="s">
        <v>15624</v>
      </c>
      <c r="TAN1" s="2" t="s">
        <v>15625</v>
      </c>
      <c r="TAO1" s="2" t="s">
        <v>15626</v>
      </c>
      <c r="TAP1" s="2" t="s">
        <v>15627</v>
      </c>
      <c r="TAQ1" s="2" t="s">
        <v>15628</v>
      </c>
      <c r="TAR1" s="2" t="s">
        <v>15629</v>
      </c>
      <c r="TAS1" s="2" t="s">
        <v>15630</v>
      </c>
      <c r="TAT1" s="2" t="s">
        <v>15631</v>
      </c>
      <c r="TAU1" s="2" t="s">
        <v>15632</v>
      </c>
      <c r="TAV1" s="2" t="s">
        <v>15633</v>
      </c>
      <c r="TAW1" s="2" t="s">
        <v>15634</v>
      </c>
      <c r="TAX1" s="2" t="s">
        <v>15635</v>
      </c>
      <c r="TAY1" s="2" t="s">
        <v>15636</v>
      </c>
      <c r="TAZ1" s="2" t="s">
        <v>15637</v>
      </c>
      <c r="TBA1" s="2" t="s">
        <v>15638</v>
      </c>
      <c r="TBB1" s="2" t="s">
        <v>15639</v>
      </c>
      <c r="TBC1" s="2" t="s">
        <v>15640</v>
      </c>
      <c r="TBD1" s="2" t="s">
        <v>15641</v>
      </c>
      <c r="TBE1" s="2" t="s">
        <v>15642</v>
      </c>
      <c r="TBF1" s="2" t="s">
        <v>15643</v>
      </c>
      <c r="TBG1" s="2" t="s">
        <v>15644</v>
      </c>
      <c r="TBH1" s="2" t="s">
        <v>15645</v>
      </c>
      <c r="TBI1" s="2" t="s">
        <v>15646</v>
      </c>
      <c r="TBJ1" s="2" t="s">
        <v>15647</v>
      </c>
      <c r="TBK1" s="2" t="s">
        <v>15648</v>
      </c>
      <c r="TBL1" s="2" t="s">
        <v>15649</v>
      </c>
      <c r="TBM1" s="2" t="s">
        <v>15650</v>
      </c>
      <c r="TBN1" s="2" t="s">
        <v>15651</v>
      </c>
      <c r="TBO1" s="2" t="s">
        <v>15652</v>
      </c>
      <c r="TBP1" s="2" t="s">
        <v>15653</v>
      </c>
      <c r="TBQ1" s="2" t="s">
        <v>15654</v>
      </c>
      <c r="TBR1" s="2" t="s">
        <v>15655</v>
      </c>
      <c r="TBS1" s="2" t="s">
        <v>15656</v>
      </c>
      <c r="TBT1" s="2" t="s">
        <v>15657</v>
      </c>
      <c r="TBU1" s="2" t="s">
        <v>15658</v>
      </c>
      <c r="TBV1" s="2" t="s">
        <v>15659</v>
      </c>
      <c r="TBW1" s="2" t="s">
        <v>15660</v>
      </c>
      <c r="TBX1" s="2" t="s">
        <v>15661</v>
      </c>
      <c r="TBY1" s="2" t="s">
        <v>15662</v>
      </c>
      <c r="TBZ1" s="2" t="s">
        <v>15663</v>
      </c>
      <c r="TCA1" s="2" t="s">
        <v>15664</v>
      </c>
      <c r="TCB1" s="2" t="s">
        <v>15665</v>
      </c>
      <c r="TCC1" s="2" t="s">
        <v>15666</v>
      </c>
      <c r="TCD1" s="2" t="s">
        <v>15667</v>
      </c>
      <c r="TCE1" s="2" t="s">
        <v>15668</v>
      </c>
      <c r="TCF1" s="2" t="s">
        <v>15669</v>
      </c>
      <c r="TCG1" s="2" t="s">
        <v>15670</v>
      </c>
      <c r="TCH1" s="2" t="s">
        <v>15671</v>
      </c>
      <c r="TCI1" s="2" t="s">
        <v>15672</v>
      </c>
      <c r="TCJ1" s="2" t="s">
        <v>15673</v>
      </c>
      <c r="TCK1" s="2" t="s">
        <v>15674</v>
      </c>
      <c r="TCL1" s="2" t="s">
        <v>15675</v>
      </c>
      <c r="TCM1" s="2" t="s">
        <v>15676</v>
      </c>
      <c r="TCN1" s="2" t="s">
        <v>15677</v>
      </c>
      <c r="TCO1" s="2" t="s">
        <v>15678</v>
      </c>
      <c r="TCP1" s="2" t="s">
        <v>15679</v>
      </c>
      <c r="TCQ1" s="2" t="s">
        <v>15680</v>
      </c>
      <c r="TCR1" s="2" t="s">
        <v>15681</v>
      </c>
      <c r="TCS1" s="2" t="s">
        <v>15682</v>
      </c>
      <c r="TCT1" s="2" t="s">
        <v>15683</v>
      </c>
      <c r="TCU1" s="2" t="s">
        <v>15684</v>
      </c>
      <c r="TCV1" s="2" t="s">
        <v>15685</v>
      </c>
      <c r="TCW1" s="2" t="s">
        <v>15686</v>
      </c>
      <c r="TCX1" s="2" t="s">
        <v>15687</v>
      </c>
      <c r="TCY1" s="2" t="s">
        <v>15688</v>
      </c>
      <c r="TCZ1" s="2" t="s">
        <v>15689</v>
      </c>
      <c r="TDA1" s="2" t="s">
        <v>15690</v>
      </c>
      <c r="TDB1" s="2" t="s">
        <v>15691</v>
      </c>
      <c r="TDC1" s="2" t="s">
        <v>15692</v>
      </c>
      <c r="TDD1" s="2" t="s">
        <v>15693</v>
      </c>
      <c r="TDE1" s="2" t="s">
        <v>15694</v>
      </c>
      <c r="TDF1" s="2" t="s">
        <v>15695</v>
      </c>
      <c r="TDG1" s="2" t="s">
        <v>15696</v>
      </c>
      <c r="TDH1" s="2" t="s">
        <v>15697</v>
      </c>
      <c r="TDI1" s="2" t="s">
        <v>15698</v>
      </c>
      <c r="TDJ1" s="2" t="s">
        <v>15699</v>
      </c>
      <c r="TDK1" s="2" t="s">
        <v>15700</v>
      </c>
      <c r="TDL1" s="2" t="s">
        <v>15701</v>
      </c>
      <c r="TDM1" s="2" t="s">
        <v>15702</v>
      </c>
      <c r="TDN1" s="2" t="s">
        <v>15703</v>
      </c>
      <c r="TDO1" s="2" t="s">
        <v>15704</v>
      </c>
      <c r="TDP1" s="2" t="s">
        <v>15705</v>
      </c>
      <c r="TDQ1" s="2" t="s">
        <v>15706</v>
      </c>
      <c r="TDR1" s="2" t="s">
        <v>15707</v>
      </c>
      <c r="TDS1" s="2" t="s">
        <v>15708</v>
      </c>
      <c r="TDT1" s="2" t="s">
        <v>15709</v>
      </c>
      <c r="TDU1" s="2" t="s">
        <v>15710</v>
      </c>
      <c r="TDV1" s="2" t="s">
        <v>15711</v>
      </c>
      <c r="TDW1" s="2" t="s">
        <v>15712</v>
      </c>
      <c r="TDX1" s="2" t="s">
        <v>15713</v>
      </c>
      <c r="TDY1" s="2" t="s">
        <v>15714</v>
      </c>
      <c r="TDZ1" s="2" t="s">
        <v>15715</v>
      </c>
      <c r="TEA1" s="2" t="s">
        <v>15716</v>
      </c>
      <c r="TEB1" s="2" t="s">
        <v>15717</v>
      </c>
      <c r="TEC1" s="2" t="s">
        <v>15718</v>
      </c>
      <c r="TED1" s="2" t="s">
        <v>15719</v>
      </c>
      <c r="TEE1" s="2" t="s">
        <v>15720</v>
      </c>
      <c r="TEF1" s="2" t="s">
        <v>15721</v>
      </c>
      <c r="TEG1" s="2" t="s">
        <v>15722</v>
      </c>
      <c r="TEH1" s="2" t="s">
        <v>15723</v>
      </c>
      <c r="TEI1" s="2" t="s">
        <v>15724</v>
      </c>
      <c r="TEJ1" s="2" t="s">
        <v>15725</v>
      </c>
      <c r="TEK1" s="2" t="s">
        <v>15726</v>
      </c>
      <c r="TEL1" s="2" t="s">
        <v>15727</v>
      </c>
      <c r="TEM1" s="2" t="s">
        <v>15728</v>
      </c>
      <c r="TEN1" s="2" t="s">
        <v>15729</v>
      </c>
      <c r="TEO1" s="2" t="s">
        <v>15730</v>
      </c>
      <c r="TEP1" s="2" t="s">
        <v>15731</v>
      </c>
      <c r="TEQ1" s="2" t="s">
        <v>15732</v>
      </c>
      <c r="TER1" s="2" t="s">
        <v>15733</v>
      </c>
      <c r="TES1" s="2" t="s">
        <v>15734</v>
      </c>
      <c r="TET1" s="2" t="s">
        <v>15735</v>
      </c>
      <c r="TEU1" s="2" t="s">
        <v>15736</v>
      </c>
      <c r="TEV1" s="2" t="s">
        <v>15737</v>
      </c>
      <c r="TEW1" s="2" t="s">
        <v>15738</v>
      </c>
      <c r="TEX1" s="2" t="s">
        <v>15739</v>
      </c>
      <c r="TEY1" s="2" t="s">
        <v>15740</v>
      </c>
      <c r="TEZ1" s="2" t="s">
        <v>15741</v>
      </c>
      <c r="TFA1" s="2" t="s">
        <v>15742</v>
      </c>
      <c r="TFB1" s="2" t="s">
        <v>15743</v>
      </c>
      <c r="TFC1" s="2" t="s">
        <v>15744</v>
      </c>
      <c r="TFD1" s="2" t="s">
        <v>15745</v>
      </c>
      <c r="TFE1" s="2" t="s">
        <v>15746</v>
      </c>
      <c r="TFF1" s="2" t="s">
        <v>15747</v>
      </c>
      <c r="TFG1" s="2" t="s">
        <v>15748</v>
      </c>
      <c r="TFH1" s="2" t="s">
        <v>15749</v>
      </c>
      <c r="TFI1" s="2" t="s">
        <v>15750</v>
      </c>
      <c r="TFJ1" s="2" t="s">
        <v>15751</v>
      </c>
      <c r="TFK1" s="2" t="s">
        <v>15752</v>
      </c>
      <c r="TFL1" s="2" t="s">
        <v>15753</v>
      </c>
      <c r="TFM1" s="2" t="s">
        <v>15754</v>
      </c>
      <c r="TFN1" s="2" t="s">
        <v>15755</v>
      </c>
      <c r="TFO1" s="2" t="s">
        <v>15756</v>
      </c>
      <c r="TFP1" s="2" t="s">
        <v>15757</v>
      </c>
      <c r="TFQ1" s="2" t="s">
        <v>15758</v>
      </c>
      <c r="TFR1" s="2" t="s">
        <v>15759</v>
      </c>
      <c r="TFS1" s="2" t="s">
        <v>15760</v>
      </c>
      <c r="TFT1" s="2" t="s">
        <v>15761</v>
      </c>
      <c r="TFU1" s="2" t="s">
        <v>15762</v>
      </c>
      <c r="TFV1" s="2" t="s">
        <v>15763</v>
      </c>
      <c r="TFW1" s="2" t="s">
        <v>15764</v>
      </c>
      <c r="TFX1" s="2" t="s">
        <v>15765</v>
      </c>
      <c r="TFY1" s="2" t="s">
        <v>15766</v>
      </c>
      <c r="TFZ1" s="2" t="s">
        <v>15767</v>
      </c>
      <c r="TGA1" s="2" t="s">
        <v>15768</v>
      </c>
      <c r="TGB1" s="2" t="s">
        <v>15769</v>
      </c>
      <c r="TGC1" s="2" t="s">
        <v>15770</v>
      </c>
      <c r="TGD1" s="2" t="s">
        <v>15771</v>
      </c>
      <c r="TGE1" s="2" t="s">
        <v>15772</v>
      </c>
      <c r="TGF1" s="2" t="s">
        <v>15773</v>
      </c>
      <c r="TGG1" s="2" t="s">
        <v>15774</v>
      </c>
      <c r="TGH1" s="2" t="s">
        <v>15775</v>
      </c>
      <c r="TGI1" s="2" t="s">
        <v>15776</v>
      </c>
      <c r="TGJ1" s="2" t="s">
        <v>15777</v>
      </c>
      <c r="TGK1" s="2" t="s">
        <v>15778</v>
      </c>
      <c r="TGL1" s="2" t="s">
        <v>15779</v>
      </c>
      <c r="TGM1" s="2" t="s">
        <v>15780</v>
      </c>
      <c r="TGN1" s="2" t="s">
        <v>15781</v>
      </c>
      <c r="TGO1" s="2" t="s">
        <v>15782</v>
      </c>
      <c r="TGP1" s="2" t="s">
        <v>15783</v>
      </c>
      <c r="TGQ1" s="2" t="s">
        <v>15784</v>
      </c>
      <c r="TGR1" s="2" t="s">
        <v>15785</v>
      </c>
      <c r="TGS1" s="2" t="s">
        <v>15786</v>
      </c>
      <c r="TGT1" s="2" t="s">
        <v>15787</v>
      </c>
      <c r="TGU1" s="2" t="s">
        <v>15788</v>
      </c>
      <c r="TGV1" s="2" t="s">
        <v>15789</v>
      </c>
      <c r="TGW1" s="2" t="s">
        <v>15790</v>
      </c>
      <c r="TGX1" s="2" t="s">
        <v>15791</v>
      </c>
      <c r="TGY1" s="2" t="s">
        <v>15792</v>
      </c>
      <c r="TGZ1" s="2" t="s">
        <v>15793</v>
      </c>
      <c r="THA1" s="2" t="s">
        <v>15794</v>
      </c>
      <c r="THB1" s="2" t="s">
        <v>15795</v>
      </c>
      <c r="THC1" s="2" t="s">
        <v>15796</v>
      </c>
      <c r="THD1" s="2" t="s">
        <v>15797</v>
      </c>
      <c r="THE1" s="2" t="s">
        <v>15798</v>
      </c>
      <c r="THF1" s="2" t="s">
        <v>15799</v>
      </c>
      <c r="THG1" s="2" t="s">
        <v>15800</v>
      </c>
      <c r="THH1" s="2" t="s">
        <v>15801</v>
      </c>
      <c r="THI1" s="2" t="s">
        <v>15802</v>
      </c>
      <c r="THJ1" s="2" t="s">
        <v>15803</v>
      </c>
      <c r="THK1" s="2" t="s">
        <v>15804</v>
      </c>
      <c r="THL1" s="2" t="s">
        <v>15805</v>
      </c>
      <c r="THM1" s="2" t="s">
        <v>15806</v>
      </c>
      <c r="THN1" s="2" t="s">
        <v>15807</v>
      </c>
      <c r="THO1" s="2" t="s">
        <v>15808</v>
      </c>
      <c r="THP1" s="2" t="s">
        <v>15809</v>
      </c>
      <c r="THQ1" s="2" t="s">
        <v>15810</v>
      </c>
      <c r="THR1" s="2" t="s">
        <v>15811</v>
      </c>
      <c r="THS1" s="2" t="s">
        <v>15812</v>
      </c>
      <c r="THT1" s="2" t="s">
        <v>15813</v>
      </c>
      <c r="THU1" s="2" t="s">
        <v>15814</v>
      </c>
      <c r="THV1" s="2" t="s">
        <v>15815</v>
      </c>
      <c r="THW1" s="2" t="s">
        <v>15816</v>
      </c>
      <c r="THX1" s="2" t="s">
        <v>15817</v>
      </c>
      <c r="THY1" s="2" t="s">
        <v>15818</v>
      </c>
      <c r="THZ1" s="2" t="s">
        <v>15819</v>
      </c>
      <c r="TIA1" s="2" t="s">
        <v>15820</v>
      </c>
      <c r="TIB1" s="2" t="s">
        <v>15821</v>
      </c>
      <c r="TIC1" s="2" t="s">
        <v>15822</v>
      </c>
      <c r="TID1" s="2" t="s">
        <v>15823</v>
      </c>
      <c r="TIE1" s="2" t="s">
        <v>15824</v>
      </c>
      <c r="TIF1" s="2" t="s">
        <v>15825</v>
      </c>
      <c r="TIG1" s="2" t="s">
        <v>15826</v>
      </c>
      <c r="TIH1" s="2" t="s">
        <v>15827</v>
      </c>
      <c r="TII1" s="2" t="s">
        <v>15828</v>
      </c>
      <c r="TIJ1" s="2" t="s">
        <v>15829</v>
      </c>
      <c r="TIK1" s="2" t="s">
        <v>15830</v>
      </c>
      <c r="TIL1" s="2" t="s">
        <v>15831</v>
      </c>
      <c r="TIM1" s="2" t="s">
        <v>15832</v>
      </c>
      <c r="TIN1" s="2" t="s">
        <v>15833</v>
      </c>
      <c r="TIO1" s="2" t="s">
        <v>15834</v>
      </c>
      <c r="TIP1" s="2" t="s">
        <v>15835</v>
      </c>
      <c r="TIQ1" s="2" t="s">
        <v>15836</v>
      </c>
      <c r="TIR1" s="2" t="s">
        <v>15837</v>
      </c>
      <c r="TIS1" s="2" t="s">
        <v>15838</v>
      </c>
      <c r="TIT1" s="2" t="s">
        <v>15839</v>
      </c>
      <c r="TIU1" s="2" t="s">
        <v>15840</v>
      </c>
      <c r="TIV1" s="2" t="s">
        <v>15841</v>
      </c>
      <c r="TIW1" s="2" t="s">
        <v>15842</v>
      </c>
      <c r="TIX1" s="2" t="s">
        <v>15843</v>
      </c>
      <c r="TIY1" s="2" t="s">
        <v>15844</v>
      </c>
      <c r="TIZ1" s="2" t="s">
        <v>15845</v>
      </c>
      <c r="TJA1" s="2" t="s">
        <v>15846</v>
      </c>
      <c r="TJB1" s="2" t="s">
        <v>15847</v>
      </c>
      <c r="TJC1" s="2" t="s">
        <v>15848</v>
      </c>
      <c r="TJD1" s="2" t="s">
        <v>15849</v>
      </c>
      <c r="TJE1" s="2" t="s">
        <v>15850</v>
      </c>
      <c r="TJF1" s="2" t="s">
        <v>15851</v>
      </c>
      <c r="TJG1" s="2" t="s">
        <v>15852</v>
      </c>
      <c r="TJH1" s="2" t="s">
        <v>15853</v>
      </c>
      <c r="TJI1" s="2" t="s">
        <v>15854</v>
      </c>
      <c r="TJJ1" s="2" t="s">
        <v>15855</v>
      </c>
      <c r="TJK1" s="2" t="s">
        <v>15856</v>
      </c>
      <c r="TJL1" s="2" t="s">
        <v>15857</v>
      </c>
      <c r="TJM1" s="2" t="s">
        <v>15858</v>
      </c>
      <c r="TJN1" s="2" t="s">
        <v>15859</v>
      </c>
      <c r="TJO1" s="2" t="s">
        <v>15860</v>
      </c>
      <c r="TJP1" s="2" t="s">
        <v>15861</v>
      </c>
      <c r="TJQ1" s="2" t="s">
        <v>15862</v>
      </c>
      <c r="TJR1" s="2" t="s">
        <v>15863</v>
      </c>
      <c r="TJS1" s="2" t="s">
        <v>15864</v>
      </c>
      <c r="TJT1" s="2" t="s">
        <v>15865</v>
      </c>
      <c r="TJU1" s="2" t="s">
        <v>15866</v>
      </c>
      <c r="TJV1" s="2" t="s">
        <v>15867</v>
      </c>
      <c r="TJW1" s="2" t="s">
        <v>15868</v>
      </c>
      <c r="TJX1" s="2" t="s">
        <v>15869</v>
      </c>
      <c r="TJY1" s="2" t="s">
        <v>15870</v>
      </c>
      <c r="TJZ1" s="2" t="s">
        <v>15871</v>
      </c>
      <c r="TKA1" s="2" t="s">
        <v>15872</v>
      </c>
      <c r="TKB1" s="2" t="s">
        <v>15873</v>
      </c>
      <c r="TKC1" s="2" t="s">
        <v>15874</v>
      </c>
      <c r="TKD1" s="2" t="s">
        <v>15875</v>
      </c>
      <c r="TKE1" s="2" t="s">
        <v>15876</v>
      </c>
      <c r="TKF1" s="2" t="s">
        <v>15877</v>
      </c>
      <c r="TKG1" s="2" t="s">
        <v>15878</v>
      </c>
      <c r="TKH1" s="2" t="s">
        <v>15879</v>
      </c>
      <c r="TKI1" s="2" t="s">
        <v>15880</v>
      </c>
      <c r="TKJ1" s="2" t="s">
        <v>15881</v>
      </c>
      <c r="TKK1" s="2" t="s">
        <v>15882</v>
      </c>
      <c r="TKL1" s="2" t="s">
        <v>15883</v>
      </c>
      <c r="TKM1" s="2" t="s">
        <v>15884</v>
      </c>
      <c r="TKN1" s="2" t="s">
        <v>15885</v>
      </c>
      <c r="TKO1" s="2" t="s">
        <v>15886</v>
      </c>
      <c r="TKP1" s="2" t="s">
        <v>15887</v>
      </c>
      <c r="TKQ1" s="2" t="s">
        <v>15888</v>
      </c>
      <c r="TKR1" s="2" t="s">
        <v>15889</v>
      </c>
      <c r="TKS1" s="2" t="s">
        <v>15890</v>
      </c>
      <c r="TKT1" s="2" t="s">
        <v>15891</v>
      </c>
      <c r="TKU1" s="2" t="s">
        <v>15892</v>
      </c>
      <c r="TKV1" s="2" t="s">
        <v>15893</v>
      </c>
      <c r="TKW1" s="2" t="s">
        <v>15894</v>
      </c>
      <c r="TKX1" s="2" t="s">
        <v>15895</v>
      </c>
      <c r="TKY1" s="2" t="s">
        <v>15896</v>
      </c>
      <c r="TKZ1" s="2" t="s">
        <v>15897</v>
      </c>
      <c r="TLA1" s="2" t="s">
        <v>15898</v>
      </c>
      <c r="TLB1" s="2" t="s">
        <v>15899</v>
      </c>
      <c r="TLC1" s="2" t="s">
        <v>15900</v>
      </c>
      <c r="TLD1" s="2" t="s">
        <v>15901</v>
      </c>
      <c r="TLE1" s="2" t="s">
        <v>15902</v>
      </c>
      <c r="TLF1" s="2" t="s">
        <v>15903</v>
      </c>
      <c r="TLG1" s="2" t="s">
        <v>15904</v>
      </c>
      <c r="TLH1" s="2" t="s">
        <v>15905</v>
      </c>
      <c r="TLI1" s="2" t="s">
        <v>15906</v>
      </c>
      <c r="TLJ1" s="2" t="s">
        <v>15907</v>
      </c>
      <c r="TLK1" s="2" t="s">
        <v>15908</v>
      </c>
      <c r="TLL1" s="2" t="s">
        <v>15909</v>
      </c>
      <c r="TLM1" s="2" t="s">
        <v>15910</v>
      </c>
      <c r="TLN1" s="2" t="s">
        <v>15911</v>
      </c>
      <c r="TLO1" s="2" t="s">
        <v>15912</v>
      </c>
      <c r="TLP1" s="2" t="s">
        <v>15913</v>
      </c>
      <c r="TLQ1" s="2" t="s">
        <v>15914</v>
      </c>
      <c r="TLR1" s="2" t="s">
        <v>15915</v>
      </c>
      <c r="TLS1" s="2" t="s">
        <v>15916</v>
      </c>
      <c r="TLT1" s="2" t="s">
        <v>15917</v>
      </c>
      <c r="TLU1" s="2" t="s">
        <v>15918</v>
      </c>
      <c r="TLV1" s="2" t="s">
        <v>15919</v>
      </c>
      <c r="TLW1" s="2" t="s">
        <v>15920</v>
      </c>
      <c r="TLX1" s="2" t="s">
        <v>15921</v>
      </c>
      <c r="TLY1" s="2" t="s">
        <v>15922</v>
      </c>
      <c r="TLZ1" s="2" t="s">
        <v>15923</v>
      </c>
      <c r="TMA1" s="2" t="s">
        <v>15924</v>
      </c>
      <c r="TMB1" s="2" t="s">
        <v>15925</v>
      </c>
      <c r="TMC1" s="2" t="s">
        <v>15926</v>
      </c>
      <c r="TMD1" s="2" t="s">
        <v>15927</v>
      </c>
      <c r="TME1" s="2" t="s">
        <v>15928</v>
      </c>
      <c r="TMF1" s="2" t="s">
        <v>15929</v>
      </c>
      <c r="TMG1" s="2" t="s">
        <v>15930</v>
      </c>
      <c r="TMH1" s="2" t="s">
        <v>15931</v>
      </c>
      <c r="TMI1" s="2" t="s">
        <v>15932</v>
      </c>
      <c r="TMJ1" s="2" t="s">
        <v>15933</v>
      </c>
      <c r="TMK1" s="2" t="s">
        <v>15934</v>
      </c>
      <c r="TML1" s="2" t="s">
        <v>15935</v>
      </c>
      <c r="TMM1" s="2" t="s">
        <v>15936</v>
      </c>
      <c r="TMN1" s="2" t="s">
        <v>15937</v>
      </c>
      <c r="TMO1" s="2" t="s">
        <v>15938</v>
      </c>
      <c r="TMP1" s="2" t="s">
        <v>15939</v>
      </c>
      <c r="TMQ1" s="2" t="s">
        <v>15940</v>
      </c>
      <c r="TMR1" s="2" t="s">
        <v>15941</v>
      </c>
      <c r="TMS1" s="2" t="s">
        <v>15942</v>
      </c>
      <c r="TMT1" s="2" t="s">
        <v>15943</v>
      </c>
      <c r="TMU1" s="2" t="s">
        <v>15944</v>
      </c>
      <c r="TMV1" s="2" t="s">
        <v>15945</v>
      </c>
      <c r="TMW1" s="2" t="s">
        <v>15946</v>
      </c>
      <c r="TMX1" s="2" t="s">
        <v>15947</v>
      </c>
      <c r="TMY1" s="2" t="s">
        <v>15948</v>
      </c>
      <c r="TMZ1" s="2" t="s">
        <v>15949</v>
      </c>
      <c r="TNA1" s="2" t="s">
        <v>15950</v>
      </c>
      <c r="TNB1" s="2" t="s">
        <v>15951</v>
      </c>
      <c r="TNC1" s="2" t="s">
        <v>15952</v>
      </c>
      <c r="TND1" s="2" t="s">
        <v>15953</v>
      </c>
      <c r="TNE1" s="2" t="s">
        <v>15954</v>
      </c>
      <c r="TNF1" s="2" t="s">
        <v>15955</v>
      </c>
      <c r="TNG1" s="2" t="s">
        <v>15956</v>
      </c>
      <c r="TNH1" s="2" t="s">
        <v>15957</v>
      </c>
      <c r="TNI1" s="2" t="s">
        <v>15958</v>
      </c>
      <c r="TNJ1" s="2" t="s">
        <v>15959</v>
      </c>
      <c r="TNK1" s="2" t="s">
        <v>15960</v>
      </c>
      <c r="TNL1" s="2" t="s">
        <v>15961</v>
      </c>
      <c r="TNM1" s="2" t="s">
        <v>15962</v>
      </c>
      <c r="TNN1" s="2" t="s">
        <v>15963</v>
      </c>
      <c r="TNO1" s="2" t="s">
        <v>15964</v>
      </c>
      <c r="TNP1" s="2" t="s">
        <v>15965</v>
      </c>
      <c r="TNQ1" s="2" t="s">
        <v>15966</v>
      </c>
      <c r="TNR1" s="2" t="s">
        <v>15967</v>
      </c>
      <c r="TNS1" s="2" t="s">
        <v>15968</v>
      </c>
      <c r="TNT1" s="2" t="s">
        <v>15969</v>
      </c>
      <c r="TNU1" s="2" t="s">
        <v>15970</v>
      </c>
      <c r="TNV1" s="2" t="s">
        <v>15971</v>
      </c>
      <c r="TNW1" s="2" t="s">
        <v>15972</v>
      </c>
      <c r="TNX1" s="2" t="s">
        <v>15973</v>
      </c>
      <c r="TNY1" s="2" t="s">
        <v>15974</v>
      </c>
      <c r="TNZ1" s="2" t="s">
        <v>15975</v>
      </c>
      <c r="TOA1" s="2" t="s">
        <v>15976</v>
      </c>
      <c r="TOB1" s="2" t="s">
        <v>15977</v>
      </c>
      <c r="TOC1" s="2" t="s">
        <v>15978</v>
      </c>
      <c r="TOD1" s="2" t="s">
        <v>15979</v>
      </c>
      <c r="TOE1" s="2" t="s">
        <v>15980</v>
      </c>
      <c r="TOF1" s="2" t="s">
        <v>15981</v>
      </c>
      <c r="TOG1" s="2" t="s">
        <v>15982</v>
      </c>
      <c r="TOH1" s="2" t="s">
        <v>15983</v>
      </c>
      <c r="TOI1" s="2" t="s">
        <v>15984</v>
      </c>
      <c r="TOJ1" s="2" t="s">
        <v>15985</v>
      </c>
      <c r="TOK1" s="2" t="s">
        <v>15986</v>
      </c>
      <c r="TOL1" s="2" t="s">
        <v>15987</v>
      </c>
      <c r="TOM1" s="2" t="s">
        <v>15988</v>
      </c>
      <c r="TON1" s="2" t="s">
        <v>15989</v>
      </c>
      <c r="TOO1" s="2" t="s">
        <v>15990</v>
      </c>
      <c r="TOP1" s="2" t="s">
        <v>15991</v>
      </c>
      <c r="TOQ1" s="2" t="s">
        <v>15992</v>
      </c>
      <c r="TOR1" s="2" t="s">
        <v>15993</v>
      </c>
      <c r="TOS1" s="2" t="s">
        <v>15994</v>
      </c>
      <c r="TOT1" s="2" t="s">
        <v>15995</v>
      </c>
      <c r="TOU1" s="2" t="s">
        <v>15996</v>
      </c>
      <c r="TOV1" s="2" t="s">
        <v>15997</v>
      </c>
      <c r="TOW1" s="2" t="s">
        <v>15998</v>
      </c>
      <c r="TOX1" s="2" t="s">
        <v>15999</v>
      </c>
      <c r="TOY1" s="2" t="s">
        <v>16000</v>
      </c>
      <c r="TOZ1" s="2" t="s">
        <v>16001</v>
      </c>
      <c r="TPA1" s="2" t="s">
        <v>16002</v>
      </c>
      <c r="TPB1" s="2" t="s">
        <v>16003</v>
      </c>
      <c r="TPC1" s="2" t="s">
        <v>16004</v>
      </c>
      <c r="TPD1" s="2" t="s">
        <v>16005</v>
      </c>
      <c r="TPE1" s="2" t="s">
        <v>16006</v>
      </c>
      <c r="TPF1" s="2" t="s">
        <v>16007</v>
      </c>
      <c r="TPG1" s="2" t="s">
        <v>16008</v>
      </c>
      <c r="TPH1" s="2" t="s">
        <v>16009</v>
      </c>
      <c r="TPI1" s="2" t="s">
        <v>16010</v>
      </c>
      <c r="TPJ1" s="2" t="s">
        <v>16011</v>
      </c>
      <c r="TPK1" s="2" t="s">
        <v>16012</v>
      </c>
      <c r="TPL1" s="2" t="s">
        <v>16013</v>
      </c>
      <c r="TPM1" s="2" t="s">
        <v>16014</v>
      </c>
      <c r="TPN1" s="2" t="s">
        <v>16015</v>
      </c>
      <c r="TPO1" s="2" t="s">
        <v>16016</v>
      </c>
      <c r="TPP1" s="2" t="s">
        <v>16017</v>
      </c>
      <c r="TPQ1" s="2" t="s">
        <v>16018</v>
      </c>
      <c r="TPR1" s="2" t="s">
        <v>16019</v>
      </c>
      <c r="TPS1" s="2" t="s">
        <v>16020</v>
      </c>
      <c r="TPT1" s="2" t="s">
        <v>16021</v>
      </c>
      <c r="TPU1" s="2" t="s">
        <v>16022</v>
      </c>
      <c r="TPV1" s="2" t="s">
        <v>16023</v>
      </c>
      <c r="TPW1" s="2" t="s">
        <v>16024</v>
      </c>
      <c r="TPX1" s="2" t="s">
        <v>16025</v>
      </c>
      <c r="TPY1" s="2" t="s">
        <v>16026</v>
      </c>
      <c r="TPZ1" s="2" t="s">
        <v>16027</v>
      </c>
      <c r="TQA1" s="2" t="s">
        <v>16028</v>
      </c>
      <c r="TQB1" s="2" t="s">
        <v>16029</v>
      </c>
      <c r="TQC1" s="2" t="s">
        <v>16030</v>
      </c>
      <c r="TQD1" s="2" t="s">
        <v>16031</v>
      </c>
      <c r="TQE1" s="2" t="s">
        <v>16032</v>
      </c>
      <c r="TQF1" s="2" t="s">
        <v>16033</v>
      </c>
      <c r="TQG1" s="2" t="s">
        <v>16034</v>
      </c>
      <c r="TQH1" s="2" t="s">
        <v>16035</v>
      </c>
      <c r="TQI1" s="2" t="s">
        <v>16036</v>
      </c>
      <c r="TQJ1" s="2" t="s">
        <v>16037</v>
      </c>
      <c r="TQK1" s="2" t="s">
        <v>16038</v>
      </c>
      <c r="TQL1" s="2" t="s">
        <v>16039</v>
      </c>
      <c r="TQM1" s="2" t="s">
        <v>16040</v>
      </c>
      <c r="TQN1" s="2" t="s">
        <v>16041</v>
      </c>
      <c r="TQO1" s="2" t="s">
        <v>16042</v>
      </c>
      <c r="TQP1" s="2" t="s">
        <v>16043</v>
      </c>
      <c r="TQQ1" s="2" t="s">
        <v>16044</v>
      </c>
      <c r="TQR1" s="2" t="s">
        <v>16045</v>
      </c>
      <c r="TQS1" s="2" t="s">
        <v>16046</v>
      </c>
      <c r="TQT1" s="2" t="s">
        <v>16047</v>
      </c>
      <c r="TQU1" s="2" t="s">
        <v>16048</v>
      </c>
      <c r="TQV1" s="2" t="s">
        <v>16049</v>
      </c>
      <c r="TQW1" s="2" t="s">
        <v>16050</v>
      </c>
      <c r="TQX1" s="2" t="s">
        <v>16051</v>
      </c>
      <c r="TQY1" s="2" t="s">
        <v>16052</v>
      </c>
      <c r="TQZ1" s="2" t="s">
        <v>16053</v>
      </c>
      <c r="TRA1" s="2" t="s">
        <v>16054</v>
      </c>
      <c r="TRB1" s="2" t="s">
        <v>16055</v>
      </c>
      <c r="TRC1" s="2" t="s">
        <v>16056</v>
      </c>
      <c r="TRD1" s="2" t="s">
        <v>16057</v>
      </c>
      <c r="TRE1" s="2" t="s">
        <v>16058</v>
      </c>
      <c r="TRF1" s="2" t="s">
        <v>16059</v>
      </c>
      <c r="TRG1" s="2" t="s">
        <v>16060</v>
      </c>
      <c r="TRH1" s="2" t="s">
        <v>16061</v>
      </c>
      <c r="TRI1" s="2" t="s">
        <v>16062</v>
      </c>
      <c r="TRJ1" s="2" t="s">
        <v>16063</v>
      </c>
      <c r="TRK1" s="2" t="s">
        <v>16064</v>
      </c>
      <c r="TRL1" s="2" t="s">
        <v>16065</v>
      </c>
      <c r="TRM1" s="2" t="s">
        <v>16066</v>
      </c>
      <c r="TRN1" s="2" t="s">
        <v>16067</v>
      </c>
      <c r="TRO1" s="2" t="s">
        <v>16068</v>
      </c>
      <c r="TRP1" s="2" t="s">
        <v>16069</v>
      </c>
      <c r="TRQ1" s="2" t="s">
        <v>16070</v>
      </c>
      <c r="TRR1" s="2" t="s">
        <v>16071</v>
      </c>
      <c r="TRS1" s="2" t="s">
        <v>16072</v>
      </c>
      <c r="TRT1" s="2" t="s">
        <v>16073</v>
      </c>
      <c r="TRU1" s="2" t="s">
        <v>16074</v>
      </c>
      <c r="TRV1" s="2" t="s">
        <v>16075</v>
      </c>
      <c r="TRW1" s="2" t="s">
        <v>16076</v>
      </c>
      <c r="TRX1" s="2" t="s">
        <v>16077</v>
      </c>
      <c r="TRY1" s="2" t="s">
        <v>16078</v>
      </c>
      <c r="TRZ1" s="2" t="s">
        <v>16079</v>
      </c>
      <c r="TSA1" s="2" t="s">
        <v>16080</v>
      </c>
      <c r="TSB1" s="2" t="s">
        <v>16081</v>
      </c>
      <c r="TSC1" s="2" t="s">
        <v>16082</v>
      </c>
      <c r="TSD1" s="2" t="s">
        <v>16083</v>
      </c>
      <c r="TSE1" s="2" t="s">
        <v>16084</v>
      </c>
      <c r="TSF1" s="2" t="s">
        <v>16085</v>
      </c>
      <c r="TSG1" s="2" t="s">
        <v>16086</v>
      </c>
      <c r="TSH1" s="2" t="s">
        <v>16087</v>
      </c>
      <c r="TSI1" s="2" t="s">
        <v>16088</v>
      </c>
      <c r="TSJ1" s="2" t="s">
        <v>16089</v>
      </c>
      <c r="TSK1" s="2" t="s">
        <v>16090</v>
      </c>
      <c r="TSL1" s="2" t="s">
        <v>16091</v>
      </c>
      <c r="TSM1" s="2" t="s">
        <v>16092</v>
      </c>
      <c r="TSN1" s="2" t="s">
        <v>16093</v>
      </c>
      <c r="TSO1" s="2" t="s">
        <v>16094</v>
      </c>
      <c r="TSP1" s="2" t="s">
        <v>16095</v>
      </c>
      <c r="TSQ1" s="2" t="s">
        <v>16096</v>
      </c>
      <c r="TSR1" s="2" t="s">
        <v>16097</v>
      </c>
      <c r="TSS1" s="2" t="s">
        <v>16098</v>
      </c>
      <c r="TST1" s="2" t="s">
        <v>16099</v>
      </c>
      <c r="TSU1" s="2" t="s">
        <v>16100</v>
      </c>
      <c r="TSV1" s="2" t="s">
        <v>16101</v>
      </c>
      <c r="TSW1" s="2" t="s">
        <v>16102</v>
      </c>
      <c r="TSX1" s="2" t="s">
        <v>16103</v>
      </c>
      <c r="TSY1" s="2" t="s">
        <v>16104</v>
      </c>
      <c r="TSZ1" s="2" t="s">
        <v>16105</v>
      </c>
      <c r="TTA1" s="2" t="s">
        <v>16106</v>
      </c>
      <c r="TTB1" s="2" t="s">
        <v>16107</v>
      </c>
      <c r="TTC1" s="2" t="s">
        <v>16108</v>
      </c>
      <c r="TTD1" s="2" t="s">
        <v>16109</v>
      </c>
      <c r="TTE1" s="2" t="s">
        <v>16110</v>
      </c>
      <c r="TTF1" s="2" t="s">
        <v>16111</v>
      </c>
      <c r="TTG1" s="2" t="s">
        <v>16112</v>
      </c>
      <c r="TTH1" s="2" t="s">
        <v>16113</v>
      </c>
      <c r="TTI1" s="2" t="s">
        <v>16114</v>
      </c>
      <c r="TTJ1" s="2" t="s">
        <v>16115</v>
      </c>
      <c r="TTK1" s="2" t="s">
        <v>16116</v>
      </c>
      <c r="TTL1" s="2" t="s">
        <v>16117</v>
      </c>
      <c r="TTM1" s="2" t="s">
        <v>16118</v>
      </c>
      <c r="TTN1" s="2" t="s">
        <v>16119</v>
      </c>
      <c r="TTO1" s="2" t="s">
        <v>16120</v>
      </c>
      <c r="TTP1" s="2" t="s">
        <v>16121</v>
      </c>
      <c r="TTQ1" s="2" t="s">
        <v>16122</v>
      </c>
      <c r="TTR1" s="2" t="s">
        <v>16123</v>
      </c>
      <c r="TTS1" s="2" t="s">
        <v>16124</v>
      </c>
      <c r="TTT1" s="2" t="s">
        <v>16125</v>
      </c>
      <c r="TTU1" s="2" t="s">
        <v>16126</v>
      </c>
      <c r="TTV1" s="2" t="s">
        <v>16127</v>
      </c>
      <c r="TTW1" s="2" t="s">
        <v>16128</v>
      </c>
      <c r="TTX1" s="2" t="s">
        <v>16129</v>
      </c>
      <c r="TTY1" s="2" t="s">
        <v>16130</v>
      </c>
      <c r="TTZ1" s="2" t="s">
        <v>16131</v>
      </c>
      <c r="TUA1" s="2" t="s">
        <v>16132</v>
      </c>
      <c r="TUB1" s="2" t="s">
        <v>16133</v>
      </c>
      <c r="TUC1" s="2" t="s">
        <v>16134</v>
      </c>
      <c r="TUD1" s="2" t="s">
        <v>16135</v>
      </c>
      <c r="TUE1" s="2" t="s">
        <v>16136</v>
      </c>
      <c r="TUF1" s="2" t="s">
        <v>16137</v>
      </c>
      <c r="TUG1" s="2" t="s">
        <v>16138</v>
      </c>
      <c r="TUH1" s="2" t="s">
        <v>16139</v>
      </c>
      <c r="TUI1" s="2" t="s">
        <v>16140</v>
      </c>
      <c r="TUJ1" s="2" t="s">
        <v>16141</v>
      </c>
      <c r="TUK1" s="2" t="s">
        <v>16142</v>
      </c>
      <c r="TUL1" s="2" t="s">
        <v>16143</v>
      </c>
      <c r="TUM1" s="2" t="s">
        <v>16144</v>
      </c>
      <c r="TUN1" s="2" t="s">
        <v>16145</v>
      </c>
      <c r="TUO1" s="2" t="s">
        <v>16146</v>
      </c>
      <c r="TUP1" s="2" t="s">
        <v>16147</v>
      </c>
      <c r="TUQ1" s="2" t="s">
        <v>16148</v>
      </c>
      <c r="TUR1" s="2" t="s">
        <v>16149</v>
      </c>
      <c r="TUS1" s="2" t="s">
        <v>16150</v>
      </c>
      <c r="TUT1" s="2" t="s">
        <v>16151</v>
      </c>
      <c r="TUU1" s="2" t="s">
        <v>16152</v>
      </c>
      <c r="TUV1" s="2" t="s">
        <v>16153</v>
      </c>
      <c r="TUW1" s="2" t="s">
        <v>16154</v>
      </c>
      <c r="TUX1" s="2" t="s">
        <v>16155</v>
      </c>
      <c r="TUY1" s="2" t="s">
        <v>16156</v>
      </c>
      <c r="TUZ1" s="2" t="s">
        <v>16157</v>
      </c>
      <c r="TVA1" s="2" t="s">
        <v>16158</v>
      </c>
      <c r="TVB1" s="2" t="s">
        <v>16159</v>
      </c>
      <c r="TVC1" s="2" t="s">
        <v>16160</v>
      </c>
      <c r="TVD1" s="2" t="s">
        <v>16161</v>
      </c>
      <c r="TVE1" s="2" t="s">
        <v>16162</v>
      </c>
      <c r="TVF1" s="2" t="s">
        <v>16163</v>
      </c>
      <c r="TVG1" s="2" t="s">
        <v>16164</v>
      </c>
      <c r="TVH1" s="2" t="s">
        <v>16165</v>
      </c>
      <c r="TVI1" s="2" t="s">
        <v>16166</v>
      </c>
      <c r="TVJ1" s="2" t="s">
        <v>16167</v>
      </c>
      <c r="TVK1" s="2" t="s">
        <v>16168</v>
      </c>
      <c r="TVL1" s="2" t="s">
        <v>16169</v>
      </c>
      <c r="TVM1" s="2" t="s">
        <v>16170</v>
      </c>
      <c r="TVN1" s="2" t="s">
        <v>16171</v>
      </c>
      <c r="TVO1" s="2" t="s">
        <v>16172</v>
      </c>
      <c r="TVP1" s="2" t="s">
        <v>16173</v>
      </c>
      <c r="TVQ1" s="2" t="s">
        <v>16174</v>
      </c>
      <c r="TVR1" s="2" t="s">
        <v>16175</v>
      </c>
      <c r="TVS1" s="2" t="s">
        <v>16176</v>
      </c>
      <c r="TVT1" s="2" t="s">
        <v>16177</v>
      </c>
      <c r="TVU1" s="2" t="s">
        <v>16178</v>
      </c>
      <c r="TVV1" s="2" t="s">
        <v>16179</v>
      </c>
      <c r="TVW1" s="2" t="s">
        <v>16180</v>
      </c>
      <c r="TVX1" s="2" t="s">
        <v>16181</v>
      </c>
      <c r="TVY1" s="2" t="s">
        <v>16182</v>
      </c>
      <c r="TVZ1" s="2" t="s">
        <v>16183</v>
      </c>
      <c r="TWA1" s="2" t="s">
        <v>16184</v>
      </c>
      <c r="TWB1" s="2" t="s">
        <v>16185</v>
      </c>
      <c r="TWC1" s="2" t="s">
        <v>16186</v>
      </c>
      <c r="TWD1" s="2" t="s">
        <v>16187</v>
      </c>
      <c r="TWE1" s="2" t="s">
        <v>16188</v>
      </c>
      <c r="TWF1" s="2" t="s">
        <v>16189</v>
      </c>
      <c r="TWG1" s="2" t="s">
        <v>16190</v>
      </c>
      <c r="TWH1" s="2" t="s">
        <v>16191</v>
      </c>
      <c r="TWI1" s="2" t="s">
        <v>16192</v>
      </c>
      <c r="TWJ1" s="2" t="s">
        <v>16193</v>
      </c>
      <c r="TWK1" s="2" t="s">
        <v>16194</v>
      </c>
      <c r="TWL1" s="2" t="s">
        <v>16195</v>
      </c>
      <c r="TWM1" s="2" t="s">
        <v>16196</v>
      </c>
      <c r="TWN1" s="2" t="s">
        <v>16197</v>
      </c>
      <c r="TWO1" s="2" t="s">
        <v>16198</v>
      </c>
      <c r="TWP1" s="2" t="s">
        <v>16199</v>
      </c>
      <c r="TWQ1" s="2" t="s">
        <v>16200</v>
      </c>
      <c r="TWR1" s="2" t="s">
        <v>16201</v>
      </c>
      <c r="TWS1" s="2" t="s">
        <v>16202</v>
      </c>
      <c r="TWT1" s="2" t="s">
        <v>16203</v>
      </c>
      <c r="TWU1" s="2" t="s">
        <v>16204</v>
      </c>
      <c r="TWV1" s="2" t="s">
        <v>16205</v>
      </c>
      <c r="TWW1" s="2" t="s">
        <v>16206</v>
      </c>
      <c r="TWX1" s="2" t="s">
        <v>16207</v>
      </c>
      <c r="TWY1" s="2" t="s">
        <v>16208</v>
      </c>
      <c r="TWZ1" s="2" t="s">
        <v>16209</v>
      </c>
      <c r="TXA1" s="2" t="s">
        <v>16210</v>
      </c>
      <c r="TXB1" s="2" t="s">
        <v>16211</v>
      </c>
      <c r="TXC1" s="2" t="s">
        <v>16212</v>
      </c>
      <c r="TXD1" s="2" t="s">
        <v>16213</v>
      </c>
      <c r="TXE1" s="2" t="s">
        <v>16214</v>
      </c>
      <c r="TXF1" s="2" t="s">
        <v>16215</v>
      </c>
      <c r="TXG1" s="2" t="s">
        <v>16216</v>
      </c>
      <c r="TXH1" s="2" t="s">
        <v>16217</v>
      </c>
      <c r="TXI1" s="2" t="s">
        <v>16218</v>
      </c>
      <c r="TXJ1" s="2" t="s">
        <v>16219</v>
      </c>
      <c r="TXK1" s="2" t="s">
        <v>16220</v>
      </c>
      <c r="TXL1" s="2" t="s">
        <v>16221</v>
      </c>
      <c r="TXM1" s="2" t="s">
        <v>16222</v>
      </c>
      <c r="TXN1" s="2" t="s">
        <v>16223</v>
      </c>
      <c r="TXO1" s="2" t="s">
        <v>16224</v>
      </c>
      <c r="TXP1" s="2" t="s">
        <v>16225</v>
      </c>
      <c r="TXQ1" s="2" t="s">
        <v>16226</v>
      </c>
      <c r="TXR1" s="2" t="s">
        <v>16227</v>
      </c>
      <c r="TXS1" s="2" t="s">
        <v>16228</v>
      </c>
      <c r="TXT1" s="2" t="s">
        <v>16229</v>
      </c>
      <c r="TXU1" s="2" t="s">
        <v>16230</v>
      </c>
      <c r="TXV1" s="2" t="s">
        <v>16231</v>
      </c>
      <c r="TXW1" s="2" t="s">
        <v>16232</v>
      </c>
      <c r="TXX1" s="2" t="s">
        <v>16233</v>
      </c>
      <c r="TXY1" s="2" t="s">
        <v>16234</v>
      </c>
      <c r="TXZ1" s="2" t="s">
        <v>16235</v>
      </c>
      <c r="TYA1" s="2" t="s">
        <v>16236</v>
      </c>
      <c r="TYB1" s="2" t="s">
        <v>16237</v>
      </c>
      <c r="TYC1" s="2" t="s">
        <v>16238</v>
      </c>
      <c r="TYD1" s="2" t="s">
        <v>16239</v>
      </c>
      <c r="TYE1" s="2" t="s">
        <v>16240</v>
      </c>
      <c r="TYF1" s="2" t="s">
        <v>16241</v>
      </c>
      <c r="TYG1" s="2" t="s">
        <v>16242</v>
      </c>
      <c r="TYH1" s="2" t="s">
        <v>16243</v>
      </c>
      <c r="TYI1" s="2" t="s">
        <v>16244</v>
      </c>
      <c r="TYJ1" s="2" t="s">
        <v>16245</v>
      </c>
      <c r="TYK1" s="2" t="s">
        <v>16246</v>
      </c>
      <c r="TYL1" s="2" t="s">
        <v>16247</v>
      </c>
      <c r="TYM1" s="2" t="s">
        <v>16248</v>
      </c>
      <c r="TYN1" s="2" t="s">
        <v>16249</v>
      </c>
      <c r="TYO1" s="2" t="s">
        <v>16250</v>
      </c>
      <c r="TYP1" s="2" t="s">
        <v>16251</v>
      </c>
      <c r="TYQ1" s="2" t="s">
        <v>16252</v>
      </c>
      <c r="TYR1" s="2" t="s">
        <v>16253</v>
      </c>
      <c r="TYS1" s="2" t="s">
        <v>16254</v>
      </c>
      <c r="TYT1" s="2" t="s">
        <v>16255</v>
      </c>
      <c r="TYU1" s="2" t="s">
        <v>16256</v>
      </c>
      <c r="TYV1" s="2" t="s">
        <v>16257</v>
      </c>
      <c r="TYW1" s="2" t="s">
        <v>16258</v>
      </c>
      <c r="TYX1" s="2" t="s">
        <v>16259</v>
      </c>
      <c r="TYY1" s="2" t="s">
        <v>16260</v>
      </c>
      <c r="TYZ1" s="2" t="s">
        <v>16261</v>
      </c>
      <c r="TZA1" s="2" t="s">
        <v>16262</v>
      </c>
      <c r="TZB1" s="2" t="s">
        <v>16263</v>
      </c>
      <c r="TZC1" s="2" t="s">
        <v>16264</v>
      </c>
      <c r="TZD1" s="2" t="s">
        <v>16265</v>
      </c>
      <c r="TZE1" s="2" t="s">
        <v>16266</v>
      </c>
      <c r="TZF1" s="2" t="s">
        <v>16267</v>
      </c>
      <c r="TZG1" s="2" t="s">
        <v>16268</v>
      </c>
      <c r="TZH1" s="2" t="s">
        <v>16269</v>
      </c>
      <c r="TZI1" s="2" t="s">
        <v>16270</v>
      </c>
      <c r="TZJ1" s="2" t="s">
        <v>16271</v>
      </c>
      <c r="TZK1" s="2" t="s">
        <v>16272</v>
      </c>
      <c r="TZL1" s="2" t="s">
        <v>16273</v>
      </c>
      <c r="TZM1" s="2" t="s">
        <v>16274</v>
      </c>
      <c r="TZN1" s="2" t="s">
        <v>16275</v>
      </c>
      <c r="TZO1" s="2" t="s">
        <v>16276</v>
      </c>
      <c r="TZP1" s="2" t="s">
        <v>16277</v>
      </c>
      <c r="TZQ1" s="2" t="s">
        <v>16278</v>
      </c>
      <c r="TZR1" s="2" t="s">
        <v>16279</v>
      </c>
      <c r="TZS1" s="2" t="s">
        <v>16280</v>
      </c>
      <c r="TZT1" s="2" t="s">
        <v>16281</v>
      </c>
      <c r="TZU1" s="2" t="s">
        <v>16282</v>
      </c>
      <c r="TZV1" s="2" t="s">
        <v>16283</v>
      </c>
      <c r="TZW1" s="2" t="s">
        <v>16284</v>
      </c>
      <c r="TZX1" s="2" t="s">
        <v>16285</v>
      </c>
      <c r="TZY1" s="2" t="s">
        <v>16286</v>
      </c>
      <c r="TZZ1" s="2" t="s">
        <v>16287</v>
      </c>
      <c r="UAA1" s="2" t="s">
        <v>16288</v>
      </c>
      <c r="UAB1" s="2" t="s">
        <v>16289</v>
      </c>
      <c r="UAC1" s="2" t="s">
        <v>16290</v>
      </c>
      <c r="UAD1" s="2" t="s">
        <v>16291</v>
      </c>
      <c r="UAE1" s="2" t="s">
        <v>16292</v>
      </c>
      <c r="UAF1" s="2" t="s">
        <v>16293</v>
      </c>
      <c r="UAG1" s="2" t="s">
        <v>16294</v>
      </c>
      <c r="UAH1" s="2" t="s">
        <v>16295</v>
      </c>
      <c r="UAI1" s="2" t="s">
        <v>16296</v>
      </c>
      <c r="UAJ1" s="2" t="s">
        <v>16297</v>
      </c>
      <c r="UAK1" s="2" t="s">
        <v>16298</v>
      </c>
      <c r="UAL1" s="2" t="s">
        <v>16299</v>
      </c>
      <c r="UAM1" s="2" t="s">
        <v>16300</v>
      </c>
      <c r="UAN1" s="2" t="s">
        <v>16301</v>
      </c>
      <c r="UAO1" s="2" t="s">
        <v>16302</v>
      </c>
      <c r="UAP1" s="2" t="s">
        <v>16303</v>
      </c>
      <c r="UAQ1" s="2" t="s">
        <v>16304</v>
      </c>
      <c r="UAR1" s="2" t="s">
        <v>16305</v>
      </c>
      <c r="UAS1" s="2" t="s">
        <v>16306</v>
      </c>
      <c r="UAT1" s="2" t="s">
        <v>16307</v>
      </c>
      <c r="UAU1" s="2" t="s">
        <v>16308</v>
      </c>
      <c r="UAV1" s="2" t="s">
        <v>16309</v>
      </c>
      <c r="UAW1" s="2" t="s">
        <v>16310</v>
      </c>
      <c r="UAX1" s="2" t="s">
        <v>16311</v>
      </c>
      <c r="UAY1" s="2" t="s">
        <v>16312</v>
      </c>
      <c r="UAZ1" s="2" t="s">
        <v>16313</v>
      </c>
      <c r="UBA1" s="2" t="s">
        <v>16314</v>
      </c>
      <c r="UBB1" s="2" t="s">
        <v>16315</v>
      </c>
      <c r="UBC1" s="2" t="s">
        <v>16316</v>
      </c>
      <c r="UBD1" s="2" t="s">
        <v>16317</v>
      </c>
      <c r="UBE1" s="2" t="s">
        <v>16318</v>
      </c>
      <c r="UBF1" s="2" t="s">
        <v>16319</v>
      </c>
      <c r="UBG1" s="2" t="s">
        <v>16320</v>
      </c>
      <c r="UBH1" s="2" t="s">
        <v>16321</v>
      </c>
      <c r="UBI1" s="2" t="s">
        <v>16322</v>
      </c>
      <c r="UBJ1" s="2" t="s">
        <v>16323</v>
      </c>
      <c r="UBK1" s="2" t="s">
        <v>16324</v>
      </c>
      <c r="UBL1" s="2" t="s">
        <v>16325</v>
      </c>
      <c r="UBM1" s="2" t="s">
        <v>16326</v>
      </c>
      <c r="UBN1" s="2" t="s">
        <v>16327</v>
      </c>
      <c r="UBO1" s="2" t="s">
        <v>16328</v>
      </c>
      <c r="UBP1" s="2" t="s">
        <v>16329</v>
      </c>
      <c r="UBQ1" s="2" t="s">
        <v>16330</v>
      </c>
      <c r="UBR1" s="2" t="s">
        <v>16331</v>
      </c>
      <c r="UBS1" s="2" t="s">
        <v>16332</v>
      </c>
      <c r="UBT1" s="2" t="s">
        <v>16333</v>
      </c>
      <c r="UBU1" s="2" t="s">
        <v>16334</v>
      </c>
      <c r="UBV1" s="2" t="s">
        <v>16335</v>
      </c>
      <c r="UBW1" s="2" t="s">
        <v>16336</v>
      </c>
      <c r="UBX1" s="2" t="s">
        <v>16337</v>
      </c>
      <c r="UBY1" s="2" t="s">
        <v>16338</v>
      </c>
      <c r="UBZ1" s="2" t="s">
        <v>16339</v>
      </c>
      <c r="UCA1" s="2" t="s">
        <v>16340</v>
      </c>
      <c r="UCB1" s="2" t="s">
        <v>16341</v>
      </c>
      <c r="UCC1" s="2" t="s">
        <v>16342</v>
      </c>
      <c r="UCD1" s="2" t="s">
        <v>16343</v>
      </c>
      <c r="UCE1" s="2" t="s">
        <v>16344</v>
      </c>
      <c r="UCF1" s="2" t="s">
        <v>16345</v>
      </c>
      <c r="UCG1" s="2" t="s">
        <v>16346</v>
      </c>
      <c r="UCH1" s="2" t="s">
        <v>16347</v>
      </c>
      <c r="UCI1" s="2" t="s">
        <v>16348</v>
      </c>
      <c r="UCJ1" s="2" t="s">
        <v>16349</v>
      </c>
      <c r="UCK1" s="2" t="s">
        <v>16350</v>
      </c>
      <c r="UCL1" s="2" t="s">
        <v>16351</v>
      </c>
      <c r="UCM1" s="2" t="s">
        <v>16352</v>
      </c>
      <c r="UCN1" s="2" t="s">
        <v>16353</v>
      </c>
      <c r="UCO1" s="2" t="s">
        <v>16354</v>
      </c>
      <c r="UCP1" s="2" t="s">
        <v>16355</v>
      </c>
      <c r="UCQ1" s="2" t="s">
        <v>16356</v>
      </c>
      <c r="UCR1" s="2" t="s">
        <v>16357</v>
      </c>
      <c r="UCS1" s="2" t="s">
        <v>16358</v>
      </c>
      <c r="UCT1" s="2" t="s">
        <v>16359</v>
      </c>
      <c r="UCU1" s="2" t="s">
        <v>16360</v>
      </c>
      <c r="UCV1" s="2" t="s">
        <v>16361</v>
      </c>
      <c r="UCW1" s="2" t="s">
        <v>16362</v>
      </c>
      <c r="UCX1" s="2" t="s">
        <v>16363</v>
      </c>
      <c r="UCY1" s="2" t="s">
        <v>16364</v>
      </c>
      <c r="UCZ1" s="2" t="s">
        <v>16365</v>
      </c>
      <c r="UDA1" s="2" t="s">
        <v>16366</v>
      </c>
      <c r="UDB1" s="2" t="s">
        <v>16367</v>
      </c>
      <c r="UDC1" s="2" t="s">
        <v>16368</v>
      </c>
      <c r="UDD1" s="2" t="s">
        <v>16369</v>
      </c>
      <c r="UDE1" s="2" t="s">
        <v>16370</v>
      </c>
      <c r="UDF1" s="2" t="s">
        <v>16371</v>
      </c>
      <c r="UDG1" s="2" t="s">
        <v>16372</v>
      </c>
      <c r="UDH1" s="2" t="s">
        <v>16373</v>
      </c>
      <c r="UDI1" s="2" t="s">
        <v>16374</v>
      </c>
      <c r="UDJ1" s="2" t="s">
        <v>16375</v>
      </c>
      <c r="UDK1" s="2" t="s">
        <v>16376</v>
      </c>
      <c r="UDL1" s="2" t="s">
        <v>16377</v>
      </c>
      <c r="UDM1" s="2" t="s">
        <v>16378</v>
      </c>
      <c r="UDN1" s="2" t="s">
        <v>16379</v>
      </c>
      <c r="UDO1" s="2" t="s">
        <v>16380</v>
      </c>
      <c r="UDP1" s="2" t="s">
        <v>16381</v>
      </c>
      <c r="UDQ1" s="2" t="s">
        <v>16382</v>
      </c>
      <c r="UDR1" s="2" t="s">
        <v>16383</v>
      </c>
      <c r="UDS1" s="2" t="s">
        <v>16384</v>
      </c>
      <c r="UDT1" s="2" t="s">
        <v>16385</v>
      </c>
      <c r="UDU1" s="2" t="s">
        <v>16386</v>
      </c>
      <c r="UDV1" s="2" t="s">
        <v>16387</v>
      </c>
      <c r="UDW1" s="2" t="s">
        <v>16388</v>
      </c>
      <c r="UDX1" s="2" t="s">
        <v>16389</v>
      </c>
      <c r="UDY1" s="2" t="s">
        <v>16390</v>
      </c>
      <c r="UDZ1" s="2" t="s">
        <v>16391</v>
      </c>
      <c r="UEA1" s="2" t="s">
        <v>16392</v>
      </c>
      <c r="UEB1" s="2" t="s">
        <v>16393</v>
      </c>
      <c r="UEC1" s="2" t="s">
        <v>16394</v>
      </c>
      <c r="UED1" s="2" t="s">
        <v>16395</v>
      </c>
      <c r="UEE1" s="2" t="s">
        <v>16396</v>
      </c>
      <c r="UEF1" s="2" t="s">
        <v>16397</v>
      </c>
      <c r="UEG1" s="2" t="s">
        <v>16398</v>
      </c>
      <c r="UEH1" s="2" t="s">
        <v>16399</v>
      </c>
      <c r="UEI1" s="2" t="s">
        <v>16400</v>
      </c>
      <c r="UEJ1" s="2" t="s">
        <v>16401</v>
      </c>
      <c r="UEK1" s="2" t="s">
        <v>16402</v>
      </c>
      <c r="UEL1" s="2" t="s">
        <v>16403</v>
      </c>
      <c r="UEM1" s="2" t="s">
        <v>16404</v>
      </c>
      <c r="UEN1" s="2" t="s">
        <v>16405</v>
      </c>
      <c r="UEO1" s="2" t="s">
        <v>16406</v>
      </c>
      <c r="UEP1" s="2" t="s">
        <v>16407</v>
      </c>
      <c r="UEQ1" s="2" t="s">
        <v>16408</v>
      </c>
      <c r="UER1" s="2" t="s">
        <v>16409</v>
      </c>
      <c r="UES1" s="2" t="s">
        <v>16410</v>
      </c>
      <c r="UET1" s="2" t="s">
        <v>16411</v>
      </c>
      <c r="UEU1" s="2" t="s">
        <v>16412</v>
      </c>
      <c r="UEV1" s="2" t="s">
        <v>16413</v>
      </c>
      <c r="UEW1" s="2" t="s">
        <v>16414</v>
      </c>
      <c r="UEX1" s="2" t="s">
        <v>16415</v>
      </c>
      <c r="UEY1" s="2" t="s">
        <v>16416</v>
      </c>
      <c r="UEZ1" s="2" t="s">
        <v>16417</v>
      </c>
      <c r="UFA1" s="2" t="s">
        <v>16418</v>
      </c>
      <c r="UFB1" s="2" t="s">
        <v>16419</v>
      </c>
      <c r="UFC1" s="2" t="s">
        <v>16420</v>
      </c>
      <c r="UFD1" s="2" t="s">
        <v>16421</v>
      </c>
      <c r="UFE1" s="2" t="s">
        <v>16422</v>
      </c>
      <c r="UFF1" s="2" t="s">
        <v>16423</v>
      </c>
      <c r="UFG1" s="2" t="s">
        <v>16424</v>
      </c>
      <c r="UFH1" s="2" t="s">
        <v>16425</v>
      </c>
      <c r="UFI1" s="2" t="s">
        <v>16426</v>
      </c>
      <c r="UFJ1" s="2" t="s">
        <v>16427</v>
      </c>
      <c r="UFK1" s="2" t="s">
        <v>16428</v>
      </c>
      <c r="UFL1" s="2" t="s">
        <v>16429</v>
      </c>
      <c r="UFM1" s="2" t="s">
        <v>16430</v>
      </c>
      <c r="UFN1" s="2" t="s">
        <v>16431</v>
      </c>
      <c r="UFO1" s="2" t="s">
        <v>16432</v>
      </c>
      <c r="UFP1" s="2" t="s">
        <v>16433</v>
      </c>
      <c r="UFQ1" s="2" t="s">
        <v>16434</v>
      </c>
      <c r="UFR1" s="2" t="s">
        <v>16435</v>
      </c>
      <c r="UFS1" s="2" t="s">
        <v>16436</v>
      </c>
      <c r="UFT1" s="2" t="s">
        <v>16437</v>
      </c>
      <c r="UFU1" s="2" t="s">
        <v>16438</v>
      </c>
      <c r="UFV1" s="2" t="s">
        <v>16439</v>
      </c>
      <c r="UFW1" s="2" t="s">
        <v>16440</v>
      </c>
      <c r="UFX1" s="2" t="s">
        <v>16441</v>
      </c>
      <c r="UFY1" s="2" t="s">
        <v>16442</v>
      </c>
      <c r="UFZ1" s="2" t="s">
        <v>16443</v>
      </c>
      <c r="UGA1" s="2" t="s">
        <v>16444</v>
      </c>
      <c r="UGB1" s="2" t="s">
        <v>16445</v>
      </c>
      <c r="UGC1" s="2" t="s">
        <v>16446</v>
      </c>
      <c r="UGD1" s="2" t="s">
        <v>16447</v>
      </c>
      <c r="UGE1" s="2" t="s">
        <v>16448</v>
      </c>
      <c r="UGF1" s="2" t="s">
        <v>16449</v>
      </c>
      <c r="UGG1" s="2" t="s">
        <v>16450</v>
      </c>
      <c r="UGH1" s="2" t="s">
        <v>16451</v>
      </c>
      <c r="UGI1" s="2" t="s">
        <v>16452</v>
      </c>
      <c r="UGJ1" s="2" t="s">
        <v>16453</v>
      </c>
      <c r="UGK1" s="2" t="s">
        <v>16454</v>
      </c>
      <c r="UGL1" s="2" t="s">
        <v>16455</v>
      </c>
      <c r="UGM1" s="2" t="s">
        <v>16456</v>
      </c>
      <c r="UGN1" s="2" t="s">
        <v>16457</v>
      </c>
      <c r="UGO1" s="2" t="s">
        <v>16458</v>
      </c>
      <c r="UGP1" s="2" t="s">
        <v>16459</v>
      </c>
      <c r="UGQ1" s="2" t="s">
        <v>16460</v>
      </c>
      <c r="UGR1" s="2" t="s">
        <v>16461</v>
      </c>
      <c r="UGS1" s="2" t="s">
        <v>16462</v>
      </c>
      <c r="UGT1" s="2" t="s">
        <v>16463</v>
      </c>
      <c r="UGU1" s="2" t="s">
        <v>16464</v>
      </c>
      <c r="UGV1" s="2" t="s">
        <v>16465</v>
      </c>
      <c r="UGW1" s="2" t="s">
        <v>16466</v>
      </c>
      <c r="UGX1" s="2" t="s">
        <v>16467</v>
      </c>
      <c r="UGY1" s="2" t="s">
        <v>16468</v>
      </c>
      <c r="UGZ1" s="2" t="s">
        <v>16469</v>
      </c>
      <c r="UHA1" s="2" t="s">
        <v>16470</v>
      </c>
      <c r="UHB1" s="2" t="s">
        <v>16471</v>
      </c>
      <c r="UHC1" s="2" t="s">
        <v>16472</v>
      </c>
      <c r="UHD1" s="2" t="s">
        <v>16473</v>
      </c>
      <c r="UHE1" s="2" t="s">
        <v>16474</v>
      </c>
      <c r="UHF1" s="2" t="s">
        <v>16475</v>
      </c>
      <c r="UHG1" s="2" t="s">
        <v>16476</v>
      </c>
      <c r="UHH1" s="2" t="s">
        <v>16477</v>
      </c>
      <c r="UHI1" s="2" t="s">
        <v>16478</v>
      </c>
      <c r="UHJ1" s="2" t="s">
        <v>16479</v>
      </c>
      <c r="UHK1" s="2" t="s">
        <v>16480</v>
      </c>
      <c r="UHL1" s="2" t="s">
        <v>16481</v>
      </c>
      <c r="UHM1" s="2" t="s">
        <v>16482</v>
      </c>
      <c r="UHN1" s="2" t="s">
        <v>16483</v>
      </c>
      <c r="UHO1" s="2" t="s">
        <v>16484</v>
      </c>
      <c r="UHP1" s="2" t="s">
        <v>16485</v>
      </c>
      <c r="UHQ1" s="2" t="s">
        <v>16486</v>
      </c>
      <c r="UHR1" s="2" t="s">
        <v>16487</v>
      </c>
      <c r="UHS1" s="2" t="s">
        <v>16488</v>
      </c>
      <c r="UHT1" s="2" t="s">
        <v>16489</v>
      </c>
      <c r="UHU1" s="2" t="s">
        <v>16490</v>
      </c>
      <c r="UHV1" s="2" t="s">
        <v>16491</v>
      </c>
      <c r="UHW1" s="2" t="s">
        <v>16492</v>
      </c>
      <c r="UHX1" s="2" t="s">
        <v>16493</v>
      </c>
      <c r="UHY1" s="2" t="s">
        <v>16494</v>
      </c>
      <c r="UHZ1" s="2" t="s">
        <v>16495</v>
      </c>
      <c r="UIA1" s="2" t="s">
        <v>16496</v>
      </c>
      <c r="UIB1" s="2" t="s">
        <v>16497</v>
      </c>
      <c r="UIC1" s="2" t="s">
        <v>16498</v>
      </c>
      <c r="UID1" s="2" t="s">
        <v>16499</v>
      </c>
      <c r="UIE1" s="2" t="s">
        <v>16500</v>
      </c>
      <c r="UIF1" s="2" t="s">
        <v>16501</v>
      </c>
      <c r="UIG1" s="2" t="s">
        <v>16502</v>
      </c>
      <c r="UIH1" s="2" t="s">
        <v>16503</v>
      </c>
      <c r="UII1" s="2" t="s">
        <v>16504</v>
      </c>
      <c r="UIJ1" s="2" t="s">
        <v>16505</v>
      </c>
      <c r="UIK1" s="2" t="s">
        <v>16506</v>
      </c>
      <c r="UIL1" s="2" t="s">
        <v>16507</v>
      </c>
      <c r="UIM1" s="2" t="s">
        <v>16508</v>
      </c>
      <c r="UIN1" s="2" t="s">
        <v>16509</v>
      </c>
      <c r="UIO1" s="2" t="s">
        <v>16510</v>
      </c>
      <c r="UIP1" s="2" t="s">
        <v>16511</v>
      </c>
      <c r="UIQ1" s="2" t="s">
        <v>16512</v>
      </c>
      <c r="UIR1" s="2" t="s">
        <v>16513</v>
      </c>
      <c r="UIS1" s="2" t="s">
        <v>16514</v>
      </c>
      <c r="UIT1" s="2" t="s">
        <v>16515</v>
      </c>
      <c r="UIU1" s="2" t="s">
        <v>16516</v>
      </c>
      <c r="UIV1" s="2" t="s">
        <v>16517</v>
      </c>
      <c r="UIW1" s="2" t="s">
        <v>16518</v>
      </c>
      <c r="UIX1" s="2" t="s">
        <v>16519</v>
      </c>
      <c r="UIY1" s="2" t="s">
        <v>16520</v>
      </c>
      <c r="UIZ1" s="2" t="s">
        <v>16521</v>
      </c>
      <c r="UJA1" s="2" t="s">
        <v>16522</v>
      </c>
      <c r="UJB1" s="2" t="s">
        <v>16523</v>
      </c>
      <c r="UJC1" s="2" t="s">
        <v>16524</v>
      </c>
      <c r="UJD1" s="2" t="s">
        <v>16525</v>
      </c>
      <c r="UJE1" s="2" t="s">
        <v>16526</v>
      </c>
      <c r="UJF1" s="2" t="s">
        <v>16527</v>
      </c>
      <c r="UJG1" s="2" t="s">
        <v>16528</v>
      </c>
      <c r="UJH1" s="2" t="s">
        <v>16529</v>
      </c>
      <c r="UJI1" s="2" t="s">
        <v>16530</v>
      </c>
      <c r="UJJ1" s="2" t="s">
        <v>16531</v>
      </c>
      <c r="UJK1" s="2" t="s">
        <v>16532</v>
      </c>
      <c r="UJL1" s="2" t="s">
        <v>16533</v>
      </c>
      <c r="UJM1" s="2" t="s">
        <v>16534</v>
      </c>
      <c r="UJN1" s="2" t="s">
        <v>16535</v>
      </c>
      <c r="UJO1" s="2" t="s">
        <v>16536</v>
      </c>
      <c r="UJP1" s="2" t="s">
        <v>16537</v>
      </c>
      <c r="UJQ1" s="2" t="s">
        <v>16538</v>
      </c>
      <c r="UJR1" s="2" t="s">
        <v>16539</v>
      </c>
      <c r="UJS1" s="2" t="s">
        <v>16540</v>
      </c>
      <c r="UJT1" s="2" t="s">
        <v>16541</v>
      </c>
      <c r="UJU1" s="2" t="s">
        <v>16542</v>
      </c>
      <c r="UJV1" s="2" t="s">
        <v>16543</v>
      </c>
      <c r="UJW1" s="2" t="s">
        <v>16544</v>
      </c>
      <c r="UJX1" s="2" t="s">
        <v>16545</v>
      </c>
      <c r="UJY1" s="2" t="s">
        <v>16546</v>
      </c>
      <c r="UJZ1" s="2" t="s">
        <v>16547</v>
      </c>
      <c r="UKA1" s="2" t="s">
        <v>16548</v>
      </c>
      <c r="UKB1" s="2" t="s">
        <v>16549</v>
      </c>
      <c r="UKC1" s="2" t="s">
        <v>16550</v>
      </c>
      <c r="UKD1" s="2" t="s">
        <v>16551</v>
      </c>
      <c r="UKE1" s="2" t="s">
        <v>16552</v>
      </c>
      <c r="UKF1" s="2" t="s">
        <v>16553</v>
      </c>
      <c r="UKG1" s="2" t="s">
        <v>16554</v>
      </c>
      <c r="UKH1" s="2" t="s">
        <v>16555</v>
      </c>
      <c r="UKI1" s="2" t="s">
        <v>16556</v>
      </c>
      <c r="UKJ1" s="2" t="s">
        <v>16557</v>
      </c>
      <c r="UKK1" s="2" t="s">
        <v>16558</v>
      </c>
      <c r="UKL1" s="2" t="s">
        <v>16559</v>
      </c>
      <c r="UKM1" s="2" t="s">
        <v>16560</v>
      </c>
      <c r="UKN1" s="2" t="s">
        <v>16561</v>
      </c>
      <c r="UKO1" s="2" t="s">
        <v>16562</v>
      </c>
      <c r="UKP1" s="2" t="s">
        <v>16563</v>
      </c>
      <c r="UKQ1" s="2" t="s">
        <v>16564</v>
      </c>
      <c r="UKR1" s="2" t="s">
        <v>16565</v>
      </c>
      <c r="UKS1" s="2" t="s">
        <v>16566</v>
      </c>
      <c r="UKT1" s="2" t="s">
        <v>16567</v>
      </c>
      <c r="UKU1" s="2" t="s">
        <v>16568</v>
      </c>
      <c r="UKV1" s="2" t="s">
        <v>16569</v>
      </c>
      <c r="UKW1" s="2" t="s">
        <v>16570</v>
      </c>
      <c r="UKX1" s="2" t="s">
        <v>16571</v>
      </c>
      <c r="UKY1" s="2" t="s">
        <v>16572</v>
      </c>
      <c r="UKZ1" s="2" t="s">
        <v>16573</v>
      </c>
      <c r="ULA1" s="2" t="s">
        <v>16574</v>
      </c>
      <c r="ULB1" s="2" t="s">
        <v>16575</v>
      </c>
      <c r="ULC1" s="2" t="s">
        <v>16576</v>
      </c>
      <c r="ULD1" s="2" t="s">
        <v>16577</v>
      </c>
      <c r="ULE1" s="2" t="s">
        <v>16578</v>
      </c>
      <c r="ULF1" s="2" t="s">
        <v>16579</v>
      </c>
      <c r="ULG1" s="2" t="s">
        <v>16580</v>
      </c>
      <c r="ULH1" s="2" t="s">
        <v>16581</v>
      </c>
      <c r="ULI1" s="2" t="s">
        <v>16582</v>
      </c>
      <c r="ULJ1" s="2" t="s">
        <v>16583</v>
      </c>
      <c r="ULK1" s="2" t="s">
        <v>16584</v>
      </c>
      <c r="ULL1" s="2" t="s">
        <v>16585</v>
      </c>
      <c r="ULM1" s="2" t="s">
        <v>16586</v>
      </c>
      <c r="ULN1" s="2" t="s">
        <v>16587</v>
      </c>
      <c r="ULO1" s="2" t="s">
        <v>16588</v>
      </c>
      <c r="ULP1" s="2" t="s">
        <v>16589</v>
      </c>
      <c r="ULQ1" s="2" t="s">
        <v>16590</v>
      </c>
      <c r="ULR1" s="2" t="s">
        <v>16591</v>
      </c>
      <c r="ULS1" s="2" t="s">
        <v>16592</v>
      </c>
      <c r="ULT1" s="2" t="s">
        <v>16593</v>
      </c>
      <c r="ULU1" s="2" t="s">
        <v>16594</v>
      </c>
      <c r="ULV1" s="2" t="s">
        <v>16595</v>
      </c>
      <c r="ULW1" s="2" t="s">
        <v>16596</v>
      </c>
      <c r="ULX1" s="2" t="s">
        <v>16597</v>
      </c>
      <c r="ULY1" s="2" t="s">
        <v>16598</v>
      </c>
      <c r="ULZ1" s="2" t="s">
        <v>16599</v>
      </c>
      <c r="UMA1" s="2" t="s">
        <v>16600</v>
      </c>
      <c r="UMB1" s="2" t="s">
        <v>16601</v>
      </c>
      <c r="UMC1" s="2" t="s">
        <v>16602</v>
      </c>
      <c r="UMD1" s="2" t="s">
        <v>16603</v>
      </c>
      <c r="UME1" s="2" t="s">
        <v>16604</v>
      </c>
      <c r="UMF1" s="2" t="s">
        <v>16605</v>
      </c>
      <c r="UMG1" s="2" t="s">
        <v>16606</v>
      </c>
      <c r="UMH1" s="2" t="s">
        <v>16607</v>
      </c>
      <c r="UMI1" s="2" t="s">
        <v>16608</v>
      </c>
      <c r="UMJ1" s="2" t="s">
        <v>16609</v>
      </c>
      <c r="UMK1" s="2" t="s">
        <v>16610</v>
      </c>
      <c r="UML1" s="2" t="s">
        <v>16611</v>
      </c>
      <c r="UMM1" s="2" t="s">
        <v>16612</v>
      </c>
      <c r="UMN1" s="2" t="s">
        <v>16613</v>
      </c>
      <c r="UMO1" s="2" t="s">
        <v>16614</v>
      </c>
      <c r="UMP1" s="2" t="s">
        <v>16615</v>
      </c>
      <c r="UMQ1" s="2" t="s">
        <v>16616</v>
      </c>
      <c r="UMR1" s="2" t="s">
        <v>16617</v>
      </c>
      <c r="UMS1" s="2" t="s">
        <v>16618</v>
      </c>
      <c r="UMT1" s="2" t="s">
        <v>16619</v>
      </c>
      <c r="UMU1" s="2" t="s">
        <v>16620</v>
      </c>
      <c r="UMV1" s="2" t="s">
        <v>16621</v>
      </c>
      <c r="UMW1" s="2" t="s">
        <v>16622</v>
      </c>
      <c r="UMX1" s="2" t="s">
        <v>16623</v>
      </c>
      <c r="UMY1" s="2" t="s">
        <v>16624</v>
      </c>
      <c r="UMZ1" s="2" t="s">
        <v>16625</v>
      </c>
      <c r="UNA1" s="2" t="s">
        <v>16626</v>
      </c>
      <c r="UNB1" s="2" t="s">
        <v>16627</v>
      </c>
      <c r="UNC1" s="2" t="s">
        <v>16628</v>
      </c>
      <c r="UND1" s="2" t="s">
        <v>16629</v>
      </c>
      <c r="UNE1" s="2" t="s">
        <v>16630</v>
      </c>
      <c r="UNF1" s="2" t="s">
        <v>16631</v>
      </c>
      <c r="UNG1" s="2" t="s">
        <v>16632</v>
      </c>
      <c r="UNH1" s="2" t="s">
        <v>16633</v>
      </c>
      <c r="UNI1" s="2" t="s">
        <v>16634</v>
      </c>
      <c r="UNJ1" s="2" t="s">
        <v>16635</v>
      </c>
      <c r="UNK1" s="2" t="s">
        <v>16636</v>
      </c>
      <c r="UNL1" s="2" t="s">
        <v>16637</v>
      </c>
      <c r="UNM1" s="2" t="s">
        <v>16638</v>
      </c>
      <c r="UNN1" s="2" t="s">
        <v>16639</v>
      </c>
      <c r="UNO1" s="2" t="s">
        <v>16640</v>
      </c>
      <c r="UNP1" s="2" t="s">
        <v>16641</v>
      </c>
      <c r="UNQ1" s="2" t="s">
        <v>16642</v>
      </c>
      <c r="UNR1" s="2" t="s">
        <v>16643</v>
      </c>
      <c r="UNS1" s="2" t="s">
        <v>16644</v>
      </c>
      <c r="UNT1" s="2" t="s">
        <v>16645</v>
      </c>
      <c r="UNU1" s="2" t="s">
        <v>16646</v>
      </c>
      <c r="UNV1" s="2" t="s">
        <v>16647</v>
      </c>
      <c r="UNW1" s="2" t="s">
        <v>16648</v>
      </c>
      <c r="UNX1" s="2" t="s">
        <v>16649</v>
      </c>
      <c r="UNY1" s="2" t="s">
        <v>16650</v>
      </c>
      <c r="UNZ1" s="2" t="s">
        <v>16651</v>
      </c>
      <c r="UOA1" s="2" t="s">
        <v>16652</v>
      </c>
      <c r="UOB1" s="2" t="s">
        <v>16653</v>
      </c>
      <c r="UOC1" s="2" t="s">
        <v>16654</v>
      </c>
      <c r="UOD1" s="2" t="s">
        <v>16655</v>
      </c>
      <c r="UOE1" s="2" t="s">
        <v>16656</v>
      </c>
      <c r="UOF1" s="2" t="s">
        <v>16657</v>
      </c>
      <c r="UOG1" s="2" t="s">
        <v>16658</v>
      </c>
      <c r="UOH1" s="2" t="s">
        <v>16659</v>
      </c>
      <c r="UOI1" s="2" t="s">
        <v>16660</v>
      </c>
      <c r="UOJ1" s="2" t="s">
        <v>16661</v>
      </c>
      <c r="UOK1" s="2" t="s">
        <v>16662</v>
      </c>
      <c r="UOL1" s="2" t="s">
        <v>16663</v>
      </c>
      <c r="UOM1" s="2" t="s">
        <v>16664</v>
      </c>
      <c r="UON1" s="2" t="s">
        <v>16665</v>
      </c>
      <c r="UOO1" s="2" t="s">
        <v>16666</v>
      </c>
      <c r="UOP1" s="2" t="s">
        <v>16667</v>
      </c>
      <c r="UOQ1" s="2" t="s">
        <v>16668</v>
      </c>
      <c r="UOR1" s="2" t="s">
        <v>16669</v>
      </c>
      <c r="UOS1" s="2" t="s">
        <v>16670</v>
      </c>
      <c r="UOT1" s="2" t="s">
        <v>16671</v>
      </c>
      <c r="UOU1" s="2" t="s">
        <v>16672</v>
      </c>
      <c r="UOV1" s="2" t="s">
        <v>16673</v>
      </c>
      <c r="UOW1" s="2" t="s">
        <v>16674</v>
      </c>
      <c r="UOX1" s="2" t="s">
        <v>16675</v>
      </c>
      <c r="UOY1" s="2" t="s">
        <v>16676</v>
      </c>
      <c r="UOZ1" s="2" t="s">
        <v>16677</v>
      </c>
      <c r="UPA1" s="2" t="s">
        <v>16678</v>
      </c>
      <c r="UPB1" s="2" t="s">
        <v>16679</v>
      </c>
      <c r="UPC1" s="2" t="s">
        <v>16680</v>
      </c>
      <c r="UPD1" s="2" t="s">
        <v>16681</v>
      </c>
      <c r="UPE1" s="2" t="s">
        <v>16682</v>
      </c>
      <c r="UPF1" s="2" t="s">
        <v>16683</v>
      </c>
      <c r="UPG1" s="2" t="s">
        <v>16684</v>
      </c>
      <c r="UPH1" s="2" t="s">
        <v>16685</v>
      </c>
      <c r="UPI1" s="2" t="s">
        <v>16686</v>
      </c>
      <c r="UPJ1" s="2" t="s">
        <v>16687</v>
      </c>
      <c r="UPK1" s="2" t="s">
        <v>16688</v>
      </c>
      <c r="UPL1" s="2" t="s">
        <v>16689</v>
      </c>
      <c r="UPM1" s="2" t="s">
        <v>16690</v>
      </c>
      <c r="UPN1" s="2" t="s">
        <v>16691</v>
      </c>
      <c r="UPO1" s="2" t="s">
        <v>16692</v>
      </c>
      <c r="UPP1" s="2" t="s">
        <v>16693</v>
      </c>
      <c r="UPQ1" s="2" t="s">
        <v>16694</v>
      </c>
      <c r="UPR1" s="2" t="s">
        <v>16695</v>
      </c>
      <c r="UPS1" s="2" t="s">
        <v>16696</v>
      </c>
      <c r="UPT1" s="2" t="s">
        <v>16697</v>
      </c>
      <c r="UPU1" s="2" t="s">
        <v>16698</v>
      </c>
      <c r="UPV1" s="2" t="s">
        <v>16699</v>
      </c>
      <c r="UPW1" s="2" t="s">
        <v>16700</v>
      </c>
      <c r="UPX1" s="2" t="s">
        <v>16701</v>
      </c>
      <c r="UPY1" s="2" t="s">
        <v>16702</v>
      </c>
      <c r="UPZ1" s="2" t="s">
        <v>16703</v>
      </c>
      <c r="UQA1" s="2" t="s">
        <v>16704</v>
      </c>
      <c r="UQB1" s="2" t="s">
        <v>16705</v>
      </c>
      <c r="UQC1" s="2" t="s">
        <v>16706</v>
      </c>
      <c r="UQD1" s="2" t="s">
        <v>16707</v>
      </c>
      <c r="UQE1" s="2" t="s">
        <v>16708</v>
      </c>
      <c r="UQF1" s="2" t="s">
        <v>16709</v>
      </c>
      <c r="UQG1" s="2" t="s">
        <v>16710</v>
      </c>
      <c r="UQH1" s="2" t="s">
        <v>16711</v>
      </c>
      <c r="UQI1" s="2" t="s">
        <v>16712</v>
      </c>
      <c r="UQJ1" s="2" t="s">
        <v>16713</v>
      </c>
      <c r="UQK1" s="2" t="s">
        <v>16714</v>
      </c>
      <c r="UQL1" s="2" t="s">
        <v>16715</v>
      </c>
      <c r="UQM1" s="2" t="s">
        <v>16716</v>
      </c>
      <c r="UQN1" s="2" t="s">
        <v>16717</v>
      </c>
      <c r="UQO1" s="2" t="s">
        <v>16718</v>
      </c>
      <c r="UQP1" s="2" t="s">
        <v>16719</v>
      </c>
      <c r="UQQ1" s="2" t="s">
        <v>16720</v>
      </c>
      <c r="UQR1" s="2" t="s">
        <v>16721</v>
      </c>
      <c r="UQS1" s="2" t="s">
        <v>16722</v>
      </c>
      <c r="UQT1" s="2" t="s">
        <v>16723</v>
      </c>
      <c r="UQU1" s="2" t="s">
        <v>16724</v>
      </c>
      <c r="UQV1" s="2" t="s">
        <v>16725</v>
      </c>
      <c r="UQW1" s="2" t="s">
        <v>16726</v>
      </c>
      <c r="UQX1" s="2" t="s">
        <v>16727</v>
      </c>
      <c r="UQY1" s="2" t="s">
        <v>16728</v>
      </c>
      <c r="UQZ1" s="2" t="s">
        <v>16729</v>
      </c>
      <c r="URA1" s="2" t="s">
        <v>16730</v>
      </c>
      <c r="URB1" s="2" t="s">
        <v>16731</v>
      </c>
      <c r="URC1" s="2" t="s">
        <v>16732</v>
      </c>
      <c r="URD1" s="2" t="s">
        <v>16733</v>
      </c>
      <c r="URE1" s="2" t="s">
        <v>16734</v>
      </c>
      <c r="URF1" s="2" t="s">
        <v>16735</v>
      </c>
      <c r="URG1" s="2" t="s">
        <v>16736</v>
      </c>
      <c r="URH1" s="2" t="s">
        <v>16737</v>
      </c>
      <c r="URI1" s="2" t="s">
        <v>16738</v>
      </c>
      <c r="URJ1" s="2" t="s">
        <v>16739</v>
      </c>
      <c r="URK1" s="2" t="s">
        <v>16740</v>
      </c>
      <c r="URL1" s="2" t="s">
        <v>16741</v>
      </c>
      <c r="URM1" s="2" t="s">
        <v>16742</v>
      </c>
      <c r="URN1" s="2" t="s">
        <v>16743</v>
      </c>
      <c r="URO1" s="2" t="s">
        <v>16744</v>
      </c>
      <c r="URP1" s="2" t="s">
        <v>16745</v>
      </c>
      <c r="URQ1" s="2" t="s">
        <v>16746</v>
      </c>
      <c r="URR1" s="2" t="s">
        <v>16747</v>
      </c>
      <c r="URS1" s="2" t="s">
        <v>16748</v>
      </c>
      <c r="URT1" s="2" t="s">
        <v>16749</v>
      </c>
      <c r="URU1" s="2" t="s">
        <v>16750</v>
      </c>
      <c r="URV1" s="2" t="s">
        <v>16751</v>
      </c>
      <c r="URW1" s="2" t="s">
        <v>16752</v>
      </c>
      <c r="URX1" s="2" t="s">
        <v>16753</v>
      </c>
      <c r="URY1" s="2" t="s">
        <v>16754</v>
      </c>
      <c r="URZ1" s="2" t="s">
        <v>16755</v>
      </c>
      <c r="USA1" s="2" t="s">
        <v>16756</v>
      </c>
      <c r="USB1" s="2" t="s">
        <v>16757</v>
      </c>
      <c r="USC1" s="2" t="s">
        <v>16758</v>
      </c>
      <c r="USD1" s="2" t="s">
        <v>16759</v>
      </c>
      <c r="USE1" s="2" t="s">
        <v>16760</v>
      </c>
      <c r="USF1" s="2" t="s">
        <v>16761</v>
      </c>
      <c r="USG1" s="2" t="s">
        <v>16762</v>
      </c>
      <c r="USH1" s="2" t="s">
        <v>16763</v>
      </c>
      <c r="USI1" s="2" t="s">
        <v>16764</v>
      </c>
      <c r="USJ1" s="2" t="s">
        <v>16765</v>
      </c>
      <c r="USK1" s="2" t="s">
        <v>16766</v>
      </c>
      <c r="USL1" s="2" t="s">
        <v>16767</v>
      </c>
      <c r="USM1" s="2" t="s">
        <v>16768</v>
      </c>
      <c r="USN1" s="2" t="s">
        <v>16769</v>
      </c>
      <c r="USO1" s="2" t="s">
        <v>16770</v>
      </c>
      <c r="USP1" s="2" t="s">
        <v>16771</v>
      </c>
      <c r="USQ1" s="2" t="s">
        <v>16772</v>
      </c>
      <c r="USR1" s="2" t="s">
        <v>16773</v>
      </c>
      <c r="USS1" s="2" t="s">
        <v>16774</v>
      </c>
      <c r="UST1" s="2" t="s">
        <v>16775</v>
      </c>
      <c r="USU1" s="2" t="s">
        <v>16776</v>
      </c>
      <c r="USV1" s="2" t="s">
        <v>16777</v>
      </c>
      <c r="USW1" s="2" t="s">
        <v>16778</v>
      </c>
      <c r="USX1" s="2" t="s">
        <v>16779</v>
      </c>
      <c r="USY1" s="2" t="s">
        <v>16780</v>
      </c>
      <c r="USZ1" s="2" t="s">
        <v>16781</v>
      </c>
      <c r="UTA1" s="2" t="s">
        <v>16782</v>
      </c>
      <c r="UTB1" s="2" t="s">
        <v>16783</v>
      </c>
      <c r="UTC1" s="2" t="s">
        <v>16784</v>
      </c>
      <c r="UTD1" s="2" t="s">
        <v>16785</v>
      </c>
      <c r="UTE1" s="2" t="s">
        <v>16786</v>
      </c>
      <c r="UTF1" s="2" t="s">
        <v>16787</v>
      </c>
      <c r="UTG1" s="2" t="s">
        <v>16788</v>
      </c>
      <c r="UTH1" s="2" t="s">
        <v>16789</v>
      </c>
      <c r="UTI1" s="2" t="s">
        <v>16790</v>
      </c>
      <c r="UTJ1" s="2" t="s">
        <v>16791</v>
      </c>
      <c r="UTK1" s="2" t="s">
        <v>16792</v>
      </c>
      <c r="UTL1" s="2" t="s">
        <v>16793</v>
      </c>
      <c r="UTM1" s="2" t="s">
        <v>16794</v>
      </c>
      <c r="UTN1" s="2" t="s">
        <v>16795</v>
      </c>
      <c r="UTO1" s="2" t="s">
        <v>16796</v>
      </c>
      <c r="UTP1" s="2" t="s">
        <v>16797</v>
      </c>
      <c r="UTQ1" s="2" t="s">
        <v>16798</v>
      </c>
      <c r="UTR1" s="2" t="s">
        <v>16799</v>
      </c>
      <c r="UTS1" s="2" t="s">
        <v>16800</v>
      </c>
      <c r="UTT1" s="2" t="s">
        <v>16801</v>
      </c>
      <c r="UTU1" s="2" t="s">
        <v>16802</v>
      </c>
      <c r="UTV1" s="2" t="s">
        <v>16803</v>
      </c>
      <c r="UTW1" s="2" t="s">
        <v>16804</v>
      </c>
      <c r="UTX1" s="2" t="s">
        <v>16805</v>
      </c>
      <c r="UTY1" s="2" t="s">
        <v>16806</v>
      </c>
      <c r="UTZ1" s="2" t="s">
        <v>16807</v>
      </c>
      <c r="UUA1" s="2" t="s">
        <v>16808</v>
      </c>
      <c r="UUB1" s="2" t="s">
        <v>16809</v>
      </c>
      <c r="UUC1" s="2" t="s">
        <v>16810</v>
      </c>
      <c r="UUD1" s="2" t="s">
        <v>16811</v>
      </c>
      <c r="UUE1" s="2" t="s">
        <v>16812</v>
      </c>
      <c r="UUF1" s="2" t="s">
        <v>16813</v>
      </c>
      <c r="UUG1" s="2" t="s">
        <v>16814</v>
      </c>
      <c r="UUH1" s="2" t="s">
        <v>16815</v>
      </c>
      <c r="UUI1" s="2" t="s">
        <v>16816</v>
      </c>
      <c r="UUJ1" s="2" t="s">
        <v>16817</v>
      </c>
      <c r="UUK1" s="2" t="s">
        <v>16818</v>
      </c>
      <c r="UUL1" s="2" t="s">
        <v>16819</v>
      </c>
      <c r="UUM1" s="2" t="s">
        <v>16820</v>
      </c>
      <c r="UUN1" s="2" t="s">
        <v>16821</v>
      </c>
      <c r="UUO1" s="2" t="s">
        <v>16822</v>
      </c>
      <c r="UUP1" s="2" t="s">
        <v>16823</v>
      </c>
      <c r="UUQ1" s="2" t="s">
        <v>16824</v>
      </c>
      <c r="UUR1" s="2" t="s">
        <v>16825</v>
      </c>
      <c r="UUS1" s="2" t="s">
        <v>16826</v>
      </c>
      <c r="UUT1" s="2" t="s">
        <v>16827</v>
      </c>
      <c r="UUU1" s="2" t="s">
        <v>16828</v>
      </c>
      <c r="UUV1" s="2" t="s">
        <v>16829</v>
      </c>
      <c r="UUW1" s="2" t="s">
        <v>16830</v>
      </c>
      <c r="UUX1" s="2" t="s">
        <v>16831</v>
      </c>
      <c r="UUY1" s="2" t="s">
        <v>16832</v>
      </c>
      <c r="UUZ1" s="2" t="s">
        <v>16833</v>
      </c>
      <c r="UVA1" s="2" t="s">
        <v>16834</v>
      </c>
      <c r="UVB1" s="2" t="s">
        <v>16835</v>
      </c>
      <c r="UVC1" s="2" t="s">
        <v>16836</v>
      </c>
      <c r="UVD1" s="2" t="s">
        <v>16837</v>
      </c>
      <c r="UVE1" s="2" t="s">
        <v>16838</v>
      </c>
      <c r="UVF1" s="2" t="s">
        <v>16839</v>
      </c>
      <c r="UVG1" s="2" t="s">
        <v>16840</v>
      </c>
      <c r="UVH1" s="2" t="s">
        <v>16841</v>
      </c>
      <c r="UVI1" s="2" t="s">
        <v>16842</v>
      </c>
      <c r="UVJ1" s="2" t="s">
        <v>16843</v>
      </c>
      <c r="UVK1" s="2" t="s">
        <v>16844</v>
      </c>
      <c r="UVL1" s="2" t="s">
        <v>16845</v>
      </c>
      <c r="UVM1" s="2" t="s">
        <v>16846</v>
      </c>
      <c r="UVN1" s="2" t="s">
        <v>16847</v>
      </c>
      <c r="UVO1" s="2" t="s">
        <v>16848</v>
      </c>
      <c r="UVP1" s="2" t="s">
        <v>16849</v>
      </c>
      <c r="UVQ1" s="2" t="s">
        <v>16850</v>
      </c>
      <c r="UVR1" s="2" t="s">
        <v>16851</v>
      </c>
      <c r="UVS1" s="2" t="s">
        <v>16852</v>
      </c>
      <c r="UVT1" s="2" t="s">
        <v>16853</v>
      </c>
      <c r="UVU1" s="2" t="s">
        <v>16854</v>
      </c>
      <c r="UVV1" s="2" t="s">
        <v>16855</v>
      </c>
      <c r="UVW1" s="2" t="s">
        <v>16856</v>
      </c>
      <c r="UVX1" s="2" t="s">
        <v>16857</v>
      </c>
      <c r="UVY1" s="2" t="s">
        <v>16858</v>
      </c>
      <c r="UVZ1" s="2" t="s">
        <v>16859</v>
      </c>
      <c r="UWA1" s="2" t="s">
        <v>16860</v>
      </c>
      <c r="UWB1" s="2" t="s">
        <v>16861</v>
      </c>
      <c r="UWC1" s="2" t="s">
        <v>16862</v>
      </c>
      <c r="UWD1" s="2" t="s">
        <v>16863</v>
      </c>
      <c r="UWE1" s="2" t="s">
        <v>16864</v>
      </c>
      <c r="UWF1" s="2" t="s">
        <v>16865</v>
      </c>
      <c r="UWG1" s="2" t="s">
        <v>16866</v>
      </c>
      <c r="UWH1" s="2" t="s">
        <v>16867</v>
      </c>
      <c r="UWI1" s="2" t="s">
        <v>16868</v>
      </c>
      <c r="UWJ1" s="2" t="s">
        <v>16869</v>
      </c>
      <c r="UWK1" s="2" t="s">
        <v>16870</v>
      </c>
      <c r="UWL1" s="2" t="s">
        <v>16871</v>
      </c>
      <c r="UWM1" s="2" t="s">
        <v>16872</v>
      </c>
      <c r="UWN1" s="2" t="s">
        <v>16873</v>
      </c>
      <c r="UWO1" s="2" t="s">
        <v>16874</v>
      </c>
      <c r="UWP1" s="2" t="s">
        <v>16875</v>
      </c>
      <c r="UWQ1" s="2" t="s">
        <v>16876</v>
      </c>
      <c r="UWR1" s="2" t="s">
        <v>16877</v>
      </c>
      <c r="UWS1" s="2" t="s">
        <v>16878</v>
      </c>
      <c r="UWT1" s="2" t="s">
        <v>16879</v>
      </c>
      <c r="UWU1" s="2" t="s">
        <v>16880</v>
      </c>
      <c r="UWV1" s="2" t="s">
        <v>16881</v>
      </c>
      <c r="UWW1" s="2" t="s">
        <v>16882</v>
      </c>
      <c r="UWX1" s="2" t="s">
        <v>16883</v>
      </c>
      <c r="UWY1" s="2" t="s">
        <v>16884</v>
      </c>
      <c r="UWZ1" s="2" t="s">
        <v>16885</v>
      </c>
      <c r="UXA1" s="2" t="s">
        <v>16886</v>
      </c>
      <c r="UXB1" s="2" t="s">
        <v>16887</v>
      </c>
      <c r="UXC1" s="2" t="s">
        <v>16888</v>
      </c>
      <c r="UXD1" s="2" t="s">
        <v>16889</v>
      </c>
      <c r="UXE1" s="2" t="s">
        <v>16890</v>
      </c>
      <c r="UXF1" s="2" t="s">
        <v>16891</v>
      </c>
      <c r="UXG1" s="2" t="s">
        <v>16892</v>
      </c>
      <c r="UXH1" s="2" t="s">
        <v>16893</v>
      </c>
      <c r="UXI1" s="2" t="s">
        <v>16894</v>
      </c>
      <c r="UXJ1" s="2" t="s">
        <v>16895</v>
      </c>
      <c r="UXK1" s="2" t="s">
        <v>16896</v>
      </c>
      <c r="UXL1" s="2" t="s">
        <v>16897</v>
      </c>
      <c r="UXM1" s="2" t="s">
        <v>16898</v>
      </c>
      <c r="UXN1" s="2" t="s">
        <v>16899</v>
      </c>
      <c r="UXO1" s="2" t="s">
        <v>16900</v>
      </c>
      <c r="UXP1" s="2" t="s">
        <v>16901</v>
      </c>
      <c r="UXQ1" s="2" t="s">
        <v>16902</v>
      </c>
      <c r="UXR1" s="2" t="s">
        <v>16903</v>
      </c>
      <c r="UXS1" s="2" t="s">
        <v>16904</v>
      </c>
      <c r="UXT1" s="2" t="s">
        <v>16905</v>
      </c>
      <c r="UXU1" s="2" t="s">
        <v>16906</v>
      </c>
      <c r="UXV1" s="2" t="s">
        <v>16907</v>
      </c>
      <c r="UXW1" s="2" t="s">
        <v>16908</v>
      </c>
      <c r="UXX1" s="2" t="s">
        <v>16909</v>
      </c>
      <c r="UXY1" s="2" t="s">
        <v>16910</v>
      </c>
      <c r="UXZ1" s="2" t="s">
        <v>16911</v>
      </c>
      <c r="UYA1" s="2" t="s">
        <v>16912</v>
      </c>
      <c r="UYB1" s="2" t="s">
        <v>16913</v>
      </c>
      <c r="UYC1" s="2" t="s">
        <v>16914</v>
      </c>
      <c r="UYD1" s="2" t="s">
        <v>16915</v>
      </c>
      <c r="UYE1" s="2" t="s">
        <v>16916</v>
      </c>
      <c r="UYF1" s="2" t="s">
        <v>16917</v>
      </c>
      <c r="UYG1" s="2" t="s">
        <v>16918</v>
      </c>
      <c r="UYH1" s="2" t="s">
        <v>16919</v>
      </c>
      <c r="UYI1" s="2" t="s">
        <v>16920</v>
      </c>
      <c r="UYJ1" s="2" t="s">
        <v>16921</v>
      </c>
      <c r="UYK1" s="2" t="s">
        <v>16922</v>
      </c>
      <c r="UYL1" s="2" t="s">
        <v>16923</v>
      </c>
      <c r="UYM1" s="2" t="s">
        <v>16924</v>
      </c>
      <c r="UYN1" s="2" t="s">
        <v>16925</v>
      </c>
      <c r="UYO1" s="2" t="s">
        <v>16926</v>
      </c>
      <c r="UYP1" s="2" t="s">
        <v>16927</v>
      </c>
      <c r="UYQ1" s="2" t="s">
        <v>16928</v>
      </c>
      <c r="UYR1" s="2" t="s">
        <v>16929</v>
      </c>
      <c r="UYS1" s="2" t="s">
        <v>16930</v>
      </c>
      <c r="UYT1" s="2" t="s">
        <v>16931</v>
      </c>
      <c r="UYU1" s="2" t="s">
        <v>16932</v>
      </c>
      <c r="UYV1" s="2" t="s">
        <v>16933</v>
      </c>
      <c r="UYW1" s="2" t="s">
        <v>16934</v>
      </c>
      <c r="UYX1" s="2" t="s">
        <v>16935</v>
      </c>
      <c r="UYY1" s="2" t="s">
        <v>16936</v>
      </c>
      <c r="UYZ1" s="2" t="s">
        <v>16937</v>
      </c>
      <c r="UZA1" s="2" t="s">
        <v>16938</v>
      </c>
      <c r="UZB1" s="2" t="s">
        <v>16939</v>
      </c>
      <c r="UZC1" s="2" t="s">
        <v>16940</v>
      </c>
      <c r="UZD1" s="2" t="s">
        <v>16941</v>
      </c>
      <c r="UZE1" s="2" t="s">
        <v>16942</v>
      </c>
      <c r="UZF1" s="2" t="s">
        <v>16943</v>
      </c>
      <c r="UZG1" s="2" t="s">
        <v>16944</v>
      </c>
      <c r="UZH1" s="2" t="s">
        <v>16945</v>
      </c>
      <c r="UZI1" s="2" t="s">
        <v>16946</v>
      </c>
      <c r="UZJ1" s="2" t="s">
        <v>16947</v>
      </c>
      <c r="UZK1" s="2" t="s">
        <v>16948</v>
      </c>
      <c r="UZL1" s="2" t="s">
        <v>16949</v>
      </c>
      <c r="UZM1" s="2" t="s">
        <v>16950</v>
      </c>
      <c r="UZN1" s="2" t="s">
        <v>16951</v>
      </c>
      <c r="UZO1" s="2" t="s">
        <v>16952</v>
      </c>
      <c r="UZP1" s="2" t="s">
        <v>16953</v>
      </c>
      <c r="UZQ1" s="2" t="s">
        <v>16954</v>
      </c>
      <c r="UZR1" s="2" t="s">
        <v>16955</v>
      </c>
      <c r="UZS1" s="2" t="s">
        <v>16956</v>
      </c>
      <c r="UZT1" s="2" t="s">
        <v>16957</v>
      </c>
      <c r="UZU1" s="2" t="s">
        <v>16958</v>
      </c>
      <c r="UZV1" s="2" t="s">
        <v>16959</v>
      </c>
      <c r="UZW1" s="2" t="s">
        <v>16960</v>
      </c>
      <c r="UZX1" s="2" t="s">
        <v>16961</v>
      </c>
      <c r="UZY1" s="2" t="s">
        <v>16962</v>
      </c>
      <c r="UZZ1" s="2" t="s">
        <v>16963</v>
      </c>
      <c r="VAA1" s="2" t="s">
        <v>16964</v>
      </c>
      <c r="VAB1" s="2" t="s">
        <v>16965</v>
      </c>
      <c r="VAC1" s="2" t="s">
        <v>16966</v>
      </c>
      <c r="VAD1" s="2" t="s">
        <v>16967</v>
      </c>
      <c r="VAE1" s="2" t="s">
        <v>16968</v>
      </c>
      <c r="VAF1" s="2" t="s">
        <v>16969</v>
      </c>
      <c r="VAG1" s="2" t="s">
        <v>16970</v>
      </c>
      <c r="VAH1" s="2" t="s">
        <v>16971</v>
      </c>
      <c r="VAI1" s="2" t="s">
        <v>16972</v>
      </c>
      <c r="VAJ1" s="2" t="s">
        <v>16973</v>
      </c>
      <c r="VAK1" s="2" t="s">
        <v>16974</v>
      </c>
      <c r="VAL1" s="2" t="s">
        <v>16975</v>
      </c>
      <c r="VAM1" s="2" t="s">
        <v>16976</v>
      </c>
      <c r="VAN1" s="2" t="s">
        <v>16977</v>
      </c>
      <c r="VAO1" s="2" t="s">
        <v>16978</v>
      </c>
      <c r="VAP1" s="2" t="s">
        <v>16979</v>
      </c>
      <c r="VAQ1" s="2" t="s">
        <v>16980</v>
      </c>
      <c r="VAR1" s="2" t="s">
        <v>16981</v>
      </c>
      <c r="VAS1" s="2" t="s">
        <v>16982</v>
      </c>
      <c r="VAT1" s="2" t="s">
        <v>16983</v>
      </c>
      <c r="VAU1" s="2" t="s">
        <v>16984</v>
      </c>
      <c r="VAV1" s="2" t="s">
        <v>16985</v>
      </c>
      <c r="VAW1" s="2" t="s">
        <v>16986</v>
      </c>
      <c r="VAX1" s="2" t="s">
        <v>16987</v>
      </c>
      <c r="VAY1" s="2" t="s">
        <v>16988</v>
      </c>
      <c r="VAZ1" s="2" t="s">
        <v>16989</v>
      </c>
      <c r="VBA1" s="2" t="s">
        <v>16990</v>
      </c>
      <c r="VBB1" s="2" t="s">
        <v>16991</v>
      </c>
      <c r="VBC1" s="2" t="s">
        <v>16992</v>
      </c>
      <c r="VBD1" s="2" t="s">
        <v>16993</v>
      </c>
      <c r="VBE1" s="2" t="s">
        <v>16994</v>
      </c>
      <c r="VBF1" s="2" t="s">
        <v>16995</v>
      </c>
      <c r="VBG1" s="2" t="s">
        <v>16996</v>
      </c>
      <c r="VBH1" s="2" t="s">
        <v>16997</v>
      </c>
      <c r="VBI1" s="2" t="s">
        <v>16998</v>
      </c>
      <c r="VBJ1" s="2" t="s">
        <v>16999</v>
      </c>
      <c r="VBK1" s="2" t="s">
        <v>17000</v>
      </c>
      <c r="VBL1" s="2" t="s">
        <v>17001</v>
      </c>
      <c r="VBM1" s="2" t="s">
        <v>17002</v>
      </c>
      <c r="VBN1" s="2" t="s">
        <v>17003</v>
      </c>
      <c r="VBO1" s="2" t="s">
        <v>17004</v>
      </c>
      <c r="VBP1" s="2" t="s">
        <v>17005</v>
      </c>
      <c r="VBQ1" s="2" t="s">
        <v>17006</v>
      </c>
      <c r="VBR1" s="2" t="s">
        <v>17007</v>
      </c>
      <c r="VBS1" s="2" t="s">
        <v>17008</v>
      </c>
      <c r="VBT1" s="2" t="s">
        <v>17009</v>
      </c>
      <c r="VBU1" s="2" t="s">
        <v>17010</v>
      </c>
      <c r="VBV1" s="2" t="s">
        <v>17011</v>
      </c>
      <c r="VBW1" s="2" t="s">
        <v>17012</v>
      </c>
      <c r="VBX1" s="2" t="s">
        <v>17013</v>
      </c>
      <c r="VBY1" s="2" t="s">
        <v>17014</v>
      </c>
      <c r="VBZ1" s="2" t="s">
        <v>17015</v>
      </c>
      <c r="VCA1" s="2" t="s">
        <v>17016</v>
      </c>
      <c r="VCB1" s="2" t="s">
        <v>17017</v>
      </c>
      <c r="VCC1" s="2" t="s">
        <v>17018</v>
      </c>
      <c r="VCD1" s="2" t="s">
        <v>17019</v>
      </c>
      <c r="VCE1" s="2" t="s">
        <v>17020</v>
      </c>
      <c r="VCF1" s="2" t="s">
        <v>17021</v>
      </c>
      <c r="VCG1" s="2" t="s">
        <v>17022</v>
      </c>
      <c r="VCH1" s="2" t="s">
        <v>17023</v>
      </c>
      <c r="VCI1" s="2" t="s">
        <v>17024</v>
      </c>
      <c r="VCJ1" s="2" t="s">
        <v>17025</v>
      </c>
      <c r="VCK1" s="2" t="s">
        <v>17026</v>
      </c>
      <c r="VCL1" s="2" t="s">
        <v>17027</v>
      </c>
      <c r="VCM1" s="2" t="s">
        <v>17028</v>
      </c>
      <c r="VCN1" s="2" t="s">
        <v>17029</v>
      </c>
      <c r="VCO1" s="2" t="s">
        <v>17030</v>
      </c>
      <c r="VCP1" s="2" t="s">
        <v>17031</v>
      </c>
      <c r="VCQ1" s="2" t="s">
        <v>17032</v>
      </c>
      <c r="VCR1" s="2" t="s">
        <v>17033</v>
      </c>
      <c r="VCS1" s="2" t="s">
        <v>17034</v>
      </c>
      <c r="VCT1" s="2" t="s">
        <v>17035</v>
      </c>
      <c r="VCU1" s="2" t="s">
        <v>17036</v>
      </c>
      <c r="VCV1" s="2" t="s">
        <v>17037</v>
      </c>
      <c r="VCW1" s="2" t="s">
        <v>17038</v>
      </c>
      <c r="VCX1" s="2" t="s">
        <v>17039</v>
      </c>
      <c r="VCY1" s="2" t="s">
        <v>17040</v>
      </c>
      <c r="VCZ1" s="2" t="s">
        <v>17041</v>
      </c>
      <c r="VDA1" s="2" t="s">
        <v>17042</v>
      </c>
      <c r="VDB1" s="2" t="s">
        <v>17043</v>
      </c>
      <c r="VDC1" s="2" t="s">
        <v>17044</v>
      </c>
      <c r="VDD1" s="2" t="s">
        <v>17045</v>
      </c>
      <c r="VDE1" s="2" t="s">
        <v>17046</v>
      </c>
      <c r="VDF1" s="2" t="s">
        <v>17047</v>
      </c>
      <c r="VDG1" s="2" t="s">
        <v>17048</v>
      </c>
      <c r="VDH1" s="2" t="s">
        <v>17049</v>
      </c>
      <c r="VDI1" s="2" t="s">
        <v>17050</v>
      </c>
      <c r="VDJ1" s="2" t="s">
        <v>17051</v>
      </c>
      <c r="VDK1" s="2" t="s">
        <v>17052</v>
      </c>
      <c r="VDL1" s="2" t="s">
        <v>17053</v>
      </c>
      <c r="VDM1" s="2" t="s">
        <v>17054</v>
      </c>
      <c r="VDN1" s="2" t="s">
        <v>17055</v>
      </c>
      <c r="VDO1" s="2" t="s">
        <v>17056</v>
      </c>
      <c r="VDP1" s="2" t="s">
        <v>17057</v>
      </c>
      <c r="VDQ1" s="2" t="s">
        <v>17058</v>
      </c>
      <c r="VDR1" s="2" t="s">
        <v>17059</v>
      </c>
      <c r="VDS1" s="2" t="s">
        <v>17060</v>
      </c>
      <c r="VDT1" s="2" t="s">
        <v>17061</v>
      </c>
      <c r="VDU1" s="2" t="s">
        <v>17062</v>
      </c>
      <c r="VDV1" s="2" t="s">
        <v>17063</v>
      </c>
      <c r="VDW1" s="2" t="s">
        <v>17064</v>
      </c>
      <c r="VDX1" s="2" t="s">
        <v>17065</v>
      </c>
      <c r="VDY1" s="2" t="s">
        <v>17066</v>
      </c>
      <c r="VDZ1" s="2" t="s">
        <v>17067</v>
      </c>
      <c r="VEA1" s="2" t="s">
        <v>17068</v>
      </c>
      <c r="VEB1" s="2" t="s">
        <v>17069</v>
      </c>
      <c r="VEC1" s="2" t="s">
        <v>17070</v>
      </c>
      <c r="VED1" s="2" t="s">
        <v>17071</v>
      </c>
      <c r="VEE1" s="2" t="s">
        <v>17072</v>
      </c>
      <c r="VEF1" s="2" t="s">
        <v>17073</v>
      </c>
      <c r="VEG1" s="2" t="s">
        <v>17074</v>
      </c>
      <c r="VEH1" s="2" t="s">
        <v>17075</v>
      </c>
      <c r="VEI1" s="2" t="s">
        <v>17076</v>
      </c>
      <c r="VEJ1" s="2" t="s">
        <v>17077</v>
      </c>
      <c r="VEK1" s="2" t="s">
        <v>17078</v>
      </c>
      <c r="VEL1" s="2" t="s">
        <v>17079</v>
      </c>
      <c r="VEM1" s="2" t="s">
        <v>17080</v>
      </c>
      <c r="VEN1" s="2" t="s">
        <v>17081</v>
      </c>
      <c r="VEO1" s="2" t="s">
        <v>17082</v>
      </c>
      <c r="VEP1" s="2" t="s">
        <v>17083</v>
      </c>
      <c r="VEQ1" s="2" t="s">
        <v>17084</v>
      </c>
      <c r="VER1" s="2" t="s">
        <v>17085</v>
      </c>
      <c r="VES1" s="2" t="s">
        <v>17086</v>
      </c>
      <c r="VET1" s="2" t="s">
        <v>17087</v>
      </c>
      <c r="VEU1" s="2" t="s">
        <v>17088</v>
      </c>
      <c r="VEV1" s="2" t="s">
        <v>17089</v>
      </c>
      <c r="VEW1" s="2" t="s">
        <v>17090</v>
      </c>
      <c r="VEX1" s="2" t="s">
        <v>17091</v>
      </c>
      <c r="VEY1" s="2" t="s">
        <v>17092</v>
      </c>
      <c r="VEZ1" s="2" t="s">
        <v>17093</v>
      </c>
      <c r="VFA1" s="2" t="s">
        <v>17094</v>
      </c>
      <c r="VFB1" s="2" t="s">
        <v>17095</v>
      </c>
      <c r="VFC1" s="2" t="s">
        <v>17096</v>
      </c>
      <c r="VFD1" s="2" t="s">
        <v>17097</v>
      </c>
      <c r="VFE1" s="2" t="s">
        <v>17098</v>
      </c>
      <c r="VFF1" s="2" t="s">
        <v>17099</v>
      </c>
      <c r="VFG1" s="2" t="s">
        <v>17100</v>
      </c>
      <c r="VFH1" s="2" t="s">
        <v>17101</v>
      </c>
      <c r="VFI1" s="2" t="s">
        <v>17102</v>
      </c>
      <c r="VFJ1" s="2" t="s">
        <v>17103</v>
      </c>
      <c r="VFK1" s="2" t="s">
        <v>17104</v>
      </c>
      <c r="VFL1" s="2" t="s">
        <v>17105</v>
      </c>
      <c r="VFM1" s="2" t="s">
        <v>17106</v>
      </c>
      <c r="VFN1" s="2" t="s">
        <v>17107</v>
      </c>
      <c r="VFO1" s="2" t="s">
        <v>17108</v>
      </c>
      <c r="VFP1" s="2" t="s">
        <v>17109</v>
      </c>
      <c r="VFQ1" s="2" t="s">
        <v>17110</v>
      </c>
      <c r="VFR1" s="2" t="s">
        <v>17111</v>
      </c>
      <c r="VFS1" s="2" t="s">
        <v>17112</v>
      </c>
      <c r="VFT1" s="2" t="s">
        <v>17113</v>
      </c>
      <c r="VFU1" s="2" t="s">
        <v>17114</v>
      </c>
      <c r="VFV1" s="2" t="s">
        <v>17115</v>
      </c>
      <c r="VFW1" s="2" t="s">
        <v>17116</v>
      </c>
      <c r="VFX1" s="2" t="s">
        <v>17117</v>
      </c>
      <c r="VFY1" s="2" t="s">
        <v>17118</v>
      </c>
      <c r="VFZ1" s="2" t="s">
        <v>17119</v>
      </c>
      <c r="VGA1" s="2" t="s">
        <v>17120</v>
      </c>
      <c r="VGB1" s="2" t="s">
        <v>17121</v>
      </c>
      <c r="VGC1" s="2" t="s">
        <v>17122</v>
      </c>
      <c r="VGD1" s="2" t="s">
        <v>17123</v>
      </c>
      <c r="VGE1" s="2" t="s">
        <v>17124</v>
      </c>
      <c r="VGF1" s="2" t="s">
        <v>17125</v>
      </c>
      <c r="VGG1" s="2" t="s">
        <v>17126</v>
      </c>
      <c r="VGH1" s="2" t="s">
        <v>17127</v>
      </c>
      <c r="VGI1" s="2" t="s">
        <v>17128</v>
      </c>
      <c r="VGJ1" s="2" t="s">
        <v>17129</v>
      </c>
      <c r="VGK1" s="2" t="s">
        <v>17130</v>
      </c>
      <c r="VGL1" s="2" t="s">
        <v>17131</v>
      </c>
      <c r="VGM1" s="2" t="s">
        <v>17132</v>
      </c>
      <c r="VGN1" s="2" t="s">
        <v>17133</v>
      </c>
      <c r="VGO1" s="2" t="s">
        <v>17134</v>
      </c>
      <c r="VGP1" s="2" t="s">
        <v>17135</v>
      </c>
      <c r="VGQ1" s="2" t="s">
        <v>17136</v>
      </c>
      <c r="VGR1" s="2" t="s">
        <v>17137</v>
      </c>
      <c r="VGS1" s="2" t="s">
        <v>17138</v>
      </c>
      <c r="VGT1" s="2" t="s">
        <v>17139</v>
      </c>
      <c r="VGU1" s="2" t="s">
        <v>17140</v>
      </c>
      <c r="VGV1" s="2" t="s">
        <v>17141</v>
      </c>
      <c r="VGW1" s="2" t="s">
        <v>17142</v>
      </c>
      <c r="VGX1" s="2" t="s">
        <v>17143</v>
      </c>
      <c r="VGY1" s="2" t="s">
        <v>17144</v>
      </c>
      <c r="VGZ1" s="2" t="s">
        <v>17145</v>
      </c>
      <c r="VHA1" s="2" t="s">
        <v>17146</v>
      </c>
      <c r="VHB1" s="2" t="s">
        <v>17147</v>
      </c>
      <c r="VHC1" s="2" t="s">
        <v>17148</v>
      </c>
      <c r="VHD1" s="2" t="s">
        <v>17149</v>
      </c>
      <c r="VHE1" s="2" t="s">
        <v>17150</v>
      </c>
      <c r="VHF1" s="2" t="s">
        <v>17151</v>
      </c>
      <c r="VHG1" s="2" t="s">
        <v>17152</v>
      </c>
      <c r="VHH1" s="2" t="s">
        <v>17153</v>
      </c>
      <c r="VHI1" s="2" t="s">
        <v>17154</v>
      </c>
      <c r="VHJ1" s="2" t="s">
        <v>17155</v>
      </c>
      <c r="VHK1" s="2" t="s">
        <v>17156</v>
      </c>
      <c r="VHL1" s="2" t="s">
        <v>17157</v>
      </c>
      <c r="VHM1" s="2" t="s">
        <v>17158</v>
      </c>
      <c r="VHN1" s="2" t="s">
        <v>17159</v>
      </c>
      <c r="VHO1" s="2" t="s">
        <v>17160</v>
      </c>
      <c r="VHP1" s="2" t="s">
        <v>17161</v>
      </c>
      <c r="VHQ1" s="2" t="s">
        <v>17162</v>
      </c>
      <c r="VHR1" s="2" t="s">
        <v>17163</v>
      </c>
      <c r="VHS1" s="2" t="s">
        <v>17164</v>
      </c>
      <c r="VHT1" s="2" t="s">
        <v>17165</v>
      </c>
      <c r="VHU1" s="2" t="s">
        <v>17166</v>
      </c>
      <c r="VHV1" s="2" t="s">
        <v>17167</v>
      </c>
      <c r="VHW1" s="2" t="s">
        <v>17168</v>
      </c>
      <c r="VHX1" s="2" t="s">
        <v>17169</v>
      </c>
      <c r="VHY1" s="2" t="s">
        <v>17170</v>
      </c>
      <c r="VHZ1" s="2" t="s">
        <v>17171</v>
      </c>
      <c r="VIA1" s="2" t="s">
        <v>17172</v>
      </c>
      <c r="VIB1" s="2" t="s">
        <v>17173</v>
      </c>
      <c r="VIC1" s="2" t="s">
        <v>17174</v>
      </c>
      <c r="VID1" s="2" t="s">
        <v>17175</v>
      </c>
      <c r="VIE1" s="2" t="s">
        <v>17176</v>
      </c>
      <c r="VIF1" s="2" t="s">
        <v>17177</v>
      </c>
      <c r="VIG1" s="2" t="s">
        <v>17178</v>
      </c>
      <c r="VIH1" s="2" t="s">
        <v>17179</v>
      </c>
      <c r="VII1" s="2" t="s">
        <v>17180</v>
      </c>
      <c r="VIJ1" s="2" t="s">
        <v>17181</v>
      </c>
      <c r="VIK1" s="2" t="s">
        <v>17182</v>
      </c>
      <c r="VIL1" s="2" t="s">
        <v>17183</v>
      </c>
      <c r="VIM1" s="2" t="s">
        <v>17184</v>
      </c>
      <c r="VIN1" s="2" t="s">
        <v>17185</v>
      </c>
      <c r="VIO1" s="2" t="s">
        <v>17186</v>
      </c>
      <c r="VIP1" s="2" t="s">
        <v>17187</v>
      </c>
      <c r="VIQ1" s="2" t="s">
        <v>17188</v>
      </c>
      <c r="VIR1" s="2" t="s">
        <v>17189</v>
      </c>
      <c r="VIS1" s="2" t="s">
        <v>17190</v>
      </c>
      <c r="VIT1" s="2" t="s">
        <v>17191</v>
      </c>
      <c r="VIU1" s="2" t="s">
        <v>17192</v>
      </c>
      <c r="VIV1" s="2" t="s">
        <v>17193</v>
      </c>
      <c r="VIW1" s="2" t="s">
        <v>17194</v>
      </c>
      <c r="VIX1" s="2" t="s">
        <v>17195</v>
      </c>
      <c r="VIY1" s="2" t="s">
        <v>17196</v>
      </c>
      <c r="VIZ1" s="2" t="s">
        <v>17197</v>
      </c>
      <c r="VJA1" s="2" t="s">
        <v>17198</v>
      </c>
      <c r="VJB1" s="2" t="s">
        <v>17199</v>
      </c>
      <c r="VJC1" s="2" t="s">
        <v>17200</v>
      </c>
      <c r="VJD1" s="2" t="s">
        <v>17201</v>
      </c>
      <c r="VJE1" s="2" t="s">
        <v>17202</v>
      </c>
      <c r="VJF1" s="2" t="s">
        <v>17203</v>
      </c>
      <c r="VJG1" s="2" t="s">
        <v>17204</v>
      </c>
      <c r="VJH1" s="2" t="s">
        <v>17205</v>
      </c>
      <c r="VJI1" s="2" t="s">
        <v>17206</v>
      </c>
      <c r="VJJ1" s="2" t="s">
        <v>17207</v>
      </c>
      <c r="VJK1" s="2" t="s">
        <v>17208</v>
      </c>
      <c r="VJL1" s="2" t="s">
        <v>17209</v>
      </c>
      <c r="VJM1" s="2" t="s">
        <v>17210</v>
      </c>
      <c r="VJN1" s="2" t="s">
        <v>17211</v>
      </c>
      <c r="VJO1" s="2" t="s">
        <v>17212</v>
      </c>
      <c r="VJP1" s="2" t="s">
        <v>17213</v>
      </c>
      <c r="VJQ1" s="2" t="s">
        <v>17214</v>
      </c>
      <c r="VJR1" s="2" t="s">
        <v>17215</v>
      </c>
      <c r="VJS1" s="2" t="s">
        <v>17216</v>
      </c>
      <c r="VJT1" s="2" t="s">
        <v>17217</v>
      </c>
      <c r="VJU1" s="2" t="s">
        <v>17218</v>
      </c>
      <c r="VJV1" s="2" t="s">
        <v>17219</v>
      </c>
      <c r="VJW1" s="2" t="s">
        <v>17220</v>
      </c>
      <c r="VJX1" s="2" t="s">
        <v>17221</v>
      </c>
      <c r="VJY1" s="2" t="s">
        <v>17222</v>
      </c>
      <c r="VJZ1" s="2" t="s">
        <v>17223</v>
      </c>
      <c r="VKA1" s="2" t="s">
        <v>17224</v>
      </c>
      <c r="VKB1" s="2" t="s">
        <v>17225</v>
      </c>
      <c r="VKC1" s="2" t="s">
        <v>17226</v>
      </c>
      <c r="VKD1" s="2" t="s">
        <v>17227</v>
      </c>
      <c r="VKE1" s="2" t="s">
        <v>17228</v>
      </c>
      <c r="VKF1" s="2" t="s">
        <v>17229</v>
      </c>
      <c r="VKG1" s="2" t="s">
        <v>17230</v>
      </c>
      <c r="VKH1" s="2" t="s">
        <v>17231</v>
      </c>
      <c r="VKI1" s="2" t="s">
        <v>17232</v>
      </c>
      <c r="VKJ1" s="2" t="s">
        <v>17233</v>
      </c>
      <c r="VKK1" s="2" t="s">
        <v>17234</v>
      </c>
      <c r="VKL1" s="2" t="s">
        <v>17235</v>
      </c>
      <c r="VKM1" s="2" t="s">
        <v>17236</v>
      </c>
      <c r="VKN1" s="2" t="s">
        <v>17237</v>
      </c>
      <c r="VKO1" s="2" t="s">
        <v>17238</v>
      </c>
      <c r="VKP1" s="2" t="s">
        <v>17239</v>
      </c>
      <c r="VKQ1" s="2" t="s">
        <v>17240</v>
      </c>
      <c r="VKR1" s="2" t="s">
        <v>17241</v>
      </c>
      <c r="VKS1" s="2" t="s">
        <v>17242</v>
      </c>
      <c r="VKT1" s="2" t="s">
        <v>17243</v>
      </c>
      <c r="VKU1" s="2" t="s">
        <v>17244</v>
      </c>
      <c r="VKV1" s="2" t="s">
        <v>17245</v>
      </c>
      <c r="VKW1" s="2" t="s">
        <v>17246</v>
      </c>
      <c r="VKX1" s="2" t="s">
        <v>17247</v>
      </c>
      <c r="VKY1" s="2" t="s">
        <v>17248</v>
      </c>
      <c r="VKZ1" s="2" t="s">
        <v>17249</v>
      </c>
      <c r="VLA1" s="2" t="s">
        <v>17250</v>
      </c>
      <c r="VLB1" s="2" t="s">
        <v>17251</v>
      </c>
      <c r="VLC1" s="2" t="s">
        <v>17252</v>
      </c>
      <c r="VLD1" s="2" t="s">
        <v>17253</v>
      </c>
      <c r="VLE1" s="2" t="s">
        <v>17254</v>
      </c>
      <c r="VLF1" s="2" t="s">
        <v>17255</v>
      </c>
      <c r="VLG1" s="2" t="s">
        <v>17256</v>
      </c>
      <c r="VLH1" s="2" t="s">
        <v>17257</v>
      </c>
      <c r="VLI1" s="2" t="s">
        <v>17258</v>
      </c>
      <c r="VLJ1" s="2" t="s">
        <v>17259</v>
      </c>
      <c r="VLK1" s="2" t="s">
        <v>17260</v>
      </c>
      <c r="VLL1" s="2" t="s">
        <v>17261</v>
      </c>
      <c r="VLM1" s="2" t="s">
        <v>17262</v>
      </c>
      <c r="VLN1" s="2" t="s">
        <v>17263</v>
      </c>
      <c r="VLO1" s="2" t="s">
        <v>17264</v>
      </c>
      <c r="VLP1" s="2" t="s">
        <v>17265</v>
      </c>
      <c r="VLQ1" s="2" t="s">
        <v>17266</v>
      </c>
      <c r="VLR1" s="2" t="s">
        <v>17267</v>
      </c>
      <c r="VLS1" s="2" t="s">
        <v>17268</v>
      </c>
      <c r="VLT1" s="2" t="s">
        <v>17269</v>
      </c>
      <c r="VLU1" s="2" t="s">
        <v>17270</v>
      </c>
      <c r="VLV1" s="2" t="s">
        <v>17271</v>
      </c>
      <c r="VLW1" s="2" t="s">
        <v>17272</v>
      </c>
      <c r="VLX1" s="2" t="s">
        <v>17273</v>
      </c>
      <c r="VLY1" s="2" t="s">
        <v>17274</v>
      </c>
      <c r="VLZ1" s="2" t="s">
        <v>17275</v>
      </c>
      <c r="VMA1" s="2" t="s">
        <v>17276</v>
      </c>
      <c r="VMB1" s="2" t="s">
        <v>17277</v>
      </c>
      <c r="VMC1" s="2" t="s">
        <v>17278</v>
      </c>
      <c r="VMD1" s="2" t="s">
        <v>17279</v>
      </c>
      <c r="VME1" s="2" t="s">
        <v>17280</v>
      </c>
      <c r="VMF1" s="2" t="s">
        <v>17281</v>
      </c>
      <c r="VMG1" s="2" t="s">
        <v>17282</v>
      </c>
      <c r="VMH1" s="2" t="s">
        <v>17283</v>
      </c>
      <c r="VMI1" s="2" t="s">
        <v>17284</v>
      </c>
      <c r="VMJ1" s="2" t="s">
        <v>17285</v>
      </c>
      <c r="VMK1" s="2" t="s">
        <v>17286</v>
      </c>
      <c r="VML1" s="2" t="s">
        <v>17287</v>
      </c>
      <c r="VMM1" s="2" t="s">
        <v>17288</v>
      </c>
      <c r="VMN1" s="2" t="s">
        <v>17289</v>
      </c>
      <c r="VMO1" s="2" t="s">
        <v>17290</v>
      </c>
      <c r="VMP1" s="2" t="s">
        <v>17291</v>
      </c>
      <c r="VMQ1" s="2" t="s">
        <v>17292</v>
      </c>
      <c r="VMR1" s="2" t="s">
        <v>17293</v>
      </c>
      <c r="VMS1" s="2" t="s">
        <v>17294</v>
      </c>
      <c r="VMT1" s="2" t="s">
        <v>17295</v>
      </c>
      <c r="VMU1" s="2" t="s">
        <v>17296</v>
      </c>
      <c r="VMV1" s="2" t="s">
        <v>17297</v>
      </c>
      <c r="VMW1" s="2" t="s">
        <v>17298</v>
      </c>
      <c r="VMX1" s="2" t="s">
        <v>17299</v>
      </c>
      <c r="VMY1" s="2" t="s">
        <v>17300</v>
      </c>
      <c r="VMZ1" s="2" t="s">
        <v>17301</v>
      </c>
      <c r="VNA1" s="2" t="s">
        <v>17302</v>
      </c>
      <c r="VNB1" s="2" t="s">
        <v>17303</v>
      </c>
      <c r="VNC1" s="2" t="s">
        <v>17304</v>
      </c>
      <c r="VND1" s="2" t="s">
        <v>17305</v>
      </c>
      <c r="VNE1" s="2" t="s">
        <v>17306</v>
      </c>
      <c r="VNF1" s="2" t="s">
        <v>17307</v>
      </c>
      <c r="VNG1" s="2" t="s">
        <v>17308</v>
      </c>
      <c r="VNH1" s="2" t="s">
        <v>17309</v>
      </c>
      <c r="VNI1" s="2" t="s">
        <v>17310</v>
      </c>
      <c r="VNJ1" s="2" t="s">
        <v>17311</v>
      </c>
      <c r="VNK1" s="2" t="s">
        <v>17312</v>
      </c>
      <c r="VNL1" s="2" t="s">
        <v>17313</v>
      </c>
      <c r="VNM1" s="2" t="s">
        <v>17314</v>
      </c>
      <c r="VNN1" s="2" t="s">
        <v>17315</v>
      </c>
      <c r="VNO1" s="2" t="s">
        <v>17316</v>
      </c>
      <c r="VNP1" s="2" t="s">
        <v>17317</v>
      </c>
      <c r="VNQ1" s="2" t="s">
        <v>17318</v>
      </c>
      <c r="VNR1" s="2" t="s">
        <v>17319</v>
      </c>
      <c r="VNS1" s="2" t="s">
        <v>17320</v>
      </c>
      <c r="VNT1" s="2" t="s">
        <v>17321</v>
      </c>
      <c r="VNU1" s="2" t="s">
        <v>17322</v>
      </c>
      <c r="VNV1" s="2" t="s">
        <v>17323</v>
      </c>
      <c r="VNW1" s="2" t="s">
        <v>17324</v>
      </c>
      <c r="VNX1" s="2" t="s">
        <v>17325</v>
      </c>
      <c r="VNY1" s="2" t="s">
        <v>17326</v>
      </c>
      <c r="VNZ1" s="2" t="s">
        <v>17327</v>
      </c>
      <c r="VOA1" s="2" t="s">
        <v>17328</v>
      </c>
      <c r="VOB1" s="2" t="s">
        <v>17329</v>
      </c>
      <c r="VOC1" s="2" t="s">
        <v>17330</v>
      </c>
      <c r="VOD1" s="2" t="s">
        <v>17331</v>
      </c>
      <c r="VOE1" s="2" t="s">
        <v>17332</v>
      </c>
      <c r="VOF1" s="2" t="s">
        <v>17333</v>
      </c>
      <c r="VOG1" s="2" t="s">
        <v>17334</v>
      </c>
      <c r="VOH1" s="2" t="s">
        <v>17335</v>
      </c>
      <c r="VOI1" s="2" t="s">
        <v>17336</v>
      </c>
      <c r="VOJ1" s="2" t="s">
        <v>17337</v>
      </c>
      <c r="VOK1" s="2" t="s">
        <v>17338</v>
      </c>
      <c r="VOL1" s="2" t="s">
        <v>17339</v>
      </c>
      <c r="VOM1" s="2" t="s">
        <v>17340</v>
      </c>
      <c r="VON1" s="2" t="s">
        <v>17341</v>
      </c>
      <c r="VOO1" s="2" t="s">
        <v>17342</v>
      </c>
      <c r="VOP1" s="2" t="s">
        <v>17343</v>
      </c>
      <c r="VOQ1" s="2" t="s">
        <v>17344</v>
      </c>
      <c r="VOR1" s="2" t="s">
        <v>17345</v>
      </c>
      <c r="VOS1" s="2" t="s">
        <v>17346</v>
      </c>
      <c r="VOT1" s="2" t="s">
        <v>17347</v>
      </c>
      <c r="VOU1" s="2" t="s">
        <v>17348</v>
      </c>
      <c r="VOV1" s="2" t="s">
        <v>17349</v>
      </c>
      <c r="VOW1" s="2" t="s">
        <v>17350</v>
      </c>
      <c r="VOX1" s="2" t="s">
        <v>17351</v>
      </c>
      <c r="VOY1" s="2" t="s">
        <v>17352</v>
      </c>
      <c r="VOZ1" s="2" t="s">
        <v>17353</v>
      </c>
      <c r="VPA1" s="2" t="s">
        <v>17354</v>
      </c>
      <c r="VPB1" s="2" t="s">
        <v>17355</v>
      </c>
      <c r="VPC1" s="2" t="s">
        <v>17356</v>
      </c>
      <c r="VPD1" s="2" t="s">
        <v>17357</v>
      </c>
      <c r="VPE1" s="2" t="s">
        <v>17358</v>
      </c>
      <c r="VPF1" s="2" t="s">
        <v>17359</v>
      </c>
      <c r="VPG1" s="2" t="s">
        <v>17360</v>
      </c>
      <c r="VPH1" s="2" t="s">
        <v>17361</v>
      </c>
      <c r="VPI1" s="2" t="s">
        <v>17362</v>
      </c>
      <c r="VPJ1" s="2" t="s">
        <v>17363</v>
      </c>
      <c r="VPK1" s="2" t="s">
        <v>17364</v>
      </c>
      <c r="VPL1" s="2" t="s">
        <v>17365</v>
      </c>
      <c r="VPM1" s="2" t="s">
        <v>17366</v>
      </c>
      <c r="VPN1" s="2" t="s">
        <v>17367</v>
      </c>
      <c r="VPO1" s="2" t="s">
        <v>17368</v>
      </c>
      <c r="VPP1" s="2" t="s">
        <v>17369</v>
      </c>
      <c r="VPQ1" s="2" t="s">
        <v>17370</v>
      </c>
      <c r="VPR1" s="2" t="s">
        <v>17371</v>
      </c>
      <c r="VPS1" s="2" t="s">
        <v>17372</v>
      </c>
      <c r="VPT1" s="2" t="s">
        <v>17373</v>
      </c>
      <c r="VPU1" s="2" t="s">
        <v>17374</v>
      </c>
      <c r="VPV1" s="2" t="s">
        <v>17375</v>
      </c>
      <c r="VPW1" s="2" t="s">
        <v>17376</v>
      </c>
      <c r="VPX1" s="2" t="s">
        <v>17377</v>
      </c>
      <c r="VPY1" s="2" t="s">
        <v>17378</v>
      </c>
      <c r="VPZ1" s="2" t="s">
        <v>17379</v>
      </c>
      <c r="VQA1" s="2" t="s">
        <v>17380</v>
      </c>
      <c r="VQB1" s="2" t="s">
        <v>17381</v>
      </c>
      <c r="VQC1" s="2" t="s">
        <v>17382</v>
      </c>
      <c r="VQD1" s="2" t="s">
        <v>17383</v>
      </c>
      <c r="VQE1" s="2" t="s">
        <v>17384</v>
      </c>
      <c r="VQF1" s="2" t="s">
        <v>17385</v>
      </c>
      <c r="VQG1" s="2" t="s">
        <v>17386</v>
      </c>
      <c r="VQH1" s="2" t="s">
        <v>17387</v>
      </c>
      <c r="VQI1" s="2" t="s">
        <v>17388</v>
      </c>
      <c r="VQJ1" s="2" t="s">
        <v>17389</v>
      </c>
      <c r="VQK1" s="2" t="s">
        <v>17390</v>
      </c>
      <c r="VQL1" s="2" t="s">
        <v>17391</v>
      </c>
      <c r="VQM1" s="2" t="s">
        <v>17392</v>
      </c>
      <c r="VQN1" s="2" t="s">
        <v>17393</v>
      </c>
      <c r="VQO1" s="2" t="s">
        <v>17394</v>
      </c>
      <c r="VQP1" s="2" t="s">
        <v>17395</v>
      </c>
      <c r="VQQ1" s="2" t="s">
        <v>17396</v>
      </c>
      <c r="VQR1" s="2" t="s">
        <v>17397</v>
      </c>
      <c r="VQS1" s="2" t="s">
        <v>17398</v>
      </c>
      <c r="VQT1" s="2" t="s">
        <v>17399</v>
      </c>
      <c r="VQU1" s="2" t="s">
        <v>17400</v>
      </c>
      <c r="VQV1" s="2" t="s">
        <v>17401</v>
      </c>
      <c r="VQW1" s="2" t="s">
        <v>17402</v>
      </c>
      <c r="VQX1" s="2" t="s">
        <v>17403</v>
      </c>
      <c r="VQY1" s="2" t="s">
        <v>17404</v>
      </c>
      <c r="VQZ1" s="2" t="s">
        <v>17405</v>
      </c>
      <c r="VRA1" s="2" t="s">
        <v>17406</v>
      </c>
      <c r="VRB1" s="2" t="s">
        <v>17407</v>
      </c>
      <c r="VRC1" s="2" t="s">
        <v>17408</v>
      </c>
      <c r="VRD1" s="2" t="s">
        <v>17409</v>
      </c>
      <c r="VRE1" s="2" t="s">
        <v>17410</v>
      </c>
      <c r="VRF1" s="2" t="s">
        <v>17411</v>
      </c>
      <c r="VRG1" s="2" t="s">
        <v>17412</v>
      </c>
      <c r="VRH1" s="2" t="s">
        <v>17413</v>
      </c>
      <c r="VRI1" s="2" t="s">
        <v>17414</v>
      </c>
      <c r="VRJ1" s="2" t="s">
        <v>17415</v>
      </c>
      <c r="VRK1" s="2" t="s">
        <v>17416</v>
      </c>
      <c r="VRL1" s="2" t="s">
        <v>17417</v>
      </c>
      <c r="VRM1" s="2" t="s">
        <v>17418</v>
      </c>
      <c r="VRN1" s="2" t="s">
        <v>17419</v>
      </c>
      <c r="VRO1" s="2" t="s">
        <v>17420</v>
      </c>
      <c r="VRP1" s="2" t="s">
        <v>17421</v>
      </c>
      <c r="VRQ1" s="2" t="s">
        <v>17422</v>
      </c>
      <c r="VRR1" s="2" t="s">
        <v>17423</v>
      </c>
      <c r="VRS1" s="2" t="s">
        <v>17424</v>
      </c>
      <c r="VRT1" s="2" t="s">
        <v>17425</v>
      </c>
      <c r="VRU1" s="2" t="s">
        <v>17426</v>
      </c>
      <c r="VRV1" s="2" t="s">
        <v>17427</v>
      </c>
      <c r="VRW1" s="2" t="s">
        <v>17428</v>
      </c>
      <c r="VRX1" s="2" t="s">
        <v>17429</v>
      </c>
      <c r="VRY1" s="2" t="s">
        <v>17430</v>
      </c>
      <c r="VRZ1" s="2" t="s">
        <v>17431</v>
      </c>
      <c r="VSA1" s="2" t="s">
        <v>17432</v>
      </c>
      <c r="VSB1" s="2" t="s">
        <v>17433</v>
      </c>
      <c r="VSC1" s="2" t="s">
        <v>17434</v>
      </c>
      <c r="VSD1" s="2" t="s">
        <v>17435</v>
      </c>
      <c r="VSE1" s="2" t="s">
        <v>17436</v>
      </c>
      <c r="VSF1" s="2" t="s">
        <v>17437</v>
      </c>
      <c r="VSG1" s="2" t="s">
        <v>17438</v>
      </c>
      <c r="VSH1" s="2" t="s">
        <v>17439</v>
      </c>
      <c r="VSI1" s="2" t="s">
        <v>17440</v>
      </c>
      <c r="VSJ1" s="2" t="s">
        <v>17441</v>
      </c>
      <c r="VSK1" s="2" t="s">
        <v>17442</v>
      </c>
      <c r="VSL1" s="2" t="s">
        <v>17443</v>
      </c>
      <c r="VSM1" s="2" t="s">
        <v>17444</v>
      </c>
      <c r="VSN1" s="2" t="s">
        <v>17445</v>
      </c>
      <c r="VSO1" s="2" t="s">
        <v>17446</v>
      </c>
      <c r="VSP1" s="2" t="s">
        <v>17447</v>
      </c>
      <c r="VSQ1" s="2" t="s">
        <v>17448</v>
      </c>
      <c r="VSR1" s="2" t="s">
        <v>17449</v>
      </c>
      <c r="VSS1" s="2" t="s">
        <v>17450</v>
      </c>
      <c r="VST1" s="2" t="s">
        <v>17451</v>
      </c>
      <c r="VSU1" s="2" t="s">
        <v>17452</v>
      </c>
      <c r="VSV1" s="2" t="s">
        <v>17453</v>
      </c>
      <c r="VSW1" s="2" t="s">
        <v>17454</v>
      </c>
      <c r="VSX1" s="2" t="s">
        <v>17455</v>
      </c>
      <c r="VSY1" s="2" t="s">
        <v>17456</v>
      </c>
      <c r="VSZ1" s="2" t="s">
        <v>17457</v>
      </c>
      <c r="VTA1" s="2" t="s">
        <v>17458</v>
      </c>
      <c r="VTB1" s="2" t="s">
        <v>17459</v>
      </c>
      <c r="VTC1" s="2" t="s">
        <v>17460</v>
      </c>
      <c r="VTD1" s="2" t="s">
        <v>17461</v>
      </c>
      <c r="VTE1" s="2" t="s">
        <v>17462</v>
      </c>
      <c r="VTF1" s="2" t="s">
        <v>17463</v>
      </c>
      <c r="VTG1" s="2" t="s">
        <v>17464</v>
      </c>
      <c r="VTH1" s="2" t="s">
        <v>17465</v>
      </c>
      <c r="VTI1" s="2" t="s">
        <v>17466</v>
      </c>
      <c r="VTJ1" s="2" t="s">
        <v>17467</v>
      </c>
      <c r="VTK1" s="2" t="s">
        <v>17468</v>
      </c>
      <c r="VTL1" s="2" t="s">
        <v>17469</v>
      </c>
      <c r="VTM1" s="2" t="s">
        <v>17470</v>
      </c>
      <c r="VTN1" s="2" t="s">
        <v>17471</v>
      </c>
      <c r="VTO1" s="2" t="s">
        <v>17472</v>
      </c>
      <c r="VTP1" s="2" t="s">
        <v>17473</v>
      </c>
      <c r="VTQ1" s="2" t="s">
        <v>17474</v>
      </c>
      <c r="VTR1" s="2" t="s">
        <v>17475</v>
      </c>
      <c r="VTS1" s="2" t="s">
        <v>17476</v>
      </c>
      <c r="VTT1" s="2" t="s">
        <v>17477</v>
      </c>
      <c r="VTU1" s="2" t="s">
        <v>17478</v>
      </c>
      <c r="VTV1" s="2" t="s">
        <v>17479</v>
      </c>
      <c r="VTW1" s="2" t="s">
        <v>17480</v>
      </c>
      <c r="VTX1" s="2" t="s">
        <v>17481</v>
      </c>
      <c r="VTY1" s="2" t="s">
        <v>17482</v>
      </c>
      <c r="VTZ1" s="2" t="s">
        <v>17483</v>
      </c>
      <c r="VUA1" s="2" t="s">
        <v>17484</v>
      </c>
      <c r="VUB1" s="2" t="s">
        <v>17485</v>
      </c>
      <c r="VUC1" s="2" t="s">
        <v>17486</v>
      </c>
      <c r="VUD1" s="2" t="s">
        <v>17487</v>
      </c>
      <c r="VUE1" s="2" t="s">
        <v>17488</v>
      </c>
      <c r="VUF1" s="2" t="s">
        <v>17489</v>
      </c>
      <c r="VUG1" s="2" t="s">
        <v>17490</v>
      </c>
      <c r="VUH1" s="2" t="s">
        <v>17491</v>
      </c>
      <c r="VUI1" s="2" t="s">
        <v>17492</v>
      </c>
      <c r="VUJ1" s="2" t="s">
        <v>17493</v>
      </c>
      <c r="VUK1" s="2" t="s">
        <v>17494</v>
      </c>
      <c r="VUL1" s="2" t="s">
        <v>17495</v>
      </c>
      <c r="VUM1" s="2" t="s">
        <v>17496</v>
      </c>
      <c r="VUN1" s="2" t="s">
        <v>17497</v>
      </c>
      <c r="VUO1" s="2" t="s">
        <v>17498</v>
      </c>
      <c r="VUP1" s="2" t="s">
        <v>17499</v>
      </c>
      <c r="VUQ1" s="2" t="s">
        <v>17500</v>
      </c>
      <c r="VUR1" s="2" t="s">
        <v>17501</v>
      </c>
      <c r="VUS1" s="2" t="s">
        <v>17502</v>
      </c>
      <c r="VUT1" s="2" t="s">
        <v>17503</v>
      </c>
      <c r="VUU1" s="2" t="s">
        <v>17504</v>
      </c>
      <c r="VUV1" s="2" t="s">
        <v>17505</v>
      </c>
      <c r="VUW1" s="2" t="s">
        <v>17506</v>
      </c>
      <c r="VUX1" s="2" t="s">
        <v>17507</v>
      </c>
      <c r="VUY1" s="2" t="s">
        <v>17508</v>
      </c>
      <c r="VUZ1" s="2" t="s">
        <v>17509</v>
      </c>
      <c r="VVA1" s="2" t="s">
        <v>17510</v>
      </c>
      <c r="VVB1" s="2" t="s">
        <v>17511</v>
      </c>
      <c r="VVC1" s="2" t="s">
        <v>17512</v>
      </c>
      <c r="VVD1" s="2" t="s">
        <v>17513</v>
      </c>
      <c r="VVE1" s="2" t="s">
        <v>17514</v>
      </c>
      <c r="VVF1" s="2" t="s">
        <v>17515</v>
      </c>
      <c r="VVG1" s="2" t="s">
        <v>17516</v>
      </c>
      <c r="VVH1" s="2" t="s">
        <v>17517</v>
      </c>
      <c r="VVI1" s="2" t="s">
        <v>17518</v>
      </c>
      <c r="VVJ1" s="2" t="s">
        <v>17519</v>
      </c>
      <c r="VVK1" s="2" t="s">
        <v>17520</v>
      </c>
      <c r="VVL1" s="2" t="s">
        <v>17521</v>
      </c>
      <c r="VVM1" s="2" t="s">
        <v>17522</v>
      </c>
      <c r="VVN1" s="2" t="s">
        <v>17523</v>
      </c>
      <c r="VVO1" s="2" t="s">
        <v>17524</v>
      </c>
      <c r="VVP1" s="2" t="s">
        <v>17525</v>
      </c>
      <c r="VVQ1" s="2" t="s">
        <v>17526</v>
      </c>
      <c r="VVR1" s="2" t="s">
        <v>17527</v>
      </c>
      <c r="VVS1" s="2" t="s">
        <v>17528</v>
      </c>
      <c r="VVT1" s="2" t="s">
        <v>17529</v>
      </c>
      <c r="VVU1" s="2" t="s">
        <v>17530</v>
      </c>
      <c r="VVV1" s="2" t="s">
        <v>17531</v>
      </c>
      <c r="VVW1" s="2" t="s">
        <v>17532</v>
      </c>
      <c r="VVX1" s="2" t="s">
        <v>17533</v>
      </c>
      <c r="VVY1" s="2" t="s">
        <v>17534</v>
      </c>
      <c r="VVZ1" s="2" t="s">
        <v>17535</v>
      </c>
      <c r="VWA1" s="2" t="s">
        <v>17536</v>
      </c>
      <c r="VWB1" s="2" t="s">
        <v>17537</v>
      </c>
      <c r="VWC1" s="2" t="s">
        <v>17538</v>
      </c>
      <c r="VWD1" s="2" t="s">
        <v>17539</v>
      </c>
      <c r="VWE1" s="2" t="s">
        <v>17540</v>
      </c>
      <c r="VWF1" s="2" t="s">
        <v>17541</v>
      </c>
      <c r="VWG1" s="2" t="s">
        <v>17542</v>
      </c>
      <c r="VWH1" s="2" t="s">
        <v>17543</v>
      </c>
      <c r="VWI1" s="2" t="s">
        <v>17544</v>
      </c>
      <c r="VWJ1" s="2" t="s">
        <v>17545</v>
      </c>
      <c r="VWK1" s="2" t="s">
        <v>17546</v>
      </c>
      <c r="VWL1" s="2" t="s">
        <v>17547</v>
      </c>
      <c r="VWM1" s="2" t="s">
        <v>17548</v>
      </c>
      <c r="VWN1" s="2" t="s">
        <v>17549</v>
      </c>
      <c r="VWO1" s="2" t="s">
        <v>17550</v>
      </c>
      <c r="VWP1" s="2" t="s">
        <v>17551</v>
      </c>
      <c r="VWQ1" s="2" t="s">
        <v>17552</v>
      </c>
      <c r="VWR1" s="2" t="s">
        <v>17553</v>
      </c>
      <c r="VWS1" s="2" t="s">
        <v>17554</v>
      </c>
      <c r="VWT1" s="2" t="s">
        <v>17555</v>
      </c>
      <c r="VWU1" s="2" t="s">
        <v>17556</v>
      </c>
      <c r="VWV1" s="2" t="s">
        <v>17557</v>
      </c>
      <c r="VWW1" s="2" t="s">
        <v>17558</v>
      </c>
      <c r="VWX1" s="2" t="s">
        <v>17559</v>
      </c>
      <c r="VWY1" s="2" t="s">
        <v>17560</v>
      </c>
      <c r="VWZ1" s="2" t="s">
        <v>17561</v>
      </c>
      <c r="VXA1" s="2" t="s">
        <v>17562</v>
      </c>
      <c r="VXB1" s="2" t="s">
        <v>17563</v>
      </c>
      <c r="VXC1" s="2" t="s">
        <v>17564</v>
      </c>
      <c r="VXD1" s="2" t="s">
        <v>17565</v>
      </c>
      <c r="VXE1" s="2" t="s">
        <v>17566</v>
      </c>
      <c r="VXF1" s="2" t="s">
        <v>17567</v>
      </c>
      <c r="VXG1" s="2" t="s">
        <v>17568</v>
      </c>
      <c r="VXH1" s="2" t="s">
        <v>17569</v>
      </c>
      <c r="VXI1" s="2" t="s">
        <v>17570</v>
      </c>
      <c r="VXJ1" s="2" t="s">
        <v>17571</v>
      </c>
      <c r="VXK1" s="2" t="s">
        <v>17572</v>
      </c>
      <c r="VXL1" s="2" t="s">
        <v>17573</v>
      </c>
      <c r="VXM1" s="2" t="s">
        <v>17574</v>
      </c>
      <c r="VXN1" s="2" t="s">
        <v>17575</v>
      </c>
      <c r="VXO1" s="2" t="s">
        <v>17576</v>
      </c>
      <c r="VXP1" s="2" t="s">
        <v>17577</v>
      </c>
      <c r="VXQ1" s="2" t="s">
        <v>17578</v>
      </c>
      <c r="VXR1" s="2" t="s">
        <v>17579</v>
      </c>
      <c r="VXS1" s="2" t="s">
        <v>17580</v>
      </c>
      <c r="VXT1" s="2" t="s">
        <v>17581</v>
      </c>
      <c r="VXU1" s="2" t="s">
        <v>17582</v>
      </c>
      <c r="VXV1" s="2" t="s">
        <v>17583</v>
      </c>
      <c r="VXW1" s="2" t="s">
        <v>17584</v>
      </c>
      <c r="VXX1" s="2" t="s">
        <v>17585</v>
      </c>
      <c r="VXY1" s="2" t="s">
        <v>17586</v>
      </c>
      <c r="VXZ1" s="2" t="s">
        <v>17587</v>
      </c>
      <c r="VYA1" s="2" t="s">
        <v>17588</v>
      </c>
      <c r="VYB1" s="2" t="s">
        <v>17589</v>
      </c>
      <c r="VYC1" s="2" t="s">
        <v>17590</v>
      </c>
      <c r="VYD1" s="2" t="s">
        <v>17591</v>
      </c>
      <c r="VYE1" s="2" t="s">
        <v>17592</v>
      </c>
      <c r="VYF1" s="2" t="s">
        <v>17593</v>
      </c>
      <c r="VYG1" s="2" t="s">
        <v>17594</v>
      </c>
      <c r="VYH1" s="2" t="s">
        <v>17595</v>
      </c>
      <c r="VYI1" s="2" t="s">
        <v>17596</v>
      </c>
      <c r="VYJ1" s="2" t="s">
        <v>17597</v>
      </c>
      <c r="VYK1" s="2" t="s">
        <v>17598</v>
      </c>
      <c r="VYL1" s="2" t="s">
        <v>17599</v>
      </c>
      <c r="VYM1" s="2" t="s">
        <v>17600</v>
      </c>
      <c r="VYN1" s="2" t="s">
        <v>17601</v>
      </c>
      <c r="VYO1" s="2" t="s">
        <v>17602</v>
      </c>
      <c r="VYP1" s="2" t="s">
        <v>17603</v>
      </c>
      <c r="VYQ1" s="2" t="s">
        <v>17604</v>
      </c>
      <c r="VYR1" s="2" t="s">
        <v>17605</v>
      </c>
      <c r="VYS1" s="2" t="s">
        <v>17606</v>
      </c>
      <c r="VYT1" s="2" t="s">
        <v>17607</v>
      </c>
      <c r="VYU1" s="2" t="s">
        <v>17608</v>
      </c>
      <c r="VYV1" s="2" t="s">
        <v>17609</v>
      </c>
      <c r="VYW1" s="2" t="s">
        <v>17610</v>
      </c>
      <c r="VYX1" s="2" t="s">
        <v>17611</v>
      </c>
      <c r="VYY1" s="2" t="s">
        <v>17612</v>
      </c>
      <c r="VYZ1" s="2" t="s">
        <v>17613</v>
      </c>
      <c r="VZA1" s="2" t="s">
        <v>17614</v>
      </c>
      <c r="VZB1" s="2" t="s">
        <v>17615</v>
      </c>
      <c r="VZC1" s="2" t="s">
        <v>17616</v>
      </c>
      <c r="VZD1" s="2" t="s">
        <v>17617</v>
      </c>
      <c r="VZE1" s="2" t="s">
        <v>17618</v>
      </c>
      <c r="VZF1" s="2" t="s">
        <v>17619</v>
      </c>
      <c r="VZG1" s="2" t="s">
        <v>17620</v>
      </c>
      <c r="VZH1" s="2" t="s">
        <v>17621</v>
      </c>
      <c r="VZI1" s="2" t="s">
        <v>17622</v>
      </c>
      <c r="VZJ1" s="2" t="s">
        <v>17623</v>
      </c>
      <c r="VZK1" s="2" t="s">
        <v>17624</v>
      </c>
      <c r="VZL1" s="2" t="s">
        <v>17625</v>
      </c>
      <c r="VZM1" s="2" t="s">
        <v>17626</v>
      </c>
      <c r="VZN1" s="2" t="s">
        <v>17627</v>
      </c>
      <c r="VZO1" s="2" t="s">
        <v>17628</v>
      </c>
      <c r="VZP1" s="2" t="s">
        <v>17629</v>
      </c>
      <c r="VZQ1" s="2" t="s">
        <v>17630</v>
      </c>
      <c r="VZR1" s="2" t="s">
        <v>17631</v>
      </c>
      <c r="VZS1" s="2" t="s">
        <v>17632</v>
      </c>
      <c r="VZT1" s="2" t="s">
        <v>17633</v>
      </c>
      <c r="VZU1" s="2" t="s">
        <v>17634</v>
      </c>
      <c r="VZV1" s="2" t="s">
        <v>17635</v>
      </c>
      <c r="VZW1" s="2" t="s">
        <v>17636</v>
      </c>
      <c r="VZX1" s="2" t="s">
        <v>17637</v>
      </c>
      <c r="VZY1" s="2" t="s">
        <v>17638</v>
      </c>
      <c r="VZZ1" s="2" t="s">
        <v>17639</v>
      </c>
      <c r="WAA1" s="2" t="s">
        <v>17640</v>
      </c>
      <c r="WAB1" s="2" t="s">
        <v>17641</v>
      </c>
      <c r="WAC1" s="2" t="s">
        <v>17642</v>
      </c>
      <c r="WAD1" s="2" t="s">
        <v>17643</v>
      </c>
      <c r="WAE1" s="2" t="s">
        <v>17644</v>
      </c>
      <c r="WAF1" s="2" t="s">
        <v>17645</v>
      </c>
      <c r="WAG1" s="2" t="s">
        <v>17646</v>
      </c>
      <c r="WAH1" s="2" t="s">
        <v>17647</v>
      </c>
      <c r="WAI1" s="2" t="s">
        <v>17648</v>
      </c>
      <c r="WAJ1" s="2" t="s">
        <v>17649</v>
      </c>
      <c r="WAK1" s="2" t="s">
        <v>17650</v>
      </c>
      <c r="WAL1" s="2" t="s">
        <v>17651</v>
      </c>
      <c r="WAM1" s="2" t="s">
        <v>17652</v>
      </c>
      <c r="WAN1" s="2" t="s">
        <v>17653</v>
      </c>
      <c r="WAO1" s="2" t="s">
        <v>17654</v>
      </c>
      <c r="WAP1" s="2" t="s">
        <v>17655</v>
      </c>
      <c r="WAQ1" s="2" t="s">
        <v>17656</v>
      </c>
      <c r="WAR1" s="2" t="s">
        <v>17657</v>
      </c>
      <c r="WAS1" s="2" t="s">
        <v>17658</v>
      </c>
      <c r="WAT1" s="2" t="s">
        <v>17659</v>
      </c>
      <c r="WAU1" s="2" t="s">
        <v>17660</v>
      </c>
      <c r="WAV1" s="2" t="s">
        <v>17661</v>
      </c>
      <c r="WAW1" s="2" t="s">
        <v>17662</v>
      </c>
      <c r="WAX1" s="2" t="s">
        <v>17663</v>
      </c>
      <c r="WAY1" s="2" t="s">
        <v>17664</v>
      </c>
      <c r="WAZ1" s="2" t="s">
        <v>17665</v>
      </c>
      <c r="WBA1" s="2" t="s">
        <v>17666</v>
      </c>
      <c r="WBB1" s="2" t="s">
        <v>17667</v>
      </c>
      <c r="WBC1" s="2" t="s">
        <v>17668</v>
      </c>
      <c r="WBD1" s="2" t="s">
        <v>17669</v>
      </c>
      <c r="WBE1" s="2" t="s">
        <v>17670</v>
      </c>
      <c r="WBF1" s="2" t="s">
        <v>17671</v>
      </c>
      <c r="WBG1" s="2" t="s">
        <v>17672</v>
      </c>
      <c r="WBH1" s="2" t="s">
        <v>17673</v>
      </c>
      <c r="WBI1" s="2" t="s">
        <v>17674</v>
      </c>
      <c r="WBJ1" s="2" t="s">
        <v>17675</v>
      </c>
      <c r="WBK1" s="2" t="s">
        <v>17676</v>
      </c>
      <c r="WBL1" s="2" t="s">
        <v>17677</v>
      </c>
      <c r="WBM1" s="2" t="s">
        <v>17678</v>
      </c>
      <c r="WBN1" s="2" t="s">
        <v>17679</v>
      </c>
      <c r="WBO1" s="2" t="s">
        <v>17680</v>
      </c>
      <c r="WBP1" s="2" t="s">
        <v>17681</v>
      </c>
      <c r="WBQ1" s="2" t="s">
        <v>17682</v>
      </c>
      <c r="WBR1" s="2" t="s">
        <v>17683</v>
      </c>
      <c r="WBS1" s="2" t="s">
        <v>17684</v>
      </c>
      <c r="WBT1" s="2" t="s">
        <v>17685</v>
      </c>
      <c r="WBU1" s="2" t="s">
        <v>17686</v>
      </c>
      <c r="WBV1" s="2" t="s">
        <v>17687</v>
      </c>
      <c r="WBW1" s="2" t="s">
        <v>17688</v>
      </c>
      <c r="WBX1" s="2" t="s">
        <v>17689</v>
      </c>
      <c r="WBY1" s="2" t="s">
        <v>17690</v>
      </c>
      <c r="WBZ1" s="2" t="s">
        <v>17691</v>
      </c>
      <c r="WCA1" s="2" t="s">
        <v>17692</v>
      </c>
      <c r="WCB1" s="2" t="s">
        <v>17693</v>
      </c>
      <c r="WCC1" s="2" t="s">
        <v>17694</v>
      </c>
      <c r="WCD1" s="2" t="s">
        <v>17695</v>
      </c>
      <c r="WCE1" s="2" t="s">
        <v>17696</v>
      </c>
      <c r="WCF1" s="2" t="s">
        <v>17697</v>
      </c>
      <c r="WCG1" s="2" t="s">
        <v>17698</v>
      </c>
      <c r="WCH1" s="2" t="s">
        <v>17699</v>
      </c>
      <c r="WCI1" s="2" t="s">
        <v>17700</v>
      </c>
      <c r="WCJ1" s="2" t="s">
        <v>17701</v>
      </c>
      <c r="WCK1" s="2" t="s">
        <v>17702</v>
      </c>
      <c r="WCL1" s="2" t="s">
        <v>17703</v>
      </c>
      <c r="WCM1" s="2" t="s">
        <v>17704</v>
      </c>
      <c r="WCN1" s="2" t="s">
        <v>17705</v>
      </c>
      <c r="WCO1" s="2" t="s">
        <v>17706</v>
      </c>
      <c r="WCP1" s="2" t="s">
        <v>17707</v>
      </c>
      <c r="WCQ1" s="2" t="s">
        <v>17708</v>
      </c>
      <c r="WCR1" s="2" t="s">
        <v>17709</v>
      </c>
      <c r="WCS1" s="2" t="s">
        <v>17710</v>
      </c>
      <c r="WCT1" s="2" t="s">
        <v>17711</v>
      </c>
      <c r="WCU1" s="2" t="s">
        <v>17712</v>
      </c>
      <c r="WCV1" s="2" t="s">
        <v>17713</v>
      </c>
      <c r="WCW1" s="2" t="s">
        <v>17714</v>
      </c>
      <c r="WCX1" s="2" t="s">
        <v>17715</v>
      </c>
      <c r="WCY1" s="2" t="s">
        <v>17716</v>
      </c>
      <c r="WCZ1" s="2" t="s">
        <v>17717</v>
      </c>
      <c r="WDA1" s="2" t="s">
        <v>17718</v>
      </c>
      <c r="WDB1" s="2" t="s">
        <v>17719</v>
      </c>
      <c r="WDC1" s="2" t="s">
        <v>17720</v>
      </c>
      <c r="WDD1" s="2" t="s">
        <v>17721</v>
      </c>
      <c r="WDE1" s="2" t="s">
        <v>17722</v>
      </c>
      <c r="WDF1" s="2" t="s">
        <v>17723</v>
      </c>
      <c r="WDG1" s="2" t="s">
        <v>17724</v>
      </c>
      <c r="WDH1" s="2" t="s">
        <v>17725</v>
      </c>
      <c r="WDI1" s="2" t="s">
        <v>17726</v>
      </c>
      <c r="WDJ1" s="2" t="s">
        <v>17727</v>
      </c>
      <c r="WDK1" s="2" t="s">
        <v>17728</v>
      </c>
      <c r="WDL1" s="2" t="s">
        <v>17729</v>
      </c>
      <c r="WDM1" s="2" t="s">
        <v>17730</v>
      </c>
      <c r="WDN1" s="2" t="s">
        <v>17731</v>
      </c>
      <c r="WDO1" s="2" t="s">
        <v>17732</v>
      </c>
      <c r="WDP1" s="2" t="s">
        <v>17733</v>
      </c>
      <c r="WDQ1" s="2" t="s">
        <v>17734</v>
      </c>
      <c r="WDR1" s="2" t="s">
        <v>17735</v>
      </c>
      <c r="WDS1" s="2" t="s">
        <v>17736</v>
      </c>
      <c r="WDT1" s="2" t="s">
        <v>17737</v>
      </c>
      <c r="WDU1" s="2" t="s">
        <v>17738</v>
      </c>
      <c r="WDV1" s="2" t="s">
        <v>17739</v>
      </c>
      <c r="WDW1" s="2" t="s">
        <v>17740</v>
      </c>
      <c r="WDX1" s="2" t="s">
        <v>17741</v>
      </c>
      <c r="WDY1" s="2" t="s">
        <v>17742</v>
      </c>
      <c r="WDZ1" s="2" t="s">
        <v>17743</v>
      </c>
      <c r="WEA1" s="2" t="s">
        <v>17744</v>
      </c>
      <c r="WEB1" s="2" t="s">
        <v>17745</v>
      </c>
      <c r="WEC1" s="2" t="s">
        <v>17746</v>
      </c>
      <c r="WED1" s="2" t="s">
        <v>17747</v>
      </c>
      <c r="WEE1" s="2" t="s">
        <v>17748</v>
      </c>
      <c r="WEF1" s="2" t="s">
        <v>17749</v>
      </c>
      <c r="WEG1" s="2" t="s">
        <v>17750</v>
      </c>
      <c r="WEH1" s="2" t="s">
        <v>17751</v>
      </c>
      <c r="WEI1" s="2" t="s">
        <v>17752</v>
      </c>
      <c r="WEJ1" s="2" t="s">
        <v>17753</v>
      </c>
      <c r="WEK1" s="2" t="s">
        <v>17754</v>
      </c>
      <c r="WEL1" s="2" t="s">
        <v>17755</v>
      </c>
      <c r="WEM1" s="2" t="s">
        <v>17756</v>
      </c>
      <c r="WEN1" s="2" t="s">
        <v>17757</v>
      </c>
      <c r="WEO1" s="2" t="s">
        <v>17758</v>
      </c>
      <c r="WEP1" s="2" t="s">
        <v>17759</v>
      </c>
      <c r="WEQ1" s="2" t="s">
        <v>17760</v>
      </c>
      <c r="WER1" s="2" t="s">
        <v>17761</v>
      </c>
      <c r="WES1" s="2" t="s">
        <v>17762</v>
      </c>
      <c r="WET1" s="2" t="s">
        <v>17763</v>
      </c>
      <c r="WEU1" s="2" t="s">
        <v>17764</v>
      </c>
      <c r="WEV1" s="2" t="s">
        <v>17765</v>
      </c>
      <c r="WEW1" s="2" t="s">
        <v>17766</v>
      </c>
      <c r="WEX1" s="2" t="s">
        <v>17767</v>
      </c>
      <c r="WEY1" s="2" t="s">
        <v>17768</v>
      </c>
      <c r="WEZ1" s="2" t="s">
        <v>17769</v>
      </c>
      <c r="WFA1" s="2" t="s">
        <v>17770</v>
      </c>
      <c r="WFB1" s="2" t="s">
        <v>17771</v>
      </c>
      <c r="WFC1" s="2" t="s">
        <v>17772</v>
      </c>
      <c r="WFD1" s="2" t="s">
        <v>17773</v>
      </c>
      <c r="WFE1" s="2" t="s">
        <v>17774</v>
      </c>
      <c r="WFF1" s="2" t="s">
        <v>17775</v>
      </c>
      <c r="WFG1" s="2" t="s">
        <v>17776</v>
      </c>
      <c r="WFH1" s="2" t="s">
        <v>17777</v>
      </c>
      <c r="WFI1" s="2" t="s">
        <v>17778</v>
      </c>
      <c r="WFJ1" s="2" t="s">
        <v>17779</v>
      </c>
      <c r="WFK1" s="2" t="s">
        <v>17780</v>
      </c>
      <c r="WFL1" s="2" t="s">
        <v>17781</v>
      </c>
      <c r="WFM1" s="2" t="s">
        <v>17782</v>
      </c>
      <c r="WFN1" s="2" t="s">
        <v>17783</v>
      </c>
      <c r="WFO1" s="2" t="s">
        <v>17784</v>
      </c>
      <c r="WFP1" s="2" t="s">
        <v>17785</v>
      </c>
      <c r="WFQ1" s="2" t="s">
        <v>17786</v>
      </c>
      <c r="WFR1" s="2" t="s">
        <v>17787</v>
      </c>
      <c r="WFS1" s="2" t="s">
        <v>17788</v>
      </c>
      <c r="WFT1" s="2" t="s">
        <v>17789</v>
      </c>
      <c r="WFU1" s="2" t="s">
        <v>17790</v>
      </c>
      <c r="WFV1" s="2" t="s">
        <v>17791</v>
      </c>
      <c r="WFW1" s="2" t="s">
        <v>17792</v>
      </c>
      <c r="WFX1" s="2" t="s">
        <v>17793</v>
      </c>
      <c r="WFY1" s="2" t="s">
        <v>17794</v>
      </c>
      <c r="WFZ1" s="2" t="s">
        <v>17795</v>
      </c>
      <c r="WGA1" s="2" t="s">
        <v>17796</v>
      </c>
      <c r="WGB1" s="2" t="s">
        <v>17797</v>
      </c>
      <c r="WGC1" s="2" t="s">
        <v>17798</v>
      </c>
      <c r="WGD1" s="2" t="s">
        <v>17799</v>
      </c>
      <c r="WGE1" s="2" t="s">
        <v>17800</v>
      </c>
      <c r="WGF1" s="2" t="s">
        <v>17801</v>
      </c>
      <c r="WGG1" s="2" t="s">
        <v>17802</v>
      </c>
      <c r="WGH1" s="2" t="s">
        <v>17803</v>
      </c>
      <c r="WGI1" s="2" t="s">
        <v>17804</v>
      </c>
      <c r="WGJ1" s="2" t="s">
        <v>17805</v>
      </c>
      <c r="WGK1" s="2" t="s">
        <v>17806</v>
      </c>
      <c r="WGL1" s="2" t="s">
        <v>17807</v>
      </c>
      <c r="WGM1" s="2" t="s">
        <v>17808</v>
      </c>
      <c r="WGN1" s="2" t="s">
        <v>17809</v>
      </c>
      <c r="WGO1" s="2" t="s">
        <v>17810</v>
      </c>
      <c r="WGP1" s="2" t="s">
        <v>17811</v>
      </c>
      <c r="WGQ1" s="2" t="s">
        <v>17812</v>
      </c>
      <c r="WGR1" s="2" t="s">
        <v>17813</v>
      </c>
      <c r="WGS1" s="2" t="s">
        <v>17814</v>
      </c>
      <c r="WGT1" s="2" t="s">
        <v>17815</v>
      </c>
      <c r="WGU1" s="2" t="s">
        <v>17816</v>
      </c>
      <c r="WGV1" s="2" t="s">
        <v>17817</v>
      </c>
      <c r="WGW1" s="2" t="s">
        <v>17818</v>
      </c>
      <c r="WGX1" s="2" t="s">
        <v>17819</v>
      </c>
      <c r="WGY1" s="2" t="s">
        <v>17820</v>
      </c>
      <c r="WGZ1" s="2" t="s">
        <v>17821</v>
      </c>
      <c r="WHA1" s="2" t="s">
        <v>17822</v>
      </c>
      <c r="WHB1" s="2" t="s">
        <v>17823</v>
      </c>
      <c r="WHC1" s="2" t="s">
        <v>17824</v>
      </c>
      <c r="WHD1" s="2" t="s">
        <v>17825</v>
      </c>
      <c r="WHE1" s="2" t="s">
        <v>17826</v>
      </c>
      <c r="WHF1" s="2" t="s">
        <v>17827</v>
      </c>
      <c r="WHG1" s="2" t="s">
        <v>17828</v>
      </c>
      <c r="WHH1" s="2" t="s">
        <v>17829</v>
      </c>
      <c r="WHI1" s="2" t="s">
        <v>17830</v>
      </c>
      <c r="WHJ1" s="2" t="s">
        <v>17831</v>
      </c>
      <c r="WHK1" s="2" t="s">
        <v>17832</v>
      </c>
      <c r="WHL1" s="2" t="s">
        <v>17833</v>
      </c>
      <c r="WHM1" s="2" t="s">
        <v>17834</v>
      </c>
      <c r="WHN1" s="2" t="s">
        <v>17835</v>
      </c>
      <c r="WHO1" s="2" t="s">
        <v>17836</v>
      </c>
      <c r="WHP1" s="2" t="s">
        <v>17837</v>
      </c>
      <c r="WHQ1" s="2" t="s">
        <v>17838</v>
      </c>
      <c r="WHR1" s="2" t="s">
        <v>17839</v>
      </c>
      <c r="WHS1" s="2" t="s">
        <v>17840</v>
      </c>
      <c r="WHT1" s="2" t="s">
        <v>17841</v>
      </c>
      <c r="WHU1" s="2" t="s">
        <v>17842</v>
      </c>
      <c r="WHV1" s="2" t="s">
        <v>17843</v>
      </c>
      <c r="WHW1" s="2" t="s">
        <v>17844</v>
      </c>
      <c r="WHX1" s="2" t="s">
        <v>17845</v>
      </c>
      <c r="WHY1" s="2" t="s">
        <v>17846</v>
      </c>
      <c r="WHZ1" s="2" t="s">
        <v>17847</v>
      </c>
      <c r="WIA1" s="2" t="s">
        <v>17848</v>
      </c>
      <c r="WIB1" s="2" t="s">
        <v>17849</v>
      </c>
      <c r="WIC1" s="2" t="s">
        <v>17850</v>
      </c>
      <c r="WID1" s="2" t="s">
        <v>17851</v>
      </c>
      <c r="WIE1" s="2" t="s">
        <v>17852</v>
      </c>
      <c r="WIF1" s="2" t="s">
        <v>17853</v>
      </c>
      <c r="WIG1" s="2" t="s">
        <v>17854</v>
      </c>
      <c r="WIH1" s="2" t="s">
        <v>17855</v>
      </c>
      <c r="WII1" s="2" t="s">
        <v>17856</v>
      </c>
      <c r="WIJ1" s="2" t="s">
        <v>17857</v>
      </c>
      <c r="WIK1" s="2" t="s">
        <v>17858</v>
      </c>
      <c r="WIL1" s="2" t="s">
        <v>17859</v>
      </c>
      <c r="WIM1" s="2" t="s">
        <v>17860</v>
      </c>
      <c r="WIN1" s="2" t="s">
        <v>17861</v>
      </c>
      <c r="WIO1" s="2" t="s">
        <v>17862</v>
      </c>
      <c r="WIP1" s="2" t="s">
        <v>17863</v>
      </c>
      <c r="WIQ1" s="2" t="s">
        <v>17864</v>
      </c>
      <c r="WIR1" s="2" t="s">
        <v>17865</v>
      </c>
      <c r="WIS1" s="2" t="s">
        <v>17866</v>
      </c>
      <c r="WIT1" s="2" t="s">
        <v>17867</v>
      </c>
      <c r="WIU1" s="2" t="s">
        <v>17868</v>
      </c>
      <c r="WIV1" s="2" t="s">
        <v>17869</v>
      </c>
      <c r="WIW1" s="2" t="s">
        <v>17870</v>
      </c>
      <c r="WIX1" s="2" t="s">
        <v>17871</v>
      </c>
      <c r="WIY1" s="2" t="s">
        <v>17872</v>
      </c>
      <c r="WIZ1" s="2" t="s">
        <v>17873</v>
      </c>
      <c r="WJA1" s="2" t="s">
        <v>17874</v>
      </c>
      <c r="WJB1" s="2" t="s">
        <v>17875</v>
      </c>
      <c r="WJC1" s="2" t="s">
        <v>17876</v>
      </c>
      <c r="WJD1" s="2" t="s">
        <v>17877</v>
      </c>
      <c r="WJE1" s="2" t="s">
        <v>17878</v>
      </c>
      <c r="WJF1" s="2" t="s">
        <v>17879</v>
      </c>
      <c r="WJG1" s="2" t="s">
        <v>17880</v>
      </c>
      <c r="WJH1" s="2" t="s">
        <v>17881</v>
      </c>
      <c r="WJI1" s="2" t="s">
        <v>17882</v>
      </c>
      <c r="WJJ1" s="2" t="s">
        <v>17883</v>
      </c>
      <c r="WJK1" s="2" t="s">
        <v>17884</v>
      </c>
      <c r="WJL1" s="2" t="s">
        <v>17885</v>
      </c>
      <c r="WJM1" s="2" t="s">
        <v>17886</v>
      </c>
      <c r="WJN1" s="2" t="s">
        <v>17887</v>
      </c>
      <c r="WJO1" s="2" t="s">
        <v>17888</v>
      </c>
      <c r="WJP1" s="2" t="s">
        <v>17889</v>
      </c>
      <c r="WJQ1" s="2" t="s">
        <v>17890</v>
      </c>
      <c r="WJR1" s="2" t="s">
        <v>17891</v>
      </c>
      <c r="WJS1" s="2" t="s">
        <v>17892</v>
      </c>
      <c r="WJT1" s="2" t="s">
        <v>17893</v>
      </c>
      <c r="WJU1" s="2" t="s">
        <v>17894</v>
      </c>
      <c r="WJV1" s="2" t="s">
        <v>17895</v>
      </c>
      <c r="WJW1" s="2" t="s">
        <v>17896</v>
      </c>
      <c r="WJX1" s="2" t="s">
        <v>17897</v>
      </c>
      <c r="WJY1" s="2" t="s">
        <v>17898</v>
      </c>
      <c r="WJZ1" s="2" t="s">
        <v>17899</v>
      </c>
      <c r="WKA1" s="2" t="s">
        <v>17900</v>
      </c>
      <c r="WKB1" s="2" t="s">
        <v>17901</v>
      </c>
      <c r="WKC1" s="2" t="s">
        <v>17902</v>
      </c>
      <c r="WKD1" s="2" t="s">
        <v>17903</v>
      </c>
      <c r="WKE1" s="2" t="s">
        <v>17904</v>
      </c>
      <c r="WKF1" s="2" t="s">
        <v>17905</v>
      </c>
      <c r="WKG1" s="2" t="s">
        <v>17906</v>
      </c>
      <c r="WKH1" s="2" t="s">
        <v>17907</v>
      </c>
      <c r="WKI1" s="2" t="s">
        <v>17908</v>
      </c>
      <c r="WKJ1" s="2" t="s">
        <v>17909</v>
      </c>
      <c r="WKK1" s="2" t="s">
        <v>17910</v>
      </c>
      <c r="WKL1" s="2" t="s">
        <v>17911</v>
      </c>
      <c r="WKM1" s="2" t="s">
        <v>17912</v>
      </c>
      <c r="WKN1" s="2" t="s">
        <v>17913</v>
      </c>
      <c r="WKO1" s="2" t="s">
        <v>17914</v>
      </c>
      <c r="WKP1" s="2" t="s">
        <v>17915</v>
      </c>
      <c r="WKQ1" s="2" t="s">
        <v>17916</v>
      </c>
      <c r="WKR1" s="2" t="s">
        <v>17917</v>
      </c>
      <c r="WKS1" s="2" t="s">
        <v>17918</v>
      </c>
      <c r="WKT1" s="2" t="s">
        <v>17919</v>
      </c>
      <c r="WKU1" s="2" t="s">
        <v>17920</v>
      </c>
      <c r="WKV1" s="2" t="s">
        <v>17921</v>
      </c>
      <c r="WKW1" s="2" t="s">
        <v>17922</v>
      </c>
      <c r="WKX1" s="2" t="s">
        <v>17923</v>
      </c>
      <c r="WKY1" s="2" t="s">
        <v>17924</v>
      </c>
      <c r="WKZ1" s="2" t="s">
        <v>17925</v>
      </c>
      <c r="WLA1" s="2" t="s">
        <v>17926</v>
      </c>
      <c r="WLB1" s="2" t="s">
        <v>17927</v>
      </c>
      <c r="WLC1" s="2" t="s">
        <v>17928</v>
      </c>
      <c r="WLD1" s="2" t="s">
        <v>17929</v>
      </c>
      <c r="WLE1" s="2" t="s">
        <v>17930</v>
      </c>
      <c r="WLF1" s="2" t="s">
        <v>17931</v>
      </c>
      <c r="WLG1" s="2" t="s">
        <v>17932</v>
      </c>
      <c r="WLH1" s="2" t="s">
        <v>17933</v>
      </c>
      <c r="WLI1" s="2" t="s">
        <v>17934</v>
      </c>
      <c r="WLJ1" s="2" t="s">
        <v>17935</v>
      </c>
      <c r="WLK1" s="2" t="s">
        <v>17936</v>
      </c>
      <c r="WLL1" s="2" t="s">
        <v>17937</v>
      </c>
      <c r="WLM1" s="2" t="s">
        <v>17938</v>
      </c>
      <c r="WLN1" s="2" t="s">
        <v>17939</v>
      </c>
      <c r="WLO1" s="2" t="s">
        <v>17940</v>
      </c>
      <c r="WLP1" s="2" t="s">
        <v>17941</v>
      </c>
      <c r="WLQ1" s="2" t="s">
        <v>17942</v>
      </c>
      <c r="WLR1" s="2" t="s">
        <v>17943</v>
      </c>
      <c r="WLS1" s="2" t="s">
        <v>17944</v>
      </c>
      <c r="WLT1" s="2" t="s">
        <v>17945</v>
      </c>
      <c r="WLU1" s="2" t="s">
        <v>17946</v>
      </c>
      <c r="WLV1" s="2" t="s">
        <v>17947</v>
      </c>
      <c r="WLW1" s="2" t="s">
        <v>17948</v>
      </c>
      <c r="WLX1" s="2" t="s">
        <v>17949</v>
      </c>
      <c r="WLY1" s="2" t="s">
        <v>17950</v>
      </c>
      <c r="WLZ1" s="2" t="s">
        <v>17951</v>
      </c>
      <c r="WMA1" s="2" t="s">
        <v>17952</v>
      </c>
      <c r="WMB1" s="2" t="s">
        <v>17953</v>
      </c>
      <c r="WMC1" s="2" t="s">
        <v>17954</v>
      </c>
      <c r="WMD1" s="2" t="s">
        <v>17955</v>
      </c>
      <c r="WME1" s="2" t="s">
        <v>17956</v>
      </c>
      <c r="WMF1" s="2" t="s">
        <v>17957</v>
      </c>
      <c r="WMG1" s="2" t="s">
        <v>17958</v>
      </c>
      <c r="WMH1" s="2" t="s">
        <v>17959</v>
      </c>
      <c r="WMI1" s="2" t="s">
        <v>17960</v>
      </c>
      <c r="WMJ1" s="2" t="s">
        <v>17961</v>
      </c>
      <c r="WMK1" s="2" t="s">
        <v>17962</v>
      </c>
      <c r="WML1" s="2" t="s">
        <v>17963</v>
      </c>
      <c r="WMM1" s="2" t="s">
        <v>17964</v>
      </c>
      <c r="WMN1" s="2" t="s">
        <v>17965</v>
      </c>
      <c r="WMO1" s="2" t="s">
        <v>17966</v>
      </c>
      <c r="WMP1" s="2" t="s">
        <v>17967</v>
      </c>
      <c r="WMQ1" s="2" t="s">
        <v>17968</v>
      </c>
      <c r="WMR1" s="2" t="s">
        <v>17969</v>
      </c>
      <c r="WMS1" s="2" t="s">
        <v>17970</v>
      </c>
      <c r="WMT1" s="2" t="s">
        <v>17971</v>
      </c>
      <c r="WMU1" s="2" t="s">
        <v>17972</v>
      </c>
      <c r="WMV1" s="2" t="s">
        <v>17973</v>
      </c>
      <c r="WMW1" s="2" t="s">
        <v>17974</v>
      </c>
      <c r="WMX1" s="2" t="s">
        <v>17975</v>
      </c>
      <c r="WMY1" s="2" t="s">
        <v>17976</v>
      </c>
      <c r="WMZ1" s="2" t="s">
        <v>17977</v>
      </c>
      <c r="WNA1" s="2" t="s">
        <v>17978</v>
      </c>
      <c r="WNB1" s="2" t="s">
        <v>17979</v>
      </c>
      <c r="WNC1" s="2" t="s">
        <v>17980</v>
      </c>
      <c r="WND1" s="2" t="s">
        <v>17981</v>
      </c>
      <c r="WNE1" s="2" t="s">
        <v>17982</v>
      </c>
      <c r="WNF1" s="2" t="s">
        <v>17983</v>
      </c>
      <c r="WNG1" s="2" t="s">
        <v>17984</v>
      </c>
      <c r="WNH1" s="2" t="s">
        <v>17985</v>
      </c>
      <c r="WNI1" s="2" t="s">
        <v>17986</v>
      </c>
      <c r="WNJ1" s="2" t="s">
        <v>17987</v>
      </c>
      <c r="WNK1" s="2" t="s">
        <v>17988</v>
      </c>
      <c r="WNL1" s="2" t="s">
        <v>17989</v>
      </c>
      <c r="WNM1" s="2" t="s">
        <v>17990</v>
      </c>
      <c r="WNN1" s="2" t="s">
        <v>17991</v>
      </c>
      <c r="WNO1" s="2" t="s">
        <v>17992</v>
      </c>
      <c r="WNP1" s="2" t="s">
        <v>17993</v>
      </c>
      <c r="WNQ1" s="2" t="s">
        <v>17994</v>
      </c>
      <c r="WNR1" s="2" t="s">
        <v>17995</v>
      </c>
      <c r="WNS1" s="2" t="s">
        <v>17996</v>
      </c>
      <c r="WNT1" s="2" t="s">
        <v>17997</v>
      </c>
      <c r="WNU1" s="2" t="s">
        <v>17998</v>
      </c>
      <c r="WNV1" s="2" t="s">
        <v>17999</v>
      </c>
      <c r="WNW1" s="2" t="s">
        <v>18000</v>
      </c>
      <c r="WNX1" s="2" t="s">
        <v>18001</v>
      </c>
      <c r="WNY1" s="2" t="s">
        <v>18002</v>
      </c>
      <c r="WNZ1" s="2" t="s">
        <v>18003</v>
      </c>
      <c r="WOA1" s="2" t="s">
        <v>18004</v>
      </c>
      <c r="WOB1" s="2" t="s">
        <v>18005</v>
      </c>
      <c r="WOC1" s="2" t="s">
        <v>18006</v>
      </c>
      <c r="WOD1" s="2" t="s">
        <v>18007</v>
      </c>
      <c r="WOE1" s="2" t="s">
        <v>18008</v>
      </c>
      <c r="WOF1" s="2" t="s">
        <v>18009</v>
      </c>
      <c r="WOG1" s="2" t="s">
        <v>18010</v>
      </c>
      <c r="WOH1" s="2" t="s">
        <v>18011</v>
      </c>
      <c r="WOI1" s="2" t="s">
        <v>18012</v>
      </c>
      <c r="WOJ1" s="2" t="s">
        <v>18013</v>
      </c>
      <c r="WOK1" s="2" t="s">
        <v>18014</v>
      </c>
      <c r="WOL1" s="2" t="s">
        <v>18015</v>
      </c>
      <c r="WOM1" s="2" t="s">
        <v>18016</v>
      </c>
      <c r="WON1" s="2" t="s">
        <v>18017</v>
      </c>
      <c r="WOO1" s="2" t="s">
        <v>18018</v>
      </c>
      <c r="WOP1" s="2" t="s">
        <v>18019</v>
      </c>
      <c r="WOQ1" s="2" t="s">
        <v>18020</v>
      </c>
      <c r="WOR1" s="2" t="s">
        <v>18021</v>
      </c>
      <c r="WOS1" s="2" t="s">
        <v>18022</v>
      </c>
      <c r="WOT1" s="2" t="s">
        <v>18023</v>
      </c>
      <c r="WOU1" s="2" t="s">
        <v>18024</v>
      </c>
      <c r="WOV1" s="2" t="s">
        <v>18025</v>
      </c>
      <c r="WOW1" s="2" t="s">
        <v>18026</v>
      </c>
      <c r="WOX1" s="2" t="s">
        <v>18027</v>
      </c>
      <c r="WOY1" s="2" t="s">
        <v>18028</v>
      </c>
      <c r="WOZ1" s="2" t="s">
        <v>18029</v>
      </c>
      <c r="WPA1" s="2" t="s">
        <v>18030</v>
      </c>
      <c r="WPB1" s="2" t="s">
        <v>18031</v>
      </c>
      <c r="WPC1" s="2" t="s">
        <v>18032</v>
      </c>
      <c r="WPD1" s="2" t="s">
        <v>18033</v>
      </c>
      <c r="WPE1" s="2" t="s">
        <v>18034</v>
      </c>
      <c r="WPF1" s="2" t="s">
        <v>18035</v>
      </c>
      <c r="WPG1" s="2" t="s">
        <v>18036</v>
      </c>
      <c r="WPH1" s="2" t="s">
        <v>18037</v>
      </c>
      <c r="WPI1" s="2" t="s">
        <v>18038</v>
      </c>
      <c r="WPJ1" s="2" t="s">
        <v>18039</v>
      </c>
      <c r="WPK1" s="2" t="s">
        <v>18040</v>
      </c>
      <c r="WPL1" s="2" t="s">
        <v>18041</v>
      </c>
      <c r="WPM1" s="2" t="s">
        <v>18042</v>
      </c>
      <c r="WPN1" s="2" t="s">
        <v>18043</v>
      </c>
      <c r="WPO1" s="2" t="s">
        <v>18044</v>
      </c>
      <c r="WPP1" s="2" t="s">
        <v>18045</v>
      </c>
      <c r="WPQ1" s="2" t="s">
        <v>18046</v>
      </c>
      <c r="WPR1" s="2" t="s">
        <v>18047</v>
      </c>
      <c r="WPS1" s="2" t="s">
        <v>18048</v>
      </c>
      <c r="WPT1" s="2" t="s">
        <v>18049</v>
      </c>
      <c r="WPU1" s="2" t="s">
        <v>18050</v>
      </c>
      <c r="WPV1" s="2" t="s">
        <v>18051</v>
      </c>
      <c r="WPW1" s="2" t="s">
        <v>18052</v>
      </c>
      <c r="WPX1" s="2" t="s">
        <v>18053</v>
      </c>
      <c r="WPY1" s="2" t="s">
        <v>18054</v>
      </c>
      <c r="WPZ1" s="2" t="s">
        <v>18055</v>
      </c>
      <c r="WQA1" s="2" t="s">
        <v>18056</v>
      </c>
      <c r="WQB1" s="2" t="s">
        <v>18057</v>
      </c>
      <c r="WQC1" s="2" t="s">
        <v>18058</v>
      </c>
      <c r="WQD1" s="2" t="s">
        <v>18059</v>
      </c>
      <c r="WQE1" s="2" t="s">
        <v>18060</v>
      </c>
      <c r="WQF1" s="2" t="s">
        <v>18061</v>
      </c>
      <c r="WQG1" s="2" t="s">
        <v>18062</v>
      </c>
      <c r="WQH1" s="2" t="s">
        <v>18063</v>
      </c>
      <c r="WQI1" s="2" t="s">
        <v>18064</v>
      </c>
      <c r="WQJ1" s="2" t="s">
        <v>18065</v>
      </c>
      <c r="WQK1" s="2" t="s">
        <v>18066</v>
      </c>
      <c r="WQL1" s="2" t="s">
        <v>18067</v>
      </c>
      <c r="WQM1" s="2" t="s">
        <v>18068</v>
      </c>
      <c r="WQN1" s="2" t="s">
        <v>18069</v>
      </c>
      <c r="WQO1" s="2" t="s">
        <v>18070</v>
      </c>
      <c r="WQP1" s="2" t="s">
        <v>18071</v>
      </c>
      <c r="WQQ1" s="2" t="s">
        <v>18072</v>
      </c>
      <c r="WQR1" s="2" t="s">
        <v>18073</v>
      </c>
      <c r="WQS1" s="2" t="s">
        <v>18074</v>
      </c>
      <c r="WQT1" s="2" t="s">
        <v>18075</v>
      </c>
      <c r="WQU1" s="2" t="s">
        <v>18076</v>
      </c>
      <c r="WQV1" s="2" t="s">
        <v>18077</v>
      </c>
      <c r="WQW1" s="2" t="s">
        <v>18078</v>
      </c>
      <c r="WQX1" s="2" t="s">
        <v>18079</v>
      </c>
      <c r="WQY1" s="2" t="s">
        <v>18080</v>
      </c>
      <c r="WQZ1" s="2" t="s">
        <v>18081</v>
      </c>
      <c r="WRA1" s="2" t="s">
        <v>18082</v>
      </c>
      <c r="WRB1" s="2" t="s">
        <v>18083</v>
      </c>
      <c r="WRC1" s="2" t="s">
        <v>18084</v>
      </c>
      <c r="WRD1" s="2" t="s">
        <v>18085</v>
      </c>
      <c r="WRE1" s="2" t="s">
        <v>18086</v>
      </c>
      <c r="WRF1" s="2" t="s">
        <v>18087</v>
      </c>
      <c r="WRG1" s="2" t="s">
        <v>18088</v>
      </c>
      <c r="WRH1" s="2" t="s">
        <v>18089</v>
      </c>
      <c r="WRI1" s="2" t="s">
        <v>18090</v>
      </c>
      <c r="WRJ1" s="2" t="s">
        <v>18091</v>
      </c>
      <c r="WRK1" s="2" t="s">
        <v>18092</v>
      </c>
      <c r="WRL1" s="2" t="s">
        <v>18093</v>
      </c>
      <c r="WRM1" s="2" t="s">
        <v>18094</v>
      </c>
      <c r="WRN1" s="2" t="s">
        <v>18095</v>
      </c>
      <c r="WRO1" s="2" t="s">
        <v>18096</v>
      </c>
      <c r="WRP1" s="2" t="s">
        <v>18097</v>
      </c>
      <c r="WRQ1" s="2" t="s">
        <v>18098</v>
      </c>
      <c r="WRR1" s="2" t="s">
        <v>18099</v>
      </c>
      <c r="WRS1" s="2" t="s">
        <v>18100</v>
      </c>
      <c r="WRT1" s="2" t="s">
        <v>18101</v>
      </c>
      <c r="WRU1" s="2" t="s">
        <v>18102</v>
      </c>
      <c r="WRV1" s="2" t="s">
        <v>18103</v>
      </c>
      <c r="WRW1" s="2" t="s">
        <v>18104</v>
      </c>
      <c r="WRX1" s="2" t="s">
        <v>18105</v>
      </c>
      <c r="WRY1" s="2" t="s">
        <v>18106</v>
      </c>
      <c r="WRZ1" s="2" t="s">
        <v>18107</v>
      </c>
      <c r="WSA1" s="2" t="s">
        <v>18108</v>
      </c>
      <c r="WSB1" s="2" t="s">
        <v>18109</v>
      </c>
      <c r="WSC1" s="2" t="s">
        <v>18110</v>
      </c>
      <c r="WSD1" s="2" t="s">
        <v>18111</v>
      </c>
      <c r="WSE1" s="2" t="s">
        <v>18112</v>
      </c>
      <c r="WSF1" s="2" t="s">
        <v>18113</v>
      </c>
      <c r="WSG1" s="2" t="s">
        <v>18114</v>
      </c>
      <c r="WSH1" s="2" t="s">
        <v>18115</v>
      </c>
      <c r="WSI1" s="2" t="s">
        <v>18116</v>
      </c>
      <c r="WSJ1" s="2" t="s">
        <v>18117</v>
      </c>
      <c r="WSK1" s="2" t="s">
        <v>18118</v>
      </c>
      <c r="WSL1" s="2" t="s">
        <v>18119</v>
      </c>
      <c r="WSM1" s="2" t="s">
        <v>18120</v>
      </c>
      <c r="WSN1" s="2" t="s">
        <v>18121</v>
      </c>
      <c r="WSO1" s="2" t="s">
        <v>18122</v>
      </c>
      <c r="WSP1" s="2" t="s">
        <v>18123</v>
      </c>
      <c r="WSQ1" s="2" t="s">
        <v>18124</v>
      </c>
      <c r="WSR1" s="2" t="s">
        <v>18125</v>
      </c>
      <c r="WSS1" s="2" t="s">
        <v>18126</v>
      </c>
      <c r="WST1" s="2" t="s">
        <v>18127</v>
      </c>
      <c r="WSU1" s="2" t="s">
        <v>18128</v>
      </c>
      <c r="WSV1" s="2" t="s">
        <v>18129</v>
      </c>
      <c r="WSW1" s="2" t="s">
        <v>18130</v>
      </c>
      <c r="WSX1" s="2" t="s">
        <v>18131</v>
      </c>
      <c r="WSY1" s="2" t="s">
        <v>18132</v>
      </c>
      <c r="WSZ1" s="2" t="s">
        <v>18133</v>
      </c>
      <c r="WTA1" s="2" t="s">
        <v>18134</v>
      </c>
      <c r="WTB1" s="2" t="s">
        <v>18135</v>
      </c>
      <c r="WTC1" s="2" t="s">
        <v>18136</v>
      </c>
      <c r="WTD1" s="2" t="s">
        <v>18137</v>
      </c>
      <c r="WTE1" s="2" t="s">
        <v>18138</v>
      </c>
      <c r="WTF1" s="2" t="s">
        <v>18139</v>
      </c>
      <c r="WTG1" s="2" t="s">
        <v>18140</v>
      </c>
      <c r="WTH1" s="2" t="s">
        <v>18141</v>
      </c>
      <c r="WTI1" s="2" t="s">
        <v>18142</v>
      </c>
      <c r="WTJ1" s="2" t="s">
        <v>18143</v>
      </c>
      <c r="WTK1" s="2" t="s">
        <v>18144</v>
      </c>
      <c r="WTL1" s="2" t="s">
        <v>18145</v>
      </c>
      <c r="WTM1" s="2" t="s">
        <v>18146</v>
      </c>
      <c r="WTN1" s="2" t="s">
        <v>18147</v>
      </c>
      <c r="WTO1" s="2" t="s">
        <v>18148</v>
      </c>
      <c r="WTP1" s="2" t="s">
        <v>18149</v>
      </c>
      <c r="WTQ1" s="2" t="s">
        <v>18150</v>
      </c>
      <c r="WTR1" s="2" t="s">
        <v>18151</v>
      </c>
      <c r="WTS1" s="2" t="s">
        <v>18152</v>
      </c>
      <c r="WTT1" s="2" t="s">
        <v>18153</v>
      </c>
      <c r="WTU1" s="2" t="s">
        <v>18154</v>
      </c>
      <c r="WTV1" s="2" t="s">
        <v>18155</v>
      </c>
      <c r="WTW1" s="2" t="s">
        <v>18156</v>
      </c>
      <c r="WTX1" s="2" t="s">
        <v>18157</v>
      </c>
      <c r="WTY1" s="2" t="s">
        <v>18158</v>
      </c>
      <c r="WTZ1" s="2" t="s">
        <v>18159</v>
      </c>
      <c r="WUA1" s="2" t="s">
        <v>18160</v>
      </c>
      <c r="WUB1" s="2" t="s">
        <v>18161</v>
      </c>
      <c r="WUC1" s="2" t="s">
        <v>18162</v>
      </c>
      <c r="WUD1" s="2" t="s">
        <v>18163</v>
      </c>
      <c r="WUE1" s="2" t="s">
        <v>18164</v>
      </c>
      <c r="WUF1" s="2" t="s">
        <v>18165</v>
      </c>
      <c r="WUG1" s="2" t="s">
        <v>18166</v>
      </c>
      <c r="WUH1" s="2" t="s">
        <v>18167</v>
      </c>
      <c r="WUI1" s="2" t="s">
        <v>18168</v>
      </c>
      <c r="WUJ1" s="2" t="s">
        <v>18169</v>
      </c>
      <c r="WUK1" s="2" t="s">
        <v>18170</v>
      </c>
      <c r="WUL1" s="2" t="s">
        <v>18171</v>
      </c>
      <c r="WUM1" s="2" t="s">
        <v>18172</v>
      </c>
      <c r="WUN1" s="2" t="s">
        <v>18173</v>
      </c>
      <c r="WUO1" s="2" t="s">
        <v>18174</v>
      </c>
      <c r="WUP1" s="2" t="s">
        <v>18175</v>
      </c>
      <c r="WUQ1" s="2" t="s">
        <v>18176</v>
      </c>
      <c r="WUR1" s="2" t="s">
        <v>18177</v>
      </c>
      <c r="WUS1" s="2" t="s">
        <v>18178</v>
      </c>
      <c r="WUT1" s="2" t="s">
        <v>18179</v>
      </c>
      <c r="WUU1" s="2" t="s">
        <v>18180</v>
      </c>
      <c r="WUV1" s="2" t="s">
        <v>18181</v>
      </c>
      <c r="WUW1" s="2" t="s">
        <v>18182</v>
      </c>
      <c r="WUX1" s="2" t="s">
        <v>18183</v>
      </c>
      <c r="WUY1" s="2" t="s">
        <v>18184</v>
      </c>
      <c r="WUZ1" s="2" t="s">
        <v>18185</v>
      </c>
      <c r="WVA1" s="2" t="s">
        <v>18186</v>
      </c>
      <c r="WVB1" s="2" t="s">
        <v>18187</v>
      </c>
      <c r="WVC1" s="2" t="s">
        <v>18188</v>
      </c>
      <c r="WVD1" s="2" t="s">
        <v>18189</v>
      </c>
      <c r="WVE1" s="2" t="s">
        <v>18190</v>
      </c>
      <c r="WVF1" s="2" t="s">
        <v>18191</v>
      </c>
      <c r="WVG1" s="2" t="s">
        <v>18192</v>
      </c>
      <c r="WVH1" s="2" t="s">
        <v>18193</v>
      </c>
      <c r="WVI1" s="2" t="s">
        <v>18194</v>
      </c>
      <c r="WVJ1" s="2" t="s">
        <v>18195</v>
      </c>
      <c r="WVK1" s="2" t="s">
        <v>18196</v>
      </c>
      <c r="WVL1" s="2" t="s">
        <v>18197</v>
      </c>
      <c r="WVM1" s="2" t="s">
        <v>18198</v>
      </c>
      <c r="WVN1" s="2" t="s">
        <v>18199</v>
      </c>
      <c r="WVO1" s="2" t="s">
        <v>18200</v>
      </c>
      <c r="WVP1" s="2" t="s">
        <v>18201</v>
      </c>
      <c r="WVQ1" s="2" t="s">
        <v>18202</v>
      </c>
      <c r="WVR1" s="2" t="s">
        <v>18203</v>
      </c>
      <c r="WVS1" s="2" t="s">
        <v>18204</v>
      </c>
      <c r="WVT1" s="2" t="s">
        <v>18205</v>
      </c>
      <c r="WVU1" s="2" t="s">
        <v>18206</v>
      </c>
      <c r="WVV1" s="2" t="s">
        <v>18207</v>
      </c>
      <c r="WVW1" s="2" t="s">
        <v>18208</v>
      </c>
      <c r="WVX1" s="2" t="s">
        <v>18209</v>
      </c>
      <c r="WVY1" s="2" t="s">
        <v>18210</v>
      </c>
      <c r="WVZ1" s="2" t="s">
        <v>18211</v>
      </c>
      <c r="WWA1" s="2" t="s">
        <v>18212</v>
      </c>
      <c r="WWB1" s="2" t="s">
        <v>18213</v>
      </c>
      <c r="WWC1" s="2" t="s">
        <v>18214</v>
      </c>
      <c r="WWD1" s="2" t="s">
        <v>18215</v>
      </c>
      <c r="WWE1" s="2" t="s">
        <v>18216</v>
      </c>
      <c r="WWF1" s="2" t="s">
        <v>18217</v>
      </c>
      <c r="WWG1" s="2" t="s">
        <v>18218</v>
      </c>
      <c r="WWH1" s="2" t="s">
        <v>18219</v>
      </c>
      <c r="WWI1" s="2" t="s">
        <v>18220</v>
      </c>
      <c r="WWJ1" s="2" t="s">
        <v>18221</v>
      </c>
      <c r="WWK1" s="2" t="s">
        <v>18222</v>
      </c>
      <c r="WWL1" s="2" t="s">
        <v>18223</v>
      </c>
      <c r="WWM1" s="2" t="s">
        <v>18224</v>
      </c>
      <c r="WWN1" s="2" t="s">
        <v>18225</v>
      </c>
      <c r="WWO1" s="2" t="s">
        <v>18226</v>
      </c>
      <c r="WWP1" s="2" t="s">
        <v>18227</v>
      </c>
      <c r="WWQ1" s="2" t="s">
        <v>18228</v>
      </c>
      <c r="WWR1" s="2" t="s">
        <v>18229</v>
      </c>
      <c r="WWS1" s="2" t="s">
        <v>18230</v>
      </c>
      <c r="WWT1" s="2" t="s">
        <v>18231</v>
      </c>
      <c r="WWU1" s="2" t="s">
        <v>18232</v>
      </c>
      <c r="WWV1" s="2" t="s">
        <v>18233</v>
      </c>
      <c r="WWW1" s="2" t="s">
        <v>18234</v>
      </c>
      <c r="WWX1" s="2" t="s">
        <v>18235</v>
      </c>
      <c r="WWY1" s="2" t="s">
        <v>18236</v>
      </c>
      <c r="WWZ1" s="2" t="s">
        <v>18237</v>
      </c>
      <c r="WXA1" s="2" t="s">
        <v>18238</v>
      </c>
      <c r="WXB1" s="2" t="s">
        <v>18239</v>
      </c>
      <c r="WXC1" s="2" t="s">
        <v>18240</v>
      </c>
      <c r="WXD1" s="2" t="s">
        <v>18241</v>
      </c>
      <c r="WXE1" s="2" t="s">
        <v>18242</v>
      </c>
      <c r="WXF1" s="2" t="s">
        <v>18243</v>
      </c>
      <c r="WXG1" s="2" t="s">
        <v>18244</v>
      </c>
      <c r="WXH1" s="2" t="s">
        <v>18245</v>
      </c>
      <c r="WXI1" s="2" t="s">
        <v>18246</v>
      </c>
      <c r="WXJ1" s="2" t="s">
        <v>18247</v>
      </c>
      <c r="WXK1" s="2" t="s">
        <v>18248</v>
      </c>
      <c r="WXL1" s="2" t="s">
        <v>18249</v>
      </c>
      <c r="WXM1" s="2" t="s">
        <v>18250</v>
      </c>
      <c r="WXN1" s="2" t="s">
        <v>18251</v>
      </c>
      <c r="WXO1" s="2" t="s">
        <v>18252</v>
      </c>
      <c r="WXP1" s="2" t="s">
        <v>18253</v>
      </c>
      <c r="WXQ1" s="2" t="s">
        <v>18254</v>
      </c>
      <c r="WXR1" s="2" t="s">
        <v>18255</v>
      </c>
      <c r="WXS1" s="2" t="s">
        <v>18256</v>
      </c>
      <c r="WXT1" s="2" t="s">
        <v>18257</v>
      </c>
      <c r="WXU1" s="2" t="s">
        <v>18258</v>
      </c>
      <c r="WXV1" s="2" t="s">
        <v>18259</v>
      </c>
      <c r="WXW1" s="2" t="s">
        <v>18260</v>
      </c>
      <c r="WXX1" s="2" t="s">
        <v>18261</v>
      </c>
      <c r="WXY1" s="2" t="s">
        <v>18262</v>
      </c>
      <c r="WXZ1" s="2" t="s">
        <v>18263</v>
      </c>
      <c r="WYA1" s="2" t="s">
        <v>18264</v>
      </c>
      <c r="WYB1" s="2" t="s">
        <v>18265</v>
      </c>
      <c r="WYC1" s="2" t="s">
        <v>18266</v>
      </c>
      <c r="WYD1" s="2" t="s">
        <v>18267</v>
      </c>
      <c r="WYE1" s="2" t="s">
        <v>18268</v>
      </c>
      <c r="WYF1" s="2" t="s">
        <v>18269</v>
      </c>
      <c r="WYG1" s="2" t="s">
        <v>18270</v>
      </c>
      <c r="WYH1" s="2" t="s">
        <v>18271</v>
      </c>
      <c r="WYI1" s="2" t="s">
        <v>18272</v>
      </c>
      <c r="WYJ1" s="2" t="s">
        <v>18273</v>
      </c>
      <c r="WYK1" s="2" t="s">
        <v>18274</v>
      </c>
      <c r="WYL1" s="2" t="s">
        <v>18275</v>
      </c>
      <c r="WYM1" s="2" t="s">
        <v>18276</v>
      </c>
      <c r="WYN1" s="2" t="s">
        <v>18277</v>
      </c>
      <c r="WYO1" s="2" t="s">
        <v>18278</v>
      </c>
      <c r="WYP1" s="2" t="s">
        <v>18279</v>
      </c>
      <c r="WYQ1" s="2" t="s">
        <v>18280</v>
      </c>
      <c r="WYR1" s="2" t="s">
        <v>18281</v>
      </c>
      <c r="WYS1" s="2" t="s">
        <v>18282</v>
      </c>
      <c r="WYT1" s="2" t="s">
        <v>18283</v>
      </c>
      <c r="WYU1" s="2" t="s">
        <v>18284</v>
      </c>
      <c r="WYV1" s="2" t="s">
        <v>18285</v>
      </c>
      <c r="WYW1" s="2" t="s">
        <v>18286</v>
      </c>
      <c r="WYX1" s="2" t="s">
        <v>18287</v>
      </c>
      <c r="WYY1" s="2" t="s">
        <v>18288</v>
      </c>
      <c r="WYZ1" s="2" t="s">
        <v>18289</v>
      </c>
      <c r="WZA1" s="2" t="s">
        <v>18290</v>
      </c>
      <c r="WZB1" s="2" t="s">
        <v>18291</v>
      </c>
      <c r="WZC1" s="2" t="s">
        <v>18292</v>
      </c>
      <c r="WZD1" s="2" t="s">
        <v>18293</v>
      </c>
      <c r="WZE1" s="2" t="s">
        <v>18294</v>
      </c>
      <c r="WZF1" s="2" t="s">
        <v>18295</v>
      </c>
      <c r="WZG1" s="2" t="s">
        <v>18296</v>
      </c>
      <c r="WZH1" s="2" t="s">
        <v>18297</v>
      </c>
      <c r="WZI1" s="2" t="s">
        <v>18298</v>
      </c>
      <c r="WZJ1" s="2" t="s">
        <v>18299</v>
      </c>
      <c r="WZK1" s="2" t="s">
        <v>18300</v>
      </c>
      <c r="WZL1" s="2" t="s">
        <v>18301</v>
      </c>
      <c r="WZM1" s="2" t="s">
        <v>18302</v>
      </c>
      <c r="WZN1" s="2" t="s">
        <v>18303</v>
      </c>
      <c r="WZO1" s="2" t="s">
        <v>18304</v>
      </c>
      <c r="WZP1" s="2" t="s">
        <v>18305</v>
      </c>
      <c r="WZQ1" s="2" t="s">
        <v>18306</v>
      </c>
      <c r="WZR1" s="2" t="s">
        <v>18307</v>
      </c>
      <c r="WZS1" s="2" t="s">
        <v>18308</v>
      </c>
      <c r="WZT1" s="2" t="s">
        <v>18309</v>
      </c>
      <c r="WZU1" s="2" t="s">
        <v>18310</v>
      </c>
      <c r="WZV1" s="2" t="s">
        <v>18311</v>
      </c>
      <c r="WZW1" s="2" t="s">
        <v>18312</v>
      </c>
      <c r="WZX1" s="2" t="s">
        <v>18313</v>
      </c>
      <c r="WZY1" s="2" t="s">
        <v>18314</v>
      </c>
      <c r="WZZ1" s="2" t="s">
        <v>18315</v>
      </c>
      <c r="XAA1" s="2" t="s">
        <v>18316</v>
      </c>
      <c r="XAB1" s="2" t="s">
        <v>18317</v>
      </c>
      <c r="XAC1" s="2" t="s">
        <v>18318</v>
      </c>
      <c r="XAD1" s="2" t="s">
        <v>18319</v>
      </c>
      <c r="XAE1" s="2" t="s">
        <v>18320</v>
      </c>
      <c r="XAF1" s="2" t="s">
        <v>18321</v>
      </c>
      <c r="XAG1" s="2" t="s">
        <v>18322</v>
      </c>
      <c r="XAH1" s="2" t="s">
        <v>18323</v>
      </c>
      <c r="XAI1" s="2" t="s">
        <v>18324</v>
      </c>
      <c r="XAJ1" s="2" t="s">
        <v>18325</v>
      </c>
      <c r="XAK1" s="2" t="s">
        <v>18326</v>
      </c>
      <c r="XAL1" s="2" t="s">
        <v>18327</v>
      </c>
      <c r="XAM1" s="2" t="s">
        <v>18328</v>
      </c>
      <c r="XAN1" s="2" t="s">
        <v>18329</v>
      </c>
      <c r="XAO1" s="2" t="s">
        <v>18330</v>
      </c>
      <c r="XAP1" s="2" t="s">
        <v>18331</v>
      </c>
      <c r="XAQ1" s="2" t="s">
        <v>18332</v>
      </c>
      <c r="XAR1" s="2" t="s">
        <v>18333</v>
      </c>
      <c r="XAS1" s="2" t="s">
        <v>18334</v>
      </c>
      <c r="XAT1" s="2" t="s">
        <v>18335</v>
      </c>
      <c r="XAU1" s="2" t="s">
        <v>18336</v>
      </c>
      <c r="XAV1" s="2" t="s">
        <v>18337</v>
      </c>
      <c r="XAW1" s="2" t="s">
        <v>18338</v>
      </c>
      <c r="XAX1" s="2" t="s">
        <v>18339</v>
      </c>
      <c r="XAY1" s="2" t="s">
        <v>18340</v>
      </c>
      <c r="XAZ1" s="2" t="s">
        <v>18341</v>
      </c>
      <c r="XBA1" s="2" t="s">
        <v>18342</v>
      </c>
      <c r="XBB1" s="2" t="s">
        <v>18343</v>
      </c>
      <c r="XBC1" s="2" t="s">
        <v>18344</v>
      </c>
      <c r="XBD1" s="2" t="s">
        <v>18345</v>
      </c>
      <c r="XBE1" s="2" t="s">
        <v>18346</v>
      </c>
      <c r="XBF1" s="2" t="s">
        <v>18347</v>
      </c>
      <c r="XBG1" s="2" t="s">
        <v>18348</v>
      </c>
      <c r="XBH1" s="2" t="s">
        <v>18349</v>
      </c>
      <c r="XBI1" s="2" t="s">
        <v>18350</v>
      </c>
      <c r="XBJ1" s="2" t="s">
        <v>18351</v>
      </c>
      <c r="XBK1" s="2" t="s">
        <v>18352</v>
      </c>
      <c r="XBL1" s="2" t="s">
        <v>18353</v>
      </c>
      <c r="XBM1" s="2" t="s">
        <v>18354</v>
      </c>
      <c r="XBN1" s="2" t="s">
        <v>18355</v>
      </c>
      <c r="XBO1" s="2" t="s">
        <v>18356</v>
      </c>
      <c r="XBP1" s="2" t="s">
        <v>18357</v>
      </c>
      <c r="XBQ1" s="2" t="s">
        <v>18358</v>
      </c>
      <c r="XBR1" s="2" t="s">
        <v>18359</v>
      </c>
      <c r="XBS1" s="2" t="s">
        <v>18360</v>
      </c>
      <c r="XBT1" s="2" t="s">
        <v>18361</v>
      </c>
      <c r="XBU1" s="2" t="s">
        <v>18362</v>
      </c>
      <c r="XBV1" s="2" t="s">
        <v>18363</v>
      </c>
      <c r="XBW1" s="2" t="s">
        <v>18364</v>
      </c>
      <c r="XBX1" s="2" t="s">
        <v>18365</v>
      </c>
      <c r="XBY1" s="2" t="s">
        <v>18366</v>
      </c>
      <c r="XBZ1" s="2" t="s">
        <v>18367</v>
      </c>
      <c r="XCA1" s="2" t="s">
        <v>18368</v>
      </c>
      <c r="XCB1" s="2" t="s">
        <v>18369</v>
      </c>
      <c r="XCC1" s="2" t="s">
        <v>18370</v>
      </c>
      <c r="XCD1" s="2" t="s">
        <v>18371</v>
      </c>
      <c r="XCE1" s="2" t="s">
        <v>18372</v>
      </c>
      <c r="XCF1" s="2" t="s">
        <v>18373</v>
      </c>
      <c r="XCG1" s="2" t="s">
        <v>18374</v>
      </c>
      <c r="XCH1" s="2" t="s">
        <v>18375</v>
      </c>
      <c r="XCI1" s="2" t="s">
        <v>18376</v>
      </c>
      <c r="XCJ1" s="2" t="s">
        <v>18377</v>
      </c>
      <c r="XCK1" s="2" t="s">
        <v>18378</v>
      </c>
      <c r="XCL1" s="2" t="s">
        <v>18379</v>
      </c>
      <c r="XCM1" s="2" t="s">
        <v>18380</v>
      </c>
      <c r="XCN1" s="2" t="s">
        <v>18381</v>
      </c>
      <c r="XCO1" s="2" t="s">
        <v>18382</v>
      </c>
      <c r="XCP1" s="2" t="s">
        <v>18383</v>
      </c>
      <c r="XCQ1" s="2" t="s">
        <v>18384</v>
      </c>
      <c r="XCR1" s="2" t="s">
        <v>18385</v>
      </c>
      <c r="XCS1" s="2" t="s">
        <v>18386</v>
      </c>
      <c r="XCT1" s="2" t="s">
        <v>18387</v>
      </c>
      <c r="XCU1" s="2" t="s">
        <v>18388</v>
      </c>
      <c r="XCV1" s="2" t="s">
        <v>18389</v>
      </c>
      <c r="XCW1" s="2" t="s">
        <v>18390</v>
      </c>
      <c r="XCX1" s="2" t="s">
        <v>18391</v>
      </c>
      <c r="XCY1" s="2" t="s">
        <v>18392</v>
      </c>
      <c r="XCZ1" s="2" t="s">
        <v>18393</v>
      </c>
      <c r="XDA1" s="2" t="s">
        <v>18394</v>
      </c>
      <c r="XDB1" s="2" t="s">
        <v>18395</v>
      </c>
      <c r="XDC1" s="2" t="s">
        <v>18396</v>
      </c>
      <c r="XDD1" s="2" t="s">
        <v>18397</v>
      </c>
      <c r="XDE1" s="2" t="s">
        <v>18398</v>
      </c>
      <c r="XDF1" s="2" t="s">
        <v>18399</v>
      </c>
      <c r="XDG1" s="2" t="s">
        <v>18400</v>
      </c>
      <c r="XDH1" s="2" t="s">
        <v>18401</v>
      </c>
      <c r="XDI1" s="2" t="s">
        <v>18402</v>
      </c>
      <c r="XDJ1" s="2" t="s">
        <v>18403</v>
      </c>
      <c r="XDK1" s="2" t="s">
        <v>18404</v>
      </c>
      <c r="XDL1" s="2" t="s">
        <v>18405</v>
      </c>
      <c r="XDM1" s="2" t="s">
        <v>18406</v>
      </c>
      <c r="XDN1" s="2" t="s">
        <v>18407</v>
      </c>
      <c r="XDO1" s="2" t="s">
        <v>18408</v>
      </c>
      <c r="XDP1" s="2" t="s">
        <v>18409</v>
      </c>
      <c r="XDQ1" s="2" t="s">
        <v>18410</v>
      </c>
      <c r="XDR1" s="2" t="s">
        <v>18411</v>
      </c>
      <c r="XDS1" s="2" t="s">
        <v>18412</v>
      </c>
      <c r="XDT1" s="2" t="s">
        <v>18413</v>
      </c>
      <c r="XDU1" s="2" t="s">
        <v>18414</v>
      </c>
      <c r="XDV1" s="2" t="s">
        <v>18415</v>
      </c>
      <c r="XDW1" s="2" t="s">
        <v>18416</v>
      </c>
      <c r="XDX1" s="2" t="s">
        <v>18417</v>
      </c>
      <c r="XDY1" s="2" t="s">
        <v>18418</v>
      </c>
      <c r="XDZ1" s="2" t="s">
        <v>18419</v>
      </c>
      <c r="XEA1" s="2" t="s">
        <v>18420</v>
      </c>
      <c r="XEB1" s="2" t="s">
        <v>18421</v>
      </c>
      <c r="XEC1" s="2" t="s">
        <v>18422</v>
      </c>
      <c r="XED1" s="2" t="s">
        <v>18423</v>
      </c>
      <c r="XEE1" s="2" t="s">
        <v>18424</v>
      </c>
      <c r="XEF1" s="2" t="s">
        <v>18425</v>
      </c>
      <c r="XEG1" s="2" t="s">
        <v>18426</v>
      </c>
      <c r="XEH1" s="2" t="s">
        <v>18427</v>
      </c>
      <c r="XEI1" s="2" t="s">
        <v>18428</v>
      </c>
      <c r="XEJ1" s="2" t="s">
        <v>18429</v>
      </c>
      <c r="XEK1" s="2" t="s">
        <v>18430</v>
      </c>
      <c r="XEL1" s="2" t="s">
        <v>18431</v>
      </c>
      <c r="XEM1" s="2" t="s">
        <v>18432</v>
      </c>
      <c r="XEN1" s="2" t="s">
        <v>18433</v>
      </c>
      <c r="XEO1" s="2" t="s">
        <v>18434</v>
      </c>
      <c r="XEP1" s="2" t="s">
        <v>18435</v>
      </c>
      <c r="XEQ1" s="2" t="s">
        <v>18436</v>
      </c>
      <c r="XER1" s="2" t="s">
        <v>18437</v>
      </c>
      <c r="XES1" s="2" t="s">
        <v>18438</v>
      </c>
      <c r="XET1" s="2" t="s">
        <v>18439</v>
      </c>
      <c r="XEU1" s="2" t="s">
        <v>18440</v>
      </c>
      <c r="XEV1" s="2" t="s">
        <v>18441</v>
      </c>
      <c r="XEW1" s="2" t="s">
        <v>18442</v>
      </c>
      <c r="XEX1" s="2" t="s">
        <v>18443</v>
      </c>
      <c r="XEY1" s="2" t="s">
        <v>18444</v>
      </c>
      <c r="XEZ1" s="2" t="s">
        <v>18445</v>
      </c>
      <c r="XFA1" s="2" t="s">
        <v>18446</v>
      </c>
      <c r="XFB1" s="2" t="s">
        <v>18447</v>
      </c>
      <c r="XFC1" s="2" t="s">
        <v>18448</v>
      </c>
      <c r="XFD1" s="2" t="s">
        <v>18449</v>
      </c>
    </row>
    <row r="2" spans="1:16384" x14ac:dyDescent="0.25">
      <c r="A2" s="4">
        <v>0</v>
      </c>
      <c r="B2" s="4" t="s">
        <v>12</v>
      </c>
      <c r="C2" s="1" t="s">
        <v>13</v>
      </c>
      <c r="D2" s="4">
        <v>100</v>
      </c>
      <c r="E2" s="4">
        <v>0</v>
      </c>
      <c r="F2" s="5">
        <f>(E2/D2)*100</f>
        <v>0</v>
      </c>
      <c r="G2" s="4" t="s">
        <v>14</v>
      </c>
      <c r="H2" s="4">
        <v>0</v>
      </c>
      <c r="I2" s="4" t="s">
        <v>15</v>
      </c>
      <c r="J2" s="4" t="s">
        <v>16</v>
      </c>
      <c r="K2" s="4">
        <v>1448690400</v>
      </c>
      <c r="L2" s="4">
        <v>1450159200</v>
      </c>
      <c r="M2" s="4" t="b">
        <v>0</v>
      </c>
      <c r="N2" s="4" t="b">
        <v>0</v>
      </c>
      <c r="O2" s="4" t="s">
        <v>17</v>
      </c>
      <c r="P2" s="5">
        <f t="shared" ref="P2:P65" si="0">IF(H2=0, 0,E2/H2)</f>
        <v>0</v>
      </c>
      <c r="Q2" s="4" t="str">
        <f>LEFT(O2, FIND("/", O2) - 1)</f>
        <v>food</v>
      </c>
      <c r="R2" s="4" t="str">
        <f>RIGHT(O2, LEN(O2) - FIND("/", O2))</f>
        <v>food trucks</v>
      </c>
      <c r="S2" s="8">
        <f t="shared" ref="S2:S65" si="1">(((K2/60)/60)/24)+DATE(1970,1,1)</f>
        <v>42336.25</v>
      </c>
      <c r="T2" s="8">
        <f t="shared" ref="T2:T65" si="2">(((L2/60)/60)/24)+DATE(1970,1,1)</f>
        <v>42353.25</v>
      </c>
    </row>
    <row r="3" spans="1:16384" x14ac:dyDescent="0.25">
      <c r="A3" s="4">
        <v>1</v>
      </c>
      <c r="B3" s="4" t="s">
        <v>18</v>
      </c>
      <c r="C3" s="1" t="s">
        <v>19</v>
      </c>
      <c r="D3" s="4">
        <v>1400</v>
      </c>
      <c r="E3" s="4">
        <v>14560</v>
      </c>
      <c r="F3" s="5">
        <f t="shared" ref="F3:F66" si="3">(E3/D3)*100</f>
        <v>1040</v>
      </c>
      <c r="G3" s="4" t="s">
        <v>20</v>
      </c>
      <c r="H3" s="4">
        <v>158</v>
      </c>
      <c r="I3" s="4" t="s">
        <v>21</v>
      </c>
      <c r="J3" s="4" t="s">
        <v>22</v>
      </c>
      <c r="K3" s="4">
        <v>1408424400</v>
      </c>
      <c r="L3" s="4">
        <v>1408597200</v>
      </c>
      <c r="M3" s="4" t="b">
        <v>0</v>
      </c>
      <c r="N3" s="4" t="b">
        <v>1</v>
      </c>
      <c r="O3" s="4" t="s">
        <v>23</v>
      </c>
      <c r="P3" s="14">
        <f t="shared" si="0"/>
        <v>92.151898734177209</v>
      </c>
      <c r="Q3" s="4" t="str">
        <f t="shared" ref="Q3:Q66" si="4">LEFT(O3, FIND("/", O3) - 1)</f>
        <v>music</v>
      </c>
      <c r="R3" s="4" t="str">
        <f t="shared" ref="R3:R66" si="5">RIGHT(O3, LEN(O3) - FIND("/", O3))</f>
        <v>rock</v>
      </c>
      <c r="S3" s="8">
        <f t="shared" si="1"/>
        <v>41870.208333333336</v>
      </c>
      <c r="T3" s="8">
        <f t="shared" si="2"/>
        <v>41872.208333333336</v>
      </c>
    </row>
    <row r="4" spans="1:16384" ht="31.5" x14ac:dyDescent="0.25">
      <c r="A4" s="4">
        <v>2</v>
      </c>
      <c r="B4" s="4" t="s">
        <v>24</v>
      </c>
      <c r="C4" s="1" t="s">
        <v>25</v>
      </c>
      <c r="D4" s="4">
        <v>108400</v>
      </c>
      <c r="E4" s="4">
        <v>142523</v>
      </c>
      <c r="F4" s="5">
        <f t="shared" si="3"/>
        <v>131.4787822878229</v>
      </c>
      <c r="G4" s="4" t="s">
        <v>20</v>
      </c>
      <c r="H4" s="4">
        <v>1425</v>
      </c>
      <c r="I4" s="4" t="s">
        <v>26</v>
      </c>
      <c r="J4" s="4" t="s">
        <v>27</v>
      </c>
      <c r="K4" s="4">
        <v>1384668000</v>
      </c>
      <c r="L4" s="4">
        <v>1384840800</v>
      </c>
      <c r="M4" s="4" t="b">
        <v>0</v>
      </c>
      <c r="N4" s="4" t="b">
        <v>0</v>
      </c>
      <c r="O4" s="4" t="s">
        <v>28</v>
      </c>
      <c r="P4" s="14">
        <f t="shared" si="0"/>
        <v>100.01614035087719</v>
      </c>
      <c r="Q4" s="4" t="str">
        <f t="shared" si="4"/>
        <v>technology</v>
      </c>
      <c r="R4" s="4" t="str">
        <f t="shared" si="5"/>
        <v>web</v>
      </c>
      <c r="S4" s="8">
        <f t="shared" si="1"/>
        <v>41595.25</v>
      </c>
      <c r="T4" s="8">
        <f t="shared" si="2"/>
        <v>41597.25</v>
      </c>
    </row>
    <row r="5" spans="1:16384" ht="31.5" x14ac:dyDescent="0.25">
      <c r="A5" s="4">
        <v>3</v>
      </c>
      <c r="B5" s="4" t="s">
        <v>29</v>
      </c>
      <c r="C5" s="1" t="s">
        <v>30</v>
      </c>
      <c r="D5" s="4">
        <v>4200</v>
      </c>
      <c r="E5" s="4">
        <v>2477</v>
      </c>
      <c r="F5" s="5">
        <f t="shared" si="3"/>
        <v>58.976190476190467</v>
      </c>
      <c r="G5" s="4" t="s">
        <v>14</v>
      </c>
      <c r="H5" s="4">
        <v>24</v>
      </c>
      <c r="I5" s="4" t="s">
        <v>21</v>
      </c>
      <c r="J5" s="4" t="s">
        <v>22</v>
      </c>
      <c r="K5" s="4">
        <v>1565499600</v>
      </c>
      <c r="L5" s="4">
        <v>1568955600</v>
      </c>
      <c r="M5" s="4" t="b">
        <v>0</v>
      </c>
      <c r="N5" s="4" t="b">
        <v>0</v>
      </c>
      <c r="O5" s="4" t="s">
        <v>23</v>
      </c>
      <c r="P5" s="14">
        <f t="shared" si="0"/>
        <v>103.20833333333333</v>
      </c>
      <c r="Q5" s="4" t="str">
        <f t="shared" si="4"/>
        <v>music</v>
      </c>
      <c r="R5" s="4" t="str">
        <f t="shared" si="5"/>
        <v>rock</v>
      </c>
      <c r="S5" s="8">
        <f t="shared" si="1"/>
        <v>43688.208333333328</v>
      </c>
      <c r="T5" s="8">
        <f t="shared" si="2"/>
        <v>43728.208333333328</v>
      </c>
    </row>
    <row r="6" spans="1:16384" x14ac:dyDescent="0.25">
      <c r="A6" s="4">
        <v>4</v>
      </c>
      <c r="B6" s="4" t="s">
        <v>31</v>
      </c>
      <c r="C6" s="1" t="s">
        <v>32</v>
      </c>
      <c r="D6" s="4">
        <v>7600</v>
      </c>
      <c r="E6" s="4">
        <v>5265</v>
      </c>
      <c r="F6" s="5">
        <f t="shared" si="3"/>
        <v>69.276315789473685</v>
      </c>
      <c r="G6" s="4" t="s">
        <v>14</v>
      </c>
      <c r="H6" s="4">
        <v>53</v>
      </c>
      <c r="I6" s="4" t="s">
        <v>21</v>
      </c>
      <c r="J6" s="4" t="s">
        <v>22</v>
      </c>
      <c r="K6" s="4">
        <v>1547964000</v>
      </c>
      <c r="L6" s="4">
        <v>1548309600</v>
      </c>
      <c r="M6" s="4" t="b">
        <v>0</v>
      </c>
      <c r="N6" s="4" t="b">
        <v>0</v>
      </c>
      <c r="O6" s="4" t="s">
        <v>33</v>
      </c>
      <c r="P6" s="14">
        <f t="shared" si="0"/>
        <v>99.339622641509436</v>
      </c>
      <c r="Q6" s="4" t="str">
        <f t="shared" si="4"/>
        <v>theater</v>
      </c>
      <c r="R6" s="4" t="str">
        <f t="shared" si="5"/>
        <v>plays</v>
      </c>
      <c r="S6" s="8">
        <f t="shared" si="1"/>
        <v>43485.25</v>
      </c>
      <c r="T6" s="8">
        <f t="shared" si="2"/>
        <v>43489.25</v>
      </c>
    </row>
    <row r="7" spans="1:16384" x14ac:dyDescent="0.25">
      <c r="A7" s="4">
        <v>5</v>
      </c>
      <c r="B7" s="4" t="s">
        <v>34</v>
      </c>
      <c r="C7" s="1" t="s">
        <v>35</v>
      </c>
      <c r="D7" s="4">
        <v>7600</v>
      </c>
      <c r="E7" s="4">
        <v>13195</v>
      </c>
      <c r="F7" s="5">
        <f t="shared" si="3"/>
        <v>173.61842105263159</v>
      </c>
      <c r="G7" s="4" t="s">
        <v>20</v>
      </c>
      <c r="H7" s="4">
        <v>174</v>
      </c>
      <c r="I7" s="4" t="s">
        <v>36</v>
      </c>
      <c r="J7" s="4" t="s">
        <v>37</v>
      </c>
      <c r="K7" s="4">
        <v>1346130000</v>
      </c>
      <c r="L7" s="4">
        <v>1347080400</v>
      </c>
      <c r="M7" s="4" t="b">
        <v>0</v>
      </c>
      <c r="N7" s="4" t="b">
        <v>0</v>
      </c>
      <c r="O7" s="4" t="s">
        <v>33</v>
      </c>
      <c r="P7" s="14">
        <f t="shared" si="0"/>
        <v>75.833333333333329</v>
      </c>
      <c r="Q7" s="4" t="str">
        <f t="shared" si="4"/>
        <v>theater</v>
      </c>
      <c r="R7" s="4" t="str">
        <f t="shared" si="5"/>
        <v>plays</v>
      </c>
      <c r="S7" s="8">
        <f t="shared" si="1"/>
        <v>41149.208333333336</v>
      </c>
      <c r="T7" s="8">
        <f t="shared" si="2"/>
        <v>41160.208333333336</v>
      </c>
    </row>
    <row r="8" spans="1:16384" x14ac:dyDescent="0.25">
      <c r="A8" s="4">
        <v>6</v>
      </c>
      <c r="B8" s="4" t="s">
        <v>38</v>
      </c>
      <c r="C8" s="1" t="s">
        <v>39</v>
      </c>
      <c r="D8" s="4">
        <v>5200</v>
      </c>
      <c r="E8" s="4">
        <v>1090</v>
      </c>
      <c r="F8" s="5">
        <f t="shared" si="3"/>
        <v>20.961538461538463</v>
      </c>
      <c r="G8" s="4" t="s">
        <v>14</v>
      </c>
      <c r="H8" s="4">
        <v>18</v>
      </c>
      <c r="I8" s="4" t="s">
        <v>40</v>
      </c>
      <c r="J8" s="4" t="s">
        <v>41</v>
      </c>
      <c r="K8" s="4">
        <v>1505278800</v>
      </c>
      <c r="L8" s="4">
        <v>1505365200</v>
      </c>
      <c r="M8" s="4" t="b">
        <v>0</v>
      </c>
      <c r="N8" s="4" t="b">
        <v>0</v>
      </c>
      <c r="O8" s="4" t="s">
        <v>42</v>
      </c>
      <c r="P8" s="14">
        <f t="shared" si="0"/>
        <v>60.555555555555557</v>
      </c>
      <c r="Q8" s="4" t="str">
        <f t="shared" si="4"/>
        <v>film &amp; video</v>
      </c>
      <c r="R8" s="4" t="str">
        <f t="shared" si="5"/>
        <v>documentary</v>
      </c>
      <c r="S8" s="8">
        <f t="shared" si="1"/>
        <v>42991.208333333328</v>
      </c>
      <c r="T8" s="8">
        <f t="shared" si="2"/>
        <v>42992.208333333328</v>
      </c>
    </row>
    <row r="9" spans="1:16384" x14ac:dyDescent="0.25">
      <c r="A9" s="4">
        <v>7</v>
      </c>
      <c r="B9" s="4" t="s">
        <v>43</v>
      </c>
      <c r="C9" s="1" t="s">
        <v>44</v>
      </c>
      <c r="D9" s="4">
        <v>4500</v>
      </c>
      <c r="E9" s="4">
        <v>14741</v>
      </c>
      <c r="F9" s="5">
        <f t="shared" si="3"/>
        <v>327.57777777777778</v>
      </c>
      <c r="G9" s="4" t="s">
        <v>20</v>
      </c>
      <c r="H9" s="4">
        <v>227</v>
      </c>
      <c r="I9" s="4" t="s">
        <v>36</v>
      </c>
      <c r="J9" s="4" t="s">
        <v>37</v>
      </c>
      <c r="K9" s="4">
        <v>1439442000</v>
      </c>
      <c r="L9" s="4">
        <v>1439614800</v>
      </c>
      <c r="M9" s="4" t="b">
        <v>0</v>
      </c>
      <c r="N9" s="4" t="b">
        <v>0</v>
      </c>
      <c r="O9" s="4" t="s">
        <v>33</v>
      </c>
      <c r="P9" s="14">
        <f t="shared" si="0"/>
        <v>64.93832599118943</v>
      </c>
      <c r="Q9" s="4" t="str">
        <f t="shared" si="4"/>
        <v>theater</v>
      </c>
      <c r="R9" s="4" t="str">
        <f t="shared" si="5"/>
        <v>plays</v>
      </c>
      <c r="S9" s="8">
        <f t="shared" si="1"/>
        <v>42229.208333333328</v>
      </c>
      <c r="T9" s="8">
        <f t="shared" si="2"/>
        <v>42231.208333333328</v>
      </c>
    </row>
    <row r="10" spans="1:16384" x14ac:dyDescent="0.25">
      <c r="A10" s="4">
        <v>8</v>
      </c>
      <c r="B10" s="4" t="s">
        <v>45</v>
      </c>
      <c r="C10" s="1" t="s">
        <v>46</v>
      </c>
      <c r="D10" s="4">
        <v>110100</v>
      </c>
      <c r="E10" s="4">
        <v>21946</v>
      </c>
      <c r="F10" s="5">
        <f t="shared" si="3"/>
        <v>19.932788374205266</v>
      </c>
      <c r="G10" s="4" t="s">
        <v>47</v>
      </c>
      <c r="H10" s="4">
        <v>708</v>
      </c>
      <c r="I10" s="4" t="s">
        <v>36</v>
      </c>
      <c r="J10" s="4" t="s">
        <v>37</v>
      </c>
      <c r="K10" s="4">
        <v>1281330000</v>
      </c>
      <c r="L10" s="4">
        <v>1281502800</v>
      </c>
      <c r="M10" s="4" t="b">
        <v>0</v>
      </c>
      <c r="N10" s="4" t="b">
        <v>0</v>
      </c>
      <c r="O10" s="4" t="s">
        <v>33</v>
      </c>
      <c r="P10" s="14">
        <f t="shared" si="0"/>
        <v>30.997175141242938</v>
      </c>
      <c r="Q10" s="4" t="str">
        <f t="shared" si="4"/>
        <v>theater</v>
      </c>
      <c r="R10" s="4" t="str">
        <f t="shared" si="5"/>
        <v>plays</v>
      </c>
      <c r="S10" s="8">
        <f t="shared" si="1"/>
        <v>40399.208333333336</v>
      </c>
      <c r="T10" s="8">
        <f t="shared" si="2"/>
        <v>40401.208333333336</v>
      </c>
    </row>
    <row r="11" spans="1:16384" x14ac:dyDescent="0.25">
      <c r="A11" s="4">
        <v>9</v>
      </c>
      <c r="B11" s="4" t="s">
        <v>48</v>
      </c>
      <c r="C11" s="1" t="s">
        <v>49</v>
      </c>
      <c r="D11" s="4">
        <v>6200</v>
      </c>
      <c r="E11" s="4">
        <v>3208</v>
      </c>
      <c r="F11" s="5">
        <f t="shared" si="3"/>
        <v>51.741935483870968</v>
      </c>
      <c r="G11" s="4" t="s">
        <v>14</v>
      </c>
      <c r="H11" s="4">
        <v>44</v>
      </c>
      <c r="I11" s="4" t="s">
        <v>21</v>
      </c>
      <c r="J11" s="4" t="s">
        <v>22</v>
      </c>
      <c r="K11" s="4">
        <v>1379566800</v>
      </c>
      <c r="L11" s="4">
        <v>1383804000</v>
      </c>
      <c r="M11" s="4" t="b">
        <v>0</v>
      </c>
      <c r="N11" s="4" t="b">
        <v>0</v>
      </c>
      <c r="O11" s="4" t="s">
        <v>50</v>
      </c>
      <c r="P11" s="14">
        <f t="shared" si="0"/>
        <v>72.909090909090907</v>
      </c>
      <c r="Q11" s="4" t="str">
        <f t="shared" si="4"/>
        <v>music</v>
      </c>
      <c r="R11" s="4" t="str">
        <f t="shared" si="5"/>
        <v>electric music</v>
      </c>
      <c r="S11" s="8">
        <f t="shared" si="1"/>
        <v>41536.208333333336</v>
      </c>
      <c r="T11" s="8">
        <f t="shared" si="2"/>
        <v>41585.25</v>
      </c>
    </row>
    <row r="12" spans="1:16384" x14ac:dyDescent="0.25">
      <c r="A12" s="4">
        <v>10</v>
      </c>
      <c r="B12" s="4" t="s">
        <v>51</v>
      </c>
      <c r="C12" s="1" t="s">
        <v>52</v>
      </c>
      <c r="D12" s="4">
        <v>5200</v>
      </c>
      <c r="E12" s="4">
        <v>13838</v>
      </c>
      <c r="F12" s="5">
        <f t="shared" si="3"/>
        <v>266.11538461538464</v>
      </c>
      <c r="G12" s="4" t="s">
        <v>20</v>
      </c>
      <c r="H12" s="4">
        <v>220</v>
      </c>
      <c r="I12" s="4" t="s">
        <v>21</v>
      </c>
      <c r="J12" s="4" t="s">
        <v>22</v>
      </c>
      <c r="K12" s="4">
        <v>1281762000</v>
      </c>
      <c r="L12" s="4">
        <v>1285909200</v>
      </c>
      <c r="M12" s="4" t="b">
        <v>0</v>
      </c>
      <c r="N12" s="4" t="b">
        <v>0</v>
      </c>
      <c r="O12" s="4" t="s">
        <v>53</v>
      </c>
      <c r="P12" s="14">
        <f t="shared" si="0"/>
        <v>62.9</v>
      </c>
      <c r="Q12" s="4" t="str">
        <f t="shared" si="4"/>
        <v>film &amp; video</v>
      </c>
      <c r="R12" s="4" t="str">
        <f t="shared" si="5"/>
        <v>drama</v>
      </c>
      <c r="S12" s="8">
        <f t="shared" si="1"/>
        <v>40404.208333333336</v>
      </c>
      <c r="T12" s="8">
        <f t="shared" si="2"/>
        <v>40452.208333333336</v>
      </c>
    </row>
    <row r="13" spans="1:16384" ht="31.5" x14ac:dyDescent="0.25">
      <c r="A13" s="4">
        <v>11</v>
      </c>
      <c r="B13" s="4" t="s">
        <v>54</v>
      </c>
      <c r="C13" s="1" t="s">
        <v>55</v>
      </c>
      <c r="D13" s="4">
        <v>6300</v>
      </c>
      <c r="E13" s="4">
        <v>3030</v>
      </c>
      <c r="F13" s="5">
        <f t="shared" si="3"/>
        <v>48.095238095238095</v>
      </c>
      <c r="G13" s="4" t="s">
        <v>14</v>
      </c>
      <c r="H13" s="4">
        <v>27</v>
      </c>
      <c r="I13" s="4" t="s">
        <v>21</v>
      </c>
      <c r="J13" s="4" t="s">
        <v>22</v>
      </c>
      <c r="K13" s="4">
        <v>1285045200</v>
      </c>
      <c r="L13" s="4">
        <v>1285563600</v>
      </c>
      <c r="M13" s="4" t="b">
        <v>0</v>
      </c>
      <c r="N13" s="4" t="b">
        <v>1</v>
      </c>
      <c r="O13" s="4" t="s">
        <v>33</v>
      </c>
      <c r="P13" s="14">
        <f t="shared" si="0"/>
        <v>112.22222222222223</v>
      </c>
      <c r="Q13" s="4" t="str">
        <f t="shared" si="4"/>
        <v>theater</v>
      </c>
      <c r="R13" s="4" t="str">
        <f t="shared" si="5"/>
        <v>plays</v>
      </c>
      <c r="S13" s="8">
        <f t="shared" si="1"/>
        <v>40442.208333333336</v>
      </c>
      <c r="T13" s="8">
        <f t="shared" si="2"/>
        <v>40448.208333333336</v>
      </c>
    </row>
    <row r="14" spans="1:16384" x14ac:dyDescent="0.25">
      <c r="A14" s="4">
        <v>12</v>
      </c>
      <c r="B14" s="4" t="s">
        <v>56</v>
      </c>
      <c r="C14" s="1" t="s">
        <v>57</v>
      </c>
      <c r="D14" s="4">
        <v>6300</v>
      </c>
      <c r="E14" s="4">
        <v>5629</v>
      </c>
      <c r="F14" s="5">
        <f t="shared" si="3"/>
        <v>89.349206349206341</v>
      </c>
      <c r="G14" s="4" t="s">
        <v>14</v>
      </c>
      <c r="H14" s="4">
        <v>55</v>
      </c>
      <c r="I14" s="4" t="s">
        <v>21</v>
      </c>
      <c r="J14" s="4" t="s">
        <v>22</v>
      </c>
      <c r="K14" s="4">
        <v>1571720400</v>
      </c>
      <c r="L14" s="4">
        <v>1572411600</v>
      </c>
      <c r="M14" s="4" t="b">
        <v>0</v>
      </c>
      <c r="N14" s="4" t="b">
        <v>0</v>
      </c>
      <c r="O14" s="4" t="s">
        <v>53</v>
      </c>
      <c r="P14" s="14">
        <f t="shared" si="0"/>
        <v>102.34545454545454</v>
      </c>
      <c r="Q14" s="4" t="str">
        <f t="shared" si="4"/>
        <v>film &amp; video</v>
      </c>
      <c r="R14" s="4" t="str">
        <f t="shared" si="5"/>
        <v>drama</v>
      </c>
      <c r="S14" s="8">
        <f t="shared" si="1"/>
        <v>43760.208333333328</v>
      </c>
      <c r="T14" s="8">
        <f t="shared" si="2"/>
        <v>43768.208333333328</v>
      </c>
    </row>
    <row r="15" spans="1:16384" ht="31.5" x14ac:dyDescent="0.25">
      <c r="A15" s="4">
        <v>13</v>
      </c>
      <c r="B15" s="4" t="s">
        <v>58</v>
      </c>
      <c r="C15" s="1" t="s">
        <v>59</v>
      </c>
      <c r="D15" s="4">
        <v>4200</v>
      </c>
      <c r="E15" s="4">
        <v>10295</v>
      </c>
      <c r="F15" s="5">
        <f t="shared" si="3"/>
        <v>245.11904761904765</v>
      </c>
      <c r="G15" s="4" t="s">
        <v>20</v>
      </c>
      <c r="H15" s="4">
        <v>98</v>
      </c>
      <c r="I15" s="4" t="s">
        <v>21</v>
      </c>
      <c r="J15" s="4" t="s">
        <v>22</v>
      </c>
      <c r="K15" s="4">
        <v>1465621200</v>
      </c>
      <c r="L15" s="4">
        <v>1466658000</v>
      </c>
      <c r="M15" s="4" t="b">
        <v>0</v>
      </c>
      <c r="N15" s="4" t="b">
        <v>0</v>
      </c>
      <c r="O15" s="4" t="s">
        <v>60</v>
      </c>
      <c r="P15" s="14">
        <f t="shared" si="0"/>
        <v>105.05102040816327</v>
      </c>
      <c r="Q15" s="4" t="str">
        <f t="shared" si="4"/>
        <v>music</v>
      </c>
      <c r="R15" s="4" t="str">
        <f t="shared" si="5"/>
        <v>indie rock</v>
      </c>
      <c r="S15" s="8">
        <f t="shared" si="1"/>
        <v>42532.208333333328</v>
      </c>
      <c r="T15" s="8">
        <f t="shared" si="2"/>
        <v>42544.208333333328</v>
      </c>
    </row>
    <row r="16" spans="1:16384" x14ac:dyDescent="0.25">
      <c r="A16" s="4">
        <v>14</v>
      </c>
      <c r="B16" s="4" t="s">
        <v>61</v>
      </c>
      <c r="C16" s="1" t="s">
        <v>62</v>
      </c>
      <c r="D16" s="4">
        <v>28200</v>
      </c>
      <c r="E16" s="4">
        <v>18829</v>
      </c>
      <c r="F16" s="5">
        <f t="shared" si="3"/>
        <v>66.769503546099301</v>
      </c>
      <c r="G16" s="4" t="s">
        <v>14</v>
      </c>
      <c r="H16" s="4">
        <v>200</v>
      </c>
      <c r="I16" s="4" t="s">
        <v>21</v>
      </c>
      <c r="J16" s="4" t="s">
        <v>22</v>
      </c>
      <c r="K16" s="4">
        <v>1331013600</v>
      </c>
      <c r="L16" s="4">
        <v>1333342800</v>
      </c>
      <c r="M16" s="4" t="b">
        <v>0</v>
      </c>
      <c r="N16" s="4" t="b">
        <v>0</v>
      </c>
      <c r="O16" s="4" t="s">
        <v>60</v>
      </c>
      <c r="P16" s="14">
        <f t="shared" si="0"/>
        <v>94.144999999999996</v>
      </c>
      <c r="Q16" s="4" t="str">
        <f t="shared" si="4"/>
        <v>music</v>
      </c>
      <c r="R16" s="4" t="str">
        <f t="shared" si="5"/>
        <v>indie rock</v>
      </c>
      <c r="S16" s="8">
        <f t="shared" si="1"/>
        <v>40974.25</v>
      </c>
      <c r="T16" s="8">
        <f t="shared" si="2"/>
        <v>41001.208333333336</v>
      </c>
    </row>
    <row r="17" spans="1:20" x14ac:dyDescent="0.25">
      <c r="A17" s="4">
        <v>15</v>
      </c>
      <c r="B17" s="4" t="s">
        <v>63</v>
      </c>
      <c r="C17" s="1" t="s">
        <v>64</v>
      </c>
      <c r="D17" s="4">
        <v>81200</v>
      </c>
      <c r="E17" s="4">
        <v>38414</v>
      </c>
      <c r="F17" s="5">
        <f t="shared" si="3"/>
        <v>47.307881773399011</v>
      </c>
      <c r="G17" s="4" t="s">
        <v>14</v>
      </c>
      <c r="H17" s="4">
        <v>452</v>
      </c>
      <c r="I17" s="4" t="s">
        <v>21</v>
      </c>
      <c r="J17" s="4" t="s">
        <v>22</v>
      </c>
      <c r="K17" s="4">
        <v>1575957600</v>
      </c>
      <c r="L17" s="4">
        <v>1576303200</v>
      </c>
      <c r="M17" s="4" t="b">
        <v>0</v>
      </c>
      <c r="N17" s="4" t="b">
        <v>0</v>
      </c>
      <c r="O17" s="4" t="s">
        <v>65</v>
      </c>
      <c r="P17" s="14">
        <f t="shared" si="0"/>
        <v>84.986725663716811</v>
      </c>
      <c r="Q17" s="4" t="str">
        <f t="shared" si="4"/>
        <v>technology</v>
      </c>
      <c r="R17" s="4" t="str">
        <f t="shared" si="5"/>
        <v>wearables</v>
      </c>
      <c r="S17" s="8">
        <f t="shared" si="1"/>
        <v>43809.25</v>
      </c>
      <c r="T17" s="8">
        <f t="shared" si="2"/>
        <v>43813.25</v>
      </c>
    </row>
    <row r="18" spans="1:20" x14ac:dyDescent="0.25">
      <c r="A18" s="4">
        <v>16</v>
      </c>
      <c r="B18" s="4" t="s">
        <v>66</v>
      </c>
      <c r="C18" s="1" t="s">
        <v>67</v>
      </c>
      <c r="D18" s="4">
        <v>1700</v>
      </c>
      <c r="E18" s="4">
        <v>11041</v>
      </c>
      <c r="F18" s="5">
        <f t="shared" si="3"/>
        <v>649.47058823529414</v>
      </c>
      <c r="G18" s="4" t="s">
        <v>20</v>
      </c>
      <c r="H18" s="4">
        <v>100</v>
      </c>
      <c r="I18" s="4" t="s">
        <v>21</v>
      </c>
      <c r="J18" s="4" t="s">
        <v>22</v>
      </c>
      <c r="K18" s="4">
        <v>1390370400</v>
      </c>
      <c r="L18" s="4">
        <v>1392271200</v>
      </c>
      <c r="M18" s="4" t="b">
        <v>0</v>
      </c>
      <c r="N18" s="4" t="b">
        <v>0</v>
      </c>
      <c r="O18" s="4" t="s">
        <v>68</v>
      </c>
      <c r="P18" s="14">
        <f t="shared" si="0"/>
        <v>110.41</v>
      </c>
      <c r="Q18" s="4" t="str">
        <f t="shared" si="4"/>
        <v>publishing</v>
      </c>
      <c r="R18" s="4" t="str">
        <f t="shared" si="5"/>
        <v>nonfiction</v>
      </c>
      <c r="S18" s="8">
        <f t="shared" si="1"/>
        <v>41661.25</v>
      </c>
      <c r="T18" s="8">
        <f t="shared" si="2"/>
        <v>41683.25</v>
      </c>
    </row>
    <row r="19" spans="1:20" x14ac:dyDescent="0.25">
      <c r="A19" s="4">
        <v>17</v>
      </c>
      <c r="B19" s="4" t="s">
        <v>69</v>
      </c>
      <c r="C19" s="1" t="s">
        <v>70</v>
      </c>
      <c r="D19" s="4">
        <v>84600</v>
      </c>
      <c r="E19" s="4">
        <v>134845</v>
      </c>
      <c r="F19" s="5">
        <f t="shared" si="3"/>
        <v>159.39125295508273</v>
      </c>
      <c r="G19" s="4" t="s">
        <v>20</v>
      </c>
      <c r="H19" s="4">
        <v>1249</v>
      </c>
      <c r="I19" s="4" t="s">
        <v>21</v>
      </c>
      <c r="J19" s="4" t="s">
        <v>22</v>
      </c>
      <c r="K19" s="4">
        <v>1294812000</v>
      </c>
      <c r="L19" s="4">
        <v>1294898400</v>
      </c>
      <c r="M19" s="4" t="b">
        <v>0</v>
      </c>
      <c r="N19" s="4" t="b">
        <v>0</v>
      </c>
      <c r="O19" s="4" t="s">
        <v>71</v>
      </c>
      <c r="P19" s="14">
        <f t="shared" si="0"/>
        <v>107.96236989591674</v>
      </c>
      <c r="Q19" s="4" t="str">
        <f t="shared" si="4"/>
        <v>film &amp; video</v>
      </c>
      <c r="R19" s="4" t="str">
        <f t="shared" si="5"/>
        <v>animation</v>
      </c>
      <c r="S19" s="8">
        <f t="shared" si="1"/>
        <v>40555.25</v>
      </c>
      <c r="T19" s="8">
        <f t="shared" si="2"/>
        <v>40556.25</v>
      </c>
    </row>
    <row r="20" spans="1:20" x14ac:dyDescent="0.25">
      <c r="A20" s="4">
        <v>18</v>
      </c>
      <c r="B20" s="4" t="s">
        <v>72</v>
      </c>
      <c r="C20" s="1" t="s">
        <v>73</v>
      </c>
      <c r="D20" s="4">
        <v>9100</v>
      </c>
      <c r="E20" s="4">
        <v>6089</v>
      </c>
      <c r="F20" s="5">
        <f t="shared" si="3"/>
        <v>66.912087912087912</v>
      </c>
      <c r="G20" s="4" t="s">
        <v>74</v>
      </c>
      <c r="H20" s="4">
        <v>135</v>
      </c>
      <c r="I20" s="4" t="s">
        <v>21</v>
      </c>
      <c r="J20" s="4" t="s">
        <v>22</v>
      </c>
      <c r="K20" s="4">
        <v>1536382800</v>
      </c>
      <c r="L20" s="4">
        <v>1537074000</v>
      </c>
      <c r="M20" s="4" t="b">
        <v>0</v>
      </c>
      <c r="N20" s="4" t="b">
        <v>0</v>
      </c>
      <c r="O20" s="4" t="s">
        <v>33</v>
      </c>
      <c r="P20" s="14">
        <f t="shared" si="0"/>
        <v>45.103703703703701</v>
      </c>
      <c r="Q20" s="4" t="str">
        <f t="shared" si="4"/>
        <v>theater</v>
      </c>
      <c r="R20" s="4" t="str">
        <f t="shared" si="5"/>
        <v>plays</v>
      </c>
      <c r="S20" s="8">
        <f t="shared" si="1"/>
        <v>43351.208333333328</v>
      </c>
      <c r="T20" s="8">
        <f t="shared" si="2"/>
        <v>43359.208333333328</v>
      </c>
    </row>
    <row r="21" spans="1:20" x14ac:dyDescent="0.25">
      <c r="A21" s="4">
        <v>19</v>
      </c>
      <c r="B21" s="4" t="s">
        <v>75</v>
      </c>
      <c r="C21" s="1" t="s">
        <v>76</v>
      </c>
      <c r="D21" s="4">
        <v>62500</v>
      </c>
      <c r="E21" s="4">
        <v>30331</v>
      </c>
      <c r="F21" s="5">
        <f t="shared" si="3"/>
        <v>48.529600000000002</v>
      </c>
      <c r="G21" s="4" t="s">
        <v>14</v>
      </c>
      <c r="H21" s="4">
        <v>674</v>
      </c>
      <c r="I21" s="4" t="s">
        <v>21</v>
      </c>
      <c r="J21" s="4" t="s">
        <v>22</v>
      </c>
      <c r="K21" s="4">
        <v>1551679200</v>
      </c>
      <c r="L21" s="4">
        <v>1553490000</v>
      </c>
      <c r="M21" s="4" t="b">
        <v>0</v>
      </c>
      <c r="N21" s="4" t="b">
        <v>1</v>
      </c>
      <c r="O21" s="4" t="s">
        <v>33</v>
      </c>
      <c r="P21" s="14">
        <f t="shared" si="0"/>
        <v>45.001483679525222</v>
      </c>
      <c r="Q21" s="4" t="str">
        <f t="shared" si="4"/>
        <v>theater</v>
      </c>
      <c r="R21" s="4" t="str">
        <f t="shared" si="5"/>
        <v>plays</v>
      </c>
      <c r="S21" s="8">
        <f t="shared" si="1"/>
        <v>43528.25</v>
      </c>
      <c r="T21" s="8">
        <f t="shared" si="2"/>
        <v>43549.208333333328</v>
      </c>
    </row>
    <row r="22" spans="1:20" x14ac:dyDescent="0.25">
      <c r="A22" s="4">
        <v>20</v>
      </c>
      <c r="B22" s="4" t="s">
        <v>77</v>
      </c>
      <c r="C22" s="1" t="s">
        <v>78</v>
      </c>
      <c r="D22" s="4">
        <v>131800</v>
      </c>
      <c r="E22" s="4">
        <v>147936</v>
      </c>
      <c r="F22" s="5">
        <f t="shared" si="3"/>
        <v>112.24279210925646</v>
      </c>
      <c r="G22" s="4" t="s">
        <v>20</v>
      </c>
      <c r="H22" s="4">
        <v>1396</v>
      </c>
      <c r="I22" s="4" t="s">
        <v>21</v>
      </c>
      <c r="J22" s="4" t="s">
        <v>22</v>
      </c>
      <c r="K22" s="4">
        <v>1406523600</v>
      </c>
      <c r="L22" s="4">
        <v>1406523600</v>
      </c>
      <c r="M22" s="4" t="b">
        <v>0</v>
      </c>
      <c r="N22" s="4" t="b">
        <v>0</v>
      </c>
      <c r="O22" s="4" t="s">
        <v>53</v>
      </c>
      <c r="P22" s="14">
        <f t="shared" si="0"/>
        <v>105.97134670487107</v>
      </c>
      <c r="Q22" s="4" t="str">
        <f t="shared" si="4"/>
        <v>film &amp; video</v>
      </c>
      <c r="R22" s="4" t="str">
        <f t="shared" si="5"/>
        <v>drama</v>
      </c>
      <c r="S22" s="8">
        <f t="shared" si="1"/>
        <v>41848.208333333336</v>
      </c>
      <c r="T22" s="8">
        <f t="shared" si="2"/>
        <v>41848.208333333336</v>
      </c>
    </row>
    <row r="23" spans="1:20" x14ac:dyDescent="0.25">
      <c r="A23" s="4">
        <v>21</v>
      </c>
      <c r="B23" s="4" t="s">
        <v>79</v>
      </c>
      <c r="C23" s="1" t="s">
        <v>80</v>
      </c>
      <c r="D23" s="4">
        <v>94000</v>
      </c>
      <c r="E23" s="4">
        <v>38533</v>
      </c>
      <c r="F23" s="5">
        <f t="shared" si="3"/>
        <v>40.992553191489364</v>
      </c>
      <c r="G23" s="4" t="s">
        <v>14</v>
      </c>
      <c r="H23" s="4">
        <v>558</v>
      </c>
      <c r="I23" s="4" t="s">
        <v>21</v>
      </c>
      <c r="J23" s="4" t="s">
        <v>22</v>
      </c>
      <c r="K23" s="4">
        <v>1313384400</v>
      </c>
      <c r="L23" s="4">
        <v>1316322000</v>
      </c>
      <c r="M23" s="4" t="b">
        <v>0</v>
      </c>
      <c r="N23" s="4" t="b">
        <v>0</v>
      </c>
      <c r="O23" s="4" t="s">
        <v>33</v>
      </c>
      <c r="P23" s="14">
        <f t="shared" si="0"/>
        <v>69.055555555555557</v>
      </c>
      <c r="Q23" s="4" t="str">
        <f t="shared" si="4"/>
        <v>theater</v>
      </c>
      <c r="R23" s="4" t="str">
        <f t="shared" si="5"/>
        <v>plays</v>
      </c>
      <c r="S23" s="8">
        <f t="shared" si="1"/>
        <v>40770.208333333336</v>
      </c>
      <c r="T23" s="8">
        <f t="shared" si="2"/>
        <v>40804.208333333336</v>
      </c>
    </row>
    <row r="24" spans="1:20" x14ac:dyDescent="0.25">
      <c r="A24" s="4">
        <v>22</v>
      </c>
      <c r="B24" s="4" t="s">
        <v>81</v>
      </c>
      <c r="C24" s="1" t="s">
        <v>82</v>
      </c>
      <c r="D24" s="4">
        <v>59100</v>
      </c>
      <c r="E24" s="4">
        <v>75690</v>
      </c>
      <c r="F24" s="5">
        <f t="shared" si="3"/>
        <v>128.07106598984771</v>
      </c>
      <c r="G24" s="4" t="s">
        <v>20</v>
      </c>
      <c r="H24" s="4">
        <v>890</v>
      </c>
      <c r="I24" s="4" t="s">
        <v>21</v>
      </c>
      <c r="J24" s="4" t="s">
        <v>22</v>
      </c>
      <c r="K24" s="4">
        <v>1522731600</v>
      </c>
      <c r="L24" s="4">
        <v>1524027600</v>
      </c>
      <c r="M24" s="4" t="b">
        <v>0</v>
      </c>
      <c r="N24" s="4" t="b">
        <v>0</v>
      </c>
      <c r="O24" s="4" t="s">
        <v>33</v>
      </c>
      <c r="P24" s="14">
        <f t="shared" si="0"/>
        <v>85.044943820224717</v>
      </c>
      <c r="Q24" s="4" t="str">
        <f t="shared" si="4"/>
        <v>theater</v>
      </c>
      <c r="R24" s="4" t="str">
        <f t="shared" si="5"/>
        <v>plays</v>
      </c>
      <c r="S24" s="8">
        <f t="shared" si="1"/>
        <v>43193.208333333328</v>
      </c>
      <c r="T24" s="8">
        <f t="shared" si="2"/>
        <v>43208.208333333328</v>
      </c>
    </row>
    <row r="25" spans="1:20" x14ac:dyDescent="0.25">
      <c r="A25" s="4">
        <v>23</v>
      </c>
      <c r="B25" s="4" t="s">
        <v>83</v>
      </c>
      <c r="C25" s="1" t="s">
        <v>84</v>
      </c>
      <c r="D25" s="4">
        <v>4500</v>
      </c>
      <c r="E25" s="4">
        <v>14942</v>
      </c>
      <c r="F25" s="5">
        <f t="shared" si="3"/>
        <v>332.04444444444448</v>
      </c>
      <c r="G25" s="4" t="s">
        <v>20</v>
      </c>
      <c r="H25" s="4">
        <v>142</v>
      </c>
      <c r="I25" s="4" t="s">
        <v>40</v>
      </c>
      <c r="J25" s="4" t="s">
        <v>41</v>
      </c>
      <c r="K25" s="4">
        <v>1550124000</v>
      </c>
      <c r="L25" s="4">
        <v>1554699600</v>
      </c>
      <c r="M25" s="4" t="b">
        <v>0</v>
      </c>
      <c r="N25" s="4" t="b">
        <v>0</v>
      </c>
      <c r="O25" s="4" t="s">
        <v>42</v>
      </c>
      <c r="P25" s="14">
        <f t="shared" si="0"/>
        <v>105.22535211267606</v>
      </c>
      <c r="Q25" s="4" t="str">
        <f t="shared" si="4"/>
        <v>film &amp; video</v>
      </c>
      <c r="R25" s="4" t="str">
        <f t="shared" si="5"/>
        <v>documentary</v>
      </c>
      <c r="S25" s="8">
        <f t="shared" si="1"/>
        <v>43510.25</v>
      </c>
      <c r="T25" s="8">
        <f t="shared" si="2"/>
        <v>43563.208333333328</v>
      </c>
    </row>
    <row r="26" spans="1:20" x14ac:dyDescent="0.25">
      <c r="A26" s="4">
        <v>24</v>
      </c>
      <c r="B26" s="4" t="s">
        <v>85</v>
      </c>
      <c r="C26" s="1" t="s">
        <v>86</v>
      </c>
      <c r="D26" s="4">
        <v>92400</v>
      </c>
      <c r="E26" s="4">
        <v>104257</v>
      </c>
      <c r="F26" s="5">
        <f t="shared" si="3"/>
        <v>112.83225108225108</v>
      </c>
      <c r="G26" s="4" t="s">
        <v>20</v>
      </c>
      <c r="H26" s="4">
        <v>2673</v>
      </c>
      <c r="I26" s="4" t="s">
        <v>21</v>
      </c>
      <c r="J26" s="4" t="s">
        <v>22</v>
      </c>
      <c r="K26" s="4">
        <v>1403326800</v>
      </c>
      <c r="L26" s="4">
        <v>1403499600</v>
      </c>
      <c r="M26" s="4" t="b">
        <v>0</v>
      </c>
      <c r="N26" s="4" t="b">
        <v>0</v>
      </c>
      <c r="O26" s="4" t="s">
        <v>65</v>
      </c>
      <c r="P26" s="14">
        <f t="shared" si="0"/>
        <v>39.003741114852225</v>
      </c>
      <c r="Q26" s="4" t="str">
        <f t="shared" si="4"/>
        <v>technology</v>
      </c>
      <c r="R26" s="4" t="str">
        <f t="shared" si="5"/>
        <v>wearables</v>
      </c>
      <c r="S26" s="8">
        <f t="shared" si="1"/>
        <v>41811.208333333336</v>
      </c>
      <c r="T26" s="8">
        <f t="shared" si="2"/>
        <v>41813.208333333336</v>
      </c>
    </row>
    <row r="27" spans="1:20" x14ac:dyDescent="0.25">
      <c r="A27" s="4">
        <v>25</v>
      </c>
      <c r="B27" s="4" t="s">
        <v>87</v>
      </c>
      <c r="C27" s="1" t="s">
        <v>88</v>
      </c>
      <c r="D27" s="4">
        <v>5500</v>
      </c>
      <c r="E27" s="4">
        <v>11904</v>
      </c>
      <c r="F27" s="5">
        <f t="shared" si="3"/>
        <v>216.43636363636364</v>
      </c>
      <c r="G27" s="4" t="s">
        <v>20</v>
      </c>
      <c r="H27" s="4">
        <v>163</v>
      </c>
      <c r="I27" s="4" t="s">
        <v>21</v>
      </c>
      <c r="J27" s="4" t="s">
        <v>22</v>
      </c>
      <c r="K27" s="4">
        <v>1305694800</v>
      </c>
      <c r="L27" s="4">
        <v>1307422800</v>
      </c>
      <c r="M27" s="4" t="b">
        <v>0</v>
      </c>
      <c r="N27" s="4" t="b">
        <v>1</v>
      </c>
      <c r="O27" s="4" t="s">
        <v>89</v>
      </c>
      <c r="P27" s="14">
        <f t="shared" si="0"/>
        <v>73.030674846625772</v>
      </c>
      <c r="Q27" s="4" t="str">
        <f t="shared" si="4"/>
        <v>games</v>
      </c>
      <c r="R27" s="4" t="str">
        <f t="shared" si="5"/>
        <v>video games</v>
      </c>
      <c r="S27" s="8">
        <f t="shared" si="1"/>
        <v>40681.208333333336</v>
      </c>
      <c r="T27" s="8">
        <f t="shared" si="2"/>
        <v>40701.208333333336</v>
      </c>
    </row>
    <row r="28" spans="1:20" x14ac:dyDescent="0.25">
      <c r="A28" s="4">
        <v>26</v>
      </c>
      <c r="B28" s="4" t="s">
        <v>90</v>
      </c>
      <c r="C28" s="1" t="s">
        <v>91</v>
      </c>
      <c r="D28" s="4">
        <v>107500</v>
      </c>
      <c r="E28" s="4">
        <v>51814</v>
      </c>
      <c r="F28" s="5">
        <f t="shared" si="3"/>
        <v>48.199069767441863</v>
      </c>
      <c r="G28" s="4" t="s">
        <v>74</v>
      </c>
      <c r="H28" s="4">
        <v>1480</v>
      </c>
      <c r="I28" s="4" t="s">
        <v>21</v>
      </c>
      <c r="J28" s="4" t="s">
        <v>22</v>
      </c>
      <c r="K28" s="4">
        <v>1533013200</v>
      </c>
      <c r="L28" s="4">
        <v>1535346000</v>
      </c>
      <c r="M28" s="4" t="b">
        <v>0</v>
      </c>
      <c r="N28" s="4" t="b">
        <v>0</v>
      </c>
      <c r="O28" s="4" t="s">
        <v>33</v>
      </c>
      <c r="P28" s="14">
        <f t="shared" si="0"/>
        <v>35.009459459459457</v>
      </c>
      <c r="Q28" s="4" t="str">
        <f t="shared" si="4"/>
        <v>theater</v>
      </c>
      <c r="R28" s="4" t="str">
        <f t="shared" si="5"/>
        <v>plays</v>
      </c>
      <c r="S28" s="8">
        <f t="shared" si="1"/>
        <v>43312.208333333328</v>
      </c>
      <c r="T28" s="8">
        <f t="shared" si="2"/>
        <v>43339.208333333328</v>
      </c>
    </row>
    <row r="29" spans="1:20" x14ac:dyDescent="0.25">
      <c r="A29" s="4">
        <v>27</v>
      </c>
      <c r="B29" s="4" t="s">
        <v>92</v>
      </c>
      <c r="C29" s="1" t="s">
        <v>93</v>
      </c>
      <c r="D29" s="4">
        <v>2000</v>
      </c>
      <c r="E29" s="4">
        <v>1599</v>
      </c>
      <c r="F29" s="5">
        <f t="shared" si="3"/>
        <v>79.95</v>
      </c>
      <c r="G29" s="4" t="s">
        <v>14</v>
      </c>
      <c r="H29" s="4">
        <v>15</v>
      </c>
      <c r="I29" s="4" t="s">
        <v>21</v>
      </c>
      <c r="J29" s="4" t="s">
        <v>22</v>
      </c>
      <c r="K29" s="4">
        <v>1443848400</v>
      </c>
      <c r="L29" s="4">
        <v>1444539600</v>
      </c>
      <c r="M29" s="4" t="b">
        <v>0</v>
      </c>
      <c r="N29" s="4" t="b">
        <v>0</v>
      </c>
      <c r="O29" s="4" t="s">
        <v>23</v>
      </c>
      <c r="P29" s="14">
        <f t="shared" si="0"/>
        <v>106.6</v>
      </c>
      <c r="Q29" s="4" t="str">
        <f t="shared" si="4"/>
        <v>music</v>
      </c>
      <c r="R29" s="4" t="str">
        <f t="shared" si="5"/>
        <v>rock</v>
      </c>
      <c r="S29" s="8">
        <f t="shared" si="1"/>
        <v>42280.208333333328</v>
      </c>
      <c r="T29" s="8">
        <f t="shared" si="2"/>
        <v>42288.208333333328</v>
      </c>
    </row>
    <row r="30" spans="1:20" x14ac:dyDescent="0.25">
      <c r="A30" s="4">
        <v>28</v>
      </c>
      <c r="B30" s="4" t="s">
        <v>94</v>
      </c>
      <c r="C30" s="1" t="s">
        <v>95</v>
      </c>
      <c r="D30" s="4">
        <v>130800</v>
      </c>
      <c r="E30" s="4">
        <v>137635</v>
      </c>
      <c r="F30" s="5">
        <f t="shared" si="3"/>
        <v>105.22553516819573</v>
      </c>
      <c r="G30" s="4" t="s">
        <v>20</v>
      </c>
      <c r="H30" s="4">
        <v>2220</v>
      </c>
      <c r="I30" s="4" t="s">
        <v>21</v>
      </c>
      <c r="J30" s="4" t="s">
        <v>22</v>
      </c>
      <c r="K30" s="4">
        <v>1265695200</v>
      </c>
      <c r="L30" s="4">
        <v>1267682400</v>
      </c>
      <c r="M30" s="4" t="b">
        <v>0</v>
      </c>
      <c r="N30" s="4" t="b">
        <v>1</v>
      </c>
      <c r="O30" s="4" t="s">
        <v>33</v>
      </c>
      <c r="P30" s="14">
        <f t="shared" si="0"/>
        <v>61.997747747747745</v>
      </c>
      <c r="Q30" s="4" t="str">
        <f t="shared" si="4"/>
        <v>theater</v>
      </c>
      <c r="R30" s="4" t="str">
        <f t="shared" si="5"/>
        <v>plays</v>
      </c>
      <c r="S30" s="8">
        <f t="shared" si="1"/>
        <v>40218.25</v>
      </c>
      <c r="T30" s="8">
        <f t="shared" si="2"/>
        <v>40241.25</v>
      </c>
    </row>
    <row r="31" spans="1:20" x14ac:dyDescent="0.25">
      <c r="A31" s="4">
        <v>29</v>
      </c>
      <c r="B31" s="4" t="s">
        <v>96</v>
      </c>
      <c r="C31" s="1" t="s">
        <v>97</v>
      </c>
      <c r="D31" s="4">
        <v>45900</v>
      </c>
      <c r="E31" s="4">
        <v>150965</v>
      </c>
      <c r="F31" s="5">
        <f t="shared" si="3"/>
        <v>328.89978213507629</v>
      </c>
      <c r="G31" s="4" t="s">
        <v>20</v>
      </c>
      <c r="H31" s="4">
        <v>1606</v>
      </c>
      <c r="I31" s="4" t="s">
        <v>98</v>
      </c>
      <c r="J31" s="4" t="s">
        <v>99</v>
      </c>
      <c r="K31" s="4">
        <v>1532062800</v>
      </c>
      <c r="L31" s="4">
        <v>1535518800</v>
      </c>
      <c r="M31" s="4" t="b">
        <v>0</v>
      </c>
      <c r="N31" s="4" t="b">
        <v>0</v>
      </c>
      <c r="O31" s="4" t="s">
        <v>100</v>
      </c>
      <c r="P31" s="14">
        <f t="shared" si="0"/>
        <v>94.000622665006233</v>
      </c>
      <c r="Q31" s="4" t="str">
        <f t="shared" si="4"/>
        <v>film &amp; video</v>
      </c>
      <c r="R31" s="4" t="str">
        <f t="shared" si="5"/>
        <v>shorts</v>
      </c>
      <c r="S31" s="8">
        <f t="shared" si="1"/>
        <v>43301.208333333328</v>
      </c>
      <c r="T31" s="8">
        <f t="shared" si="2"/>
        <v>43341.208333333328</v>
      </c>
    </row>
    <row r="32" spans="1:20" x14ac:dyDescent="0.25">
      <c r="A32" s="4">
        <v>30</v>
      </c>
      <c r="B32" s="4" t="s">
        <v>101</v>
      </c>
      <c r="C32" s="1" t="s">
        <v>102</v>
      </c>
      <c r="D32" s="4">
        <v>9000</v>
      </c>
      <c r="E32" s="4">
        <v>14455</v>
      </c>
      <c r="F32" s="5">
        <f t="shared" si="3"/>
        <v>160.61111111111111</v>
      </c>
      <c r="G32" s="4" t="s">
        <v>20</v>
      </c>
      <c r="H32" s="4">
        <v>129</v>
      </c>
      <c r="I32" s="4" t="s">
        <v>21</v>
      </c>
      <c r="J32" s="4" t="s">
        <v>22</v>
      </c>
      <c r="K32" s="4">
        <v>1558674000</v>
      </c>
      <c r="L32" s="4">
        <v>1559106000</v>
      </c>
      <c r="M32" s="4" t="b">
        <v>0</v>
      </c>
      <c r="N32" s="4" t="b">
        <v>0</v>
      </c>
      <c r="O32" s="4" t="s">
        <v>71</v>
      </c>
      <c r="P32" s="14">
        <f t="shared" si="0"/>
        <v>112.05426356589147</v>
      </c>
      <c r="Q32" s="4" t="str">
        <f t="shared" si="4"/>
        <v>film &amp; video</v>
      </c>
      <c r="R32" s="4" t="str">
        <f t="shared" si="5"/>
        <v>animation</v>
      </c>
      <c r="S32" s="8">
        <f t="shared" si="1"/>
        <v>43609.208333333328</v>
      </c>
      <c r="T32" s="8">
        <f t="shared" si="2"/>
        <v>43614.208333333328</v>
      </c>
    </row>
    <row r="33" spans="1:20" x14ac:dyDescent="0.25">
      <c r="A33" s="4">
        <v>31</v>
      </c>
      <c r="B33" s="4" t="s">
        <v>103</v>
      </c>
      <c r="C33" s="1" t="s">
        <v>104</v>
      </c>
      <c r="D33" s="4">
        <v>3500</v>
      </c>
      <c r="E33" s="4">
        <v>10850</v>
      </c>
      <c r="F33" s="5">
        <f t="shared" si="3"/>
        <v>310</v>
      </c>
      <c r="G33" s="4" t="s">
        <v>20</v>
      </c>
      <c r="H33" s="4">
        <v>226</v>
      </c>
      <c r="I33" s="4" t="s">
        <v>40</v>
      </c>
      <c r="J33" s="4" t="s">
        <v>41</v>
      </c>
      <c r="K33" s="4">
        <v>1451973600</v>
      </c>
      <c r="L33" s="4">
        <v>1454392800</v>
      </c>
      <c r="M33" s="4" t="b">
        <v>0</v>
      </c>
      <c r="N33" s="4" t="b">
        <v>0</v>
      </c>
      <c r="O33" s="4" t="s">
        <v>89</v>
      </c>
      <c r="P33" s="14">
        <f t="shared" si="0"/>
        <v>48.008849557522126</v>
      </c>
      <c r="Q33" s="4" t="str">
        <f t="shared" si="4"/>
        <v>games</v>
      </c>
      <c r="R33" s="4" t="str">
        <f t="shared" si="5"/>
        <v>video games</v>
      </c>
      <c r="S33" s="8">
        <f t="shared" si="1"/>
        <v>42374.25</v>
      </c>
      <c r="T33" s="8">
        <f t="shared" si="2"/>
        <v>42402.25</v>
      </c>
    </row>
    <row r="34" spans="1:20" x14ac:dyDescent="0.25">
      <c r="A34" s="4">
        <v>32</v>
      </c>
      <c r="B34" s="4" t="s">
        <v>105</v>
      </c>
      <c r="C34" s="1" t="s">
        <v>106</v>
      </c>
      <c r="D34" s="4">
        <v>101000</v>
      </c>
      <c r="E34" s="4">
        <v>87676</v>
      </c>
      <c r="F34" s="5">
        <f t="shared" si="3"/>
        <v>86.807920792079202</v>
      </c>
      <c r="G34" s="4" t="s">
        <v>14</v>
      </c>
      <c r="H34" s="4">
        <v>2307</v>
      </c>
      <c r="I34" s="4" t="s">
        <v>107</v>
      </c>
      <c r="J34" s="4" t="s">
        <v>108</v>
      </c>
      <c r="K34" s="4">
        <v>1515564000</v>
      </c>
      <c r="L34" s="4">
        <v>1517896800</v>
      </c>
      <c r="M34" s="4" t="b">
        <v>0</v>
      </c>
      <c r="N34" s="4" t="b">
        <v>0</v>
      </c>
      <c r="O34" s="4" t="s">
        <v>42</v>
      </c>
      <c r="P34" s="14">
        <f t="shared" si="0"/>
        <v>38.004334633723452</v>
      </c>
      <c r="Q34" s="4" t="str">
        <f t="shared" si="4"/>
        <v>film &amp; video</v>
      </c>
      <c r="R34" s="4" t="str">
        <f t="shared" si="5"/>
        <v>documentary</v>
      </c>
      <c r="S34" s="8">
        <f t="shared" si="1"/>
        <v>43110.25</v>
      </c>
      <c r="T34" s="8">
        <f t="shared" si="2"/>
        <v>43137.25</v>
      </c>
    </row>
    <row r="35" spans="1:20" x14ac:dyDescent="0.25">
      <c r="A35" s="4">
        <v>33</v>
      </c>
      <c r="B35" s="4" t="s">
        <v>109</v>
      </c>
      <c r="C35" s="1" t="s">
        <v>110</v>
      </c>
      <c r="D35" s="4">
        <v>50200</v>
      </c>
      <c r="E35" s="4">
        <v>189666</v>
      </c>
      <c r="F35" s="5">
        <f t="shared" si="3"/>
        <v>377.82071713147411</v>
      </c>
      <c r="G35" s="4" t="s">
        <v>20</v>
      </c>
      <c r="H35" s="4">
        <v>5419</v>
      </c>
      <c r="I35" s="4" t="s">
        <v>21</v>
      </c>
      <c r="J35" s="4" t="s">
        <v>22</v>
      </c>
      <c r="K35" s="4">
        <v>1412485200</v>
      </c>
      <c r="L35" s="4">
        <v>1415685600</v>
      </c>
      <c r="M35" s="4" t="b">
        <v>0</v>
      </c>
      <c r="N35" s="4" t="b">
        <v>0</v>
      </c>
      <c r="O35" s="4" t="s">
        <v>33</v>
      </c>
      <c r="P35" s="14">
        <f t="shared" si="0"/>
        <v>35.000184535892231</v>
      </c>
      <c r="Q35" s="4" t="str">
        <f t="shared" si="4"/>
        <v>theater</v>
      </c>
      <c r="R35" s="4" t="str">
        <f t="shared" si="5"/>
        <v>plays</v>
      </c>
      <c r="S35" s="8">
        <f t="shared" si="1"/>
        <v>41917.208333333336</v>
      </c>
      <c r="T35" s="8">
        <f t="shared" si="2"/>
        <v>41954.25</v>
      </c>
    </row>
    <row r="36" spans="1:20" ht="31.5" x14ac:dyDescent="0.25">
      <c r="A36" s="4">
        <v>34</v>
      </c>
      <c r="B36" s="4" t="s">
        <v>111</v>
      </c>
      <c r="C36" s="1" t="s">
        <v>112</v>
      </c>
      <c r="D36" s="4">
        <v>9300</v>
      </c>
      <c r="E36" s="4">
        <v>14025</v>
      </c>
      <c r="F36" s="5">
        <f t="shared" si="3"/>
        <v>150.80645161290323</v>
      </c>
      <c r="G36" s="4" t="s">
        <v>20</v>
      </c>
      <c r="H36" s="4">
        <v>165</v>
      </c>
      <c r="I36" s="4" t="s">
        <v>21</v>
      </c>
      <c r="J36" s="4" t="s">
        <v>22</v>
      </c>
      <c r="K36" s="4">
        <v>1490245200</v>
      </c>
      <c r="L36" s="4">
        <v>1490677200</v>
      </c>
      <c r="M36" s="4" t="b">
        <v>0</v>
      </c>
      <c r="N36" s="4" t="b">
        <v>0</v>
      </c>
      <c r="O36" s="4" t="s">
        <v>42</v>
      </c>
      <c r="P36" s="14">
        <f t="shared" si="0"/>
        <v>85</v>
      </c>
      <c r="Q36" s="4" t="str">
        <f t="shared" si="4"/>
        <v>film &amp; video</v>
      </c>
      <c r="R36" s="4" t="str">
        <f t="shared" si="5"/>
        <v>documentary</v>
      </c>
      <c r="S36" s="8">
        <f t="shared" si="1"/>
        <v>42817.208333333328</v>
      </c>
      <c r="T36" s="8">
        <f t="shared" si="2"/>
        <v>42822.208333333328</v>
      </c>
    </row>
    <row r="37" spans="1:20" x14ac:dyDescent="0.25">
      <c r="A37" s="4">
        <v>35</v>
      </c>
      <c r="B37" s="4" t="s">
        <v>113</v>
      </c>
      <c r="C37" s="1" t="s">
        <v>114</v>
      </c>
      <c r="D37" s="4">
        <v>125500</v>
      </c>
      <c r="E37" s="4">
        <v>188628</v>
      </c>
      <c r="F37" s="5">
        <f t="shared" si="3"/>
        <v>150.30119521912351</v>
      </c>
      <c r="G37" s="4" t="s">
        <v>20</v>
      </c>
      <c r="H37" s="4">
        <v>1965</v>
      </c>
      <c r="I37" s="4" t="s">
        <v>36</v>
      </c>
      <c r="J37" s="4" t="s">
        <v>37</v>
      </c>
      <c r="K37" s="4">
        <v>1547877600</v>
      </c>
      <c r="L37" s="4">
        <v>1551506400</v>
      </c>
      <c r="M37" s="4" t="b">
        <v>0</v>
      </c>
      <c r="N37" s="4" t="b">
        <v>1</v>
      </c>
      <c r="O37" s="4" t="s">
        <v>53</v>
      </c>
      <c r="P37" s="14">
        <f t="shared" si="0"/>
        <v>95.993893129770996</v>
      </c>
      <c r="Q37" s="4" t="str">
        <f t="shared" si="4"/>
        <v>film &amp; video</v>
      </c>
      <c r="R37" s="4" t="str">
        <f t="shared" si="5"/>
        <v>drama</v>
      </c>
      <c r="S37" s="8">
        <f t="shared" si="1"/>
        <v>43484.25</v>
      </c>
      <c r="T37" s="8">
        <f t="shared" si="2"/>
        <v>43526.25</v>
      </c>
    </row>
    <row r="38" spans="1:20" x14ac:dyDescent="0.25">
      <c r="A38" s="4">
        <v>36</v>
      </c>
      <c r="B38" s="4" t="s">
        <v>115</v>
      </c>
      <c r="C38" s="1" t="s">
        <v>116</v>
      </c>
      <c r="D38" s="4">
        <v>700</v>
      </c>
      <c r="E38" s="4">
        <v>1101</v>
      </c>
      <c r="F38" s="5">
        <f t="shared" si="3"/>
        <v>157.28571428571431</v>
      </c>
      <c r="G38" s="4" t="s">
        <v>20</v>
      </c>
      <c r="H38" s="4">
        <v>16</v>
      </c>
      <c r="I38" s="4" t="s">
        <v>21</v>
      </c>
      <c r="J38" s="4" t="s">
        <v>22</v>
      </c>
      <c r="K38" s="4">
        <v>1298700000</v>
      </c>
      <c r="L38" s="4">
        <v>1300856400</v>
      </c>
      <c r="M38" s="4" t="b">
        <v>0</v>
      </c>
      <c r="N38" s="4" t="b">
        <v>0</v>
      </c>
      <c r="O38" s="4" t="s">
        <v>33</v>
      </c>
      <c r="P38" s="14">
        <f t="shared" si="0"/>
        <v>68.8125</v>
      </c>
      <c r="Q38" s="4" t="str">
        <f t="shared" si="4"/>
        <v>theater</v>
      </c>
      <c r="R38" s="4" t="str">
        <f t="shared" si="5"/>
        <v>plays</v>
      </c>
      <c r="S38" s="8">
        <f t="shared" si="1"/>
        <v>40600.25</v>
      </c>
      <c r="T38" s="8">
        <f t="shared" si="2"/>
        <v>40625.208333333336</v>
      </c>
    </row>
    <row r="39" spans="1:20" ht="31.5" x14ac:dyDescent="0.25">
      <c r="A39" s="4">
        <v>37</v>
      </c>
      <c r="B39" s="4" t="s">
        <v>117</v>
      </c>
      <c r="C39" s="1" t="s">
        <v>118</v>
      </c>
      <c r="D39" s="4">
        <v>8100</v>
      </c>
      <c r="E39" s="4">
        <v>11339</v>
      </c>
      <c r="F39" s="5">
        <f t="shared" si="3"/>
        <v>139.98765432098764</v>
      </c>
      <c r="G39" s="4" t="s">
        <v>20</v>
      </c>
      <c r="H39" s="4">
        <v>107</v>
      </c>
      <c r="I39" s="4" t="s">
        <v>21</v>
      </c>
      <c r="J39" s="4" t="s">
        <v>22</v>
      </c>
      <c r="K39" s="4">
        <v>1570338000</v>
      </c>
      <c r="L39" s="4">
        <v>1573192800</v>
      </c>
      <c r="M39" s="4" t="b">
        <v>0</v>
      </c>
      <c r="N39" s="4" t="b">
        <v>1</v>
      </c>
      <c r="O39" s="4" t="s">
        <v>119</v>
      </c>
      <c r="P39" s="14">
        <f t="shared" si="0"/>
        <v>105.97196261682242</v>
      </c>
      <c r="Q39" s="4" t="str">
        <f t="shared" si="4"/>
        <v>publishing</v>
      </c>
      <c r="R39" s="4" t="str">
        <f t="shared" si="5"/>
        <v>fiction</v>
      </c>
      <c r="S39" s="8">
        <f t="shared" si="1"/>
        <v>43744.208333333328</v>
      </c>
      <c r="T39" s="8">
        <f t="shared" si="2"/>
        <v>43777.25</v>
      </c>
    </row>
    <row r="40" spans="1:20" x14ac:dyDescent="0.25">
      <c r="A40" s="4">
        <v>38</v>
      </c>
      <c r="B40" s="4" t="s">
        <v>120</v>
      </c>
      <c r="C40" s="1" t="s">
        <v>121</v>
      </c>
      <c r="D40" s="4">
        <v>3100</v>
      </c>
      <c r="E40" s="4">
        <v>10085</v>
      </c>
      <c r="F40" s="5">
        <f t="shared" si="3"/>
        <v>325.32258064516128</v>
      </c>
      <c r="G40" s="4" t="s">
        <v>20</v>
      </c>
      <c r="H40" s="4">
        <v>134</v>
      </c>
      <c r="I40" s="4" t="s">
        <v>21</v>
      </c>
      <c r="J40" s="4" t="s">
        <v>22</v>
      </c>
      <c r="K40" s="4">
        <v>1287378000</v>
      </c>
      <c r="L40" s="4">
        <v>1287810000</v>
      </c>
      <c r="M40" s="4" t="b">
        <v>0</v>
      </c>
      <c r="N40" s="4" t="b">
        <v>0</v>
      </c>
      <c r="O40" s="4" t="s">
        <v>122</v>
      </c>
      <c r="P40" s="14">
        <f t="shared" si="0"/>
        <v>75.261194029850742</v>
      </c>
      <c r="Q40" s="4" t="str">
        <f t="shared" si="4"/>
        <v>photography</v>
      </c>
      <c r="R40" s="4" t="str">
        <f t="shared" si="5"/>
        <v>photography books</v>
      </c>
      <c r="S40" s="8">
        <f t="shared" si="1"/>
        <v>40469.208333333336</v>
      </c>
      <c r="T40" s="8">
        <f t="shared" si="2"/>
        <v>40474.208333333336</v>
      </c>
    </row>
    <row r="41" spans="1:20" x14ac:dyDescent="0.25">
      <c r="A41" s="4">
        <v>39</v>
      </c>
      <c r="B41" s="4" t="s">
        <v>123</v>
      </c>
      <c r="C41" s="1" t="s">
        <v>124</v>
      </c>
      <c r="D41" s="4">
        <v>9900</v>
      </c>
      <c r="E41" s="4">
        <v>5027</v>
      </c>
      <c r="F41" s="5">
        <f t="shared" si="3"/>
        <v>50.777777777777779</v>
      </c>
      <c r="G41" s="4" t="s">
        <v>14</v>
      </c>
      <c r="H41" s="4">
        <v>88</v>
      </c>
      <c r="I41" s="4" t="s">
        <v>36</v>
      </c>
      <c r="J41" s="4" t="s">
        <v>37</v>
      </c>
      <c r="K41" s="4">
        <v>1361772000</v>
      </c>
      <c r="L41" s="4">
        <v>1362978000</v>
      </c>
      <c r="M41" s="4" t="b">
        <v>0</v>
      </c>
      <c r="N41" s="4" t="b">
        <v>0</v>
      </c>
      <c r="O41" s="4" t="s">
        <v>33</v>
      </c>
      <c r="P41" s="14">
        <f t="shared" si="0"/>
        <v>57.125</v>
      </c>
      <c r="Q41" s="4" t="str">
        <f t="shared" si="4"/>
        <v>theater</v>
      </c>
      <c r="R41" s="4" t="str">
        <f t="shared" si="5"/>
        <v>plays</v>
      </c>
      <c r="S41" s="8">
        <f t="shared" si="1"/>
        <v>41330.25</v>
      </c>
      <c r="T41" s="8">
        <f t="shared" si="2"/>
        <v>41344.208333333336</v>
      </c>
    </row>
    <row r="42" spans="1:20" x14ac:dyDescent="0.25">
      <c r="A42" s="4">
        <v>40</v>
      </c>
      <c r="B42" s="4" t="s">
        <v>125</v>
      </c>
      <c r="C42" s="1" t="s">
        <v>126</v>
      </c>
      <c r="D42" s="4">
        <v>8800</v>
      </c>
      <c r="E42" s="4">
        <v>14878</v>
      </c>
      <c r="F42" s="5">
        <f t="shared" si="3"/>
        <v>169.06818181818181</v>
      </c>
      <c r="G42" s="4" t="s">
        <v>20</v>
      </c>
      <c r="H42" s="4">
        <v>198</v>
      </c>
      <c r="I42" s="4" t="s">
        <v>21</v>
      </c>
      <c r="J42" s="4" t="s">
        <v>22</v>
      </c>
      <c r="K42" s="4">
        <v>1275714000</v>
      </c>
      <c r="L42" s="4">
        <v>1277355600</v>
      </c>
      <c r="M42" s="4" t="b">
        <v>0</v>
      </c>
      <c r="N42" s="4" t="b">
        <v>1</v>
      </c>
      <c r="O42" s="4" t="s">
        <v>65</v>
      </c>
      <c r="P42" s="14">
        <f t="shared" si="0"/>
        <v>75.141414141414145</v>
      </c>
      <c r="Q42" s="4" t="str">
        <f t="shared" si="4"/>
        <v>technology</v>
      </c>
      <c r="R42" s="4" t="str">
        <f t="shared" si="5"/>
        <v>wearables</v>
      </c>
      <c r="S42" s="8">
        <f t="shared" si="1"/>
        <v>40334.208333333336</v>
      </c>
      <c r="T42" s="8">
        <f t="shared" si="2"/>
        <v>40353.208333333336</v>
      </c>
    </row>
    <row r="43" spans="1:20" x14ac:dyDescent="0.25">
      <c r="A43" s="4">
        <v>41</v>
      </c>
      <c r="B43" s="4" t="s">
        <v>127</v>
      </c>
      <c r="C43" s="1" t="s">
        <v>128</v>
      </c>
      <c r="D43" s="4">
        <v>5600</v>
      </c>
      <c r="E43" s="4">
        <v>11924</v>
      </c>
      <c r="F43" s="5">
        <f t="shared" si="3"/>
        <v>212.92857142857144</v>
      </c>
      <c r="G43" s="4" t="s">
        <v>20</v>
      </c>
      <c r="H43" s="4">
        <v>111</v>
      </c>
      <c r="I43" s="4" t="s">
        <v>107</v>
      </c>
      <c r="J43" s="4" t="s">
        <v>108</v>
      </c>
      <c r="K43" s="4">
        <v>1346734800</v>
      </c>
      <c r="L43" s="4">
        <v>1348981200</v>
      </c>
      <c r="M43" s="4" t="b">
        <v>0</v>
      </c>
      <c r="N43" s="4" t="b">
        <v>1</v>
      </c>
      <c r="O43" s="4" t="s">
        <v>23</v>
      </c>
      <c r="P43" s="14">
        <f t="shared" si="0"/>
        <v>107.42342342342343</v>
      </c>
      <c r="Q43" s="4" t="str">
        <f t="shared" si="4"/>
        <v>music</v>
      </c>
      <c r="R43" s="4" t="str">
        <f t="shared" si="5"/>
        <v>rock</v>
      </c>
      <c r="S43" s="8">
        <f t="shared" si="1"/>
        <v>41156.208333333336</v>
      </c>
      <c r="T43" s="8">
        <f t="shared" si="2"/>
        <v>41182.208333333336</v>
      </c>
    </row>
    <row r="44" spans="1:20" x14ac:dyDescent="0.25">
      <c r="A44" s="4">
        <v>42</v>
      </c>
      <c r="B44" s="4" t="s">
        <v>129</v>
      </c>
      <c r="C44" s="1" t="s">
        <v>130</v>
      </c>
      <c r="D44" s="4">
        <v>1800</v>
      </c>
      <c r="E44" s="4">
        <v>7991</v>
      </c>
      <c r="F44" s="5">
        <f t="shared" si="3"/>
        <v>443.94444444444446</v>
      </c>
      <c r="G44" s="4" t="s">
        <v>20</v>
      </c>
      <c r="H44" s="4">
        <v>222</v>
      </c>
      <c r="I44" s="4" t="s">
        <v>21</v>
      </c>
      <c r="J44" s="4" t="s">
        <v>22</v>
      </c>
      <c r="K44" s="4">
        <v>1309755600</v>
      </c>
      <c r="L44" s="4">
        <v>1310533200</v>
      </c>
      <c r="M44" s="4" t="b">
        <v>0</v>
      </c>
      <c r="N44" s="4" t="b">
        <v>0</v>
      </c>
      <c r="O44" s="4" t="s">
        <v>17</v>
      </c>
      <c r="P44" s="14">
        <f t="shared" si="0"/>
        <v>35.995495495495497</v>
      </c>
      <c r="Q44" s="4" t="str">
        <f t="shared" si="4"/>
        <v>food</v>
      </c>
      <c r="R44" s="4" t="str">
        <f t="shared" si="5"/>
        <v>food trucks</v>
      </c>
      <c r="S44" s="8">
        <f t="shared" si="1"/>
        <v>40728.208333333336</v>
      </c>
      <c r="T44" s="8">
        <f t="shared" si="2"/>
        <v>40737.208333333336</v>
      </c>
    </row>
    <row r="45" spans="1:20" x14ac:dyDescent="0.25">
      <c r="A45" s="4">
        <v>43</v>
      </c>
      <c r="B45" s="4" t="s">
        <v>131</v>
      </c>
      <c r="C45" s="1" t="s">
        <v>132</v>
      </c>
      <c r="D45" s="4">
        <v>90200</v>
      </c>
      <c r="E45" s="4">
        <v>167717</v>
      </c>
      <c r="F45" s="5">
        <f t="shared" si="3"/>
        <v>185.9390243902439</v>
      </c>
      <c r="G45" s="4" t="s">
        <v>20</v>
      </c>
      <c r="H45" s="4">
        <v>6212</v>
      </c>
      <c r="I45" s="4" t="s">
        <v>21</v>
      </c>
      <c r="J45" s="4" t="s">
        <v>22</v>
      </c>
      <c r="K45" s="4">
        <v>1406178000</v>
      </c>
      <c r="L45" s="4">
        <v>1407560400</v>
      </c>
      <c r="M45" s="4" t="b">
        <v>0</v>
      </c>
      <c r="N45" s="4" t="b">
        <v>0</v>
      </c>
      <c r="O45" s="4" t="s">
        <v>133</v>
      </c>
      <c r="P45" s="14">
        <f t="shared" si="0"/>
        <v>26.998873148744366</v>
      </c>
      <c r="Q45" s="4" t="str">
        <f t="shared" si="4"/>
        <v>publishing</v>
      </c>
      <c r="R45" s="4" t="str">
        <f t="shared" si="5"/>
        <v>radio &amp; podcasts</v>
      </c>
      <c r="S45" s="8">
        <f t="shared" si="1"/>
        <v>41844.208333333336</v>
      </c>
      <c r="T45" s="8">
        <f t="shared" si="2"/>
        <v>41860.208333333336</v>
      </c>
    </row>
    <row r="46" spans="1:20" x14ac:dyDescent="0.25">
      <c r="A46" s="4">
        <v>44</v>
      </c>
      <c r="B46" s="4" t="s">
        <v>134</v>
      </c>
      <c r="C46" s="1" t="s">
        <v>135</v>
      </c>
      <c r="D46" s="4">
        <v>1600</v>
      </c>
      <c r="E46" s="4">
        <v>10541</v>
      </c>
      <c r="F46" s="5">
        <f t="shared" si="3"/>
        <v>658.8125</v>
      </c>
      <c r="G46" s="4" t="s">
        <v>20</v>
      </c>
      <c r="H46" s="4">
        <v>98</v>
      </c>
      <c r="I46" s="4" t="s">
        <v>36</v>
      </c>
      <c r="J46" s="4" t="s">
        <v>37</v>
      </c>
      <c r="K46" s="4">
        <v>1552798800</v>
      </c>
      <c r="L46" s="4">
        <v>1552885200</v>
      </c>
      <c r="M46" s="4" t="b">
        <v>0</v>
      </c>
      <c r="N46" s="4" t="b">
        <v>0</v>
      </c>
      <c r="O46" s="4" t="s">
        <v>119</v>
      </c>
      <c r="P46" s="14">
        <f t="shared" si="0"/>
        <v>107.56122448979592</v>
      </c>
      <c r="Q46" s="4" t="str">
        <f t="shared" si="4"/>
        <v>publishing</v>
      </c>
      <c r="R46" s="4" t="str">
        <f t="shared" si="5"/>
        <v>fiction</v>
      </c>
      <c r="S46" s="8">
        <f t="shared" si="1"/>
        <v>43541.208333333328</v>
      </c>
      <c r="T46" s="8">
        <f t="shared" si="2"/>
        <v>43542.208333333328</v>
      </c>
    </row>
    <row r="47" spans="1:20" ht="31.5" x14ac:dyDescent="0.25">
      <c r="A47" s="4">
        <v>45</v>
      </c>
      <c r="B47" s="4" t="s">
        <v>136</v>
      </c>
      <c r="C47" s="1" t="s">
        <v>137</v>
      </c>
      <c r="D47" s="4">
        <v>9500</v>
      </c>
      <c r="E47" s="4">
        <v>4530</v>
      </c>
      <c r="F47" s="5">
        <f t="shared" si="3"/>
        <v>47.684210526315788</v>
      </c>
      <c r="G47" s="4" t="s">
        <v>14</v>
      </c>
      <c r="H47" s="4">
        <v>48</v>
      </c>
      <c r="I47" s="4" t="s">
        <v>21</v>
      </c>
      <c r="J47" s="4" t="s">
        <v>22</v>
      </c>
      <c r="K47" s="4">
        <v>1478062800</v>
      </c>
      <c r="L47" s="4">
        <v>1479362400</v>
      </c>
      <c r="M47" s="4" t="b">
        <v>0</v>
      </c>
      <c r="N47" s="4" t="b">
        <v>1</v>
      </c>
      <c r="O47" s="4" t="s">
        <v>33</v>
      </c>
      <c r="P47" s="14">
        <f t="shared" si="0"/>
        <v>94.375</v>
      </c>
      <c r="Q47" s="4" t="str">
        <f t="shared" si="4"/>
        <v>theater</v>
      </c>
      <c r="R47" s="4" t="str">
        <f t="shared" si="5"/>
        <v>plays</v>
      </c>
      <c r="S47" s="8">
        <f t="shared" si="1"/>
        <v>42676.208333333328</v>
      </c>
      <c r="T47" s="8">
        <f t="shared" si="2"/>
        <v>42691.25</v>
      </c>
    </row>
    <row r="48" spans="1:20" x14ac:dyDescent="0.25">
      <c r="A48" s="4">
        <v>46</v>
      </c>
      <c r="B48" s="4" t="s">
        <v>138</v>
      </c>
      <c r="C48" s="1" t="s">
        <v>139</v>
      </c>
      <c r="D48" s="4">
        <v>3700</v>
      </c>
      <c r="E48" s="4">
        <v>4247</v>
      </c>
      <c r="F48" s="5">
        <f t="shared" si="3"/>
        <v>114.78378378378378</v>
      </c>
      <c r="G48" s="4" t="s">
        <v>20</v>
      </c>
      <c r="H48" s="4">
        <v>92</v>
      </c>
      <c r="I48" s="4" t="s">
        <v>21</v>
      </c>
      <c r="J48" s="4" t="s">
        <v>22</v>
      </c>
      <c r="K48" s="4">
        <v>1278565200</v>
      </c>
      <c r="L48" s="4">
        <v>1280552400</v>
      </c>
      <c r="M48" s="4" t="b">
        <v>0</v>
      </c>
      <c r="N48" s="4" t="b">
        <v>0</v>
      </c>
      <c r="O48" s="4" t="s">
        <v>23</v>
      </c>
      <c r="P48" s="14">
        <f t="shared" si="0"/>
        <v>46.163043478260867</v>
      </c>
      <c r="Q48" s="4" t="str">
        <f t="shared" si="4"/>
        <v>music</v>
      </c>
      <c r="R48" s="4" t="str">
        <f t="shared" si="5"/>
        <v>rock</v>
      </c>
      <c r="S48" s="8">
        <f t="shared" si="1"/>
        <v>40367.208333333336</v>
      </c>
      <c r="T48" s="8">
        <f t="shared" si="2"/>
        <v>40390.208333333336</v>
      </c>
    </row>
    <row r="49" spans="1:20" x14ac:dyDescent="0.25">
      <c r="A49" s="4">
        <v>47</v>
      </c>
      <c r="B49" s="4" t="s">
        <v>140</v>
      </c>
      <c r="C49" s="1" t="s">
        <v>141</v>
      </c>
      <c r="D49" s="4">
        <v>1500</v>
      </c>
      <c r="E49" s="4">
        <v>7129</v>
      </c>
      <c r="F49" s="5">
        <f t="shared" si="3"/>
        <v>475.26666666666665</v>
      </c>
      <c r="G49" s="4" t="s">
        <v>20</v>
      </c>
      <c r="H49" s="4">
        <v>149</v>
      </c>
      <c r="I49" s="4" t="s">
        <v>21</v>
      </c>
      <c r="J49" s="4" t="s">
        <v>22</v>
      </c>
      <c r="K49" s="4">
        <v>1396069200</v>
      </c>
      <c r="L49" s="4">
        <v>1398661200</v>
      </c>
      <c r="M49" s="4" t="b">
        <v>0</v>
      </c>
      <c r="N49" s="4" t="b">
        <v>0</v>
      </c>
      <c r="O49" s="4" t="s">
        <v>33</v>
      </c>
      <c r="P49" s="14">
        <f t="shared" si="0"/>
        <v>47.845637583892618</v>
      </c>
      <c r="Q49" s="4" t="str">
        <f t="shared" si="4"/>
        <v>theater</v>
      </c>
      <c r="R49" s="4" t="str">
        <f t="shared" si="5"/>
        <v>plays</v>
      </c>
      <c r="S49" s="8">
        <f t="shared" si="1"/>
        <v>41727.208333333336</v>
      </c>
      <c r="T49" s="8">
        <f t="shared" si="2"/>
        <v>41757.208333333336</v>
      </c>
    </row>
    <row r="50" spans="1:20" x14ac:dyDescent="0.25">
      <c r="A50" s="4">
        <v>48</v>
      </c>
      <c r="B50" s="4" t="s">
        <v>142</v>
      </c>
      <c r="C50" s="1" t="s">
        <v>143</v>
      </c>
      <c r="D50" s="4">
        <v>33300</v>
      </c>
      <c r="E50" s="4">
        <v>128862</v>
      </c>
      <c r="F50" s="5">
        <f t="shared" si="3"/>
        <v>386.97297297297297</v>
      </c>
      <c r="G50" s="4" t="s">
        <v>20</v>
      </c>
      <c r="H50" s="4">
        <v>2431</v>
      </c>
      <c r="I50" s="4" t="s">
        <v>21</v>
      </c>
      <c r="J50" s="4" t="s">
        <v>22</v>
      </c>
      <c r="K50" s="4">
        <v>1435208400</v>
      </c>
      <c r="L50" s="4">
        <v>1436245200</v>
      </c>
      <c r="M50" s="4" t="b">
        <v>0</v>
      </c>
      <c r="N50" s="4" t="b">
        <v>0</v>
      </c>
      <c r="O50" s="4" t="s">
        <v>33</v>
      </c>
      <c r="P50" s="14">
        <f t="shared" si="0"/>
        <v>53.007815713698065</v>
      </c>
      <c r="Q50" s="4" t="str">
        <f t="shared" si="4"/>
        <v>theater</v>
      </c>
      <c r="R50" s="4" t="str">
        <f t="shared" si="5"/>
        <v>plays</v>
      </c>
      <c r="S50" s="8">
        <f t="shared" si="1"/>
        <v>42180.208333333328</v>
      </c>
      <c r="T50" s="8">
        <f t="shared" si="2"/>
        <v>42192.208333333328</v>
      </c>
    </row>
    <row r="51" spans="1:20" x14ac:dyDescent="0.25">
      <c r="A51" s="4">
        <v>49</v>
      </c>
      <c r="B51" s="4" t="s">
        <v>144</v>
      </c>
      <c r="C51" s="1" t="s">
        <v>145</v>
      </c>
      <c r="D51" s="4">
        <v>7200</v>
      </c>
      <c r="E51" s="4">
        <v>13653</v>
      </c>
      <c r="F51" s="5">
        <f t="shared" si="3"/>
        <v>189.625</v>
      </c>
      <c r="G51" s="4" t="s">
        <v>20</v>
      </c>
      <c r="H51" s="4">
        <v>303</v>
      </c>
      <c r="I51" s="4" t="s">
        <v>21</v>
      </c>
      <c r="J51" s="4" t="s">
        <v>22</v>
      </c>
      <c r="K51" s="4">
        <v>1571547600</v>
      </c>
      <c r="L51" s="4">
        <v>1575439200</v>
      </c>
      <c r="M51" s="4" t="b">
        <v>0</v>
      </c>
      <c r="N51" s="4" t="b">
        <v>0</v>
      </c>
      <c r="O51" s="4" t="s">
        <v>23</v>
      </c>
      <c r="P51" s="14">
        <f t="shared" si="0"/>
        <v>45.059405940594061</v>
      </c>
      <c r="Q51" s="4" t="str">
        <f t="shared" si="4"/>
        <v>music</v>
      </c>
      <c r="R51" s="4" t="str">
        <f t="shared" si="5"/>
        <v>rock</v>
      </c>
      <c r="S51" s="8">
        <f t="shared" si="1"/>
        <v>43758.208333333328</v>
      </c>
      <c r="T51" s="8">
        <f t="shared" si="2"/>
        <v>43803.25</v>
      </c>
    </row>
    <row r="52" spans="1:20" ht="31.5" x14ac:dyDescent="0.25">
      <c r="A52" s="4">
        <v>50</v>
      </c>
      <c r="B52" s="4" t="s">
        <v>146</v>
      </c>
      <c r="C52" s="1" t="s">
        <v>147</v>
      </c>
      <c r="D52" s="4">
        <v>100</v>
      </c>
      <c r="E52" s="4">
        <v>2</v>
      </c>
      <c r="F52" s="5">
        <f t="shared" si="3"/>
        <v>2</v>
      </c>
      <c r="G52" s="4" t="s">
        <v>14</v>
      </c>
      <c r="H52" s="4">
        <v>1</v>
      </c>
      <c r="I52" s="4" t="s">
        <v>107</v>
      </c>
      <c r="J52" s="4" t="s">
        <v>108</v>
      </c>
      <c r="K52" s="4">
        <v>1375333200</v>
      </c>
      <c r="L52" s="4">
        <v>1377752400</v>
      </c>
      <c r="M52" s="4" t="b">
        <v>0</v>
      </c>
      <c r="N52" s="4" t="b">
        <v>0</v>
      </c>
      <c r="O52" s="4" t="s">
        <v>148</v>
      </c>
      <c r="P52" s="14">
        <f t="shared" si="0"/>
        <v>2</v>
      </c>
      <c r="Q52" s="4" t="str">
        <f t="shared" si="4"/>
        <v>music</v>
      </c>
      <c r="R52" s="4" t="str">
        <f t="shared" si="5"/>
        <v>metal</v>
      </c>
      <c r="S52" s="8">
        <f t="shared" si="1"/>
        <v>41487.208333333336</v>
      </c>
      <c r="T52" s="8">
        <f t="shared" si="2"/>
        <v>41515.208333333336</v>
      </c>
    </row>
    <row r="53" spans="1:20" x14ac:dyDescent="0.25">
      <c r="A53" s="4">
        <v>51</v>
      </c>
      <c r="B53" s="4" t="s">
        <v>149</v>
      </c>
      <c r="C53" s="1" t="s">
        <v>150</v>
      </c>
      <c r="D53" s="4">
        <v>158100</v>
      </c>
      <c r="E53" s="4">
        <v>145243</v>
      </c>
      <c r="F53" s="5">
        <f t="shared" si="3"/>
        <v>91.867805186590772</v>
      </c>
      <c r="G53" s="4" t="s">
        <v>14</v>
      </c>
      <c r="H53" s="4">
        <v>1467</v>
      </c>
      <c r="I53" s="4" t="s">
        <v>40</v>
      </c>
      <c r="J53" s="4" t="s">
        <v>41</v>
      </c>
      <c r="K53" s="4">
        <v>1332824400</v>
      </c>
      <c r="L53" s="4">
        <v>1334206800</v>
      </c>
      <c r="M53" s="4" t="b">
        <v>0</v>
      </c>
      <c r="N53" s="4" t="b">
        <v>1</v>
      </c>
      <c r="O53" s="4" t="s">
        <v>65</v>
      </c>
      <c r="P53" s="14">
        <f t="shared" si="0"/>
        <v>99.006816632583508</v>
      </c>
      <c r="Q53" s="4" t="str">
        <f t="shared" si="4"/>
        <v>technology</v>
      </c>
      <c r="R53" s="4" t="str">
        <f t="shared" si="5"/>
        <v>wearables</v>
      </c>
      <c r="S53" s="8">
        <f t="shared" si="1"/>
        <v>40995.208333333336</v>
      </c>
      <c r="T53" s="8">
        <f t="shared" si="2"/>
        <v>41011.208333333336</v>
      </c>
    </row>
    <row r="54" spans="1:20" x14ac:dyDescent="0.25">
      <c r="A54" s="4">
        <v>52</v>
      </c>
      <c r="B54" s="4" t="s">
        <v>151</v>
      </c>
      <c r="C54" s="1" t="s">
        <v>152</v>
      </c>
      <c r="D54" s="4">
        <v>7200</v>
      </c>
      <c r="E54" s="4">
        <v>2459</v>
      </c>
      <c r="F54" s="5">
        <f t="shared" si="3"/>
        <v>34.152777777777779</v>
      </c>
      <c r="G54" s="4" t="s">
        <v>14</v>
      </c>
      <c r="H54" s="4">
        <v>75</v>
      </c>
      <c r="I54" s="4" t="s">
        <v>21</v>
      </c>
      <c r="J54" s="4" t="s">
        <v>22</v>
      </c>
      <c r="K54" s="4">
        <v>1284526800</v>
      </c>
      <c r="L54" s="4">
        <v>1284872400</v>
      </c>
      <c r="M54" s="4" t="b">
        <v>0</v>
      </c>
      <c r="N54" s="4" t="b">
        <v>0</v>
      </c>
      <c r="O54" s="4" t="s">
        <v>33</v>
      </c>
      <c r="P54" s="14">
        <f t="shared" si="0"/>
        <v>32.786666666666669</v>
      </c>
      <c r="Q54" s="4" t="str">
        <f t="shared" si="4"/>
        <v>theater</v>
      </c>
      <c r="R54" s="4" t="str">
        <f t="shared" si="5"/>
        <v>plays</v>
      </c>
      <c r="S54" s="8">
        <f t="shared" si="1"/>
        <v>40436.208333333336</v>
      </c>
      <c r="T54" s="8">
        <f t="shared" si="2"/>
        <v>40440.208333333336</v>
      </c>
    </row>
    <row r="55" spans="1:20" x14ac:dyDescent="0.25">
      <c r="A55" s="4">
        <v>53</v>
      </c>
      <c r="B55" s="4" t="s">
        <v>153</v>
      </c>
      <c r="C55" s="1" t="s">
        <v>154</v>
      </c>
      <c r="D55" s="4">
        <v>8800</v>
      </c>
      <c r="E55" s="4">
        <v>12356</v>
      </c>
      <c r="F55" s="5">
        <f t="shared" si="3"/>
        <v>140.40909090909091</v>
      </c>
      <c r="G55" s="4" t="s">
        <v>20</v>
      </c>
      <c r="H55" s="4">
        <v>209</v>
      </c>
      <c r="I55" s="4" t="s">
        <v>21</v>
      </c>
      <c r="J55" s="4" t="s">
        <v>22</v>
      </c>
      <c r="K55" s="4">
        <v>1400562000</v>
      </c>
      <c r="L55" s="4">
        <v>1403931600</v>
      </c>
      <c r="M55" s="4" t="b">
        <v>0</v>
      </c>
      <c r="N55" s="4" t="b">
        <v>0</v>
      </c>
      <c r="O55" s="4" t="s">
        <v>53</v>
      </c>
      <c r="P55" s="14">
        <f t="shared" si="0"/>
        <v>59.119617224880386</v>
      </c>
      <c r="Q55" s="4" t="str">
        <f t="shared" si="4"/>
        <v>film &amp; video</v>
      </c>
      <c r="R55" s="4" t="str">
        <f t="shared" si="5"/>
        <v>drama</v>
      </c>
      <c r="S55" s="8">
        <f t="shared" si="1"/>
        <v>41779.208333333336</v>
      </c>
      <c r="T55" s="8">
        <f t="shared" si="2"/>
        <v>41818.208333333336</v>
      </c>
    </row>
    <row r="56" spans="1:20" ht="31.5" x14ac:dyDescent="0.25">
      <c r="A56" s="4">
        <v>54</v>
      </c>
      <c r="B56" s="4" t="s">
        <v>155</v>
      </c>
      <c r="C56" s="1" t="s">
        <v>156</v>
      </c>
      <c r="D56" s="4">
        <v>6000</v>
      </c>
      <c r="E56" s="4">
        <v>5392</v>
      </c>
      <c r="F56" s="5">
        <f t="shared" si="3"/>
        <v>89.86666666666666</v>
      </c>
      <c r="G56" s="4" t="s">
        <v>14</v>
      </c>
      <c r="H56" s="4">
        <v>120</v>
      </c>
      <c r="I56" s="4" t="s">
        <v>21</v>
      </c>
      <c r="J56" s="4" t="s">
        <v>22</v>
      </c>
      <c r="K56" s="4">
        <v>1520748000</v>
      </c>
      <c r="L56" s="4">
        <v>1521262800</v>
      </c>
      <c r="M56" s="4" t="b">
        <v>0</v>
      </c>
      <c r="N56" s="4" t="b">
        <v>0</v>
      </c>
      <c r="O56" s="4" t="s">
        <v>65</v>
      </c>
      <c r="P56" s="14">
        <f t="shared" si="0"/>
        <v>44.93333333333333</v>
      </c>
      <c r="Q56" s="4" t="str">
        <f t="shared" si="4"/>
        <v>technology</v>
      </c>
      <c r="R56" s="4" t="str">
        <f t="shared" si="5"/>
        <v>wearables</v>
      </c>
      <c r="S56" s="8">
        <f t="shared" si="1"/>
        <v>43170.25</v>
      </c>
      <c r="T56" s="8">
        <f t="shared" si="2"/>
        <v>43176.208333333328</v>
      </c>
    </row>
    <row r="57" spans="1:20" ht="31.5" x14ac:dyDescent="0.25">
      <c r="A57" s="4">
        <v>55</v>
      </c>
      <c r="B57" s="4" t="s">
        <v>157</v>
      </c>
      <c r="C57" s="1" t="s">
        <v>158</v>
      </c>
      <c r="D57" s="4">
        <v>6600</v>
      </c>
      <c r="E57" s="4">
        <v>11746</v>
      </c>
      <c r="F57" s="5">
        <f t="shared" si="3"/>
        <v>177.96969696969697</v>
      </c>
      <c r="G57" s="4" t="s">
        <v>20</v>
      </c>
      <c r="H57" s="4">
        <v>131</v>
      </c>
      <c r="I57" s="4" t="s">
        <v>21</v>
      </c>
      <c r="J57" s="4" t="s">
        <v>22</v>
      </c>
      <c r="K57" s="4">
        <v>1532926800</v>
      </c>
      <c r="L57" s="4">
        <v>1533358800</v>
      </c>
      <c r="M57" s="4" t="b">
        <v>0</v>
      </c>
      <c r="N57" s="4" t="b">
        <v>0</v>
      </c>
      <c r="O57" s="4" t="s">
        <v>159</v>
      </c>
      <c r="P57" s="14">
        <f t="shared" si="0"/>
        <v>89.664122137404576</v>
      </c>
      <c r="Q57" s="4" t="str">
        <f t="shared" si="4"/>
        <v>music</v>
      </c>
      <c r="R57" s="4" t="str">
        <f t="shared" si="5"/>
        <v>jazz</v>
      </c>
      <c r="S57" s="8">
        <f t="shared" si="1"/>
        <v>43311.208333333328</v>
      </c>
      <c r="T57" s="8">
        <f t="shared" si="2"/>
        <v>43316.208333333328</v>
      </c>
    </row>
    <row r="58" spans="1:20" ht="31.5" x14ac:dyDescent="0.25">
      <c r="A58" s="4">
        <v>56</v>
      </c>
      <c r="B58" s="4" t="s">
        <v>160</v>
      </c>
      <c r="C58" s="1" t="s">
        <v>161</v>
      </c>
      <c r="D58" s="4">
        <v>8000</v>
      </c>
      <c r="E58" s="4">
        <v>11493</v>
      </c>
      <c r="F58" s="5">
        <f t="shared" si="3"/>
        <v>143.66249999999999</v>
      </c>
      <c r="G58" s="4" t="s">
        <v>20</v>
      </c>
      <c r="H58" s="4">
        <v>164</v>
      </c>
      <c r="I58" s="4" t="s">
        <v>21</v>
      </c>
      <c r="J58" s="4" t="s">
        <v>22</v>
      </c>
      <c r="K58" s="4">
        <v>1420869600</v>
      </c>
      <c r="L58" s="4">
        <v>1421474400</v>
      </c>
      <c r="M58" s="4" t="b">
        <v>0</v>
      </c>
      <c r="N58" s="4" t="b">
        <v>0</v>
      </c>
      <c r="O58" s="4" t="s">
        <v>65</v>
      </c>
      <c r="P58" s="14">
        <f t="shared" si="0"/>
        <v>70.079268292682926</v>
      </c>
      <c r="Q58" s="4" t="str">
        <f t="shared" si="4"/>
        <v>technology</v>
      </c>
      <c r="R58" s="4" t="str">
        <f t="shared" si="5"/>
        <v>wearables</v>
      </c>
      <c r="S58" s="8">
        <f t="shared" si="1"/>
        <v>42014.25</v>
      </c>
      <c r="T58" s="8">
        <f t="shared" si="2"/>
        <v>42021.25</v>
      </c>
    </row>
    <row r="59" spans="1:20" x14ac:dyDescent="0.25">
      <c r="A59" s="4">
        <v>57</v>
      </c>
      <c r="B59" s="4" t="s">
        <v>162</v>
      </c>
      <c r="C59" s="1" t="s">
        <v>163</v>
      </c>
      <c r="D59" s="4">
        <v>2900</v>
      </c>
      <c r="E59" s="4">
        <v>6243</v>
      </c>
      <c r="F59" s="5">
        <f t="shared" si="3"/>
        <v>215.27586206896552</v>
      </c>
      <c r="G59" s="4" t="s">
        <v>20</v>
      </c>
      <c r="H59" s="4">
        <v>201</v>
      </c>
      <c r="I59" s="4" t="s">
        <v>21</v>
      </c>
      <c r="J59" s="4" t="s">
        <v>22</v>
      </c>
      <c r="K59" s="4">
        <v>1504242000</v>
      </c>
      <c r="L59" s="4">
        <v>1505278800</v>
      </c>
      <c r="M59" s="4" t="b">
        <v>0</v>
      </c>
      <c r="N59" s="4" t="b">
        <v>0</v>
      </c>
      <c r="O59" s="4" t="s">
        <v>89</v>
      </c>
      <c r="P59" s="14">
        <f t="shared" si="0"/>
        <v>31.059701492537314</v>
      </c>
      <c r="Q59" s="4" t="str">
        <f t="shared" si="4"/>
        <v>games</v>
      </c>
      <c r="R59" s="4" t="str">
        <f t="shared" si="5"/>
        <v>video games</v>
      </c>
      <c r="S59" s="8">
        <f t="shared" si="1"/>
        <v>42979.208333333328</v>
      </c>
      <c r="T59" s="8">
        <f t="shared" si="2"/>
        <v>42991.208333333328</v>
      </c>
    </row>
    <row r="60" spans="1:20" x14ac:dyDescent="0.25">
      <c r="A60" s="4">
        <v>58</v>
      </c>
      <c r="B60" s="4" t="s">
        <v>164</v>
      </c>
      <c r="C60" s="1" t="s">
        <v>165</v>
      </c>
      <c r="D60" s="4">
        <v>2700</v>
      </c>
      <c r="E60" s="4">
        <v>6132</v>
      </c>
      <c r="F60" s="5">
        <f t="shared" si="3"/>
        <v>227.11111111111114</v>
      </c>
      <c r="G60" s="4" t="s">
        <v>20</v>
      </c>
      <c r="H60" s="4">
        <v>211</v>
      </c>
      <c r="I60" s="4" t="s">
        <v>21</v>
      </c>
      <c r="J60" s="4" t="s">
        <v>22</v>
      </c>
      <c r="K60" s="4">
        <v>1442811600</v>
      </c>
      <c r="L60" s="4">
        <v>1443934800</v>
      </c>
      <c r="M60" s="4" t="b">
        <v>0</v>
      </c>
      <c r="N60" s="4" t="b">
        <v>0</v>
      </c>
      <c r="O60" s="4" t="s">
        <v>33</v>
      </c>
      <c r="P60" s="14">
        <f t="shared" si="0"/>
        <v>29.061611374407583</v>
      </c>
      <c r="Q60" s="4" t="str">
        <f t="shared" si="4"/>
        <v>theater</v>
      </c>
      <c r="R60" s="4" t="str">
        <f t="shared" si="5"/>
        <v>plays</v>
      </c>
      <c r="S60" s="8">
        <f t="shared" si="1"/>
        <v>42268.208333333328</v>
      </c>
      <c r="T60" s="8">
        <f t="shared" si="2"/>
        <v>42281.208333333328</v>
      </c>
    </row>
    <row r="61" spans="1:20" x14ac:dyDescent="0.25">
      <c r="A61" s="4">
        <v>59</v>
      </c>
      <c r="B61" s="4" t="s">
        <v>166</v>
      </c>
      <c r="C61" s="1" t="s">
        <v>167</v>
      </c>
      <c r="D61" s="4">
        <v>1400</v>
      </c>
      <c r="E61" s="4">
        <v>3851</v>
      </c>
      <c r="F61" s="5">
        <f t="shared" si="3"/>
        <v>275.07142857142861</v>
      </c>
      <c r="G61" s="4" t="s">
        <v>20</v>
      </c>
      <c r="H61" s="4">
        <v>128</v>
      </c>
      <c r="I61" s="4" t="s">
        <v>21</v>
      </c>
      <c r="J61" s="4" t="s">
        <v>22</v>
      </c>
      <c r="K61" s="4">
        <v>1497243600</v>
      </c>
      <c r="L61" s="4">
        <v>1498539600</v>
      </c>
      <c r="M61" s="4" t="b">
        <v>0</v>
      </c>
      <c r="N61" s="4" t="b">
        <v>1</v>
      </c>
      <c r="O61" s="4" t="s">
        <v>33</v>
      </c>
      <c r="P61" s="14">
        <f t="shared" si="0"/>
        <v>30.0859375</v>
      </c>
      <c r="Q61" s="4" t="str">
        <f t="shared" si="4"/>
        <v>theater</v>
      </c>
      <c r="R61" s="4" t="str">
        <f t="shared" si="5"/>
        <v>plays</v>
      </c>
      <c r="S61" s="8">
        <f t="shared" si="1"/>
        <v>42898.208333333328</v>
      </c>
      <c r="T61" s="8">
        <f t="shared" si="2"/>
        <v>42913.208333333328</v>
      </c>
    </row>
    <row r="62" spans="1:20" x14ac:dyDescent="0.25">
      <c r="A62" s="4">
        <v>60</v>
      </c>
      <c r="B62" s="4" t="s">
        <v>168</v>
      </c>
      <c r="C62" s="1" t="s">
        <v>169</v>
      </c>
      <c r="D62" s="4">
        <v>94200</v>
      </c>
      <c r="E62" s="4">
        <v>135997</v>
      </c>
      <c r="F62" s="5">
        <f t="shared" si="3"/>
        <v>144.37048832271762</v>
      </c>
      <c r="G62" s="4" t="s">
        <v>20</v>
      </c>
      <c r="H62" s="4">
        <v>1600</v>
      </c>
      <c r="I62" s="4" t="s">
        <v>15</v>
      </c>
      <c r="J62" s="4" t="s">
        <v>16</v>
      </c>
      <c r="K62" s="4">
        <v>1342501200</v>
      </c>
      <c r="L62" s="4">
        <v>1342760400</v>
      </c>
      <c r="M62" s="4" t="b">
        <v>0</v>
      </c>
      <c r="N62" s="4" t="b">
        <v>0</v>
      </c>
      <c r="O62" s="4" t="s">
        <v>33</v>
      </c>
      <c r="P62" s="14">
        <f t="shared" si="0"/>
        <v>84.998125000000002</v>
      </c>
      <c r="Q62" s="4" t="str">
        <f t="shared" si="4"/>
        <v>theater</v>
      </c>
      <c r="R62" s="4" t="str">
        <f t="shared" si="5"/>
        <v>plays</v>
      </c>
      <c r="S62" s="8">
        <f t="shared" si="1"/>
        <v>41107.208333333336</v>
      </c>
      <c r="T62" s="8">
        <f t="shared" si="2"/>
        <v>41110.208333333336</v>
      </c>
    </row>
    <row r="63" spans="1:20" ht="31.5" x14ac:dyDescent="0.25">
      <c r="A63" s="4">
        <v>61</v>
      </c>
      <c r="B63" s="4" t="s">
        <v>170</v>
      </c>
      <c r="C63" s="1" t="s">
        <v>171</v>
      </c>
      <c r="D63" s="4">
        <v>199200</v>
      </c>
      <c r="E63" s="4">
        <v>184750</v>
      </c>
      <c r="F63" s="5">
        <f t="shared" si="3"/>
        <v>92.74598393574297</v>
      </c>
      <c r="G63" s="4" t="s">
        <v>14</v>
      </c>
      <c r="H63" s="4">
        <v>2253</v>
      </c>
      <c r="I63" s="4" t="s">
        <v>15</v>
      </c>
      <c r="J63" s="4" t="s">
        <v>16</v>
      </c>
      <c r="K63" s="4">
        <v>1298268000</v>
      </c>
      <c r="L63" s="4">
        <v>1301720400</v>
      </c>
      <c r="M63" s="4" t="b">
        <v>0</v>
      </c>
      <c r="N63" s="4" t="b">
        <v>0</v>
      </c>
      <c r="O63" s="4" t="s">
        <v>33</v>
      </c>
      <c r="P63" s="14">
        <f t="shared" si="0"/>
        <v>82.001775410563695</v>
      </c>
      <c r="Q63" s="4" t="str">
        <f t="shared" si="4"/>
        <v>theater</v>
      </c>
      <c r="R63" s="4" t="str">
        <f t="shared" si="5"/>
        <v>plays</v>
      </c>
      <c r="S63" s="8">
        <f t="shared" si="1"/>
        <v>40595.25</v>
      </c>
      <c r="T63" s="8">
        <f t="shared" si="2"/>
        <v>40635.208333333336</v>
      </c>
    </row>
    <row r="64" spans="1:20" x14ac:dyDescent="0.25">
      <c r="A64" s="4">
        <v>62</v>
      </c>
      <c r="B64" s="4" t="s">
        <v>172</v>
      </c>
      <c r="C64" s="1" t="s">
        <v>173</v>
      </c>
      <c r="D64" s="4">
        <v>2000</v>
      </c>
      <c r="E64" s="4">
        <v>14452</v>
      </c>
      <c r="F64" s="5">
        <f t="shared" si="3"/>
        <v>722.6</v>
      </c>
      <c r="G64" s="4" t="s">
        <v>20</v>
      </c>
      <c r="H64" s="4">
        <v>249</v>
      </c>
      <c r="I64" s="4" t="s">
        <v>21</v>
      </c>
      <c r="J64" s="4" t="s">
        <v>22</v>
      </c>
      <c r="K64" s="4">
        <v>1433480400</v>
      </c>
      <c r="L64" s="4">
        <v>1433566800</v>
      </c>
      <c r="M64" s="4" t="b">
        <v>0</v>
      </c>
      <c r="N64" s="4" t="b">
        <v>0</v>
      </c>
      <c r="O64" s="4" t="s">
        <v>28</v>
      </c>
      <c r="P64" s="14">
        <f t="shared" si="0"/>
        <v>58.040160642570278</v>
      </c>
      <c r="Q64" s="4" t="str">
        <f t="shared" si="4"/>
        <v>technology</v>
      </c>
      <c r="R64" s="4" t="str">
        <f t="shared" si="5"/>
        <v>web</v>
      </c>
      <c r="S64" s="8">
        <f t="shared" si="1"/>
        <v>42160.208333333328</v>
      </c>
      <c r="T64" s="8">
        <f t="shared" si="2"/>
        <v>42161.208333333328</v>
      </c>
    </row>
    <row r="65" spans="1:20" x14ac:dyDescent="0.25">
      <c r="A65" s="4">
        <v>63</v>
      </c>
      <c r="B65" s="4" t="s">
        <v>174</v>
      </c>
      <c r="C65" s="1" t="s">
        <v>175</v>
      </c>
      <c r="D65" s="4">
        <v>4700</v>
      </c>
      <c r="E65" s="4">
        <v>557</v>
      </c>
      <c r="F65" s="5">
        <f t="shared" si="3"/>
        <v>11.851063829787234</v>
      </c>
      <c r="G65" s="4" t="s">
        <v>14</v>
      </c>
      <c r="H65" s="4">
        <v>5</v>
      </c>
      <c r="I65" s="4" t="s">
        <v>21</v>
      </c>
      <c r="J65" s="4" t="s">
        <v>22</v>
      </c>
      <c r="K65" s="4">
        <v>1493355600</v>
      </c>
      <c r="L65" s="4">
        <v>1493874000</v>
      </c>
      <c r="M65" s="4" t="b">
        <v>0</v>
      </c>
      <c r="N65" s="4" t="b">
        <v>0</v>
      </c>
      <c r="O65" s="4" t="s">
        <v>33</v>
      </c>
      <c r="P65" s="14">
        <f t="shared" si="0"/>
        <v>111.4</v>
      </c>
      <c r="Q65" s="4" t="str">
        <f t="shared" si="4"/>
        <v>theater</v>
      </c>
      <c r="R65" s="4" t="str">
        <f t="shared" si="5"/>
        <v>plays</v>
      </c>
      <c r="S65" s="8">
        <f t="shared" si="1"/>
        <v>42853.208333333328</v>
      </c>
      <c r="T65" s="8">
        <f t="shared" si="2"/>
        <v>42859.208333333328</v>
      </c>
    </row>
    <row r="66" spans="1:20" x14ac:dyDescent="0.25">
      <c r="A66" s="4">
        <v>64</v>
      </c>
      <c r="B66" s="4" t="s">
        <v>176</v>
      </c>
      <c r="C66" s="1" t="s">
        <v>177</v>
      </c>
      <c r="D66" s="4">
        <v>2800</v>
      </c>
      <c r="E66" s="4">
        <v>2734</v>
      </c>
      <c r="F66" s="5">
        <f t="shared" si="3"/>
        <v>97.642857142857139</v>
      </c>
      <c r="G66" s="4" t="s">
        <v>14</v>
      </c>
      <c r="H66" s="4">
        <v>38</v>
      </c>
      <c r="I66" s="4" t="s">
        <v>21</v>
      </c>
      <c r="J66" s="4" t="s">
        <v>22</v>
      </c>
      <c r="K66" s="4">
        <v>1530507600</v>
      </c>
      <c r="L66" s="4">
        <v>1531803600</v>
      </c>
      <c r="M66" s="4" t="b">
        <v>0</v>
      </c>
      <c r="N66" s="4" t="b">
        <v>1</v>
      </c>
      <c r="O66" s="4" t="s">
        <v>28</v>
      </c>
      <c r="P66" s="14">
        <f t="shared" ref="P66:P129" si="6">IF(H66=0, 0,E66/H66)</f>
        <v>71.94736842105263</v>
      </c>
      <c r="Q66" s="4" t="str">
        <f t="shared" si="4"/>
        <v>technology</v>
      </c>
      <c r="R66" s="4" t="str">
        <f t="shared" si="5"/>
        <v>web</v>
      </c>
      <c r="S66" s="8">
        <f t="shared" ref="S66:S129" si="7">(((K66/60)/60)/24)+DATE(1970,1,1)</f>
        <v>43283.208333333328</v>
      </c>
      <c r="T66" s="8">
        <f t="shared" ref="T66:T129" si="8">(((L66/60)/60)/24)+DATE(1970,1,1)</f>
        <v>43298.208333333328</v>
      </c>
    </row>
    <row r="67" spans="1:20" x14ac:dyDescent="0.25">
      <c r="A67" s="4">
        <v>65</v>
      </c>
      <c r="B67" s="4" t="s">
        <v>178</v>
      </c>
      <c r="C67" s="1" t="s">
        <v>179</v>
      </c>
      <c r="D67" s="4">
        <v>6100</v>
      </c>
      <c r="E67" s="4">
        <v>14405</v>
      </c>
      <c r="F67" s="5">
        <f t="shared" ref="F67:F130" si="9">(E67/D67)*100</f>
        <v>236.14754098360655</v>
      </c>
      <c r="G67" s="4" t="s">
        <v>20</v>
      </c>
      <c r="H67" s="4">
        <v>236</v>
      </c>
      <c r="I67" s="4" t="s">
        <v>21</v>
      </c>
      <c r="J67" s="4" t="s">
        <v>22</v>
      </c>
      <c r="K67" s="4">
        <v>1296108000</v>
      </c>
      <c r="L67" s="4">
        <v>1296712800</v>
      </c>
      <c r="M67" s="4" t="b">
        <v>0</v>
      </c>
      <c r="N67" s="4" t="b">
        <v>0</v>
      </c>
      <c r="O67" s="4" t="s">
        <v>33</v>
      </c>
      <c r="P67" s="14">
        <f t="shared" si="6"/>
        <v>61.038135593220339</v>
      </c>
      <c r="Q67" s="4" t="str">
        <f t="shared" ref="Q67:Q130" si="10">LEFT(O67, FIND("/", O67) - 1)</f>
        <v>theater</v>
      </c>
      <c r="R67" s="4" t="str">
        <f t="shared" ref="R67:R130" si="11">RIGHT(O67, LEN(O67) - FIND("/", O67))</f>
        <v>plays</v>
      </c>
      <c r="S67" s="8">
        <f t="shared" si="7"/>
        <v>40570.25</v>
      </c>
      <c r="T67" s="8">
        <f t="shared" si="8"/>
        <v>40577.25</v>
      </c>
    </row>
    <row r="68" spans="1:20" x14ac:dyDescent="0.25">
      <c r="A68" s="4">
        <v>66</v>
      </c>
      <c r="B68" s="4" t="s">
        <v>180</v>
      </c>
      <c r="C68" s="1" t="s">
        <v>181</v>
      </c>
      <c r="D68" s="4">
        <v>2900</v>
      </c>
      <c r="E68" s="4">
        <v>1307</v>
      </c>
      <c r="F68" s="5">
        <f t="shared" si="9"/>
        <v>45.068965517241381</v>
      </c>
      <c r="G68" s="4" t="s">
        <v>14</v>
      </c>
      <c r="H68" s="4">
        <v>12</v>
      </c>
      <c r="I68" s="4" t="s">
        <v>21</v>
      </c>
      <c r="J68" s="4" t="s">
        <v>22</v>
      </c>
      <c r="K68" s="4">
        <v>1428469200</v>
      </c>
      <c r="L68" s="4">
        <v>1428901200</v>
      </c>
      <c r="M68" s="4" t="b">
        <v>0</v>
      </c>
      <c r="N68" s="4" t="b">
        <v>1</v>
      </c>
      <c r="O68" s="4" t="s">
        <v>33</v>
      </c>
      <c r="P68" s="14">
        <f t="shared" si="6"/>
        <v>108.91666666666667</v>
      </c>
      <c r="Q68" s="4" t="str">
        <f t="shared" si="10"/>
        <v>theater</v>
      </c>
      <c r="R68" s="4" t="str">
        <f t="shared" si="11"/>
        <v>plays</v>
      </c>
      <c r="S68" s="8">
        <f t="shared" si="7"/>
        <v>42102.208333333328</v>
      </c>
      <c r="T68" s="8">
        <f t="shared" si="8"/>
        <v>42107.208333333328</v>
      </c>
    </row>
    <row r="69" spans="1:20" ht="31.5" x14ac:dyDescent="0.25">
      <c r="A69" s="4">
        <v>67</v>
      </c>
      <c r="B69" s="4" t="s">
        <v>182</v>
      </c>
      <c r="C69" s="1" t="s">
        <v>183</v>
      </c>
      <c r="D69" s="4">
        <v>72600</v>
      </c>
      <c r="E69" s="4">
        <v>117892</v>
      </c>
      <c r="F69" s="5">
        <f t="shared" si="9"/>
        <v>162.38567493112947</v>
      </c>
      <c r="G69" s="4" t="s">
        <v>20</v>
      </c>
      <c r="H69" s="4">
        <v>4065</v>
      </c>
      <c r="I69" s="4" t="s">
        <v>40</v>
      </c>
      <c r="J69" s="4" t="s">
        <v>41</v>
      </c>
      <c r="K69" s="4">
        <v>1264399200</v>
      </c>
      <c r="L69" s="4">
        <v>1264831200</v>
      </c>
      <c r="M69" s="4" t="b">
        <v>0</v>
      </c>
      <c r="N69" s="4" t="b">
        <v>1</v>
      </c>
      <c r="O69" s="4" t="s">
        <v>65</v>
      </c>
      <c r="P69" s="14">
        <f t="shared" si="6"/>
        <v>29.001722017220171</v>
      </c>
      <c r="Q69" s="4" t="str">
        <f t="shared" si="10"/>
        <v>technology</v>
      </c>
      <c r="R69" s="4" t="str">
        <f t="shared" si="11"/>
        <v>wearables</v>
      </c>
      <c r="S69" s="8">
        <f t="shared" si="7"/>
        <v>40203.25</v>
      </c>
      <c r="T69" s="8">
        <f t="shared" si="8"/>
        <v>40208.25</v>
      </c>
    </row>
    <row r="70" spans="1:20" x14ac:dyDescent="0.25">
      <c r="A70" s="4">
        <v>68</v>
      </c>
      <c r="B70" s="4" t="s">
        <v>184</v>
      </c>
      <c r="C70" s="1" t="s">
        <v>185</v>
      </c>
      <c r="D70" s="4">
        <v>5700</v>
      </c>
      <c r="E70" s="4">
        <v>14508</v>
      </c>
      <c r="F70" s="5">
        <f t="shared" si="9"/>
        <v>254.52631578947367</v>
      </c>
      <c r="G70" s="4" t="s">
        <v>20</v>
      </c>
      <c r="H70" s="4">
        <v>246</v>
      </c>
      <c r="I70" s="4" t="s">
        <v>107</v>
      </c>
      <c r="J70" s="4" t="s">
        <v>108</v>
      </c>
      <c r="K70" s="4">
        <v>1501131600</v>
      </c>
      <c r="L70" s="4">
        <v>1505192400</v>
      </c>
      <c r="M70" s="4" t="b">
        <v>0</v>
      </c>
      <c r="N70" s="4" t="b">
        <v>1</v>
      </c>
      <c r="O70" s="4" t="s">
        <v>33</v>
      </c>
      <c r="P70" s="14">
        <f t="shared" si="6"/>
        <v>58.975609756097562</v>
      </c>
      <c r="Q70" s="4" t="str">
        <f t="shared" si="10"/>
        <v>theater</v>
      </c>
      <c r="R70" s="4" t="str">
        <f t="shared" si="11"/>
        <v>plays</v>
      </c>
      <c r="S70" s="8">
        <f t="shared" si="7"/>
        <v>42943.208333333328</v>
      </c>
      <c r="T70" s="8">
        <f t="shared" si="8"/>
        <v>42990.208333333328</v>
      </c>
    </row>
    <row r="71" spans="1:20" x14ac:dyDescent="0.25">
      <c r="A71" s="4">
        <v>69</v>
      </c>
      <c r="B71" s="4" t="s">
        <v>186</v>
      </c>
      <c r="C71" s="1" t="s">
        <v>187</v>
      </c>
      <c r="D71" s="4">
        <v>7900</v>
      </c>
      <c r="E71" s="4">
        <v>1901</v>
      </c>
      <c r="F71" s="5">
        <f t="shared" si="9"/>
        <v>24.063291139240505</v>
      </c>
      <c r="G71" s="4" t="s">
        <v>74</v>
      </c>
      <c r="H71" s="4">
        <v>17</v>
      </c>
      <c r="I71" s="4" t="s">
        <v>21</v>
      </c>
      <c r="J71" s="4" t="s">
        <v>22</v>
      </c>
      <c r="K71" s="4">
        <v>1292738400</v>
      </c>
      <c r="L71" s="4">
        <v>1295676000</v>
      </c>
      <c r="M71" s="4" t="b">
        <v>0</v>
      </c>
      <c r="N71" s="4" t="b">
        <v>0</v>
      </c>
      <c r="O71" s="4" t="s">
        <v>33</v>
      </c>
      <c r="P71" s="14">
        <f t="shared" si="6"/>
        <v>111.82352941176471</v>
      </c>
      <c r="Q71" s="4" t="str">
        <f t="shared" si="10"/>
        <v>theater</v>
      </c>
      <c r="R71" s="4" t="str">
        <f t="shared" si="11"/>
        <v>plays</v>
      </c>
      <c r="S71" s="8">
        <f t="shared" si="7"/>
        <v>40531.25</v>
      </c>
      <c r="T71" s="8">
        <f t="shared" si="8"/>
        <v>40565.25</v>
      </c>
    </row>
    <row r="72" spans="1:20" x14ac:dyDescent="0.25">
      <c r="A72" s="4">
        <v>70</v>
      </c>
      <c r="B72" s="4" t="s">
        <v>188</v>
      </c>
      <c r="C72" s="1" t="s">
        <v>189</v>
      </c>
      <c r="D72" s="4">
        <v>128000</v>
      </c>
      <c r="E72" s="4">
        <v>158389</v>
      </c>
      <c r="F72" s="5">
        <f t="shared" si="9"/>
        <v>123.74140625000001</v>
      </c>
      <c r="G72" s="4" t="s">
        <v>20</v>
      </c>
      <c r="H72" s="4">
        <v>2475</v>
      </c>
      <c r="I72" s="4" t="s">
        <v>107</v>
      </c>
      <c r="J72" s="4" t="s">
        <v>108</v>
      </c>
      <c r="K72" s="4">
        <v>1288674000</v>
      </c>
      <c r="L72" s="4">
        <v>1292911200</v>
      </c>
      <c r="M72" s="4" t="b">
        <v>0</v>
      </c>
      <c r="N72" s="4" t="b">
        <v>1</v>
      </c>
      <c r="O72" s="4" t="s">
        <v>33</v>
      </c>
      <c r="P72" s="14">
        <f t="shared" si="6"/>
        <v>63.995555555555555</v>
      </c>
      <c r="Q72" s="4" t="str">
        <f t="shared" si="10"/>
        <v>theater</v>
      </c>
      <c r="R72" s="4" t="str">
        <f t="shared" si="11"/>
        <v>plays</v>
      </c>
      <c r="S72" s="8">
        <f t="shared" si="7"/>
        <v>40484.208333333336</v>
      </c>
      <c r="T72" s="8">
        <f t="shared" si="8"/>
        <v>40533.25</v>
      </c>
    </row>
    <row r="73" spans="1:20" ht="31.5" x14ac:dyDescent="0.25">
      <c r="A73" s="4">
        <v>71</v>
      </c>
      <c r="B73" s="4" t="s">
        <v>190</v>
      </c>
      <c r="C73" s="1" t="s">
        <v>191</v>
      </c>
      <c r="D73" s="4">
        <v>6000</v>
      </c>
      <c r="E73" s="4">
        <v>6484</v>
      </c>
      <c r="F73" s="5">
        <f t="shared" si="9"/>
        <v>108.06666666666666</v>
      </c>
      <c r="G73" s="4" t="s">
        <v>20</v>
      </c>
      <c r="H73" s="4">
        <v>76</v>
      </c>
      <c r="I73" s="4" t="s">
        <v>21</v>
      </c>
      <c r="J73" s="4" t="s">
        <v>22</v>
      </c>
      <c r="K73" s="4">
        <v>1575093600</v>
      </c>
      <c r="L73" s="4">
        <v>1575439200</v>
      </c>
      <c r="M73" s="4" t="b">
        <v>0</v>
      </c>
      <c r="N73" s="4" t="b">
        <v>0</v>
      </c>
      <c r="O73" s="4" t="s">
        <v>33</v>
      </c>
      <c r="P73" s="14">
        <f t="shared" si="6"/>
        <v>85.315789473684205</v>
      </c>
      <c r="Q73" s="4" t="str">
        <f t="shared" si="10"/>
        <v>theater</v>
      </c>
      <c r="R73" s="4" t="str">
        <f t="shared" si="11"/>
        <v>plays</v>
      </c>
      <c r="S73" s="8">
        <f t="shared" si="7"/>
        <v>43799.25</v>
      </c>
      <c r="T73" s="8">
        <f t="shared" si="8"/>
        <v>43803.25</v>
      </c>
    </row>
    <row r="74" spans="1:20" x14ac:dyDescent="0.25">
      <c r="A74" s="4">
        <v>72</v>
      </c>
      <c r="B74" s="4" t="s">
        <v>192</v>
      </c>
      <c r="C74" s="1" t="s">
        <v>193</v>
      </c>
      <c r="D74" s="4">
        <v>600</v>
      </c>
      <c r="E74" s="4">
        <v>4022</v>
      </c>
      <c r="F74" s="5">
        <f t="shared" si="9"/>
        <v>670.33333333333326</v>
      </c>
      <c r="G74" s="4" t="s">
        <v>20</v>
      </c>
      <c r="H74" s="4">
        <v>54</v>
      </c>
      <c r="I74" s="4" t="s">
        <v>21</v>
      </c>
      <c r="J74" s="4" t="s">
        <v>22</v>
      </c>
      <c r="K74" s="4">
        <v>1435726800</v>
      </c>
      <c r="L74" s="4">
        <v>1438837200</v>
      </c>
      <c r="M74" s="4" t="b">
        <v>0</v>
      </c>
      <c r="N74" s="4" t="b">
        <v>0</v>
      </c>
      <c r="O74" s="4" t="s">
        <v>71</v>
      </c>
      <c r="P74" s="14">
        <f t="shared" si="6"/>
        <v>74.481481481481481</v>
      </c>
      <c r="Q74" s="4" t="str">
        <f t="shared" si="10"/>
        <v>film &amp; video</v>
      </c>
      <c r="R74" s="4" t="str">
        <f t="shared" si="11"/>
        <v>animation</v>
      </c>
      <c r="S74" s="8">
        <f t="shared" si="7"/>
        <v>42186.208333333328</v>
      </c>
      <c r="T74" s="8">
        <f t="shared" si="8"/>
        <v>42222.208333333328</v>
      </c>
    </row>
    <row r="75" spans="1:20" x14ac:dyDescent="0.25">
      <c r="A75" s="4">
        <v>73</v>
      </c>
      <c r="B75" s="4" t="s">
        <v>194</v>
      </c>
      <c r="C75" s="1" t="s">
        <v>195</v>
      </c>
      <c r="D75" s="4">
        <v>1400</v>
      </c>
      <c r="E75" s="4">
        <v>9253</v>
      </c>
      <c r="F75" s="5">
        <f t="shared" si="9"/>
        <v>660.92857142857144</v>
      </c>
      <c r="G75" s="4" t="s">
        <v>20</v>
      </c>
      <c r="H75" s="4">
        <v>88</v>
      </c>
      <c r="I75" s="4" t="s">
        <v>21</v>
      </c>
      <c r="J75" s="4" t="s">
        <v>22</v>
      </c>
      <c r="K75" s="4">
        <v>1480226400</v>
      </c>
      <c r="L75" s="4">
        <v>1480485600</v>
      </c>
      <c r="M75" s="4" t="b">
        <v>0</v>
      </c>
      <c r="N75" s="4" t="b">
        <v>0</v>
      </c>
      <c r="O75" s="4" t="s">
        <v>159</v>
      </c>
      <c r="P75" s="14">
        <f t="shared" si="6"/>
        <v>105.14772727272727</v>
      </c>
      <c r="Q75" s="4" t="str">
        <f t="shared" si="10"/>
        <v>music</v>
      </c>
      <c r="R75" s="4" t="str">
        <f t="shared" si="11"/>
        <v>jazz</v>
      </c>
      <c r="S75" s="8">
        <f t="shared" si="7"/>
        <v>42701.25</v>
      </c>
      <c r="T75" s="8">
        <f t="shared" si="8"/>
        <v>42704.25</v>
      </c>
    </row>
    <row r="76" spans="1:20" x14ac:dyDescent="0.25">
      <c r="A76" s="4">
        <v>74</v>
      </c>
      <c r="B76" s="4" t="s">
        <v>196</v>
      </c>
      <c r="C76" s="1" t="s">
        <v>197</v>
      </c>
      <c r="D76" s="4">
        <v>3900</v>
      </c>
      <c r="E76" s="4">
        <v>4776</v>
      </c>
      <c r="F76" s="5">
        <f t="shared" si="9"/>
        <v>122.46153846153847</v>
      </c>
      <c r="G76" s="4" t="s">
        <v>20</v>
      </c>
      <c r="H76" s="4">
        <v>85</v>
      </c>
      <c r="I76" s="4" t="s">
        <v>40</v>
      </c>
      <c r="J76" s="4" t="s">
        <v>41</v>
      </c>
      <c r="K76" s="4">
        <v>1459054800</v>
      </c>
      <c r="L76" s="4">
        <v>1459141200</v>
      </c>
      <c r="M76" s="4" t="b">
        <v>0</v>
      </c>
      <c r="N76" s="4" t="b">
        <v>0</v>
      </c>
      <c r="O76" s="4" t="s">
        <v>148</v>
      </c>
      <c r="P76" s="14">
        <f t="shared" si="6"/>
        <v>56.188235294117646</v>
      </c>
      <c r="Q76" s="4" t="str">
        <f t="shared" si="10"/>
        <v>music</v>
      </c>
      <c r="R76" s="4" t="str">
        <f t="shared" si="11"/>
        <v>metal</v>
      </c>
      <c r="S76" s="8">
        <f t="shared" si="7"/>
        <v>42456.208333333328</v>
      </c>
      <c r="T76" s="8">
        <f t="shared" si="8"/>
        <v>42457.208333333328</v>
      </c>
    </row>
    <row r="77" spans="1:20" x14ac:dyDescent="0.25">
      <c r="A77" s="4">
        <v>75</v>
      </c>
      <c r="B77" s="4" t="s">
        <v>198</v>
      </c>
      <c r="C77" s="1" t="s">
        <v>199</v>
      </c>
      <c r="D77" s="4">
        <v>9700</v>
      </c>
      <c r="E77" s="4">
        <v>14606</v>
      </c>
      <c r="F77" s="5">
        <f t="shared" si="9"/>
        <v>150.57731958762886</v>
      </c>
      <c r="G77" s="4" t="s">
        <v>20</v>
      </c>
      <c r="H77" s="4">
        <v>170</v>
      </c>
      <c r="I77" s="4" t="s">
        <v>21</v>
      </c>
      <c r="J77" s="4" t="s">
        <v>22</v>
      </c>
      <c r="K77" s="4">
        <v>1531630800</v>
      </c>
      <c r="L77" s="4">
        <v>1532322000</v>
      </c>
      <c r="M77" s="4" t="b">
        <v>0</v>
      </c>
      <c r="N77" s="4" t="b">
        <v>0</v>
      </c>
      <c r="O77" s="4" t="s">
        <v>122</v>
      </c>
      <c r="P77" s="14">
        <f t="shared" si="6"/>
        <v>85.917647058823533</v>
      </c>
      <c r="Q77" s="4" t="str">
        <f t="shared" si="10"/>
        <v>photography</v>
      </c>
      <c r="R77" s="4" t="str">
        <f t="shared" si="11"/>
        <v>photography books</v>
      </c>
      <c r="S77" s="8">
        <f t="shared" si="7"/>
        <v>43296.208333333328</v>
      </c>
      <c r="T77" s="8">
        <f t="shared" si="8"/>
        <v>43304.208333333328</v>
      </c>
    </row>
    <row r="78" spans="1:20" x14ac:dyDescent="0.25">
      <c r="A78" s="4">
        <v>76</v>
      </c>
      <c r="B78" s="4" t="s">
        <v>200</v>
      </c>
      <c r="C78" s="1" t="s">
        <v>201</v>
      </c>
      <c r="D78" s="4">
        <v>122900</v>
      </c>
      <c r="E78" s="4">
        <v>95993</v>
      </c>
      <c r="F78" s="5">
        <f t="shared" si="9"/>
        <v>78.106590724165997</v>
      </c>
      <c r="G78" s="4" t="s">
        <v>14</v>
      </c>
      <c r="H78" s="4">
        <v>1684</v>
      </c>
      <c r="I78" s="4" t="s">
        <v>21</v>
      </c>
      <c r="J78" s="4" t="s">
        <v>22</v>
      </c>
      <c r="K78" s="4">
        <v>1421992800</v>
      </c>
      <c r="L78" s="4">
        <v>1426222800</v>
      </c>
      <c r="M78" s="4" t="b">
        <v>1</v>
      </c>
      <c r="N78" s="4" t="b">
        <v>1</v>
      </c>
      <c r="O78" s="4" t="s">
        <v>33</v>
      </c>
      <c r="P78" s="14">
        <f t="shared" si="6"/>
        <v>57.00296912114014</v>
      </c>
      <c r="Q78" s="4" t="str">
        <f t="shared" si="10"/>
        <v>theater</v>
      </c>
      <c r="R78" s="4" t="str">
        <f t="shared" si="11"/>
        <v>plays</v>
      </c>
      <c r="S78" s="8">
        <f t="shared" si="7"/>
        <v>42027.25</v>
      </c>
      <c r="T78" s="8">
        <f t="shared" si="8"/>
        <v>42076.208333333328</v>
      </c>
    </row>
    <row r="79" spans="1:20" x14ac:dyDescent="0.25">
      <c r="A79" s="4">
        <v>77</v>
      </c>
      <c r="B79" s="4" t="s">
        <v>202</v>
      </c>
      <c r="C79" s="1" t="s">
        <v>203</v>
      </c>
      <c r="D79" s="4">
        <v>9500</v>
      </c>
      <c r="E79" s="4">
        <v>4460</v>
      </c>
      <c r="F79" s="5">
        <f t="shared" si="9"/>
        <v>46.94736842105263</v>
      </c>
      <c r="G79" s="4" t="s">
        <v>14</v>
      </c>
      <c r="H79" s="4">
        <v>56</v>
      </c>
      <c r="I79" s="4" t="s">
        <v>21</v>
      </c>
      <c r="J79" s="4" t="s">
        <v>22</v>
      </c>
      <c r="K79" s="4">
        <v>1285563600</v>
      </c>
      <c r="L79" s="4">
        <v>1286773200</v>
      </c>
      <c r="M79" s="4" t="b">
        <v>0</v>
      </c>
      <c r="N79" s="4" t="b">
        <v>1</v>
      </c>
      <c r="O79" s="4" t="s">
        <v>71</v>
      </c>
      <c r="P79" s="14">
        <f t="shared" si="6"/>
        <v>79.642857142857139</v>
      </c>
      <c r="Q79" s="4" t="str">
        <f t="shared" si="10"/>
        <v>film &amp; video</v>
      </c>
      <c r="R79" s="4" t="str">
        <f t="shared" si="11"/>
        <v>animation</v>
      </c>
      <c r="S79" s="8">
        <f t="shared" si="7"/>
        <v>40448.208333333336</v>
      </c>
      <c r="T79" s="8">
        <f t="shared" si="8"/>
        <v>40462.208333333336</v>
      </c>
    </row>
    <row r="80" spans="1:20" x14ac:dyDescent="0.25">
      <c r="A80" s="4">
        <v>78</v>
      </c>
      <c r="B80" s="4" t="s">
        <v>204</v>
      </c>
      <c r="C80" s="1" t="s">
        <v>205</v>
      </c>
      <c r="D80" s="4">
        <v>4500</v>
      </c>
      <c r="E80" s="4">
        <v>13536</v>
      </c>
      <c r="F80" s="5">
        <f t="shared" si="9"/>
        <v>300.8</v>
      </c>
      <c r="G80" s="4" t="s">
        <v>20</v>
      </c>
      <c r="H80" s="4">
        <v>330</v>
      </c>
      <c r="I80" s="4" t="s">
        <v>21</v>
      </c>
      <c r="J80" s="4" t="s">
        <v>22</v>
      </c>
      <c r="K80" s="4">
        <v>1523854800</v>
      </c>
      <c r="L80" s="4">
        <v>1523941200</v>
      </c>
      <c r="M80" s="4" t="b">
        <v>0</v>
      </c>
      <c r="N80" s="4" t="b">
        <v>0</v>
      </c>
      <c r="O80" s="4" t="s">
        <v>206</v>
      </c>
      <c r="P80" s="14">
        <f t="shared" si="6"/>
        <v>41.018181818181816</v>
      </c>
      <c r="Q80" s="4" t="str">
        <f t="shared" si="10"/>
        <v>publishing</v>
      </c>
      <c r="R80" s="4" t="str">
        <f t="shared" si="11"/>
        <v>translations</v>
      </c>
      <c r="S80" s="8">
        <f t="shared" si="7"/>
        <v>43206.208333333328</v>
      </c>
      <c r="T80" s="8">
        <f t="shared" si="8"/>
        <v>43207.208333333328</v>
      </c>
    </row>
    <row r="81" spans="1:20" x14ac:dyDescent="0.25">
      <c r="A81" s="4">
        <v>79</v>
      </c>
      <c r="B81" s="4" t="s">
        <v>207</v>
      </c>
      <c r="C81" s="1" t="s">
        <v>208</v>
      </c>
      <c r="D81" s="4">
        <v>57800</v>
      </c>
      <c r="E81" s="4">
        <v>40228</v>
      </c>
      <c r="F81" s="5">
        <f t="shared" si="9"/>
        <v>69.598615916955026</v>
      </c>
      <c r="G81" s="4" t="s">
        <v>14</v>
      </c>
      <c r="H81" s="4">
        <v>838</v>
      </c>
      <c r="I81" s="4" t="s">
        <v>21</v>
      </c>
      <c r="J81" s="4" t="s">
        <v>22</v>
      </c>
      <c r="K81" s="4">
        <v>1529125200</v>
      </c>
      <c r="L81" s="4">
        <v>1529557200</v>
      </c>
      <c r="M81" s="4" t="b">
        <v>0</v>
      </c>
      <c r="N81" s="4" t="b">
        <v>0</v>
      </c>
      <c r="O81" s="4" t="s">
        <v>33</v>
      </c>
      <c r="P81" s="14">
        <f t="shared" si="6"/>
        <v>48.004773269689736</v>
      </c>
      <c r="Q81" s="4" t="str">
        <f t="shared" si="10"/>
        <v>theater</v>
      </c>
      <c r="R81" s="4" t="str">
        <f t="shared" si="11"/>
        <v>plays</v>
      </c>
      <c r="S81" s="8">
        <f t="shared" si="7"/>
        <v>43267.208333333328</v>
      </c>
      <c r="T81" s="8">
        <f t="shared" si="8"/>
        <v>43272.208333333328</v>
      </c>
    </row>
    <row r="82" spans="1:20" x14ac:dyDescent="0.25">
      <c r="A82" s="4">
        <v>80</v>
      </c>
      <c r="B82" s="4" t="s">
        <v>209</v>
      </c>
      <c r="C82" s="1" t="s">
        <v>210</v>
      </c>
      <c r="D82" s="4">
        <v>1100</v>
      </c>
      <c r="E82" s="4">
        <v>7012</v>
      </c>
      <c r="F82" s="5">
        <f t="shared" si="9"/>
        <v>637.4545454545455</v>
      </c>
      <c r="G82" s="4" t="s">
        <v>20</v>
      </c>
      <c r="H82" s="4">
        <v>127</v>
      </c>
      <c r="I82" s="4" t="s">
        <v>21</v>
      </c>
      <c r="J82" s="4" t="s">
        <v>22</v>
      </c>
      <c r="K82" s="4">
        <v>1503982800</v>
      </c>
      <c r="L82" s="4">
        <v>1506574800</v>
      </c>
      <c r="M82" s="4" t="b">
        <v>0</v>
      </c>
      <c r="N82" s="4" t="b">
        <v>0</v>
      </c>
      <c r="O82" s="4" t="s">
        <v>89</v>
      </c>
      <c r="P82" s="14">
        <f t="shared" si="6"/>
        <v>55.212598425196852</v>
      </c>
      <c r="Q82" s="4" t="str">
        <f t="shared" si="10"/>
        <v>games</v>
      </c>
      <c r="R82" s="4" t="str">
        <f t="shared" si="11"/>
        <v>video games</v>
      </c>
      <c r="S82" s="8">
        <f t="shared" si="7"/>
        <v>42976.208333333328</v>
      </c>
      <c r="T82" s="8">
        <f t="shared" si="8"/>
        <v>43006.208333333328</v>
      </c>
    </row>
    <row r="83" spans="1:20" x14ac:dyDescent="0.25">
      <c r="A83" s="4">
        <v>81</v>
      </c>
      <c r="B83" s="4" t="s">
        <v>211</v>
      </c>
      <c r="C83" s="1" t="s">
        <v>212</v>
      </c>
      <c r="D83" s="4">
        <v>16800</v>
      </c>
      <c r="E83" s="4">
        <v>37857</v>
      </c>
      <c r="F83" s="5">
        <f t="shared" si="9"/>
        <v>225.33928571428569</v>
      </c>
      <c r="G83" s="4" t="s">
        <v>20</v>
      </c>
      <c r="H83" s="4">
        <v>411</v>
      </c>
      <c r="I83" s="4" t="s">
        <v>21</v>
      </c>
      <c r="J83" s="4" t="s">
        <v>22</v>
      </c>
      <c r="K83" s="4">
        <v>1511416800</v>
      </c>
      <c r="L83" s="4">
        <v>1513576800</v>
      </c>
      <c r="M83" s="4" t="b">
        <v>0</v>
      </c>
      <c r="N83" s="4" t="b">
        <v>0</v>
      </c>
      <c r="O83" s="4" t="s">
        <v>23</v>
      </c>
      <c r="P83" s="14">
        <f t="shared" si="6"/>
        <v>92.109489051094897</v>
      </c>
      <c r="Q83" s="4" t="str">
        <f t="shared" si="10"/>
        <v>music</v>
      </c>
      <c r="R83" s="4" t="str">
        <f t="shared" si="11"/>
        <v>rock</v>
      </c>
      <c r="S83" s="8">
        <f t="shared" si="7"/>
        <v>43062.25</v>
      </c>
      <c r="T83" s="8">
        <f t="shared" si="8"/>
        <v>43087.25</v>
      </c>
    </row>
    <row r="84" spans="1:20" x14ac:dyDescent="0.25">
      <c r="A84" s="4">
        <v>82</v>
      </c>
      <c r="B84" s="4" t="s">
        <v>213</v>
      </c>
      <c r="C84" s="1" t="s">
        <v>214</v>
      </c>
      <c r="D84" s="4">
        <v>1000</v>
      </c>
      <c r="E84" s="4">
        <v>14973</v>
      </c>
      <c r="F84" s="5">
        <f t="shared" si="9"/>
        <v>1497.3000000000002</v>
      </c>
      <c r="G84" s="4" t="s">
        <v>20</v>
      </c>
      <c r="H84" s="4">
        <v>180</v>
      </c>
      <c r="I84" s="4" t="s">
        <v>40</v>
      </c>
      <c r="J84" s="4" t="s">
        <v>41</v>
      </c>
      <c r="K84" s="4">
        <v>1547704800</v>
      </c>
      <c r="L84" s="4">
        <v>1548309600</v>
      </c>
      <c r="M84" s="4" t="b">
        <v>0</v>
      </c>
      <c r="N84" s="4" t="b">
        <v>1</v>
      </c>
      <c r="O84" s="4" t="s">
        <v>89</v>
      </c>
      <c r="P84" s="14">
        <f t="shared" si="6"/>
        <v>83.183333333333337</v>
      </c>
      <c r="Q84" s="4" t="str">
        <f t="shared" si="10"/>
        <v>games</v>
      </c>
      <c r="R84" s="4" t="str">
        <f t="shared" si="11"/>
        <v>video games</v>
      </c>
      <c r="S84" s="8">
        <f t="shared" si="7"/>
        <v>43482.25</v>
      </c>
      <c r="T84" s="8">
        <f t="shared" si="8"/>
        <v>43489.25</v>
      </c>
    </row>
    <row r="85" spans="1:20" x14ac:dyDescent="0.25">
      <c r="A85" s="4">
        <v>83</v>
      </c>
      <c r="B85" s="4" t="s">
        <v>215</v>
      </c>
      <c r="C85" s="1" t="s">
        <v>216</v>
      </c>
      <c r="D85" s="4">
        <v>106400</v>
      </c>
      <c r="E85" s="4">
        <v>39996</v>
      </c>
      <c r="F85" s="5">
        <f t="shared" si="9"/>
        <v>37.590225563909776</v>
      </c>
      <c r="G85" s="4" t="s">
        <v>14</v>
      </c>
      <c r="H85" s="4">
        <v>1000</v>
      </c>
      <c r="I85" s="4" t="s">
        <v>21</v>
      </c>
      <c r="J85" s="4" t="s">
        <v>22</v>
      </c>
      <c r="K85" s="4">
        <v>1469682000</v>
      </c>
      <c r="L85" s="4">
        <v>1471582800</v>
      </c>
      <c r="M85" s="4" t="b">
        <v>0</v>
      </c>
      <c r="N85" s="4" t="b">
        <v>0</v>
      </c>
      <c r="O85" s="4" t="s">
        <v>50</v>
      </c>
      <c r="P85" s="14">
        <f t="shared" si="6"/>
        <v>39.996000000000002</v>
      </c>
      <c r="Q85" s="4" t="str">
        <f t="shared" si="10"/>
        <v>music</v>
      </c>
      <c r="R85" s="4" t="str">
        <f t="shared" si="11"/>
        <v>electric music</v>
      </c>
      <c r="S85" s="8">
        <f t="shared" si="7"/>
        <v>42579.208333333328</v>
      </c>
      <c r="T85" s="8">
        <f t="shared" si="8"/>
        <v>42601.208333333328</v>
      </c>
    </row>
    <row r="86" spans="1:20" x14ac:dyDescent="0.25">
      <c r="A86" s="4">
        <v>84</v>
      </c>
      <c r="B86" s="4" t="s">
        <v>217</v>
      </c>
      <c r="C86" s="1" t="s">
        <v>218</v>
      </c>
      <c r="D86" s="4">
        <v>31400</v>
      </c>
      <c r="E86" s="4">
        <v>41564</v>
      </c>
      <c r="F86" s="5">
        <f t="shared" si="9"/>
        <v>132.36942675159236</v>
      </c>
      <c r="G86" s="4" t="s">
        <v>20</v>
      </c>
      <c r="H86" s="4">
        <v>374</v>
      </c>
      <c r="I86" s="4" t="s">
        <v>21</v>
      </c>
      <c r="J86" s="4" t="s">
        <v>22</v>
      </c>
      <c r="K86" s="4">
        <v>1343451600</v>
      </c>
      <c r="L86" s="4">
        <v>1344315600</v>
      </c>
      <c r="M86" s="4" t="b">
        <v>0</v>
      </c>
      <c r="N86" s="4" t="b">
        <v>0</v>
      </c>
      <c r="O86" s="4" t="s">
        <v>65</v>
      </c>
      <c r="P86" s="14">
        <f t="shared" si="6"/>
        <v>111.1336898395722</v>
      </c>
      <c r="Q86" s="4" t="str">
        <f t="shared" si="10"/>
        <v>technology</v>
      </c>
      <c r="R86" s="4" t="str">
        <f t="shared" si="11"/>
        <v>wearables</v>
      </c>
      <c r="S86" s="8">
        <f t="shared" si="7"/>
        <v>41118.208333333336</v>
      </c>
      <c r="T86" s="8">
        <f t="shared" si="8"/>
        <v>41128.208333333336</v>
      </c>
    </row>
    <row r="87" spans="1:20" x14ac:dyDescent="0.25">
      <c r="A87" s="4">
        <v>85</v>
      </c>
      <c r="B87" s="4" t="s">
        <v>219</v>
      </c>
      <c r="C87" s="1" t="s">
        <v>220</v>
      </c>
      <c r="D87" s="4">
        <v>4900</v>
      </c>
      <c r="E87" s="4">
        <v>6430</v>
      </c>
      <c r="F87" s="5">
        <f t="shared" si="9"/>
        <v>131.22448979591837</v>
      </c>
      <c r="G87" s="4" t="s">
        <v>20</v>
      </c>
      <c r="H87" s="4">
        <v>71</v>
      </c>
      <c r="I87" s="4" t="s">
        <v>26</v>
      </c>
      <c r="J87" s="4" t="s">
        <v>27</v>
      </c>
      <c r="K87" s="4">
        <v>1315717200</v>
      </c>
      <c r="L87" s="4">
        <v>1316408400</v>
      </c>
      <c r="M87" s="4" t="b">
        <v>0</v>
      </c>
      <c r="N87" s="4" t="b">
        <v>0</v>
      </c>
      <c r="O87" s="4" t="s">
        <v>60</v>
      </c>
      <c r="P87" s="14">
        <f t="shared" si="6"/>
        <v>90.563380281690144</v>
      </c>
      <c r="Q87" s="4" t="str">
        <f t="shared" si="10"/>
        <v>music</v>
      </c>
      <c r="R87" s="4" t="str">
        <f t="shared" si="11"/>
        <v>indie rock</v>
      </c>
      <c r="S87" s="8">
        <f t="shared" si="7"/>
        <v>40797.208333333336</v>
      </c>
      <c r="T87" s="8">
        <f t="shared" si="8"/>
        <v>40805.208333333336</v>
      </c>
    </row>
    <row r="88" spans="1:20" x14ac:dyDescent="0.25">
      <c r="A88" s="4">
        <v>86</v>
      </c>
      <c r="B88" s="4" t="s">
        <v>221</v>
      </c>
      <c r="C88" s="1" t="s">
        <v>222</v>
      </c>
      <c r="D88" s="4">
        <v>7400</v>
      </c>
      <c r="E88" s="4">
        <v>12405</v>
      </c>
      <c r="F88" s="5">
        <f t="shared" si="9"/>
        <v>167.63513513513513</v>
      </c>
      <c r="G88" s="4" t="s">
        <v>20</v>
      </c>
      <c r="H88" s="4">
        <v>203</v>
      </c>
      <c r="I88" s="4" t="s">
        <v>21</v>
      </c>
      <c r="J88" s="4" t="s">
        <v>22</v>
      </c>
      <c r="K88" s="4">
        <v>1430715600</v>
      </c>
      <c r="L88" s="4">
        <v>1431838800</v>
      </c>
      <c r="M88" s="4" t="b">
        <v>1</v>
      </c>
      <c r="N88" s="4" t="b">
        <v>0</v>
      </c>
      <c r="O88" s="4" t="s">
        <v>33</v>
      </c>
      <c r="P88" s="14">
        <f t="shared" si="6"/>
        <v>61.108374384236456</v>
      </c>
      <c r="Q88" s="4" t="str">
        <f t="shared" si="10"/>
        <v>theater</v>
      </c>
      <c r="R88" s="4" t="str">
        <f t="shared" si="11"/>
        <v>plays</v>
      </c>
      <c r="S88" s="8">
        <f t="shared" si="7"/>
        <v>42128.208333333328</v>
      </c>
      <c r="T88" s="8">
        <f t="shared" si="8"/>
        <v>42141.208333333328</v>
      </c>
    </row>
    <row r="89" spans="1:20" ht="31.5" x14ac:dyDescent="0.25">
      <c r="A89" s="4">
        <v>87</v>
      </c>
      <c r="B89" s="4" t="s">
        <v>223</v>
      </c>
      <c r="C89" s="1" t="s">
        <v>224</v>
      </c>
      <c r="D89" s="4">
        <v>198500</v>
      </c>
      <c r="E89" s="4">
        <v>123040</v>
      </c>
      <c r="F89" s="5">
        <f t="shared" si="9"/>
        <v>61.984886649874063</v>
      </c>
      <c r="G89" s="4" t="s">
        <v>14</v>
      </c>
      <c r="H89" s="4">
        <v>1482</v>
      </c>
      <c r="I89" s="4" t="s">
        <v>26</v>
      </c>
      <c r="J89" s="4" t="s">
        <v>27</v>
      </c>
      <c r="K89" s="4">
        <v>1299564000</v>
      </c>
      <c r="L89" s="4">
        <v>1300510800</v>
      </c>
      <c r="M89" s="4" t="b">
        <v>0</v>
      </c>
      <c r="N89" s="4" t="b">
        <v>1</v>
      </c>
      <c r="O89" s="4" t="s">
        <v>23</v>
      </c>
      <c r="P89" s="14">
        <f t="shared" si="6"/>
        <v>83.022941970310384</v>
      </c>
      <c r="Q89" s="4" t="str">
        <f t="shared" si="10"/>
        <v>music</v>
      </c>
      <c r="R89" s="4" t="str">
        <f t="shared" si="11"/>
        <v>rock</v>
      </c>
      <c r="S89" s="8">
        <f t="shared" si="7"/>
        <v>40610.25</v>
      </c>
      <c r="T89" s="8">
        <f t="shared" si="8"/>
        <v>40621.208333333336</v>
      </c>
    </row>
    <row r="90" spans="1:20" x14ac:dyDescent="0.25">
      <c r="A90" s="4">
        <v>88</v>
      </c>
      <c r="B90" s="4" t="s">
        <v>225</v>
      </c>
      <c r="C90" s="1" t="s">
        <v>226</v>
      </c>
      <c r="D90" s="4">
        <v>4800</v>
      </c>
      <c r="E90" s="4">
        <v>12516</v>
      </c>
      <c r="F90" s="5">
        <f t="shared" si="9"/>
        <v>260.75</v>
      </c>
      <c r="G90" s="4" t="s">
        <v>20</v>
      </c>
      <c r="H90" s="4">
        <v>113</v>
      </c>
      <c r="I90" s="4" t="s">
        <v>21</v>
      </c>
      <c r="J90" s="4" t="s">
        <v>22</v>
      </c>
      <c r="K90" s="4">
        <v>1429160400</v>
      </c>
      <c r="L90" s="4">
        <v>1431061200</v>
      </c>
      <c r="M90" s="4" t="b">
        <v>0</v>
      </c>
      <c r="N90" s="4" t="b">
        <v>0</v>
      </c>
      <c r="O90" s="4" t="s">
        <v>206</v>
      </c>
      <c r="P90" s="14">
        <f t="shared" si="6"/>
        <v>110.76106194690266</v>
      </c>
      <c r="Q90" s="4" t="str">
        <f t="shared" si="10"/>
        <v>publishing</v>
      </c>
      <c r="R90" s="4" t="str">
        <f t="shared" si="11"/>
        <v>translations</v>
      </c>
      <c r="S90" s="8">
        <f t="shared" si="7"/>
        <v>42110.208333333328</v>
      </c>
      <c r="T90" s="8">
        <f t="shared" si="8"/>
        <v>42132.208333333328</v>
      </c>
    </row>
    <row r="91" spans="1:20" x14ac:dyDescent="0.25">
      <c r="A91" s="4">
        <v>89</v>
      </c>
      <c r="B91" s="4" t="s">
        <v>227</v>
      </c>
      <c r="C91" s="1" t="s">
        <v>228</v>
      </c>
      <c r="D91" s="4">
        <v>3400</v>
      </c>
      <c r="E91" s="4">
        <v>8588</v>
      </c>
      <c r="F91" s="5">
        <f t="shared" si="9"/>
        <v>252.58823529411765</v>
      </c>
      <c r="G91" s="4" t="s">
        <v>20</v>
      </c>
      <c r="H91" s="4">
        <v>96</v>
      </c>
      <c r="I91" s="4" t="s">
        <v>21</v>
      </c>
      <c r="J91" s="4" t="s">
        <v>22</v>
      </c>
      <c r="K91" s="4">
        <v>1271307600</v>
      </c>
      <c r="L91" s="4">
        <v>1271480400</v>
      </c>
      <c r="M91" s="4" t="b">
        <v>0</v>
      </c>
      <c r="N91" s="4" t="b">
        <v>0</v>
      </c>
      <c r="O91" s="4" t="s">
        <v>33</v>
      </c>
      <c r="P91" s="14">
        <f t="shared" si="6"/>
        <v>89.458333333333329</v>
      </c>
      <c r="Q91" s="4" t="str">
        <f t="shared" si="10"/>
        <v>theater</v>
      </c>
      <c r="R91" s="4" t="str">
        <f t="shared" si="11"/>
        <v>plays</v>
      </c>
      <c r="S91" s="8">
        <f t="shared" si="7"/>
        <v>40283.208333333336</v>
      </c>
      <c r="T91" s="8">
        <f t="shared" si="8"/>
        <v>40285.208333333336</v>
      </c>
    </row>
    <row r="92" spans="1:20" x14ac:dyDescent="0.25">
      <c r="A92" s="4">
        <v>90</v>
      </c>
      <c r="B92" s="4" t="s">
        <v>229</v>
      </c>
      <c r="C92" s="1" t="s">
        <v>230</v>
      </c>
      <c r="D92" s="4">
        <v>7800</v>
      </c>
      <c r="E92" s="4">
        <v>6132</v>
      </c>
      <c r="F92" s="5">
        <f t="shared" si="9"/>
        <v>78.615384615384613</v>
      </c>
      <c r="G92" s="4" t="s">
        <v>14</v>
      </c>
      <c r="H92" s="4">
        <v>106</v>
      </c>
      <c r="I92" s="4" t="s">
        <v>21</v>
      </c>
      <c r="J92" s="4" t="s">
        <v>22</v>
      </c>
      <c r="K92" s="4">
        <v>1456380000</v>
      </c>
      <c r="L92" s="4">
        <v>1456380000</v>
      </c>
      <c r="M92" s="4" t="b">
        <v>0</v>
      </c>
      <c r="N92" s="4" t="b">
        <v>1</v>
      </c>
      <c r="O92" s="4" t="s">
        <v>33</v>
      </c>
      <c r="P92" s="14">
        <f t="shared" si="6"/>
        <v>57.849056603773583</v>
      </c>
      <c r="Q92" s="4" t="str">
        <f t="shared" si="10"/>
        <v>theater</v>
      </c>
      <c r="R92" s="4" t="str">
        <f t="shared" si="11"/>
        <v>plays</v>
      </c>
      <c r="S92" s="8">
        <f t="shared" si="7"/>
        <v>42425.25</v>
      </c>
      <c r="T92" s="8">
        <f t="shared" si="8"/>
        <v>42425.25</v>
      </c>
    </row>
    <row r="93" spans="1:20" x14ac:dyDescent="0.25">
      <c r="A93" s="4">
        <v>91</v>
      </c>
      <c r="B93" s="4" t="s">
        <v>231</v>
      </c>
      <c r="C93" s="1" t="s">
        <v>232</v>
      </c>
      <c r="D93" s="4">
        <v>154300</v>
      </c>
      <c r="E93" s="4">
        <v>74688</v>
      </c>
      <c r="F93" s="5">
        <f t="shared" si="9"/>
        <v>48.404406999351913</v>
      </c>
      <c r="G93" s="4" t="s">
        <v>14</v>
      </c>
      <c r="H93" s="4">
        <v>679</v>
      </c>
      <c r="I93" s="4" t="s">
        <v>107</v>
      </c>
      <c r="J93" s="4" t="s">
        <v>108</v>
      </c>
      <c r="K93" s="4">
        <v>1470459600</v>
      </c>
      <c r="L93" s="4">
        <v>1472878800</v>
      </c>
      <c r="M93" s="4" t="b">
        <v>0</v>
      </c>
      <c r="N93" s="4" t="b">
        <v>0</v>
      </c>
      <c r="O93" s="4" t="s">
        <v>206</v>
      </c>
      <c r="P93" s="14">
        <f t="shared" si="6"/>
        <v>109.99705449189985</v>
      </c>
      <c r="Q93" s="4" t="str">
        <f t="shared" si="10"/>
        <v>publishing</v>
      </c>
      <c r="R93" s="4" t="str">
        <f t="shared" si="11"/>
        <v>translations</v>
      </c>
      <c r="S93" s="8">
        <f t="shared" si="7"/>
        <v>42588.208333333328</v>
      </c>
      <c r="T93" s="8">
        <f t="shared" si="8"/>
        <v>42616.208333333328</v>
      </c>
    </row>
    <row r="94" spans="1:20" ht="31.5" x14ac:dyDescent="0.25">
      <c r="A94" s="4">
        <v>92</v>
      </c>
      <c r="B94" s="4" t="s">
        <v>233</v>
      </c>
      <c r="C94" s="1" t="s">
        <v>234</v>
      </c>
      <c r="D94" s="4">
        <v>20000</v>
      </c>
      <c r="E94" s="4">
        <v>51775</v>
      </c>
      <c r="F94" s="5">
        <f t="shared" si="9"/>
        <v>258.875</v>
      </c>
      <c r="G94" s="4" t="s">
        <v>20</v>
      </c>
      <c r="H94" s="4">
        <v>498</v>
      </c>
      <c r="I94" s="4" t="s">
        <v>98</v>
      </c>
      <c r="J94" s="4" t="s">
        <v>99</v>
      </c>
      <c r="K94" s="4">
        <v>1277269200</v>
      </c>
      <c r="L94" s="4">
        <v>1277355600</v>
      </c>
      <c r="M94" s="4" t="b">
        <v>0</v>
      </c>
      <c r="N94" s="4" t="b">
        <v>1</v>
      </c>
      <c r="O94" s="4" t="s">
        <v>89</v>
      </c>
      <c r="P94" s="14">
        <f t="shared" si="6"/>
        <v>103.96586345381526</v>
      </c>
      <c r="Q94" s="4" t="str">
        <f t="shared" si="10"/>
        <v>games</v>
      </c>
      <c r="R94" s="4" t="str">
        <f t="shared" si="11"/>
        <v>video games</v>
      </c>
      <c r="S94" s="8">
        <f t="shared" si="7"/>
        <v>40352.208333333336</v>
      </c>
      <c r="T94" s="8">
        <f t="shared" si="8"/>
        <v>40353.208333333336</v>
      </c>
    </row>
    <row r="95" spans="1:20" x14ac:dyDescent="0.25">
      <c r="A95" s="4">
        <v>93</v>
      </c>
      <c r="B95" s="4" t="s">
        <v>235</v>
      </c>
      <c r="C95" s="1" t="s">
        <v>236</v>
      </c>
      <c r="D95" s="4">
        <v>108800</v>
      </c>
      <c r="E95" s="4">
        <v>65877</v>
      </c>
      <c r="F95" s="5">
        <f t="shared" si="9"/>
        <v>60.548713235294116</v>
      </c>
      <c r="G95" s="4" t="s">
        <v>74</v>
      </c>
      <c r="H95" s="4">
        <v>610</v>
      </c>
      <c r="I95" s="4" t="s">
        <v>21</v>
      </c>
      <c r="J95" s="4" t="s">
        <v>22</v>
      </c>
      <c r="K95" s="4">
        <v>1350709200</v>
      </c>
      <c r="L95" s="4">
        <v>1351054800</v>
      </c>
      <c r="M95" s="4" t="b">
        <v>0</v>
      </c>
      <c r="N95" s="4" t="b">
        <v>1</v>
      </c>
      <c r="O95" s="4" t="s">
        <v>33</v>
      </c>
      <c r="P95" s="14">
        <f t="shared" si="6"/>
        <v>107.99508196721311</v>
      </c>
      <c r="Q95" s="4" t="str">
        <f t="shared" si="10"/>
        <v>theater</v>
      </c>
      <c r="R95" s="4" t="str">
        <f t="shared" si="11"/>
        <v>plays</v>
      </c>
      <c r="S95" s="8">
        <f t="shared" si="7"/>
        <v>41202.208333333336</v>
      </c>
      <c r="T95" s="8">
        <f t="shared" si="8"/>
        <v>41206.208333333336</v>
      </c>
    </row>
    <row r="96" spans="1:20" x14ac:dyDescent="0.25">
      <c r="A96" s="4">
        <v>94</v>
      </c>
      <c r="B96" s="4" t="s">
        <v>237</v>
      </c>
      <c r="C96" s="1" t="s">
        <v>238</v>
      </c>
      <c r="D96" s="4">
        <v>2900</v>
      </c>
      <c r="E96" s="4">
        <v>8807</v>
      </c>
      <c r="F96" s="5">
        <f t="shared" si="9"/>
        <v>303.68965517241378</v>
      </c>
      <c r="G96" s="4" t="s">
        <v>20</v>
      </c>
      <c r="H96" s="4">
        <v>180</v>
      </c>
      <c r="I96" s="4" t="s">
        <v>40</v>
      </c>
      <c r="J96" s="4" t="s">
        <v>41</v>
      </c>
      <c r="K96" s="4">
        <v>1554613200</v>
      </c>
      <c r="L96" s="4">
        <v>1555563600</v>
      </c>
      <c r="M96" s="4" t="b">
        <v>0</v>
      </c>
      <c r="N96" s="4" t="b">
        <v>0</v>
      </c>
      <c r="O96" s="4" t="s">
        <v>28</v>
      </c>
      <c r="P96" s="14">
        <f t="shared" si="6"/>
        <v>48.927777777777777</v>
      </c>
      <c r="Q96" s="4" t="str">
        <f t="shared" si="10"/>
        <v>technology</v>
      </c>
      <c r="R96" s="4" t="str">
        <f t="shared" si="11"/>
        <v>web</v>
      </c>
      <c r="S96" s="8">
        <f t="shared" si="7"/>
        <v>43562.208333333328</v>
      </c>
      <c r="T96" s="8">
        <f t="shared" si="8"/>
        <v>43573.208333333328</v>
      </c>
    </row>
    <row r="97" spans="1:20" ht="31.5" x14ac:dyDescent="0.25">
      <c r="A97" s="4">
        <v>95</v>
      </c>
      <c r="B97" s="4" t="s">
        <v>239</v>
      </c>
      <c r="C97" s="1" t="s">
        <v>240</v>
      </c>
      <c r="D97" s="4">
        <v>900</v>
      </c>
      <c r="E97" s="4">
        <v>1017</v>
      </c>
      <c r="F97" s="5">
        <f t="shared" si="9"/>
        <v>112.99999999999999</v>
      </c>
      <c r="G97" s="4" t="s">
        <v>20</v>
      </c>
      <c r="H97" s="4">
        <v>27</v>
      </c>
      <c r="I97" s="4" t="s">
        <v>21</v>
      </c>
      <c r="J97" s="4" t="s">
        <v>22</v>
      </c>
      <c r="K97" s="4">
        <v>1571029200</v>
      </c>
      <c r="L97" s="4">
        <v>1571634000</v>
      </c>
      <c r="M97" s="4" t="b">
        <v>0</v>
      </c>
      <c r="N97" s="4" t="b">
        <v>0</v>
      </c>
      <c r="O97" s="4" t="s">
        <v>42</v>
      </c>
      <c r="P97" s="14">
        <f t="shared" si="6"/>
        <v>37.666666666666664</v>
      </c>
      <c r="Q97" s="4" t="str">
        <f t="shared" si="10"/>
        <v>film &amp; video</v>
      </c>
      <c r="R97" s="4" t="str">
        <f t="shared" si="11"/>
        <v>documentary</v>
      </c>
      <c r="S97" s="8">
        <f t="shared" si="7"/>
        <v>43752.208333333328</v>
      </c>
      <c r="T97" s="8">
        <f t="shared" si="8"/>
        <v>43759.208333333328</v>
      </c>
    </row>
    <row r="98" spans="1:20" x14ac:dyDescent="0.25">
      <c r="A98" s="4">
        <v>96</v>
      </c>
      <c r="B98" s="4" t="s">
        <v>241</v>
      </c>
      <c r="C98" s="1" t="s">
        <v>242</v>
      </c>
      <c r="D98" s="4">
        <v>69700</v>
      </c>
      <c r="E98" s="4">
        <v>151513</v>
      </c>
      <c r="F98" s="5">
        <f t="shared" si="9"/>
        <v>217.37876614060258</v>
      </c>
      <c r="G98" s="4" t="s">
        <v>20</v>
      </c>
      <c r="H98" s="4">
        <v>2331</v>
      </c>
      <c r="I98" s="4" t="s">
        <v>21</v>
      </c>
      <c r="J98" s="4" t="s">
        <v>22</v>
      </c>
      <c r="K98" s="4">
        <v>1299736800</v>
      </c>
      <c r="L98" s="4">
        <v>1300856400</v>
      </c>
      <c r="M98" s="4" t="b">
        <v>0</v>
      </c>
      <c r="N98" s="4" t="b">
        <v>0</v>
      </c>
      <c r="O98" s="4" t="s">
        <v>33</v>
      </c>
      <c r="P98" s="14">
        <f t="shared" si="6"/>
        <v>64.999141999141997</v>
      </c>
      <c r="Q98" s="4" t="str">
        <f t="shared" si="10"/>
        <v>theater</v>
      </c>
      <c r="R98" s="4" t="str">
        <f t="shared" si="11"/>
        <v>plays</v>
      </c>
      <c r="S98" s="8">
        <f t="shared" si="7"/>
        <v>40612.25</v>
      </c>
      <c r="T98" s="8">
        <f t="shared" si="8"/>
        <v>40625.208333333336</v>
      </c>
    </row>
    <row r="99" spans="1:20" x14ac:dyDescent="0.25">
      <c r="A99" s="4">
        <v>97</v>
      </c>
      <c r="B99" s="4" t="s">
        <v>243</v>
      </c>
      <c r="C99" s="1" t="s">
        <v>244</v>
      </c>
      <c r="D99" s="4">
        <v>1300</v>
      </c>
      <c r="E99" s="4">
        <v>12047</v>
      </c>
      <c r="F99" s="5">
        <f t="shared" si="9"/>
        <v>926.69230769230762</v>
      </c>
      <c r="G99" s="4" t="s">
        <v>20</v>
      </c>
      <c r="H99" s="4">
        <v>113</v>
      </c>
      <c r="I99" s="4" t="s">
        <v>21</v>
      </c>
      <c r="J99" s="4" t="s">
        <v>22</v>
      </c>
      <c r="K99" s="4">
        <v>1435208400</v>
      </c>
      <c r="L99" s="4">
        <v>1439874000</v>
      </c>
      <c r="M99" s="4" t="b">
        <v>0</v>
      </c>
      <c r="N99" s="4" t="b">
        <v>0</v>
      </c>
      <c r="O99" s="4" t="s">
        <v>17</v>
      </c>
      <c r="P99" s="14">
        <f t="shared" si="6"/>
        <v>106.61061946902655</v>
      </c>
      <c r="Q99" s="4" t="str">
        <f t="shared" si="10"/>
        <v>food</v>
      </c>
      <c r="R99" s="4" t="str">
        <f t="shared" si="11"/>
        <v>food trucks</v>
      </c>
      <c r="S99" s="8">
        <f t="shared" si="7"/>
        <v>42180.208333333328</v>
      </c>
      <c r="T99" s="8">
        <f t="shared" si="8"/>
        <v>42234.208333333328</v>
      </c>
    </row>
    <row r="100" spans="1:20" x14ac:dyDescent="0.25">
      <c r="A100" s="4">
        <v>98</v>
      </c>
      <c r="B100" s="4" t="s">
        <v>245</v>
      </c>
      <c r="C100" s="1" t="s">
        <v>246</v>
      </c>
      <c r="D100" s="4">
        <v>97800</v>
      </c>
      <c r="E100" s="4">
        <v>32951</v>
      </c>
      <c r="F100" s="5">
        <f t="shared" si="9"/>
        <v>33.692229038854805</v>
      </c>
      <c r="G100" s="4" t="s">
        <v>14</v>
      </c>
      <c r="H100" s="4">
        <v>1220</v>
      </c>
      <c r="I100" s="4" t="s">
        <v>26</v>
      </c>
      <c r="J100" s="4" t="s">
        <v>27</v>
      </c>
      <c r="K100" s="4">
        <v>1437973200</v>
      </c>
      <c r="L100" s="4">
        <v>1438318800</v>
      </c>
      <c r="M100" s="4" t="b">
        <v>0</v>
      </c>
      <c r="N100" s="4" t="b">
        <v>0</v>
      </c>
      <c r="O100" s="4" t="s">
        <v>89</v>
      </c>
      <c r="P100" s="14">
        <f t="shared" si="6"/>
        <v>27.009016393442622</v>
      </c>
      <c r="Q100" s="4" t="str">
        <f t="shared" si="10"/>
        <v>games</v>
      </c>
      <c r="R100" s="4" t="str">
        <f t="shared" si="11"/>
        <v>video games</v>
      </c>
      <c r="S100" s="8">
        <f t="shared" si="7"/>
        <v>42212.208333333328</v>
      </c>
      <c r="T100" s="8">
        <f t="shared" si="8"/>
        <v>42216.208333333328</v>
      </c>
    </row>
    <row r="101" spans="1:20" x14ac:dyDescent="0.25">
      <c r="A101" s="4">
        <v>99</v>
      </c>
      <c r="B101" s="4" t="s">
        <v>247</v>
      </c>
      <c r="C101" s="1" t="s">
        <v>248</v>
      </c>
      <c r="D101" s="4">
        <v>7600</v>
      </c>
      <c r="E101" s="4">
        <v>14951</v>
      </c>
      <c r="F101" s="5">
        <f t="shared" si="9"/>
        <v>196.7236842105263</v>
      </c>
      <c r="G101" s="4" t="s">
        <v>20</v>
      </c>
      <c r="H101" s="4">
        <v>164</v>
      </c>
      <c r="I101" s="4" t="s">
        <v>21</v>
      </c>
      <c r="J101" s="4" t="s">
        <v>22</v>
      </c>
      <c r="K101" s="4">
        <v>1416895200</v>
      </c>
      <c r="L101" s="4">
        <v>1419400800</v>
      </c>
      <c r="M101" s="4" t="b">
        <v>0</v>
      </c>
      <c r="N101" s="4" t="b">
        <v>0</v>
      </c>
      <c r="O101" s="4" t="s">
        <v>33</v>
      </c>
      <c r="P101" s="14">
        <f t="shared" si="6"/>
        <v>91.16463414634147</v>
      </c>
      <c r="Q101" s="4" t="str">
        <f t="shared" si="10"/>
        <v>theater</v>
      </c>
      <c r="R101" s="4" t="str">
        <f t="shared" si="11"/>
        <v>plays</v>
      </c>
      <c r="S101" s="8">
        <f t="shared" si="7"/>
        <v>41968.25</v>
      </c>
      <c r="T101" s="8">
        <f t="shared" si="8"/>
        <v>41997.25</v>
      </c>
    </row>
    <row r="102" spans="1:20" x14ac:dyDescent="0.25">
      <c r="A102" s="4">
        <v>100</v>
      </c>
      <c r="B102" s="4" t="s">
        <v>249</v>
      </c>
      <c r="C102" s="1" t="s">
        <v>250</v>
      </c>
      <c r="D102" s="4">
        <v>100</v>
      </c>
      <c r="E102" s="4">
        <v>1</v>
      </c>
      <c r="F102" s="5">
        <f t="shared" si="9"/>
        <v>1</v>
      </c>
      <c r="G102" s="4" t="s">
        <v>14</v>
      </c>
      <c r="H102" s="4">
        <v>1</v>
      </c>
      <c r="I102" s="4" t="s">
        <v>21</v>
      </c>
      <c r="J102" s="4" t="s">
        <v>22</v>
      </c>
      <c r="K102" s="4">
        <v>1319000400</v>
      </c>
      <c r="L102" s="4">
        <v>1320555600</v>
      </c>
      <c r="M102" s="4" t="b">
        <v>0</v>
      </c>
      <c r="N102" s="4" t="b">
        <v>0</v>
      </c>
      <c r="O102" s="4" t="s">
        <v>33</v>
      </c>
      <c r="P102" s="14">
        <f t="shared" si="6"/>
        <v>1</v>
      </c>
      <c r="Q102" s="4" t="str">
        <f t="shared" si="10"/>
        <v>theater</v>
      </c>
      <c r="R102" s="4" t="str">
        <f t="shared" si="11"/>
        <v>plays</v>
      </c>
      <c r="S102" s="8">
        <f t="shared" si="7"/>
        <v>40835.208333333336</v>
      </c>
      <c r="T102" s="8">
        <f t="shared" si="8"/>
        <v>40853.208333333336</v>
      </c>
    </row>
    <row r="103" spans="1:20" x14ac:dyDescent="0.25">
      <c r="A103" s="4">
        <v>101</v>
      </c>
      <c r="B103" s="4" t="s">
        <v>251</v>
      </c>
      <c r="C103" s="1" t="s">
        <v>252</v>
      </c>
      <c r="D103" s="4">
        <v>900</v>
      </c>
      <c r="E103" s="4">
        <v>9193</v>
      </c>
      <c r="F103" s="5">
        <f t="shared" si="9"/>
        <v>1021.4444444444445</v>
      </c>
      <c r="G103" s="4" t="s">
        <v>20</v>
      </c>
      <c r="H103" s="4">
        <v>164</v>
      </c>
      <c r="I103" s="4" t="s">
        <v>21</v>
      </c>
      <c r="J103" s="4" t="s">
        <v>22</v>
      </c>
      <c r="K103" s="4">
        <v>1424498400</v>
      </c>
      <c r="L103" s="4">
        <v>1425103200</v>
      </c>
      <c r="M103" s="4" t="b">
        <v>0</v>
      </c>
      <c r="N103" s="4" t="b">
        <v>1</v>
      </c>
      <c r="O103" s="4" t="s">
        <v>50</v>
      </c>
      <c r="P103" s="14">
        <f t="shared" si="6"/>
        <v>56.054878048780488</v>
      </c>
      <c r="Q103" s="4" t="str">
        <f t="shared" si="10"/>
        <v>music</v>
      </c>
      <c r="R103" s="4" t="str">
        <f t="shared" si="11"/>
        <v>electric music</v>
      </c>
      <c r="S103" s="8">
        <f t="shared" si="7"/>
        <v>42056.25</v>
      </c>
      <c r="T103" s="8">
        <f t="shared" si="8"/>
        <v>42063.25</v>
      </c>
    </row>
    <row r="104" spans="1:20" x14ac:dyDescent="0.25">
      <c r="A104" s="4">
        <v>102</v>
      </c>
      <c r="B104" s="4" t="s">
        <v>253</v>
      </c>
      <c r="C104" s="1" t="s">
        <v>254</v>
      </c>
      <c r="D104" s="4">
        <v>3700</v>
      </c>
      <c r="E104" s="4">
        <v>10422</v>
      </c>
      <c r="F104" s="5">
        <f t="shared" si="9"/>
        <v>281.67567567567568</v>
      </c>
      <c r="G104" s="4" t="s">
        <v>20</v>
      </c>
      <c r="H104" s="4">
        <v>336</v>
      </c>
      <c r="I104" s="4" t="s">
        <v>21</v>
      </c>
      <c r="J104" s="4" t="s">
        <v>22</v>
      </c>
      <c r="K104" s="4">
        <v>1526274000</v>
      </c>
      <c r="L104" s="4">
        <v>1526878800</v>
      </c>
      <c r="M104" s="4" t="b">
        <v>0</v>
      </c>
      <c r="N104" s="4" t="b">
        <v>1</v>
      </c>
      <c r="O104" s="4" t="s">
        <v>65</v>
      </c>
      <c r="P104" s="14">
        <f t="shared" si="6"/>
        <v>31.017857142857142</v>
      </c>
      <c r="Q104" s="4" t="str">
        <f t="shared" si="10"/>
        <v>technology</v>
      </c>
      <c r="R104" s="4" t="str">
        <f t="shared" si="11"/>
        <v>wearables</v>
      </c>
      <c r="S104" s="8">
        <f t="shared" si="7"/>
        <v>43234.208333333328</v>
      </c>
      <c r="T104" s="8">
        <f t="shared" si="8"/>
        <v>43241.208333333328</v>
      </c>
    </row>
    <row r="105" spans="1:20" x14ac:dyDescent="0.25">
      <c r="A105" s="4">
        <v>103</v>
      </c>
      <c r="B105" s="4" t="s">
        <v>255</v>
      </c>
      <c r="C105" s="1" t="s">
        <v>256</v>
      </c>
      <c r="D105" s="4">
        <v>10000</v>
      </c>
      <c r="E105" s="4">
        <v>2461</v>
      </c>
      <c r="F105" s="5">
        <f t="shared" si="9"/>
        <v>24.610000000000003</v>
      </c>
      <c r="G105" s="4" t="s">
        <v>14</v>
      </c>
      <c r="H105" s="4">
        <v>37</v>
      </c>
      <c r="I105" s="4" t="s">
        <v>107</v>
      </c>
      <c r="J105" s="4" t="s">
        <v>108</v>
      </c>
      <c r="K105" s="4">
        <v>1287896400</v>
      </c>
      <c r="L105" s="4">
        <v>1288674000</v>
      </c>
      <c r="M105" s="4" t="b">
        <v>0</v>
      </c>
      <c r="N105" s="4" t="b">
        <v>0</v>
      </c>
      <c r="O105" s="4" t="s">
        <v>50</v>
      </c>
      <c r="P105" s="14">
        <f t="shared" si="6"/>
        <v>66.513513513513516</v>
      </c>
      <c r="Q105" s="4" t="str">
        <f t="shared" si="10"/>
        <v>music</v>
      </c>
      <c r="R105" s="4" t="str">
        <f t="shared" si="11"/>
        <v>electric music</v>
      </c>
      <c r="S105" s="8">
        <f t="shared" si="7"/>
        <v>40475.208333333336</v>
      </c>
      <c r="T105" s="8">
        <f t="shared" si="8"/>
        <v>40484.208333333336</v>
      </c>
    </row>
    <row r="106" spans="1:20" x14ac:dyDescent="0.25">
      <c r="A106" s="4">
        <v>104</v>
      </c>
      <c r="B106" s="4" t="s">
        <v>257</v>
      </c>
      <c r="C106" s="1" t="s">
        <v>258</v>
      </c>
      <c r="D106" s="4">
        <v>119200</v>
      </c>
      <c r="E106" s="4">
        <v>170623</v>
      </c>
      <c r="F106" s="5">
        <f t="shared" si="9"/>
        <v>143.14010067114094</v>
      </c>
      <c r="G106" s="4" t="s">
        <v>20</v>
      </c>
      <c r="H106" s="4">
        <v>1917</v>
      </c>
      <c r="I106" s="4" t="s">
        <v>21</v>
      </c>
      <c r="J106" s="4" t="s">
        <v>22</v>
      </c>
      <c r="K106" s="4">
        <v>1495515600</v>
      </c>
      <c r="L106" s="4">
        <v>1495602000</v>
      </c>
      <c r="M106" s="4" t="b">
        <v>0</v>
      </c>
      <c r="N106" s="4" t="b">
        <v>0</v>
      </c>
      <c r="O106" s="4" t="s">
        <v>60</v>
      </c>
      <c r="P106" s="14">
        <f t="shared" si="6"/>
        <v>89.005216484089729</v>
      </c>
      <c r="Q106" s="4" t="str">
        <f t="shared" si="10"/>
        <v>music</v>
      </c>
      <c r="R106" s="4" t="str">
        <f t="shared" si="11"/>
        <v>indie rock</v>
      </c>
      <c r="S106" s="8">
        <f t="shared" si="7"/>
        <v>42878.208333333328</v>
      </c>
      <c r="T106" s="8">
        <f t="shared" si="8"/>
        <v>42879.208333333328</v>
      </c>
    </row>
    <row r="107" spans="1:20" x14ac:dyDescent="0.25">
      <c r="A107" s="4">
        <v>105</v>
      </c>
      <c r="B107" s="4" t="s">
        <v>259</v>
      </c>
      <c r="C107" s="1" t="s">
        <v>260</v>
      </c>
      <c r="D107" s="4">
        <v>6800</v>
      </c>
      <c r="E107" s="4">
        <v>9829</v>
      </c>
      <c r="F107" s="5">
        <f t="shared" si="9"/>
        <v>144.54411764705884</v>
      </c>
      <c r="G107" s="4" t="s">
        <v>20</v>
      </c>
      <c r="H107" s="4">
        <v>95</v>
      </c>
      <c r="I107" s="4" t="s">
        <v>21</v>
      </c>
      <c r="J107" s="4" t="s">
        <v>22</v>
      </c>
      <c r="K107" s="4">
        <v>1364878800</v>
      </c>
      <c r="L107" s="4">
        <v>1366434000</v>
      </c>
      <c r="M107" s="4" t="b">
        <v>0</v>
      </c>
      <c r="N107" s="4" t="b">
        <v>0</v>
      </c>
      <c r="O107" s="4" t="s">
        <v>28</v>
      </c>
      <c r="P107" s="14">
        <f t="shared" si="6"/>
        <v>103.46315789473684</v>
      </c>
      <c r="Q107" s="4" t="str">
        <f t="shared" si="10"/>
        <v>technology</v>
      </c>
      <c r="R107" s="4" t="str">
        <f t="shared" si="11"/>
        <v>web</v>
      </c>
      <c r="S107" s="8">
        <f t="shared" si="7"/>
        <v>41366.208333333336</v>
      </c>
      <c r="T107" s="8">
        <f t="shared" si="8"/>
        <v>41384.208333333336</v>
      </c>
    </row>
    <row r="108" spans="1:20" x14ac:dyDescent="0.25">
      <c r="A108" s="4">
        <v>106</v>
      </c>
      <c r="B108" s="4" t="s">
        <v>261</v>
      </c>
      <c r="C108" s="1" t="s">
        <v>262</v>
      </c>
      <c r="D108" s="4">
        <v>3900</v>
      </c>
      <c r="E108" s="4">
        <v>14006</v>
      </c>
      <c r="F108" s="5">
        <f t="shared" si="9"/>
        <v>359.12820512820514</v>
      </c>
      <c r="G108" s="4" t="s">
        <v>20</v>
      </c>
      <c r="H108" s="4">
        <v>147</v>
      </c>
      <c r="I108" s="4" t="s">
        <v>21</v>
      </c>
      <c r="J108" s="4" t="s">
        <v>22</v>
      </c>
      <c r="K108" s="4">
        <v>1567918800</v>
      </c>
      <c r="L108" s="4">
        <v>1568350800</v>
      </c>
      <c r="M108" s="4" t="b">
        <v>0</v>
      </c>
      <c r="N108" s="4" t="b">
        <v>0</v>
      </c>
      <c r="O108" s="4" t="s">
        <v>33</v>
      </c>
      <c r="P108" s="14">
        <f t="shared" si="6"/>
        <v>95.278911564625844</v>
      </c>
      <c r="Q108" s="4" t="str">
        <f t="shared" si="10"/>
        <v>theater</v>
      </c>
      <c r="R108" s="4" t="str">
        <f t="shared" si="11"/>
        <v>plays</v>
      </c>
      <c r="S108" s="8">
        <f t="shared" si="7"/>
        <v>43716.208333333328</v>
      </c>
      <c r="T108" s="8">
        <f t="shared" si="8"/>
        <v>43721.208333333328</v>
      </c>
    </row>
    <row r="109" spans="1:20" ht="31.5" x14ac:dyDescent="0.25">
      <c r="A109" s="4">
        <v>107</v>
      </c>
      <c r="B109" s="4" t="s">
        <v>263</v>
      </c>
      <c r="C109" s="1" t="s">
        <v>264</v>
      </c>
      <c r="D109" s="4">
        <v>3500</v>
      </c>
      <c r="E109" s="4">
        <v>6527</v>
      </c>
      <c r="F109" s="5">
        <f t="shared" si="9"/>
        <v>186.48571428571427</v>
      </c>
      <c r="G109" s="4" t="s">
        <v>20</v>
      </c>
      <c r="H109" s="4">
        <v>86</v>
      </c>
      <c r="I109" s="4" t="s">
        <v>21</v>
      </c>
      <c r="J109" s="4" t="s">
        <v>22</v>
      </c>
      <c r="K109" s="4">
        <v>1524459600</v>
      </c>
      <c r="L109" s="4">
        <v>1525928400</v>
      </c>
      <c r="M109" s="4" t="b">
        <v>0</v>
      </c>
      <c r="N109" s="4" t="b">
        <v>1</v>
      </c>
      <c r="O109" s="4" t="s">
        <v>33</v>
      </c>
      <c r="P109" s="14">
        <f t="shared" si="6"/>
        <v>75.895348837209298</v>
      </c>
      <c r="Q109" s="4" t="str">
        <f t="shared" si="10"/>
        <v>theater</v>
      </c>
      <c r="R109" s="4" t="str">
        <f t="shared" si="11"/>
        <v>plays</v>
      </c>
      <c r="S109" s="8">
        <f t="shared" si="7"/>
        <v>43213.208333333328</v>
      </c>
      <c r="T109" s="8">
        <f t="shared" si="8"/>
        <v>43230.208333333328</v>
      </c>
    </row>
    <row r="110" spans="1:20" ht="31.5" x14ac:dyDescent="0.25">
      <c r="A110" s="4">
        <v>108</v>
      </c>
      <c r="B110" s="4" t="s">
        <v>265</v>
      </c>
      <c r="C110" s="1" t="s">
        <v>266</v>
      </c>
      <c r="D110" s="4">
        <v>1500</v>
      </c>
      <c r="E110" s="4">
        <v>8929</v>
      </c>
      <c r="F110" s="5">
        <f t="shared" si="9"/>
        <v>595.26666666666665</v>
      </c>
      <c r="G110" s="4" t="s">
        <v>20</v>
      </c>
      <c r="H110" s="4">
        <v>83</v>
      </c>
      <c r="I110" s="4" t="s">
        <v>21</v>
      </c>
      <c r="J110" s="4" t="s">
        <v>22</v>
      </c>
      <c r="K110" s="4">
        <v>1333688400</v>
      </c>
      <c r="L110" s="4">
        <v>1336885200</v>
      </c>
      <c r="M110" s="4" t="b">
        <v>0</v>
      </c>
      <c r="N110" s="4" t="b">
        <v>0</v>
      </c>
      <c r="O110" s="4" t="s">
        <v>42</v>
      </c>
      <c r="P110" s="14">
        <f t="shared" si="6"/>
        <v>107.57831325301204</v>
      </c>
      <c r="Q110" s="4" t="str">
        <f t="shared" si="10"/>
        <v>film &amp; video</v>
      </c>
      <c r="R110" s="4" t="str">
        <f t="shared" si="11"/>
        <v>documentary</v>
      </c>
      <c r="S110" s="8">
        <f t="shared" si="7"/>
        <v>41005.208333333336</v>
      </c>
      <c r="T110" s="8">
        <f t="shared" si="8"/>
        <v>41042.208333333336</v>
      </c>
    </row>
    <row r="111" spans="1:20" x14ac:dyDescent="0.25">
      <c r="A111" s="4">
        <v>109</v>
      </c>
      <c r="B111" s="4" t="s">
        <v>267</v>
      </c>
      <c r="C111" s="1" t="s">
        <v>268</v>
      </c>
      <c r="D111" s="4">
        <v>5200</v>
      </c>
      <c r="E111" s="4">
        <v>3079</v>
      </c>
      <c r="F111" s="5">
        <f t="shared" si="9"/>
        <v>59.21153846153846</v>
      </c>
      <c r="G111" s="4" t="s">
        <v>14</v>
      </c>
      <c r="H111" s="4">
        <v>60</v>
      </c>
      <c r="I111" s="4" t="s">
        <v>21</v>
      </c>
      <c r="J111" s="4" t="s">
        <v>22</v>
      </c>
      <c r="K111" s="4">
        <v>1389506400</v>
      </c>
      <c r="L111" s="4">
        <v>1389679200</v>
      </c>
      <c r="M111" s="4" t="b">
        <v>0</v>
      </c>
      <c r="N111" s="4" t="b">
        <v>0</v>
      </c>
      <c r="O111" s="4" t="s">
        <v>269</v>
      </c>
      <c r="P111" s="14">
        <f t="shared" si="6"/>
        <v>51.31666666666667</v>
      </c>
      <c r="Q111" s="4" t="str">
        <f t="shared" si="10"/>
        <v>film &amp; video</v>
      </c>
      <c r="R111" s="4" t="str">
        <f t="shared" si="11"/>
        <v>television</v>
      </c>
      <c r="S111" s="8">
        <f t="shared" si="7"/>
        <v>41651.25</v>
      </c>
      <c r="T111" s="8">
        <f t="shared" si="8"/>
        <v>41653.25</v>
      </c>
    </row>
    <row r="112" spans="1:20" ht="31.5" x14ac:dyDescent="0.25">
      <c r="A112" s="4">
        <v>110</v>
      </c>
      <c r="B112" s="4" t="s">
        <v>270</v>
      </c>
      <c r="C112" s="1" t="s">
        <v>271</v>
      </c>
      <c r="D112" s="4">
        <v>142400</v>
      </c>
      <c r="E112" s="4">
        <v>21307</v>
      </c>
      <c r="F112" s="5">
        <f t="shared" si="9"/>
        <v>14.962780898876405</v>
      </c>
      <c r="G112" s="4" t="s">
        <v>14</v>
      </c>
      <c r="H112" s="4">
        <v>296</v>
      </c>
      <c r="I112" s="4" t="s">
        <v>21</v>
      </c>
      <c r="J112" s="4" t="s">
        <v>22</v>
      </c>
      <c r="K112" s="4">
        <v>1536642000</v>
      </c>
      <c r="L112" s="4">
        <v>1538283600</v>
      </c>
      <c r="M112" s="4" t="b">
        <v>0</v>
      </c>
      <c r="N112" s="4" t="b">
        <v>0</v>
      </c>
      <c r="O112" s="4" t="s">
        <v>17</v>
      </c>
      <c r="P112" s="14">
        <f t="shared" si="6"/>
        <v>71.983108108108112</v>
      </c>
      <c r="Q112" s="4" t="str">
        <f t="shared" si="10"/>
        <v>food</v>
      </c>
      <c r="R112" s="4" t="str">
        <f t="shared" si="11"/>
        <v>food trucks</v>
      </c>
      <c r="S112" s="8">
        <f t="shared" si="7"/>
        <v>43354.208333333328</v>
      </c>
      <c r="T112" s="8">
        <f t="shared" si="8"/>
        <v>43373.208333333328</v>
      </c>
    </row>
    <row r="113" spans="1:20" x14ac:dyDescent="0.25">
      <c r="A113" s="4">
        <v>111</v>
      </c>
      <c r="B113" s="4" t="s">
        <v>272</v>
      </c>
      <c r="C113" s="1" t="s">
        <v>273</v>
      </c>
      <c r="D113" s="4">
        <v>61400</v>
      </c>
      <c r="E113" s="4">
        <v>73653</v>
      </c>
      <c r="F113" s="5">
        <f t="shared" si="9"/>
        <v>119.95602605863192</v>
      </c>
      <c r="G113" s="4" t="s">
        <v>20</v>
      </c>
      <c r="H113" s="4">
        <v>676</v>
      </c>
      <c r="I113" s="4" t="s">
        <v>21</v>
      </c>
      <c r="J113" s="4" t="s">
        <v>22</v>
      </c>
      <c r="K113" s="4">
        <v>1348290000</v>
      </c>
      <c r="L113" s="4">
        <v>1348808400</v>
      </c>
      <c r="M113" s="4" t="b">
        <v>0</v>
      </c>
      <c r="N113" s="4" t="b">
        <v>0</v>
      </c>
      <c r="O113" s="4" t="s">
        <v>133</v>
      </c>
      <c r="P113" s="14">
        <f t="shared" si="6"/>
        <v>108.95414201183432</v>
      </c>
      <c r="Q113" s="4" t="str">
        <f t="shared" si="10"/>
        <v>publishing</v>
      </c>
      <c r="R113" s="4" t="str">
        <f t="shared" si="11"/>
        <v>radio &amp; podcasts</v>
      </c>
      <c r="S113" s="8">
        <f t="shared" si="7"/>
        <v>41174.208333333336</v>
      </c>
      <c r="T113" s="8">
        <f t="shared" si="8"/>
        <v>41180.208333333336</v>
      </c>
    </row>
    <row r="114" spans="1:20" x14ac:dyDescent="0.25">
      <c r="A114" s="4">
        <v>112</v>
      </c>
      <c r="B114" s="4" t="s">
        <v>274</v>
      </c>
      <c r="C114" s="1" t="s">
        <v>275</v>
      </c>
      <c r="D114" s="4">
        <v>4700</v>
      </c>
      <c r="E114" s="4">
        <v>12635</v>
      </c>
      <c r="F114" s="5">
        <f t="shared" si="9"/>
        <v>268.82978723404256</v>
      </c>
      <c r="G114" s="4" t="s">
        <v>20</v>
      </c>
      <c r="H114" s="4">
        <v>361</v>
      </c>
      <c r="I114" s="4" t="s">
        <v>26</v>
      </c>
      <c r="J114" s="4" t="s">
        <v>27</v>
      </c>
      <c r="K114" s="4">
        <v>1408856400</v>
      </c>
      <c r="L114" s="4">
        <v>1410152400</v>
      </c>
      <c r="M114" s="4" t="b">
        <v>0</v>
      </c>
      <c r="N114" s="4" t="b">
        <v>0</v>
      </c>
      <c r="O114" s="4" t="s">
        <v>28</v>
      </c>
      <c r="P114" s="14">
        <f t="shared" si="6"/>
        <v>35</v>
      </c>
      <c r="Q114" s="4" t="str">
        <f t="shared" si="10"/>
        <v>technology</v>
      </c>
      <c r="R114" s="4" t="str">
        <f t="shared" si="11"/>
        <v>web</v>
      </c>
      <c r="S114" s="8">
        <f t="shared" si="7"/>
        <v>41875.208333333336</v>
      </c>
      <c r="T114" s="8">
        <f t="shared" si="8"/>
        <v>41890.208333333336</v>
      </c>
    </row>
    <row r="115" spans="1:20" x14ac:dyDescent="0.25">
      <c r="A115" s="4">
        <v>113</v>
      </c>
      <c r="B115" s="4" t="s">
        <v>276</v>
      </c>
      <c r="C115" s="1" t="s">
        <v>277</v>
      </c>
      <c r="D115" s="4">
        <v>3300</v>
      </c>
      <c r="E115" s="4">
        <v>12437</v>
      </c>
      <c r="F115" s="5">
        <f t="shared" si="9"/>
        <v>376.87878787878788</v>
      </c>
      <c r="G115" s="4" t="s">
        <v>20</v>
      </c>
      <c r="H115" s="4">
        <v>131</v>
      </c>
      <c r="I115" s="4" t="s">
        <v>21</v>
      </c>
      <c r="J115" s="4" t="s">
        <v>22</v>
      </c>
      <c r="K115" s="4">
        <v>1505192400</v>
      </c>
      <c r="L115" s="4">
        <v>1505797200</v>
      </c>
      <c r="M115" s="4" t="b">
        <v>0</v>
      </c>
      <c r="N115" s="4" t="b">
        <v>0</v>
      </c>
      <c r="O115" s="4" t="s">
        <v>17</v>
      </c>
      <c r="P115" s="14">
        <f t="shared" si="6"/>
        <v>94.938931297709928</v>
      </c>
      <c r="Q115" s="4" t="str">
        <f t="shared" si="10"/>
        <v>food</v>
      </c>
      <c r="R115" s="4" t="str">
        <f t="shared" si="11"/>
        <v>food trucks</v>
      </c>
      <c r="S115" s="8">
        <f t="shared" si="7"/>
        <v>42990.208333333328</v>
      </c>
      <c r="T115" s="8">
        <f t="shared" si="8"/>
        <v>42997.208333333328</v>
      </c>
    </row>
    <row r="116" spans="1:20" x14ac:dyDescent="0.25">
      <c r="A116" s="4">
        <v>114</v>
      </c>
      <c r="B116" s="4" t="s">
        <v>278</v>
      </c>
      <c r="C116" s="1" t="s">
        <v>279</v>
      </c>
      <c r="D116" s="4">
        <v>1900</v>
      </c>
      <c r="E116" s="4">
        <v>13816</v>
      </c>
      <c r="F116" s="5">
        <f t="shared" si="9"/>
        <v>727.15789473684208</v>
      </c>
      <c r="G116" s="4" t="s">
        <v>20</v>
      </c>
      <c r="H116" s="4">
        <v>126</v>
      </c>
      <c r="I116" s="4" t="s">
        <v>21</v>
      </c>
      <c r="J116" s="4" t="s">
        <v>22</v>
      </c>
      <c r="K116" s="4">
        <v>1554786000</v>
      </c>
      <c r="L116" s="4">
        <v>1554872400</v>
      </c>
      <c r="M116" s="4" t="b">
        <v>0</v>
      </c>
      <c r="N116" s="4" t="b">
        <v>1</v>
      </c>
      <c r="O116" s="4" t="s">
        <v>65</v>
      </c>
      <c r="P116" s="14">
        <f t="shared" si="6"/>
        <v>109.65079365079364</v>
      </c>
      <c r="Q116" s="4" t="str">
        <f t="shared" si="10"/>
        <v>technology</v>
      </c>
      <c r="R116" s="4" t="str">
        <f t="shared" si="11"/>
        <v>wearables</v>
      </c>
      <c r="S116" s="8">
        <f t="shared" si="7"/>
        <v>43564.208333333328</v>
      </c>
      <c r="T116" s="8">
        <f t="shared" si="8"/>
        <v>43565.208333333328</v>
      </c>
    </row>
    <row r="117" spans="1:20" x14ac:dyDescent="0.25">
      <c r="A117" s="4">
        <v>115</v>
      </c>
      <c r="B117" s="4" t="s">
        <v>280</v>
      </c>
      <c r="C117" s="1" t="s">
        <v>281</v>
      </c>
      <c r="D117" s="4">
        <v>166700</v>
      </c>
      <c r="E117" s="4">
        <v>145382</v>
      </c>
      <c r="F117" s="5">
        <f t="shared" si="9"/>
        <v>87.211757648470297</v>
      </c>
      <c r="G117" s="4" t="s">
        <v>14</v>
      </c>
      <c r="H117" s="4">
        <v>3304</v>
      </c>
      <c r="I117" s="4" t="s">
        <v>107</v>
      </c>
      <c r="J117" s="4" t="s">
        <v>108</v>
      </c>
      <c r="K117" s="4">
        <v>1510898400</v>
      </c>
      <c r="L117" s="4">
        <v>1513922400</v>
      </c>
      <c r="M117" s="4" t="b">
        <v>0</v>
      </c>
      <c r="N117" s="4" t="b">
        <v>0</v>
      </c>
      <c r="O117" s="4" t="s">
        <v>119</v>
      </c>
      <c r="P117" s="14">
        <f t="shared" si="6"/>
        <v>44.001815980629537</v>
      </c>
      <c r="Q117" s="4" t="str">
        <f t="shared" si="10"/>
        <v>publishing</v>
      </c>
      <c r="R117" s="4" t="str">
        <f t="shared" si="11"/>
        <v>fiction</v>
      </c>
      <c r="S117" s="8">
        <f t="shared" si="7"/>
        <v>43056.25</v>
      </c>
      <c r="T117" s="8">
        <f t="shared" si="8"/>
        <v>43091.25</v>
      </c>
    </row>
    <row r="118" spans="1:20" ht="31.5" x14ac:dyDescent="0.25">
      <c r="A118" s="4">
        <v>116</v>
      </c>
      <c r="B118" s="4" t="s">
        <v>282</v>
      </c>
      <c r="C118" s="1" t="s">
        <v>283</v>
      </c>
      <c r="D118" s="4">
        <v>7200</v>
      </c>
      <c r="E118" s="4">
        <v>6336</v>
      </c>
      <c r="F118" s="5">
        <f t="shared" si="9"/>
        <v>88</v>
      </c>
      <c r="G118" s="4" t="s">
        <v>14</v>
      </c>
      <c r="H118" s="4">
        <v>73</v>
      </c>
      <c r="I118" s="4" t="s">
        <v>21</v>
      </c>
      <c r="J118" s="4" t="s">
        <v>22</v>
      </c>
      <c r="K118" s="4">
        <v>1442552400</v>
      </c>
      <c r="L118" s="4">
        <v>1442638800</v>
      </c>
      <c r="M118" s="4" t="b">
        <v>0</v>
      </c>
      <c r="N118" s="4" t="b">
        <v>0</v>
      </c>
      <c r="O118" s="4" t="s">
        <v>33</v>
      </c>
      <c r="P118" s="14">
        <f t="shared" si="6"/>
        <v>86.794520547945211</v>
      </c>
      <c r="Q118" s="4" t="str">
        <f t="shared" si="10"/>
        <v>theater</v>
      </c>
      <c r="R118" s="4" t="str">
        <f t="shared" si="11"/>
        <v>plays</v>
      </c>
      <c r="S118" s="8">
        <f t="shared" si="7"/>
        <v>42265.208333333328</v>
      </c>
      <c r="T118" s="8">
        <f t="shared" si="8"/>
        <v>42266.208333333328</v>
      </c>
    </row>
    <row r="119" spans="1:20" x14ac:dyDescent="0.25">
      <c r="A119" s="4">
        <v>117</v>
      </c>
      <c r="B119" s="4" t="s">
        <v>284</v>
      </c>
      <c r="C119" s="1" t="s">
        <v>285</v>
      </c>
      <c r="D119" s="4">
        <v>4900</v>
      </c>
      <c r="E119" s="4">
        <v>8523</v>
      </c>
      <c r="F119" s="5">
        <f t="shared" si="9"/>
        <v>173.9387755102041</v>
      </c>
      <c r="G119" s="4" t="s">
        <v>20</v>
      </c>
      <c r="H119" s="4">
        <v>275</v>
      </c>
      <c r="I119" s="4" t="s">
        <v>21</v>
      </c>
      <c r="J119" s="4" t="s">
        <v>22</v>
      </c>
      <c r="K119" s="4">
        <v>1316667600</v>
      </c>
      <c r="L119" s="4">
        <v>1317186000</v>
      </c>
      <c r="M119" s="4" t="b">
        <v>0</v>
      </c>
      <c r="N119" s="4" t="b">
        <v>0</v>
      </c>
      <c r="O119" s="4" t="s">
        <v>269</v>
      </c>
      <c r="P119" s="14">
        <f t="shared" si="6"/>
        <v>30.992727272727272</v>
      </c>
      <c r="Q119" s="4" t="str">
        <f t="shared" si="10"/>
        <v>film &amp; video</v>
      </c>
      <c r="R119" s="4" t="str">
        <f t="shared" si="11"/>
        <v>television</v>
      </c>
      <c r="S119" s="8">
        <f t="shared" si="7"/>
        <v>40808.208333333336</v>
      </c>
      <c r="T119" s="8">
        <f t="shared" si="8"/>
        <v>40814.208333333336</v>
      </c>
    </row>
    <row r="120" spans="1:20" x14ac:dyDescent="0.25">
      <c r="A120" s="4">
        <v>118</v>
      </c>
      <c r="B120" s="4" t="s">
        <v>286</v>
      </c>
      <c r="C120" s="1" t="s">
        <v>287</v>
      </c>
      <c r="D120" s="4">
        <v>5400</v>
      </c>
      <c r="E120" s="4">
        <v>6351</v>
      </c>
      <c r="F120" s="5">
        <f t="shared" si="9"/>
        <v>117.61111111111111</v>
      </c>
      <c r="G120" s="4" t="s">
        <v>20</v>
      </c>
      <c r="H120" s="4">
        <v>67</v>
      </c>
      <c r="I120" s="4" t="s">
        <v>21</v>
      </c>
      <c r="J120" s="4" t="s">
        <v>22</v>
      </c>
      <c r="K120" s="4">
        <v>1390716000</v>
      </c>
      <c r="L120" s="4">
        <v>1391234400</v>
      </c>
      <c r="M120" s="4" t="b">
        <v>0</v>
      </c>
      <c r="N120" s="4" t="b">
        <v>0</v>
      </c>
      <c r="O120" s="4" t="s">
        <v>122</v>
      </c>
      <c r="P120" s="14">
        <f t="shared" si="6"/>
        <v>94.791044776119406</v>
      </c>
      <c r="Q120" s="4" t="str">
        <f t="shared" si="10"/>
        <v>photography</v>
      </c>
      <c r="R120" s="4" t="str">
        <f t="shared" si="11"/>
        <v>photography books</v>
      </c>
      <c r="S120" s="8">
        <f t="shared" si="7"/>
        <v>41665.25</v>
      </c>
      <c r="T120" s="8">
        <f t="shared" si="8"/>
        <v>41671.25</v>
      </c>
    </row>
    <row r="121" spans="1:20" ht="31.5" x14ac:dyDescent="0.25">
      <c r="A121" s="4">
        <v>119</v>
      </c>
      <c r="B121" s="4" t="s">
        <v>288</v>
      </c>
      <c r="C121" s="1" t="s">
        <v>289</v>
      </c>
      <c r="D121" s="4">
        <v>5000</v>
      </c>
      <c r="E121" s="4">
        <v>10748</v>
      </c>
      <c r="F121" s="5">
        <f t="shared" si="9"/>
        <v>214.96</v>
      </c>
      <c r="G121" s="4" t="s">
        <v>20</v>
      </c>
      <c r="H121" s="4">
        <v>154</v>
      </c>
      <c r="I121" s="4" t="s">
        <v>21</v>
      </c>
      <c r="J121" s="4" t="s">
        <v>22</v>
      </c>
      <c r="K121" s="4">
        <v>1402894800</v>
      </c>
      <c r="L121" s="4">
        <v>1404363600</v>
      </c>
      <c r="M121" s="4" t="b">
        <v>0</v>
      </c>
      <c r="N121" s="4" t="b">
        <v>1</v>
      </c>
      <c r="O121" s="4" t="s">
        <v>42</v>
      </c>
      <c r="P121" s="14">
        <f t="shared" si="6"/>
        <v>69.79220779220779</v>
      </c>
      <c r="Q121" s="4" t="str">
        <f t="shared" si="10"/>
        <v>film &amp; video</v>
      </c>
      <c r="R121" s="4" t="str">
        <f t="shared" si="11"/>
        <v>documentary</v>
      </c>
      <c r="S121" s="8">
        <f t="shared" si="7"/>
        <v>41806.208333333336</v>
      </c>
      <c r="T121" s="8">
        <f t="shared" si="8"/>
        <v>41823.208333333336</v>
      </c>
    </row>
    <row r="122" spans="1:20" x14ac:dyDescent="0.25">
      <c r="A122" s="4">
        <v>120</v>
      </c>
      <c r="B122" s="4" t="s">
        <v>290</v>
      </c>
      <c r="C122" s="1" t="s">
        <v>291</v>
      </c>
      <c r="D122" s="4">
        <v>75100</v>
      </c>
      <c r="E122" s="4">
        <v>112272</v>
      </c>
      <c r="F122" s="5">
        <f t="shared" si="9"/>
        <v>149.49667110519306</v>
      </c>
      <c r="G122" s="4" t="s">
        <v>20</v>
      </c>
      <c r="H122" s="4">
        <v>1782</v>
      </c>
      <c r="I122" s="4" t="s">
        <v>21</v>
      </c>
      <c r="J122" s="4" t="s">
        <v>22</v>
      </c>
      <c r="K122" s="4">
        <v>1429246800</v>
      </c>
      <c r="L122" s="4">
        <v>1429592400</v>
      </c>
      <c r="M122" s="4" t="b">
        <v>0</v>
      </c>
      <c r="N122" s="4" t="b">
        <v>1</v>
      </c>
      <c r="O122" s="4" t="s">
        <v>292</v>
      </c>
      <c r="P122" s="14">
        <f t="shared" si="6"/>
        <v>63.003367003367003</v>
      </c>
      <c r="Q122" s="4" t="str">
        <f t="shared" si="10"/>
        <v>games</v>
      </c>
      <c r="R122" s="4" t="str">
        <f t="shared" si="11"/>
        <v>mobile games</v>
      </c>
      <c r="S122" s="8">
        <f t="shared" si="7"/>
        <v>42111.208333333328</v>
      </c>
      <c r="T122" s="8">
        <f t="shared" si="8"/>
        <v>42115.208333333328</v>
      </c>
    </row>
    <row r="123" spans="1:20" x14ac:dyDescent="0.25">
      <c r="A123" s="4">
        <v>121</v>
      </c>
      <c r="B123" s="4" t="s">
        <v>293</v>
      </c>
      <c r="C123" s="1" t="s">
        <v>294</v>
      </c>
      <c r="D123" s="4">
        <v>45300</v>
      </c>
      <c r="E123" s="4">
        <v>99361</v>
      </c>
      <c r="F123" s="5">
        <f t="shared" si="9"/>
        <v>219.33995584988963</v>
      </c>
      <c r="G123" s="4" t="s">
        <v>20</v>
      </c>
      <c r="H123" s="4">
        <v>903</v>
      </c>
      <c r="I123" s="4" t="s">
        <v>21</v>
      </c>
      <c r="J123" s="4" t="s">
        <v>22</v>
      </c>
      <c r="K123" s="4">
        <v>1412485200</v>
      </c>
      <c r="L123" s="4">
        <v>1413608400</v>
      </c>
      <c r="M123" s="4" t="b">
        <v>0</v>
      </c>
      <c r="N123" s="4" t="b">
        <v>0</v>
      </c>
      <c r="O123" s="4" t="s">
        <v>89</v>
      </c>
      <c r="P123" s="14">
        <f t="shared" si="6"/>
        <v>110.0343300110742</v>
      </c>
      <c r="Q123" s="4" t="str">
        <f t="shared" si="10"/>
        <v>games</v>
      </c>
      <c r="R123" s="4" t="str">
        <f t="shared" si="11"/>
        <v>video games</v>
      </c>
      <c r="S123" s="8">
        <f t="shared" si="7"/>
        <v>41917.208333333336</v>
      </c>
      <c r="T123" s="8">
        <f t="shared" si="8"/>
        <v>41930.208333333336</v>
      </c>
    </row>
    <row r="124" spans="1:20" x14ac:dyDescent="0.25">
      <c r="A124" s="4">
        <v>122</v>
      </c>
      <c r="B124" s="4" t="s">
        <v>295</v>
      </c>
      <c r="C124" s="1" t="s">
        <v>296</v>
      </c>
      <c r="D124" s="4">
        <v>136800</v>
      </c>
      <c r="E124" s="4">
        <v>88055</v>
      </c>
      <c r="F124" s="5">
        <f t="shared" si="9"/>
        <v>64.367690058479525</v>
      </c>
      <c r="G124" s="4" t="s">
        <v>14</v>
      </c>
      <c r="H124" s="4">
        <v>3387</v>
      </c>
      <c r="I124" s="4" t="s">
        <v>21</v>
      </c>
      <c r="J124" s="4" t="s">
        <v>22</v>
      </c>
      <c r="K124" s="4">
        <v>1417068000</v>
      </c>
      <c r="L124" s="4">
        <v>1419400800</v>
      </c>
      <c r="M124" s="4" t="b">
        <v>0</v>
      </c>
      <c r="N124" s="4" t="b">
        <v>0</v>
      </c>
      <c r="O124" s="4" t="s">
        <v>119</v>
      </c>
      <c r="P124" s="14">
        <f t="shared" si="6"/>
        <v>25.997933274284026</v>
      </c>
      <c r="Q124" s="4" t="str">
        <f t="shared" si="10"/>
        <v>publishing</v>
      </c>
      <c r="R124" s="4" t="str">
        <f t="shared" si="11"/>
        <v>fiction</v>
      </c>
      <c r="S124" s="8">
        <f t="shared" si="7"/>
        <v>41970.25</v>
      </c>
      <c r="T124" s="8">
        <f t="shared" si="8"/>
        <v>41997.25</v>
      </c>
    </row>
    <row r="125" spans="1:20" x14ac:dyDescent="0.25">
      <c r="A125" s="4">
        <v>123</v>
      </c>
      <c r="B125" s="4" t="s">
        <v>297</v>
      </c>
      <c r="C125" s="1" t="s">
        <v>298</v>
      </c>
      <c r="D125" s="4">
        <v>177700</v>
      </c>
      <c r="E125" s="4">
        <v>33092</v>
      </c>
      <c r="F125" s="5">
        <f t="shared" si="9"/>
        <v>18.622397298818232</v>
      </c>
      <c r="G125" s="4" t="s">
        <v>14</v>
      </c>
      <c r="H125" s="4">
        <v>662</v>
      </c>
      <c r="I125" s="4" t="s">
        <v>15</v>
      </c>
      <c r="J125" s="4" t="s">
        <v>16</v>
      </c>
      <c r="K125" s="4">
        <v>1448344800</v>
      </c>
      <c r="L125" s="4">
        <v>1448604000</v>
      </c>
      <c r="M125" s="4" t="b">
        <v>1</v>
      </c>
      <c r="N125" s="4" t="b">
        <v>0</v>
      </c>
      <c r="O125" s="4" t="s">
        <v>33</v>
      </c>
      <c r="P125" s="14">
        <f t="shared" si="6"/>
        <v>49.987915407854985</v>
      </c>
      <c r="Q125" s="4" t="str">
        <f t="shared" si="10"/>
        <v>theater</v>
      </c>
      <c r="R125" s="4" t="str">
        <f t="shared" si="11"/>
        <v>plays</v>
      </c>
      <c r="S125" s="8">
        <f t="shared" si="7"/>
        <v>42332.25</v>
      </c>
      <c r="T125" s="8">
        <f t="shared" si="8"/>
        <v>42335.25</v>
      </c>
    </row>
    <row r="126" spans="1:20" x14ac:dyDescent="0.25">
      <c r="A126" s="4">
        <v>124</v>
      </c>
      <c r="B126" s="4" t="s">
        <v>299</v>
      </c>
      <c r="C126" s="1" t="s">
        <v>300</v>
      </c>
      <c r="D126" s="4">
        <v>2600</v>
      </c>
      <c r="E126" s="4">
        <v>9562</v>
      </c>
      <c r="F126" s="5">
        <f t="shared" si="9"/>
        <v>367.76923076923077</v>
      </c>
      <c r="G126" s="4" t="s">
        <v>20</v>
      </c>
      <c r="H126" s="4">
        <v>94</v>
      </c>
      <c r="I126" s="4" t="s">
        <v>107</v>
      </c>
      <c r="J126" s="4" t="s">
        <v>108</v>
      </c>
      <c r="K126" s="4">
        <v>1557723600</v>
      </c>
      <c r="L126" s="4">
        <v>1562302800</v>
      </c>
      <c r="M126" s="4" t="b">
        <v>0</v>
      </c>
      <c r="N126" s="4" t="b">
        <v>0</v>
      </c>
      <c r="O126" s="4" t="s">
        <v>122</v>
      </c>
      <c r="P126" s="14">
        <f t="shared" si="6"/>
        <v>101.72340425531915</v>
      </c>
      <c r="Q126" s="4" t="str">
        <f t="shared" si="10"/>
        <v>photography</v>
      </c>
      <c r="R126" s="4" t="str">
        <f t="shared" si="11"/>
        <v>photography books</v>
      </c>
      <c r="S126" s="8">
        <f t="shared" si="7"/>
        <v>43598.208333333328</v>
      </c>
      <c r="T126" s="8">
        <f t="shared" si="8"/>
        <v>43651.208333333328</v>
      </c>
    </row>
    <row r="127" spans="1:20" x14ac:dyDescent="0.25">
      <c r="A127" s="4">
        <v>125</v>
      </c>
      <c r="B127" s="4" t="s">
        <v>301</v>
      </c>
      <c r="C127" s="1" t="s">
        <v>302</v>
      </c>
      <c r="D127" s="4">
        <v>5300</v>
      </c>
      <c r="E127" s="4">
        <v>8475</v>
      </c>
      <c r="F127" s="5">
        <f t="shared" si="9"/>
        <v>159.90566037735849</v>
      </c>
      <c r="G127" s="4" t="s">
        <v>20</v>
      </c>
      <c r="H127" s="4">
        <v>180</v>
      </c>
      <c r="I127" s="4" t="s">
        <v>21</v>
      </c>
      <c r="J127" s="4" t="s">
        <v>22</v>
      </c>
      <c r="K127" s="4">
        <v>1537333200</v>
      </c>
      <c r="L127" s="4">
        <v>1537678800</v>
      </c>
      <c r="M127" s="4" t="b">
        <v>0</v>
      </c>
      <c r="N127" s="4" t="b">
        <v>0</v>
      </c>
      <c r="O127" s="4" t="s">
        <v>33</v>
      </c>
      <c r="P127" s="14">
        <f t="shared" si="6"/>
        <v>47.083333333333336</v>
      </c>
      <c r="Q127" s="4" t="str">
        <f t="shared" si="10"/>
        <v>theater</v>
      </c>
      <c r="R127" s="4" t="str">
        <f t="shared" si="11"/>
        <v>plays</v>
      </c>
      <c r="S127" s="8">
        <f t="shared" si="7"/>
        <v>43362.208333333328</v>
      </c>
      <c r="T127" s="8">
        <f t="shared" si="8"/>
        <v>43366.208333333328</v>
      </c>
    </row>
    <row r="128" spans="1:20" x14ac:dyDescent="0.25">
      <c r="A128" s="4">
        <v>126</v>
      </c>
      <c r="B128" s="4" t="s">
        <v>303</v>
      </c>
      <c r="C128" s="1" t="s">
        <v>304</v>
      </c>
      <c r="D128" s="4">
        <v>180200</v>
      </c>
      <c r="E128" s="4">
        <v>69617</v>
      </c>
      <c r="F128" s="5">
        <f t="shared" si="9"/>
        <v>38.633185349611544</v>
      </c>
      <c r="G128" s="4" t="s">
        <v>14</v>
      </c>
      <c r="H128" s="4">
        <v>774</v>
      </c>
      <c r="I128" s="4" t="s">
        <v>21</v>
      </c>
      <c r="J128" s="4" t="s">
        <v>22</v>
      </c>
      <c r="K128" s="4">
        <v>1471150800</v>
      </c>
      <c r="L128" s="4">
        <v>1473570000</v>
      </c>
      <c r="M128" s="4" t="b">
        <v>0</v>
      </c>
      <c r="N128" s="4" t="b">
        <v>1</v>
      </c>
      <c r="O128" s="4" t="s">
        <v>33</v>
      </c>
      <c r="P128" s="14">
        <f t="shared" si="6"/>
        <v>89.944444444444443</v>
      </c>
      <c r="Q128" s="4" t="str">
        <f t="shared" si="10"/>
        <v>theater</v>
      </c>
      <c r="R128" s="4" t="str">
        <f t="shared" si="11"/>
        <v>plays</v>
      </c>
      <c r="S128" s="8">
        <f t="shared" si="7"/>
        <v>42596.208333333328</v>
      </c>
      <c r="T128" s="8">
        <f t="shared" si="8"/>
        <v>42624.208333333328</v>
      </c>
    </row>
    <row r="129" spans="1:20" x14ac:dyDescent="0.25">
      <c r="A129" s="4">
        <v>127</v>
      </c>
      <c r="B129" s="4" t="s">
        <v>305</v>
      </c>
      <c r="C129" s="1" t="s">
        <v>306</v>
      </c>
      <c r="D129" s="4">
        <v>103200</v>
      </c>
      <c r="E129" s="4">
        <v>53067</v>
      </c>
      <c r="F129" s="5">
        <f t="shared" si="9"/>
        <v>51.42151162790698</v>
      </c>
      <c r="G129" s="4" t="s">
        <v>14</v>
      </c>
      <c r="H129" s="4">
        <v>672</v>
      </c>
      <c r="I129" s="4" t="s">
        <v>15</v>
      </c>
      <c r="J129" s="4" t="s">
        <v>16</v>
      </c>
      <c r="K129" s="4">
        <v>1273640400</v>
      </c>
      <c r="L129" s="4">
        <v>1273899600</v>
      </c>
      <c r="M129" s="4" t="b">
        <v>0</v>
      </c>
      <c r="N129" s="4" t="b">
        <v>0</v>
      </c>
      <c r="O129" s="4" t="s">
        <v>33</v>
      </c>
      <c r="P129" s="14">
        <f t="shared" si="6"/>
        <v>78.96875</v>
      </c>
      <c r="Q129" s="4" t="str">
        <f t="shared" si="10"/>
        <v>theater</v>
      </c>
      <c r="R129" s="4" t="str">
        <f t="shared" si="11"/>
        <v>plays</v>
      </c>
      <c r="S129" s="8">
        <f t="shared" si="7"/>
        <v>40310.208333333336</v>
      </c>
      <c r="T129" s="8">
        <f t="shared" si="8"/>
        <v>40313.208333333336</v>
      </c>
    </row>
    <row r="130" spans="1:20" x14ac:dyDescent="0.25">
      <c r="A130" s="4">
        <v>128</v>
      </c>
      <c r="B130" s="4" t="s">
        <v>307</v>
      </c>
      <c r="C130" s="1" t="s">
        <v>308</v>
      </c>
      <c r="D130" s="4">
        <v>70600</v>
      </c>
      <c r="E130" s="4">
        <v>42596</v>
      </c>
      <c r="F130" s="5">
        <f t="shared" si="9"/>
        <v>60.334277620396605</v>
      </c>
      <c r="G130" s="4" t="s">
        <v>74</v>
      </c>
      <c r="H130" s="4">
        <v>532</v>
      </c>
      <c r="I130" s="4" t="s">
        <v>21</v>
      </c>
      <c r="J130" s="4" t="s">
        <v>22</v>
      </c>
      <c r="K130" s="4">
        <v>1282885200</v>
      </c>
      <c r="L130" s="4">
        <v>1284008400</v>
      </c>
      <c r="M130" s="4" t="b">
        <v>0</v>
      </c>
      <c r="N130" s="4" t="b">
        <v>0</v>
      </c>
      <c r="O130" s="4" t="s">
        <v>23</v>
      </c>
      <c r="P130" s="14">
        <f t="shared" ref="P130:P193" si="12">IF(H130=0, 0,E130/H130)</f>
        <v>80.067669172932327</v>
      </c>
      <c r="Q130" s="4" t="str">
        <f t="shared" si="10"/>
        <v>music</v>
      </c>
      <c r="R130" s="4" t="str">
        <f t="shared" si="11"/>
        <v>rock</v>
      </c>
      <c r="S130" s="8">
        <f t="shared" ref="S130:S193" si="13">(((K130/60)/60)/24)+DATE(1970,1,1)</f>
        <v>40417.208333333336</v>
      </c>
      <c r="T130" s="8">
        <f t="shared" ref="T130:T193" si="14">(((L130/60)/60)/24)+DATE(1970,1,1)</f>
        <v>40430.208333333336</v>
      </c>
    </row>
    <row r="131" spans="1:20" x14ac:dyDescent="0.25">
      <c r="A131" s="4">
        <v>129</v>
      </c>
      <c r="B131" s="4" t="s">
        <v>309</v>
      </c>
      <c r="C131" s="1" t="s">
        <v>310</v>
      </c>
      <c r="D131" s="4">
        <v>148500</v>
      </c>
      <c r="E131" s="4">
        <v>4756</v>
      </c>
      <c r="F131" s="5">
        <f t="shared" ref="F131:F194" si="15">(E131/D131)*100</f>
        <v>3.202693602693603</v>
      </c>
      <c r="G131" s="4" t="s">
        <v>74</v>
      </c>
      <c r="H131" s="4">
        <v>55</v>
      </c>
      <c r="I131" s="4" t="s">
        <v>26</v>
      </c>
      <c r="J131" s="4" t="s">
        <v>27</v>
      </c>
      <c r="K131" s="4">
        <v>1422943200</v>
      </c>
      <c r="L131" s="4">
        <v>1425103200</v>
      </c>
      <c r="M131" s="4" t="b">
        <v>0</v>
      </c>
      <c r="N131" s="4" t="b">
        <v>0</v>
      </c>
      <c r="O131" s="4" t="s">
        <v>17</v>
      </c>
      <c r="P131" s="14">
        <f t="shared" si="12"/>
        <v>86.472727272727269</v>
      </c>
      <c r="Q131" s="4" t="str">
        <f t="shared" ref="Q131:Q194" si="16">LEFT(O131, FIND("/", O131) - 1)</f>
        <v>food</v>
      </c>
      <c r="R131" s="4" t="str">
        <f t="shared" ref="R131:R194" si="17">RIGHT(O131, LEN(O131) - FIND("/", O131))</f>
        <v>food trucks</v>
      </c>
      <c r="S131" s="8">
        <f t="shared" si="13"/>
        <v>42038.25</v>
      </c>
      <c r="T131" s="8">
        <f t="shared" si="14"/>
        <v>42063.25</v>
      </c>
    </row>
    <row r="132" spans="1:20" x14ac:dyDescent="0.25">
      <c r="A132" s="4">
        <v>130</v>
      </c>
      <c r="B132" s="4" t="s">
        <v>311</v>
      </c>
      <c r="C132" s="1" t="s">
        <v>312</v>
      </c>
      <c r="D132" s="4">
        <v>9600</v>
      </c>
      <c r="E132" s="4">
        <v>14925</v>
      </c>
      <c r="F132" s="5">
        <f t="shared" si="15"/>
        <v>155.46875</v>
      </c>
      <c r="G132" s="4" t="s">
        <v>20</v>
      </c>
      <c r="H132" s="4">
        <v>533</v>
      </c>
      <c r="I132" s="4" t="s">
        <v>36</v>
      </c>
      <c r="J132" s="4" t="s">
        <v>37</v>
      </c>
      <c r="K132" s="4">
        <v>1319605200</v>
      </c>
      <c r="L132" s="4">
        <v>1320991200</v>
      </c>
      <c r="M132" s="4" t="b">
        <v>0</v>
      </c>
      <c r="N132" s="4" t="b">
        <v>0</v>
      </c>
      <c r="O132" s="4" t="s">
        <v>53</v>
      </c>
      <c r="P132" s="14">
        <f t="shared" si="12"/>
        <v>28.001876172607879</v>
      </c>
      <c r="Q132" s="4" t="str">
        <f t="shared" si="16"/>
        <v>film &amp; video</v>
      </c>
      <c r="R132" s="4" t="str">
        <f t="shared" si="17"/>
        <v>drama</v>
      </c>
      <c r="S132" s="8">
        <f t="shared" si="13"/>
        <v>40842.208333333336</v>
      </c>
      <c r="T132" s="8">
        <f t="shared" si="14"/>
        <v>40858.25</v>
      </c>
    </row>
    <row r="133" spans="1:20" ht="31.5" x14ac:dyDescent="0.25">
      <c r="A133" s="4">
        <v>131</v>
      </c>
      <c r="B133" s="4" t="s">
        <v>313</v>
      </c>
      <c r="C133" s="1" t="s">
        <v>314</v>
      </c>
      <c r="D133" s="4">
        <v>164700</v>
      </c>
      <c r="E133" s="4">
        <v>166116</v>
      </c>
      <c r="F133" s="5">
        <f t="shared" si="15"/>
        <v>100.85974499089254</v>
      </c>
      <c r="G133" s="4" t="s">
        <v>20</v>
      </c>
      <c r="H133" s="4">
        <v>2443</v>
      </c>
      <c r="I133" s="4" t="s">
        <v>40</v>
      </c>
      <c r="J133" s="4" t="s">
        <v>41</v>
      </c>
      <c r="K133" s="4">
        <v>1385704800</v>
      </c>
      <c r="L133" s="4">
        <v>1386828000</v>
      </c>
      <c r="M133" s="4" t="b">
        <v>0</v>
      </c>
      <c r="N133" s="4" t="b">
        <v>0</v>
      </c>
      <c r="O133" s="4" t="s">
        <v>28</v>
      </c>
      <c r="P133" s="14">
        <f t="shared" si="12"/>
        <v>67.996725337699544</v>
      </c>
      <c r="Q133" s="4" t="str">
        <f t="shared" si="16"/>
        <v>technology</v>
      </c>
      <c r="R133" s="4" t="str">
        <f t="shared" si="17"/>
        <v>web</v>
      </c>
      <c r="S133" s="8">
        <f t="shared" si="13"/>
        <v>41607.25</v>
      </c>
      <c r="T133" s="8">
        <f t="shared" si="14"/>
        <v>41620.25</v>
      </c>
    </row>
    <row r="134" spans="1:20" x14ac:dyDescent="0.25">
      <c r="A134" s="4">
        <v>132</v>
      </c>
      <c r="B134" s="4" t="s">
        <v>315</v>
      </c>
      <c r="C134" s="1" t="s">
        <v>316</v>
      </c>
      <c r="D134" s="4">
        <v>3300</v>
      </c>
      <c r="E134" s="4">
        <v>3834</v>
      </c>
      <c r="F134" s="5">
        <f t="shared" si="15"/>
        <v>116.18181818181819</v>
      </c>
      <c r="G134" s="4" t="s">
        <v>20</v>
      </c>
      <c r="H134" s="4">
        <v>89</v>
      </c>
      <c r="I134" s="4" t="s">
        <v>21</v>
      </c>
      <c r="J134" s="4" t="s">
        <v>22</v>
      </c>
      <c r="K134" s="4">
        <v>1515736800</v>
      </c>
      <c r="L134" s="4">
        <v>1517119200</v>
      </c>
      <c r="M134" s="4" t="b">
        <v>0</v>
      </c>
      <c r="N134" s="4" t="b">
        <v>1</v>
      </c>
      <c r="O134" s="4" t="s">
        <v>33</v>
      </c>
      <c r="P134" s="14">
        <f t="shared" si="12"/>
        <v>43.078651685393261</v>
      </c>
      <c r="Q134" s="4" t="str">
        <f t="shared" si="16"/>
        <v>theater</v>
      </c>
      <c r="R134" s="4" t="str">
        <f t="shared" si="17"/>
        <v>plays</v>
      </c>
      <c r="S134" s="8">
        <f t="shared" si="13"/>
        <v>43112.25</v>
      </c>
      <c r="T134" s="8">
        <f t="shared" si="14"/>
        <v>43128.25</v>
      </c>
    </row>
    <row r="135" spans="1:20" x14ac:dyDescent="0.25">
      <c r="A135" s="4">
        <v>133</v>
      </c>
      <c r="B135" s="4" t="s">
        <v>317</v>
      </c>
      <c r="C135" s="1" t="s">
        <v>318</v>
      </c>
      <c r="D135" s="4">
        <v>4500</v>
      </c>
      <c r="E135" s="4">
        <v>13985</v>
      </c>
      <c r="F135" s="5">
        <f t="shared" si="15"/>
        <v>310.77777777777777</v>
      </c>
      <c r="G135" s="4" t="s">
        <v>20</v>
      </c>
      <c r="H135" s="4">
        <v>159</v>
      </c>
      <c r="I135" s="4" t="s">
        <v>21</v>
      </c>
      <c r="J135" s="4" t="s">
        <v>22</v>
      </c>
      <c r="K135" s="4">
        <v>1313125200</v>
      </c>
      <c r="L135" s="4">
        <v>1315026000</v>
      </c>
      <c r="M135" s="4" t="b">
        <v>0</v>
      </c>
      <c r="N135" s="4" t="b">
        <v>0</v>
      </c>
      <c r="O135" s="4" t="s">
        <v>319</v>
      </c>
      <c r="P135" s="14">
        <f t="shared" si="12"/>
        <v>87.95597484276729</v>
      </c>
      <c r="Q135" s="4" t="str">
        <f t="shared" si="16"/>
        <v>music</v>
      </c>
      <c r="R135" s="4" t="str">
        <f t="shared" si="17"/>
        <v>world music</v>
      </c>
      <c r="S135" s="8">
        <f t="shared" si="13"/>
        <v>40767.208333333336</v>
      </c>
      <c r="T135" s="8">
        <f t="shared" si="14"/>
        <v>40789.208333333336</v>
      </c>
    </row>
    <row r="136" spans="1:20" x14ac:dyDescent="0.25">
      <c r="A136" s="4">
        <v>134</v>
      </c>
      <c r="B136" s="4" t="s">
        <v>320</v>
      </c>
      <c r="C136" s="1" t="s">
        <v>321</v>
      </c>
      <c r="D136" s="4">
        <v>99500</v>
      </c>
      <c r="E136" s="4">
        <v>89288</v>
      </c>
      <c r="F136" s="5">
        <f t="shared" si="15"/>
        <v>89.73668341708543</v>
      </c>
      <c r="G136" s="4" t="s">
        <v>14</v>
      </c>
      <c r="H136" s="4">
        <v>940</v>
      </c>
      <c r="I136" s="4" t="s">
        <v>98</v>
      </c>
      <c r="J136" s="4" t="s">
        <v>99</v>
      </c>
      <c r="K136" s="4">
        <v>1308459600</v>
      </c>
      <c r="L136" s="4">
        <v>1312693200</v>
      </c>
      <c r="M136" s="4" t="b">
        <v>0</v>
      </c>
      <c r="N136" s="4" t="b">
        <v>1</v>
      </c>
      <c r="O136" s="4" t="s">
        <v>42</v>
      </c>
      <c r="P136" s="14">
        <f t="shared" si="12"/>
        <v>94.987234042553197</v>
      </c>
      <c r="Q136" s="4" t="str">
        <f t="shared" si="16"/>
        <v>film &amp; video</v>
      </c>
      <c r="R136" s="4" t="str">
        <f t="shared" si="17"/>
        <v>documentary</v>
      </c>
      <c r="S136" s="8">
        <f t="shared" si="13"/>
        <v>40713.208333333336</v>
      </c>
      <c r="T136" s="8">
        <f t="shared" si="14"/>
        <v>40762.208333333336</v>
      </c>
    </row>
    <row r="137" spans="1:20" x14ac:dyDescent="0.25">
      <c r="A137" s="4">
        <v>135</v>
      </c>
      <c r="B137" s="4" t="s">
        <v>322</v>
      </c>
      <c r="C137" s="1" t="s">
        <v>323</v>
      </c>
      <c r="D137" s="4">
        <v>7700</v>
      </c>
      <c r="E137" s="4">
        <v>5488</v>
      </c>
      <c r="F137" s="5">
        <f t="shared" si="15"/>
        <v>71.27272727272728</v>
      </c>
      <c r="G137" s="4" t="s">
        <v>14</v>
      </c>
      <c r="H137" s="4">
        <v>117</v>
      </c>
      <c r="I137" s="4" t="s">
        <v>21</v>
      </c>
      <c r="J137" s="4" t="s">
        <v>22</v>
      </c>
      <c r="K137" s="4">
        <v>1362636000</v>
      </c>
      <c r="L137" s="4">
        <v>1363064400</v>
      </c>
      <c r="M137" s="4" t="b">
        <v>0</v>
      </c>
      <c r="N137" s="4" t="b">
        <v>1</v>
      </c>
      <c r="O137" s="4" t="s">
        <v>33</v>
      </c>
      <c r="P137" s="14">
        <f t="shared" si="12"/>
        <v>46.905982905982903</v>
      </c>
      <c r="Q137" s="4" t="str">
        <f t="shared" si="16"/>
        <v>theater</v>
      </c>
      <c r="R137" s="4" t="str">
        <f t="shared" si="17"/>
        <v>plays</v>
      </c>
      <c r="S137" s="8">
        <f t="shared" si="13"/>
        <v>41340.25</v>
      </c>
      <c r="T137" s="8">
        <f t="shared" si="14"/>
        <v>41345.208333333336</v>
      </c>
    </row>
    <row r="138" spans="1:20" x14ac:dyDescent="0.25">
      <c r="A138" s="4">
        <v>136</v>
      </c>
      <c r="B138" s="4" t="s">
        <v>324</v>
      </c>
      <c r="C138" s="1" t="s">
        <v>325</v>
      </c>
      <c r="D138" s="4">
        <v>82800</v>
      </c>
      <c r="E138" s="4">
        <v>2721</v>
      </c>
      <c r="F138" s="5">
        <f t="shared" si="15"/>
        <v>3.2862318840579712</v>
      </c>
      <c r="G138" s="4" t="s">
        <v>74</v>
      </c>
      <c r="H138" s="4">
        <v>58</v>
      </c>
      <c r="I138" s="4" t="s">
        <v>21</v>
      </c>
      <c r="J138" s="4" t="s">
        <v>22</v>
      </c>
      <c r="K138" s="4">
        <v>1402117200</v>
      </c>
      <c r="L138" s="4">
        <v>1403154000</v>
      </c>
      <c r="M138" s="4" t="b">
        <v>0</v>
      </c>
      <c r="N138" s="4" t="b">
        <v>1</v>
      </c>
      <c r="O138" s="4" t="s">
        <v>53</v>
      </c>
      <c r="P138" s="14">
        <f t="shared" si="12"/>
        <v>46.913793103448278</v>
      </c>
      <c r="Q138" s="4" t="str">
        <f t="shared" si="16"/>
        <v>film &amp; video</v>
      </c>
      <c r="R138" s="4" t="str">
        <f t="shared" si="17"/>
        <v>drama</v>
      </c>
      <c r="S138" s="8">
        <f t="shared" si="13"/>
        <v>41797.208333333336</v>
      </c>
      <c r="T138" s="8">
        <f t="shared" si="14"/>
        <v>41809.208333333336</v>
      </c>
    </row>
    <row r="139" spans="1:20" x14ac:dyDescent="0.25">
      <c r="A139" s="4">
        <v>137</v>
      </c>
      <c r="B139" s="4" t="s">
        <v>326</v>
      </c>
      <c r="C139" s="1" t="s">
        <v>327</v>
      </c>
      <c r="D139" s="4">
        <v>1800</v>
      </c>
      <c r="E139" s="4">
        <v>4712</v>
      </c>
      <c r="F139" s="5">
        <f t="shared" si="15"/>
        <v>261.77777777777777</v>
      </c>
      <c r="G139" s="4" t="s">
        <v>20</v>
      </c>
      <c r="H139" s="4">
        <v>50</v>
      </c>
      <c r="I139" s="4" t="s">
        <v>21</v>
      </c>
      <c r="J139" s="4" t="s">
        <v>22</v>
      </c>
      <c r="K139" s="4">
        <v>1286341200</v>
      </c>
      <c r="L139" s="4">
        <v>1286859600</v>
      </c>
      <c r="M139" s="4" t="b">
        <v>0</v>
      </c>
      <c r="N139" s="4" t="b">
        <v>0</v>
      </c>
      <c r="O139" s="4" t="s">
        <v>68</v>
      </c>
      <c r="P139" s="14">
        <f t="shared" si="12"/>
        <v>94.24</v>
      </c>
      <c r="Q139" s="4" t="str">
        <f t="shared" si="16"/>
        <v>publishing</v>
      </c>
      <c r="R139" s="4" t="str">
        <f t="shared" si="17"/>
        <v>nonfiction</v>
      </c>
      <c r="S139" s="8">
        <f t="shared" si="13"/>
        <v>40457.208333333336</v>
      </c>
      <c r="T139" s="8">
        <f t="shared" si="14"/>
        <v>40463.208333333336</v>
      </c>
    </row>
    <row r="140" spans="1:20" ht="31.5" x14ac:dyDescent="0.25">
      <c r="A140" s="4">
        <v>138</v>
      </c>
      <c r="B140" s="4" t="s">
        <v>328</v>
      </c>
      <c r="C140" s="1" t="s">
        <v>329</v>
      </c>
      <c r="D140" s="4">
        <v>9600</v>
      </c>
      <c r="E140" s="4">
        <v>9216</v>
      </c>
      <c r="F140" s="5">
        <f t="shared" si="15"/>
        <v>96</v>
      </c>
      <c r="G140" s="4" t="s">
        <v>14</v>
      </c>
      <c r="H140" s="4">
        <v>115</v>
      </c>
      <c r="I140" s="4" t="s">
        <v>21</v>
      </c>
      <c r="J140" s="4" t="s">
        <v>22</v>
      </c>
      <c r="K140" s="4">
        <v>1348808400</v>
      </c>
      <c r="L140" s="4">
        <v>1349326800</v>
      </c>
      <c r="M140" s="4" t="b">
        <v>0</v>
      </c>
      <c r="N140" s="4" t="b">
        <v>0</v>
      </c>
      <c r="O140" s="4" t="s">
        <v>292</v>
      </c>
      <c r="P140" s="14">
        <f t="shared" si="12"/>
        <v>80.139130434782615</v>
      </c>
      <c r="Q140" s="4" t="str">
        <f t="shared" si="16"/>
        <v>games</v>
      </c>
      <c r="R140" s="4" t="str">
        <f t="shared" si="17"/>
        <v>mobile games</v>
      </c>
      <c r="S140" s="8">
        <f t="shared" si="13"/>
        <v>41180.208333333336</v>
      </c>
      <c r="T140" s="8">
        <f t="shared" si="14"/>
        <v>41186.208333333336</v>
      </c>
    </row>
    <row r="141" spans="1:20" x14ac:dyDescent="0.25">
      <c r="A141" s="4">
        <v>139</v>
      </c>
      <c r="B141" s="4" t="s">
        <v>330</v>
      </c>
      <c r="C141" s="1" t="s">
        <v>331</v>
      </c>
      <c r="D141" s="4">
        <v>92100</v>
      </c>
      <c r="E141" s="4">
        <v>19246</v>
      </c>
      <c r="F141" s="5">
        <f t="shared" si="15"/>
        <v>20.896851248642779</v>
      </c>
      <c r="G141" s="4" t="s">
        <v>14</v>
      </c>
      <c r="H141" s="4">
        <v>326</v>
      </c>
      <c r="I141" s="4" t="s">
        <v>21</v>
      </c>
      <c r="J141" s="4" t="s">
        <v>22</v>
      </c>
      <c r="K141" s="4">
        <v>1429592400</v>
      </c>
      <c r="L141" s="4">
        <v>1430974800</v>
      </c>
      <c r="M141" s="4" t="b">
        <v>0</v>
      </c>
      <c r="N141" s="4" t="b">
        <v>1</v>
      </c>
      <c r="O141" s="4" t="s">
        <v>65</v>
      </c>
      <c r="P141" s="14">
        <f t="shared" si="12"/>
        <v>59.036809815950917</v>
      </c>
      <c r="Q141" s="4" t="str">
        <f t="shared" si="16"/>
        <v>technology</v>
      </c>
      <c r="R141" s="4" t="str">
        <f t="shared" si="17"/>
        <v>wearables</v>
      </c>
      <c r="S141" s="8">
        <f t="shared" si="13"/>
        <v>42115.208333333328</v>
      </c>
      <c r="T141" s="8">
        <f t="shared" si="14"/>
        <v>42131.208333333328</v>
      </c>
    </row>
    <row r="142" spans="1:20" ht="31.5" x14ac:dyDescent="0.25">
      <c r="A142" s="4">
        <v>140</v>
      </c>
      <c r="B142" s="4" t="s">
        <v>332</v>
      </c>
      <c r="C142" s="1" t="s">
        <v>333</v>
      </c>
      <c r="D142" s="4">
        <v>5500</v>
      </c>
      <c r="E142" s="4">
        <v>12274</v>
      </c>
      <c r="F142" s="5">
        <f t="shared" si="15"/>
        <v>223.16363636363636</v>
      </c>
      <c r="G142" s="4" t="s">
        <v>20</v>
      </c>
      <c r="H142" s="4">
        <v>186</v>
      </c>
      <c r="I142" s="4" t="s">
        <v>21</v>
      </c>
      <c r="J142" s="4" t="s">
        <v>22</v>
      </c>
      <c r="K142" s="4">
        <v>1519538400</v>
      </c>
      <c r="L142" s="4">
        <v>1519970400</v>
      </c>
      <c r="M142" s="4" t="b">
        <v>0</v>
      </c>
      <c r="N142" s="4" t="b">
        <v>0</v>
      </c>
      <c r="O142" s="4" t="s">
        <v>42</v>
      </c>
      <c r="P142" s="14">
        <f t="shared" si="12"/>
        <v>65.989247311827953</v>
      </c>
      <c r="Q142" s="4" t="str">
        <f t="shared" si="16"/>
        <v>film &amp; video</v>
      </c>
      <c r="R142" s="4" t="str">
        <f t="shared" si="17"/>
        <v>documentary</v>
      </c>
      <c r="S142" s="8">
        <f t="shared" si="13"/>
        <v>43156.25</v>
      </c>
      <c r="T142" s="8">
        <f t="shared" si="14"/>
        <v>43161.25</v>
      </c>
    </row>
    <row r="143" spans="1:20" x14ac:dyDescent="0.25">
      <c r="A143" s="4">
        <v>141</v>
      </c>
      <c r="B143" s="4" t="s">
        <v>334</v>
      </c>
      <c r="C143" s="1" t="s">
        <v>335</v>
      </c>
      <c r="D143" s="4">
        <v>64300</v>
      </c>
      <c r="E143" s="4">
        <v>65323</v>
      </c>
      <c r="F143" s="5">
        <f t="shared" si="15"/>
        <v>101.59097978227061</v>
      </c>
      <c r="G143" s="4" t="s">
        <v>20</v>
      </c>
      <c r="H143" s="4">
        <v>1071</v>
      </c>
      <c r="I143" s="4" t="s">
        <v>21</v>
      </c>
      <c r="J143" s="4" t="s">
        <v>22</v>
      </c>
      <c r="K143" s="4">
        <v>1434085200</v>
      </c>
      <c r="L143" s="4">
        <v>1434603600</v>
      </c>
      <c r="M143" s="4" t="b">
        <v>0</v>
      </c>
      <c r="N143" s="4" t="b">
        <v>0</v>
      </c>
      <c r="O143" s="4" t="s">
        <v>28</v>
      </c>
      <c r="P143" s="14">
        <f t="shared" si="12"/>
        <v>60.992530345471522</v>
      </c>
      <c r="Q143" s="4" t="str">
        <f t="shared" si="16"/>
        <v>technology</v>
      </c>
      <c r="R143" s="4" t="str">
        <f t="shared" si="17"/>
        <v>web</v>
      </c>
      <c r="S143" s="8">
        <f t="shared" si="13"/>
        <v>42167.208333333328</v>
      </c>
      <c r="T143" s="8">
        <f t="shared" si="14"/>
        <v>42173.208333333328</v>
      </c>
    </row>
    <row r="144" spans="1:20" x14ac:dyDescent="0.25">
      <c r="A144" s="4">
        <v>142</v>
      </c>
      <c r="B144" s="4" t="s">
        <v>336</v>
      </c>
      <c r="C144" s="1" t="s">
        <v>337</v>
      </c>
      <c r="D144" s="4">
        <v>5000</v>
      </c>
      <c r="E144" s="4">
        <v>11502</v>
      </c>
      <c r="F144" s="5">
        <f t="shared" si="15"/>
        <v>230.03999999999996</v>
      </c>
      <c r="G144" s="4" t="s">
        <v>20</v>
      </c>
      <c r="H144" s="4">
        <v>117</v>
      </c>
      <c r="I144" s="4" t="s">
        <v>21</v>
      </c>
      <c r="J144" s="4" t="s">
        <v>22</v>
      </c>
      <c r="K144" s="4">
        <v>1333688400</v>
      </c>
      <c r="L144" s="4">
        <v>1337230800</v>
      </c>
      <c r="M144" s="4" t="b">
        <v>0</v>
      </c>
      <c r="N144" s="4" t="b">
        <v>0</v>
      </c>
      <c r="O144" s="4" t="s">
        <v>28</v>
      </c>
      <c r="P144" s="14">
        <f t="shared" si="12"/>
        <v>98.307692307692307</v>
      </c>
      <c r="Q144" s="4" t="str">
        <f t="shared" si="16"/>
        <v>technology</v>
      </c>
      <c r="R144" s="4" t="str">
        <f t="shared" si="17"/>
        <v>web</v>
      </c>
      <c r="S144" s="8">
        <f t="shared" si="13"/>
        <v>41005.208333333336</v>
      </c>
      <c r="T144" s="8">
        <f t="shared" si="14"/>
        <v>41046.208333333336</v>
      </c>
    </row>
    <row r="145" spans="1:20" x14ac:dyDescent="0.25">
      <c r="A145" s="4">
        <v>143</v>
      </c>
      <c r="B145" s="4" t="s">
        <v>338</v>
      </c>
      <c r="C145" s="1" t="s">
        <v>339</v>
      </c>
      <c r="D145" s="4">
        <v>5400</v>
      </c>
      <c r="E145" s="4">
        <v>7322</v>
      </c>
      <c r="F145" s="5">
        <f t="shared" si="15"/>
        <v>135.59259259259261</v>
      </c>
      <c r="G145" s="4" t="s">
        <v>20</v>
      </c>
      <c r="H145" s="4">
        <v>70</v>
      </c>
      <c r="I145" s="4" t="s">
        <v>21</v>
      </c>
      <c r="J145" s="4" t="s">
        <v>22</v>
      </c>
      <c r="K145" s="4">
        <v>1277701200</v>
      </c>
      <c r="L145" s="4">
        <v>1279429200</v>
      </c>
      <c r="M145" s="4" t="b">
        <v>0</v>
      </c>
      <c r="N145" s="4" t="b">
        <v>0</v>
      </c>
      <c r="O145" s="4" t="s">
        <v>60</v>
      </c>
      <c r="P145" s="14">
        <f t="shared" si="12"/>
        <v>104.6</v>
      </c>
      <c r="Q145" s="4" t="str">
        <f t="shared" si="16"/>
        <v>music</v>
      </c>
      <c r="R145" s="4" t="str">
        <f t="shared" si="17"/>
        <v>indie rock</v>
      </c>
      <c r="S145" s="8">
        <f t="shared" si="13"/>
        <v>40357.208333333336</v>
      </c>
      <c r="T145" s="8">
        <f t="shared" si="14"/>
        <v>40377.208333333336</v>
      </c>
    </row>
    <row r="146" spans="1:20" x14ac:dyDescent="0.25">
      <c r="A146" s="4">
        <v>144</v>
      </c>
      <c r="B146" s="4" t="s">
        <v>340</v>
      </c>
      <c r="C146" s="1" t="s">
        <v>341</v>
      </c>
      <c r="D146" s="4">
        <v>9000</v>
      </c>
      <c r="E146" s="4">
        <v>11619</v>
      </c>
      <c r="F146" s="5">
        <f t="shared" si="15"/>
        <v>129.1</v>
      </c>
      <c r="G146" s="4" t="s">
        <v>20</v>
      </c>
      <c r="H146" s="4">
        <v>135</v>
      </c>
      <c r="I146" s="4" t="s">
        <v>21</v>
      </c>
      <c r="J146" s="4" t="s">
        <v>22</v>
      </c>
      <c r="K146" s="4">
        <v>1560747600</v>
      </c>
      <c r="L146" s="4">
        <v>1561438800</v>
      </c>
      <c r="M146" s="4" t="b">
        <v>0</v>
      </c>
      <c r="N146" s="4" t="b">
        <v>0</v>
      </c>
      <c r="O146" s="4" t="s">
        <v>33</v>
      </c>
      <c r="P146" s="14">
        <f t="shared" si="12"/>
        <v>86.066666666666663</v>
      </c>
      <c r="Q146" s="4" t="str">
        <f t="shared" si="16"/>
        <v>theater</v>
      </c>
      <c r="R146" s="4" t="str">
        <f t="shared" si="17"/>
        <v>plays</v>
      </c>
      <c r="S146" s="8">
        <f t="shared" si="13"/>
        <v>43633.208333333328</v>
      </c>
      <c r="T146" s="8">
        <f t="shared" si="14"/>
        <v>43641.208333333328</v>
      </c>
    </row>
    <row r="147" spans="1:20" x14ac:dyDescent="0.25">
      <c r="A147" s="4">
        <v>145</v>
      </c>
      <c r="B147" s="4" t="s">
        <v>342</v>
      </c>
      <c r="C147" s="1" t="s">
        <v>343</v>
      </c>
      <c r="D147" s="4">
        <v>25000</v>
      </c>
      <c r="E147" s="4">
        <v>59128</v>
      </c>
      <c r="F147" s="5">
        <f t="shared" si="15"/>
        <v>236.512</v>
      </c>
      <c r="G147" s="4" t="s">
        <v>20</v>
      </c>
      <c r="H147" s="4">
        <v>768</v>
      </c>
      <c r="I147" s="4" t="s">
        <v>98</v>
      </c>
      <c r="J147" s="4" t="s">
        <v>99</v>
      </c>
      <c r="K147" s="4">
        <v>1410066000</v>
      </c>
      <c r="L147" s="4">
        <v>1410498000</v>
      </c>
      <c r="M147" s="4" t="b">
        <v>0</v>
      </c>
      <c r="N147" s="4" t="b">
        <v>0</v>
      </c>
      <c r="O147" s="4" t="s">
        <v>65</v>
      </c>
      <c r="P147" s="14">
        <f t="shared" si="12"/>
        <v>76.989583333333329</v>
      </c>
      <c r="Q147" s="4" t="str">
        <f t="shared" si="16"/>
        <v>technology</v>
      </c>
      <c r="R147" s="4" t="str">
        <f t="shared" si="17"/>
        <v>wearables</v>
      </c>
      <c r="S147" s="8">
        <f t="shared" si="13"/>
        <v>41889.208333333336</v>
      </c>
      <c r="T147" s="8">
        <f t="shared" si="14"/>
        <v>41894.208333333336</v>
      </c>
    </row>
    <row r="148" spans="1:20" ht="31.5" x14ac:dyDescent="0.25">
      <c r="A148" s="4">
        <v>146</v>
      </c>
      <c r="B148" s="4" t="s">
        <v>344</v>
      </c>
      <c r="C148" s="1" t="s">
        <v>345</v>
      </c>
      <c r="D148" s="4">
        <v>8800</v>
      </c>
      <c r="E148" s="4">
        <v>1518</v>
      </c>
      <c r="F148" s="5">
        <f t="shared" si="15"/>
        <v>17.25</v>
      </c>
      <c r="G148" s="4" t="s">
        <v>74</v>
      </c>
      <c r="H148" s="4">
        <v>51</v>
      </c>
      <c r="I148" s="4" t="s">
        <v>21</v>
      </c>
      <c r="J148" s="4" t="s">
        <v>22</v>
      </c>
      <c r="K148" s="4">
        <v>1320732000</v>
      </c>
      <c r="L148" s="4">
        <v>1322460000</v>
      </c>
      <c r="M148" s="4" t="b">
        <v>0</v>
      </c>
      <c r="N148" s="4" t="b">
        <v>0</v>
      </c>
      <c r="O148" s="4" t="s">
        <v>33</v>
      </c>
      <c r="P148" s="14">
        <f t="shared" si="12"/>
        <v>29.764705882352942</v>
      </c>
      <c r="Q148" s="4" t="str">
        <f t="shared" si="16"/>
        <v>theater</v>
      </c>
      <c r="R148" s="4" t="str">
        <f t="shared" si="17"/>
        <v>plays</v>
      </c>
      <c r="S148" s="8">
        <f t="shared" si="13"/>
        <v>40855.25</v>
      </c>
      <c r="T148" s="8">
        <f t="shared" si="14"/>
        <v>40875.25</v>
      </c>
    </row>
    <row r="149" spans="1:20" x14ac:dyDescent="0.25">
      <c r="A149" s="4">
        <v>147</v>
      </c>
      <c r="B149" s="4" t="s">
        <v>346</v>
      </c>
      <c r="C149" s="1" t="s">
        <v>347</v>
      </c>
      <c r="D149" s="4">
        <v>8300</v>
      </c>
      <c r="E149" s="4">
        <v>9337</v>
      </c>
      <c r="F149" s="5">
        <f t="shared" si="15"/>
        <v>112.49397590361446</v>
      </c>
      <c r="G149" s="4" t="s">
        <v>20</v>
      </c>
      <c r="H149" s="4">
        <v>199</v>
      </c>
      <c r="I149" s="4" t="s">
        <v>21</v>
      </c>
      <c r="J149" s="4" t="s">
        <v>22</v>
      </c>
      <c r="K149" s="4">
        <v>1465794000</v>
      </c>
      <c r="L149" s="4">
        <v>1466312400</v>
      </c>
      <c r="M149" s="4" t="b">
        <v>0</v>
      </c>
      <c r="N149" s="4" t="b">
        <v>1</v>
      </c>
      <c r="O149" s="4" t="s">
        <v>33</v>
      </c>
      <c r="P149" s="14">
        <f t="shared" si="12"/>
        <v>46.91959798994975</v>
      </c>
      <c r="Q149" s="4" t="str">
        <f t="shared" si="16"/>
        <v>theater</v>
      </c>
      <c r="R149" s="4" t="str">
        <f t="shared" si="17"/>
        <v>plays</v>
      </c>
      <c r="S149" s="8">
        <f t="shared" si="13"/>
        <v>42534.208333333328</v>
      </c>
      <c r="T149" s="8">
        <f t="shared" si="14"/>
        <v>42540.208333333328</v>
      </c>
    </row>
    <row r="150" spans="1:20" x14ac:dyDescent="0.25">
      <c r="A150" s="4">
        <v>148</v>
      </c>
      <c r="B150" s="4" t="s">
        <v>348</v>
      </c>
      <c r="C150" s="1" t="s">
        <v>349</v>
      </c>
      <c r="D150" s="4">
        <v>9300</v>
      </c>
      <c r="E150" s="4">
        <v>11255</v>
      </c>
      <c r="F150" s="5">
        <f t="shared" si="15"/>
        <v>121.02150537634408</v>
      </c>
      <c r="G150" s="4" t="s">
        <v>20</v>
      </c>
      <c r="H150" s="4">
        <v>107</v>
      </c>
      <c r="I150" s="4" t="s">
        <v>21</v>
      </c>
      <c r="J150" s="4" t="s">
        <v>22</v>
      </c>
      <c r="K150" s="4">
        <v>1500958800</v>
      </c>
      <c r="L150" s="4">
        <v>1501736400</v>
      </c>
      <c r="M150" s="4" t="b">
        <v>0</v>
      </c>
      <c r="N150" s="4" t="b">
        <v>0</v>
      </c>
      <c r="O150" s="4" t="s">
        <v>65</v>
      </c>
      <c r="P150" s="14">
        <f t="shared" si="12"/>
        <v>105.18691588785046</v>
      </c>
      <c r="Q150" s="4" t="str">
        <f t="shared" si="16"/>
        <v>technology</v>
      </c>
      <c r="R150" s="4" t="str">
        <f t="shared" si="17"/>
        <v>wearables</v>
      </c>
      <c r="S150" s="8">
        <f t="shared" si="13"/>
        <v>42941.208333333328</v>
      </c>
      <c r="T150" s="8">
        <f t="shared" si="14"/>
        <v>42950.208333333328</v>
      </c>
    </row>
    <row r="151" spans="1:20" x14ac:dyDescent="0.25">
      <c r="A151" s="4">
        <v>149</v>
      </c>
      <c r="B151" s="4" t="s">
        <v>350</v>
      </c>
      <c r="C151" s="1" t="s">
        <v>351</v>
      </c>
      <c r="D151" s="4">
        <v>6200</v>
      </c>
      <c r="E151" s="4">
        <v>13632</v>
      </c>
      <c r="F151" s="5">
        <f t="shared" si="15"/>
        <v>219.87096774193549</v>
      </c>
      <c r="G151" s="4" t="s">
        <v>20</v>
      </c>
      <c r="H151" s="4">
        <v>195</v>
      </c>
      <c r="I151" s="4" t="s">
        <v>21</v>
      </c>
      <c r="J151" s="4" t="s">
        <v>22</v>
      </c>
      <c r="K151" s="4">
        <v>1357020000</v>
      </c>
      <c r="L151" s="4">
        <v>1361512800</v>
      </c>
      <c r="M151" s="4" t="b">
        <v>0</v>
      </c>
      <c r="N151" s="4" t="b">
        <v>0</v>
      </c>
      <c r="O151" s="4" t="s">
        <v>60</v>
      </c>
      <c r="P151" s="14">
        <f t="shared" si="12"/>
        <v>69.907692307692301</v>
      </c>
      <c r="Q151" s="4" t="str">
        <f t="shared" si="16"/>
        <v>music</v>
      </c>
      <c r="R151" s="4" t="str">
        <f t="shared" si="17"/>
        <v>indie rock</v>
      </c>
      <c r="S151" s="8">
        <f t="shared" si="13"/>
        <v>41275.25</v>
      </c>
      <c r="T151" s="8">
        <f t="shared" si="14"/>
        <v>41327.25</v>
      </c>
    </row>
    <row r="152" spans="1:20" x14ac:dyDescent="0.25">
      <c r="A152" s="4">
        <v>150</v>
      </c>
      <c r="B152" s="4" t="s">
        <v>352</v>
      </c>
      <c r="C152" s="1" t="s">
        <v>353</v>
      </c>
      <c r="D152" s="4">
        <v>100</v>
      </c>
      <c r="E152" s="4">
        <v>1</v>
      </c>
      <c r="F152" s="5">
        <f t="shared" si="15"/>
        <v>1</v>
      </c>
      <c r="G152" s="4" t="s">
        <v>14</v>
      </c>
      <c r="H152" s="4">
        <v>1</v>
      </c>
      <c r="I152" s="4" t="s">
        <v>21</v>
      </c>
      <c r="J152" s="4" t="s">
        <v>22</v>
      </c>
      <c r="K152" s="4">
        <v>1544940000</v>
      </c>
      <c r="L152" s="4">
        <v>1545026400</v>
      </c>
      <c r="M152" s="4" t="b">
        <v>0</v>
      </c>
      <c r="N152" s="4" t="b">
        <v>0</v>
      </c>
      <c r="O152" s="4" t="s">
        <v>23</v>
      </c>
      <c r="P152" s="14">
        <f t="shared" si="12"/>
        <v>1</v>
      </c>
      <c r="Q152" s="4" t="str">
        <f t="shared" si="16"/>
        <v>music</v>
      </c>
      <c r="R152" s="4" t="str">
        <f t="shared" si="17"/>
        <v>rock</v>
      </c>
      <c r="S152" s="8">
        <f t="shared" si="13"/>
        <v>43450.25</v>
      </c>
      <c r="T152" s="8">
        <f t="shared" si="14"/>
        <v>43451.25</v>
      </c>
    </row>
    <row r="153" spans="1:20" x14ac:dyDescent="0.25">
      <c r="A153" s="4">
        <v>151</v>
      </c>
      <c r="B153" s="4" t="s">
        <v>354</v>
      </c>
      <c r="C153" s="1" t="s">
        <v>355</v>
      </c>
      <c r="D153" s="4">
        <v>137200</v>
      </c>
      <c r="E153" s="4">
        <v>88037</v>
      </c>
      <c r="F153" s="5">
        <f t="shared" si="15"/>
        <v>64.166909620991248</v>
      </c>
      <c r="G153" s="4" t="s">
        <v>14</v>
      </c>
      <c r="H153" s="4">
        <v>1467</v>
      </c>
      <c r="I153" s="4" t="s">
        <v>21</v>
      </c>
      <c r="J153" s="4" t="s">
        <v>22</v>
      </c>
      <c r="K153" s="4">
        <v>1402290000</v>
      </c>
      <c r="L153" s="4">
        <v>1406696400</v>
      </c>
      <c r="M153" s="4" t="b">
        <v>0</v>
      </c>
      <c r="N153" s="4" t="b">
        <v>0</v>
      </c>
      <c r="O153" s="4" t="s">
        <v>50</v>
      </c>
      <c r="P153" s="14">
        <f t="shared" si="12"/>
        <v>60.011588275391958</v>
      </c>
      <c r="Q153" s="4" t="str">
        <f t="shared" si="16"/>
        <v>music</v>
      </c>
      <c r="R153" s="4" t="str">
        <f t="shared" si="17"/>
        <v>electric music</v>
      </c>
      <c r="S153" s="8">
        <f t="shared" si="13"/>
        <v>41799.208333333336</v>
      </c>
      <c r="T153" s="8">
        <f t="shared" si="14"/>
        <v>41850.208333333336</v>
      </c>
    </row>
    <row r="154" spans="1:20" x14ac:dyDescent="0.25">
      <c r="A154" s="4">
        <v>152</v>
      </c>
      <c r="B154" s="4" t="s">
        <v>356</v>
      </c>
      <c r="C154" s="1" t="s">
        <v>357</v>
      </c>
      <c r="D154" s="4">
        <v>41500</v>
      </c>
      <c r="E154" s="4">
        <v>175573</v>
      </c>
      <c r="F154" s="5">
        <f t="shared" si="15"/>
        <v>423.06746987951806</v>
      </c>
      <c r="G154" s="4" t="s">
        <v>20</v>
      </c>
      <c r="H154" s="4">
        <v>3376</v>
      </c>
      <c r="I154" s="4" t="s">
        <v>21</v>
      </c>
      <c r="J154" s="4" t="s">
        <v>22</v>
      </c>
      <c r="K154" s="4">
        <v>1487311200</v>
      </c>
      <c r="L154" s="4">
        <v>1487916000</v>
      </c>
      <c r="M154" s="4" t="b">
        <v>0</v>
      </c>
      <c r="N154" s="4" t="b">
        <v>0</v>
      </c>
      <c r="O154" s="4" t="s">
        <v>60</v>
      </c>
      <c r="P154" s="14">
        <f t="shared" si="12"/>
        <v>52.006220379146917</v>
      </c>
      <c r="Q154" s="4" t="str">
        <f t="shared" si="16"/>
        <v>music</v>
      </c>
      <c r="R154" s="4" t="str">
        <f t="shared" si="17"/>
        <v>indie rock</v>
      </c>
      <c r="S154" s="8">
        <f t="shared" si="13"/>
        <v>42783.25</v>
      </c>
      <c r="T154" s="8">
        <f t="shared" si="14"/>
        <v>42790.25</v>
      </c>
    </row>
    <row r="155" spans="1:20" x14ac:dyDescent="0.25">
      <c r="A155" s="4">
        <v>153</v>
      </c>
      <c r="B155" s="4" t="s">
        <v>358</v>
      </c>
      <c r="C155" s="1" t="s">
        <v>359</v>
      </c>
      <c r="D155" s="4">
        <v>189400</v>
      </c>
      <c r="E155" s="4">
        <v>176112</v>
      </c>
      <c r="F155" s="5">
        <f t="shared" si="15"/>
        <v>92.984160506863773</v>
      </c>
      <c r="G155" s="4" t="s">
        <v>14</v>
      </c>
      <c r="H155" s="4">
        <v>5681</v>
      </c>
      <c r="I155" s="4" t="s">
        <v>21</v>
      </c>
      <c r="J155" s="4" t="s">
        <v>22</v>
      </c>
      <c r="K155" s="4">
        <v>1350622800</v>
      </c>
      <c r="L155" s="4">
        <v>1351141200</v>
      </c>
      <c r="M155" s="4" t="b">
        <v>0</v>
      </c>
      <c r="N155" s="4" t="b">
        <v>0</v>
      </c>
      <c r="O155" s="4" t="s">
        <v>33</v>
      </c>
      <c r="P155" s="14">
        <f t="shared" si="12"/>
        <v>31.000176025347649</v>
      </c>
      <c r="Q155" s="4" t="str">
        <f t="shared" si="16"/>
        <v>theater</v>
      </c>
      <c r="R155" s="4" t="str">
        <f t="shared" si="17"/>
        <v>plays</v>
      </c>
      <c r="S155" s="8">
        <f t="shared" si="13"/>
        <v>41201.208333333336</v>
      </c>
      <c r="T155" s="8">
        <f t="shared" si="14"/>
        <v>41207.208333333336</v>
      </c>
    </row>
    <row r="156" spans="1:20" x14ac:dyDescent="0.25">
      <c r="A156" s="4">
        <v>154</v>
      </c>
      <c r="B156" s="4" t="s">
        <v>360</v>
      </c>
      <c r="C156" s="1" t="s">
        <v>361</v>
      </c>
      <c r="D156" s="4">
        <v>171300</v>
      </c>
      <c r="E156" s="4">
        <v>100650</v>
      </c>
      <c r="F156" s="5">
        <f t="shared" si="15"/>
        <v>58.756567425569173</v>
      </c>
      <c r="G156" s="4" t="s">
        <v>14</v>
      </c>
      <c r="H156" s="4">
        <v>1059</v>
      </c>
      <c r="I156" s="4" t="s">
        <v>21</v>
      </c>
      <c r="J156" s="4" t="s">
        <v>22</v>
      </c>
      <c r="K156" s="4">
        <v>1463029200</v>
      </c>
      <c r="L156" s="4">
        <v>1465016400</v>
      </c>
      <c r="M156" s="4" t="b">
        <v>0</v>
      </c>
      <c r="N156" s="4" t="b">
        <v>1</v>
      </c>
      <c r="O156" s="4" t="s">
        <v>60</v>
      </c>
      <c r="P156" s="14">
        <f t="shared" si="12"/>
        <v>95.042492917847028</v>
      </c>
      <c r="Q156" s="4" t="str">
        <f t="shared" si="16"/>
        <v>music</v>
      </c>
      <c r="R156" s="4" t="str">
        <f t="shared" si="17"/>
        <v>indie rock</v>
      </c>
      <c r="S156" s="8">
        <f t="shared" si="13"/>
        <v>42502.208333333328</v>
      </c>
      <c r="T156" s="8">
        <f t="shared" si="14"/>
        <v>42525.208333333328</v>
      </c>
    </row>
    <row r="157" spans="1:20" x14ac:dyDescent="0.25">
      <c r="A157" s="4">
        <v>155</v>
      </c>
      <c r="B157" s="4" t="s">
        <v>362</v>
      </c>
      <c r="C157" s="1" t="s">
        <v>363</v>
      </c>
      <c r="D157" s="4">
        <v>139500</v>
      </c>
      <c r="E157" s="4">
        <v>90706</v>
      </c>
      <c r="F157" s="5">
        <f t="shared" si="15"/>
        <v>65.022222222222226</v>
      </c>
      <c r="G157" s="4" t="s">
        <v>14</v>
      </c>
      <c r="H157" s="4">
        <v>1194</v>
      </c>
      <c r="I157" s="4" t="s">
        <v>21</v>
      </c>
      <c r="J157" s="4" t="s">
        <v>22</v>
      </c>
      <c r="K157" s="4">
        <v>1269493200</v>
      </c>
      <c r="L157" s="4">
        <v>1270789200</v>
      </c>
      <c r="M157" s="4" t="b">
        <v>0</v>
      </c>
      <c r="N157" s="4" t="b">
        <v>0</v>
      </c>
      <c r="O157" s="4" t="s">
        <v>33</v>
      </c>
      <c r="P157" s="14">
        <f t="shared" si="12"/>
        <v>75.968174204355108</v>
      </c>
      <c r="Q157" s="4" t="str">
        <f t="shared" si="16"/>
        <v>theater</v>
      </c>
      <c r="R157" s="4" t="str">
        <f t="shared" si="17"/>
        <v>plays</v>
      </c>
      <c r="S157" s="8">
        <f t="shared" si="13"/>
        <v>40262.208333333336</v>
      </c>
      <c r="T157" s="8">
        <f t="shared" si="14"/>
        <v>40277.208333333336</v>
      </c>
    </row>
    <row r="158" spans="1:20" x14ac:dyDescent="0.25">
      <c r="A158" s="4">
        <v>156</v>
      </c>
      <c r="B158" s="4" t="s">
        <v>364</v>
      </c>
      <c r="C158" s="1" t="s">
        <v>365</v>
      </c>
      <c r="D158" s="4">
        <v>36400</v>
      </c>
      <c r="E158" s="4">
        <v>26914</v>
      </c>
      <c r="F158" s="5">
        <f t="shared" si="15"/>
        <v>73.939560439560438</v>
      </c>
      <c r="G158" s="4" t="s">
        <v>74</v>
      </c>
      <c r="H158" s="4">
        <v>379</v>
      </c>
      <c r="I158" s="4" t="s">
        <v>26</v>
      </c>
      <c r="J158" s="4" t="s">
        <v>27</v>
      </c>
      <c r="K158" s="4">
        <v>1570251600</v>
      </c>
      <c r="L158" s="4">
        <v>1572325200</v>
      </c>
      <c r="M158" s="4" t="b">
        <v>0</v>
      </c>
      <c r="N158" s="4" t="b">
        <v>0</v>
      </c>
      <c r="O158" s="4" t="s">
        <v>23</v>
      </c>
      <c r="P158" s="14">
        <f t="shared" si="12"/>
        <v>71.013192612137203</v>
      </c>
      <c r="Q158" s="4" t="str">
        <f t="shared" si="16"/>
        <v>music</v>
      </c>
      <c r="R158" s="4" t="str">
        <f t="shared" si="17"/>
        <v>rock</v>
      </c>
      <c r="S158" s="8">
        <f t="shared" si="13"/>
        <v>43743.208333333328</v>
      </c>
      <c r="T158" s="8">
        <f t="shared" si="14"/>
        <v>43767.208333333328</v>
      </c>
    </row>
    <row r="159" spans="1:20" x14ac:dyDescent="0.25">
      <c r="A159" s="4">
        <v>157</v>
      </c>
      <c r="B159" s="4" t="s">
        <v>366</v>
      </c>
      <c r="C159" s="1" t="s">
        <v>367</v>
      </c>
      <c r="D159" s="4">
        <v>4200</v>
      </c>
      <c r="E159" s="4">
        <v>2212</v>
      </c>
      <c r="F159" s="5">
        <f t="shared" si="15"/>
        <v>52.666666666666664</v>
      </c>
      <c r="G159" s="4" t="s">
        <v>14</v>
      </c>
      <c r="H159" s="4">
        <v>30</v>
      </c>
      <c r="I159" s="4" t="s">
        <v>26</v>
      </c>
      <c r="J159" s="4" t="s">
        <v>27</v>
      </c>
      <c r="K159" s="4">
        <v>1388383200</v>
      </c>
      <c r="L159" s="4">
        <v>1389420000</v>
      </c>
      <c r="M159" s="4" t="b">
        <v>0</v>
      </c>
      <c r="N159" s="4" t="b">
        <v>0</v>
      </c>
      <c r="O159" s="4" t="s">
        <v>122</v>
      </c>
      <c r="P159" s="14">
        <f t="shared" si="12"/>
        <v>73.733333333333334</v>
      </c>
      <c r="Q159" s="4" t="str">
        <f t="shared" si="16"/>
        <v>photography</v>
      </c>
      <c r="R159" s="4" t="str">
        <f t="shared" si="17"/>
        <v>photography books</v>
      </c>
      <c r="S159" s="8">
        <f t="shared" si="13"/>
        <v>41638.25</v>
      </c>
      <c r="T159" s="8">
        <f t="shared" si="14"/>
        <v>41650.25</v>
      </c>
    </row>
    <row r="160" spans="1:20" x14ac:dyDescent="0.25">
      <c r="A160" s="4">
        <v>158</v>
      </c>
      <c r="B160" s="4" t="s">
        <v>368</v>
      </c>
      <c r="C160" s="1" t="s">
        <v>369</v>
      </c>
      <c r="D160" s="4">
        <v>2100</v>
      </c>
      <c r="E160" s="4">
        <v>4640</v>
      </c>
      <c r="F160" s="5">
        <f t="shared" si="15"/>
        <v>220.95238095238096</v>
      </c>
      <c r="G160" s="4" t="s">
        <v>20</v>
      </c>
      <c r="H160" s="4">
        <v>41</v>
      </c>
      <c r="I160" s="4" t="s">
        <v>21</v>
      </c>
      <c r="J160" s="4" t="s">
        <v>22</v>
      </c>
      <c r="K160" s="4">
        <v>1449554400</v>
      </c>
      <c r="L160" s="4">
        <v>1449640800</v>
      </c>
      <c r="M160" s="4" t="b">
        <v>0</v>
      </c>
      <c r="N160" s="4" t="b">
        <v>0</v>
      </c>
      <c r="O160" s="4" t="s">
        <v>23</v>
      </c>
      <c r="P160" s="14">
        <f t="shared" si="12"/>
        <v>113.17073170731707</v>
      </c>
      <c r="Q160" s="4" t="str">
        <f t="shared" si="16"/>
        <v>music</v>
      </c>
      <c r="R160" s="4" t="str">
        <f t="shared" si="17"/>
        <v>rock</v>
      </c>
      <c r="S160" s="8">
        <f t="shared" si="13"/>
        <v>42346.25</v>
      </c>
      <c r="T160" s="8">
        <f t="shared" si="14"/>
        <v>42347.25</v>
      </c>
    </row>
    <row r="161" spans="1:20" x14ac:dyDescent="0.25">
      <c r="A161" s="4">
        <v>159</v>
      </c>
      <c r="B161" s="4" t="s">
        <v>370</v>
      </c>
      <c r="C161" s="1" t="s">
        <v>371</v>
      </c>
      <c r="D161" s="4">
        <v>191200</v>
      </c>
      <c r="E161" s="4">
        <v>191222</v>
      </c>
      <c r="F161" s="5">
        <f t="shared" si="15"/>
        <v>100.01150627615063</v>
      </c>
      <c r="G161" s="4" t="s">
        <v>20</v>
      </c>
      <c r="H161" s="4">
        <v>1821</v>
      </c>
      <c r="I161" s="4" t="s">
        <v>21</v>
      </c>
      <c r="J161" s="4" t="s">
        <v>22</v>
      </c>
      <c r="K161" s="4">
        <v>1553662800</v>
      </c>
      <c r="L161" s="4">
        <v>1555218000</v>
      </c>
      <c r="M161" s="4" t="b">
        <v>0</v>
      </c>
      <c r="N161" s="4" t="b">
        <v>1</v>
      </c>
      <c r="O161" s="4" t="s">
        <v>33</v>
      </c>
      <c r="P161" s="14">
        <f t="shared" si="12"/>
        <v>105.00933552992861</v>
      </c>
      <c r="Q161" s="4" t="str">
        <f t="shared" si="16"/>
        <v>theater</v>
      </c>
      <c r="R161" s="4" t="str">
        <f t="shared" si="17"/>
        <v>plays</v>
      </c>
      <c r="S161" s="8">
        <f t="shared" si="13"/>
        <v>43551.208333333328</v>
      </c>
      <c r="T161" s="8">
        <f t="shared" si="14"/>
        <v>43569.208333333328</v>
      </c>
    </row>
    <row r="162" spans="1:20" x14ac:dyDescent="0.25">
      <c r="A162" s="4">
        <v>160</v>
      </c>
      <c r="B162" s="4" t="s">
        <v>372</v>
      </c>
      <c r="C162" s="1" t="s">
        <v>373</v>
      </c>
      <c r="D162" s="4">
        <v>8000</v>
      </c>
      <c r="E162" s="4">
        <v>12985</v>
      </c>
      <c r="F162" s="5">
        <f t="shared" si="15"/>
        <v>162.3125</v>
      </c>
      <c r="G162" s="4" t="s">
        <v>20</v>
      </c>
      <c r="H162" s="4">
        <v>164</v>
      </c>
      <c r="I162" s="4" t="s">
        <v>21</v>
      </c>
      <c r="J162" s="4" t="s">
        <v>22</v>
      </c>
      <c r="K162" s="4">
        <v>1556341200</v>
      </c>
      <c r="L162" s="4">
        <v>1557723600</v>
      </c>
      <c r="M162" s="4" t="b">
        <v>0</v>
      </c>
      <c r="N162" s="4" t="b">
        <v>0</v>
      </c>
      <c r="O162" s="4" t="s">
        <v>65</v>
      </c>
      <c r="P162" s="14">
        <f t="shared" si="12"/>
        <v>79.176829268292678</v>
      </c>
      <c r="Q162" s="4" t="str">
        <f t="shared" si="16"/>
        <v>technology</v>
      </c>
      <c r="R162" s="4" t="str">
        <f t="shared" si="17"/>
        <v>wearables</v>
      </c>
      <c r="S162" s="8">
        <f t="shared" si="13"/>
        <v>43582.208333333328</v>
      </c>
      <c r="T162" s="8">
        <f t="shared" si="14"/>
        <v>43598.208333333328</v>
      </c>
    </row>
    <row r="163" spans="1:20" ht="31.5" x14ac:dyDescent="0.25">
      <c r="A163" s="4">
        <v>161</v>
      </c>
      <c r="B163" s="4" t="s">
        <v>374</v>
      </c>
      <c r="C163" s="1" t="s">
        <v>375</v>
      </c>
      <c r="D163" s="4">
        <v>5500</v>
      </c>
      <c r="E163" s="4">
        <v>4300</v>
      </c>
      <c r="F163" s="5">
        <f t="shared" si="15"/>
        <v>78.181818181818187</v>
      </c>
      <c r="G163" s="4" t="s">
        <v>14</v>
      </c>
      <c r="H163" s="4">
        <v>75</v>
      </c>
      <c r="I163" s="4" t="s">
        <v>21</v>
      </c>
      <c r="J163" s="4" t="s">
        <v>22</v>
      </c>
      <c r="K163" s="4">
        <v>1442984400</v>
      </c>
      <c r="L163" s="4">
        <v>1443502800</v>
      </c>
      <c r="M163" s="4" t="b">
        <v>0</v>
      </c>
      <c r="N163" s="4" t="b">
        <v>1</v>
      </c>
      <c r="O163" s="4" t="s">
        <v>28</v>
      </c>
      <c r="P163" s="14">
        <f t="shared" si="12"/>
        <v>57.333333333333336</v>
      </c>
      <c r="Q163" s="4" t="str">
        <f t="shared" si="16"/>
        <v>technology</v>
      </c>
      <c r="R163" s="4" t="str">
        <f t="shared" si="17"/>
        <v>web</v>
      </c>
      <c r="S163" s="8">
        <f t="shared" si="13"/>
        <v>42270.208333333328</v>
      </c>
      <c r="T163" s="8">
        <f t="shared" si="14"/>
        <v>42276.208333333328</v>
      </c>
    </row>
    <row r="164" spans="1:20" ht="31.5" x14ac:dyDescent="0.25">
      <c r="A164" s="4">
        <v>162</v>
      </c>
      <c r="B164" s="4" t="s">
        <v>376</v>
      </c>
      <c r="C164" s="1" t="s">
        <v>377</v>
      </c>
      <c r="D164" s="4">
        <v>6100</v>
      </c>
      <c r="E164" s="4">
        <v>9134</v>
      </c>
      <c r="F164" s="5">
        <f t="shared" si="15"/>
        <v>149.73770491803279</v>
      </c>
      <c r="G164" s="4" t="s">
        <v>20</v>
      </c>
      <c r="H164" s="4">
        <v>157</v>
      </c>
      <c r="I164" s="4" t="s">
        <v>98</v>
      </c>
      <c r="J164" s="4" t="s">
        <v>99</v>
      </c>
      <c r="K164" s="4">
        <v>1544248800</v>
      </c>
      <c r="L164" s="4">
        <v>1546840800</v>
      </c>
      <c r="M164" s="4" t="b">
        <v>0</v>
      </c>
      <c r="N164" s="4" t="b">
        <v>0</v>
      </c>
      <c r="O164" s="4" t="s">
        <v>23</v>
      </c>
      <c r="P164" s="14">
        <f t="shared" si="12"/>
        <v>58.178343949044589</v>
      </c>
      <c r="Q164" s="4" t="str">
        <f t="shared" si="16"/>
        <v>music</v>
      </c>
      <c r="R164" s="4" t="str">
        <f t="shared" si="17"/>
        <v>rock</v>
      </c>
      <c r="S164" s="8">
        <f t="shared" si="13"/>
        <v>43442.25</v>
      </c>
      <c r="T164" s="8">
        <f t="shared" si="14"/>
        <v>43472.25</v>
      </c>
    </row>
    <row r="165" spans="1:20" x14ac:dyDescent="0.25">
      <c r="A165" s="4">
        <v>163</v>
      </c>
      <c r="B165" s="4" t="s">
        <v>378</v>
      </c>
      <c r="C165" s="1" t="s">
        <v>379</v>
      </c>
      <c r="D165" s="4">
        <v>3500</v>
      </c>
      <c r="E165" s="4">
        <v>8864</v>
      </c>
      <c r="F165" s="5">
        <f t="shared" si="15"/>
        <v>253.25714285714284</v>
      </c>
      <c r="G165" s="4" t="s">
        <v>20</v>
      </c>
      <c r="H165" s="4">
        <v>246</v>
      </c>
      <c r="I165" s="4" t="s">
        <v>21</v>
      </c>
      <c r="J165" s="4" t="s">
        <v>22</v>
      </c>
      <c r="K165" s="4">
        <v>1508475600</v>
      </c>
      <c r="L165" s="4">
        <v>1512712800</v>
      </c>
      <c r="M165" s="4" t="b">
        <v>0</v>
      </c>
      <c r="N165" s="4" t="b">
        <v>1</v>
      </c>
      <c r="O165" s="4" t="s">
        <v>122</v>
      </c>
      <c r="P165" s="14">
        <f t="shared" si="12"/>
        <v>36.032520325203251</v>
      </c>
      <c r="Q165" s="4" t="str">
        <f t="shared" si="16"/>
        <v>photography</v>
      </c>
      <c r="R165" s="4" t="str">
        <f t="shared" si="17"/>
        <v>photography books</v>
      </c>
      <c r="S165" s="8">
        <f t="shared" si="13"/>
        <v>43028.208333333328</v>
      </c>
      <c r="T165" s="8">
        <f t="shared" si="14"/>
        <v>43077.25</v>
      </c>
    </row>
    <row r="166" spans="1:20" x14ac:dyDescent="0.25">
      <c r="A166" s="4">
        <v>164</v>
      </c>
      <c r="B166" s="4" t="s">
        <v>380</v>
      </c>
      <c r="C166" s="1" t="s">
        <v>381</v>
      </c>
      <c r="D166" s="4">
        <v>150500</v>
      </c>
      <c r="E166" s="4">
        <v>150755</v>
      </c>
      <c r="F166" s="5">
        <f t="shared" si="15"/>
        <v>100.16943521594683</v>
      </c>
      <c r="G166" s="4" t="s">
        <v>20</v>
      </c>
      <c r="H166" s="4">
        <v>1396</v>
      </c>
      <c r="I166" s="4" t="s">
        <v>21</v>
      </c>
      <c r="J166" s="4" t="s">
        <v>22</v>
      </c>
      <c r="K166" s="4">
        <v>1507438800</v>
      </c>
      <c r="L166" s="4">
        <v>1507525200</v>
      </c>
      <c r="M166" s="4" t="b">
        <v>0</v>
      </c>
      <c r="N166" s="4" t="b">
        <v>0</v>
      </c>
      <c r="O166" s="4" t="s">
        <v>33</v>
      </c>
      <c r="P166" s="14">
        <f t="shared" si="12"/>
        <v>107.99068767908309</v>
      </c>
      <c r="Q166" s="4" t="str">
        <f t="shared" si="16"/>
        <v>theater</v>
      </c>
      <c r="R166" s="4" t="str">
        <f t="shared" si="17"/>
        <v>plays</v>
      </c>
      <c r="S166" s="8">
        <f t="shared" si="13"/>
        <v>43016.208333333328</v>
      </c>
      <c r="T166" s="8">
        <f t="shared" si="14"/>
        <v>43017.208333333328</v>
      </c>
    </row>
    <row r="167" spans="1:20" x14ac:dyDescent="0.25">
      <c r="A167" s="4">
        <v>165</v>
      </c>
      <c r="B167" s="4" t="s">
        <v>382</v>
      </c>
      <c r="C167" s="1" t="s">
        <v>383</v>
      </c>
      <c r="D167" s="4">
        <v>90400</v>
      </c>
      <c r="E167" s="4">
        <v>110279</v>
      </c>
      <c r="F167" s="5">
        <f t="shared" si="15"/>
        <v>121.99004424778761</v>
      </c>
      <c r="G167" s="4" t="s">
        <v>20</v>
      </c>
      <c r="H167" s="4">
        <v>2506</v>
      </c>
      <c r="I167" s="4" t="s">
        <v>21</v>
      </c>
      <c r="J167" s="4" t="s">
        <v>22</v>
      </c>
      <c r="K167" s="4">
        <v>1501563600</v>
      </c>
      <c r="L167" s="4">
        <v>1504328400</v>
      </c>
      <c r="M167" s="4" t="b">
        <v>0</v>
      </c>
      <c r="N167" s="4" t="b">
        <v>0</v>
      </c>
      <c r="O167" s="4" t="s">
        <v>28</v>
      </c>
      <c r="P167" s="14">
        <f t="shared" si="12"/>
        <v>44.005985634477256</v>
      </c>
      <c r="Q167" s="4" t="str">
        <f t="shared" si="16"/>
        <v>technology</v>
      </c>
      <c r="R167" s="4" t="str">
        <f t="shared" si="17"/>
        <v>web</v>
      </c>
      <c r="S167" s="8">
        <f t="shared" si="13"/>
        <v>42948.208333333328</v>
      </c>
      <c r="T167" s="8">
        <f t="shared" si="14"/>
        <v>42980.208333333328</v>
      </c>
    </row>
    <row r="168" spans="1:20" x14ac:dyDescent="0.25">
      <c r="A168" s="4">
        <v>166</v>
      </c>
      <c r="B168" s="4" t="s">
        <v>384</v>
      </c>
      <c r="C168" s="1" t="s">
        <v>385</v>
      </c>
      <c r="D168" s="4">
        <v>9800</v>
      </c>
      <c r="E168" s="4">
        <v>13439</v>
      </c>
      <c r="F168" s="5">
        <f t="shared" si="15"/>
        <v>137.13265306122449</v>
      </c>
      <c r="G168" s="4" t="s">
        <v>20</v>
      </c>
      <c r="H168" s="4">
        <v>244</v>
      </c>
      <c r="I168" s="4" t="s">
        <v>21</v>
      </c>
      <c r="J168" s="4" t="s">
        <v>22</v>
      </c>
      <c r="K168" s="4">
        <v>1292997600</v>
      </c>
      <c r="L168" s="4">
        <v>1293343200</v>
      </c>
      <c r="M168" s="4" t="b">
        <v>0</v>
      </c>
      <c r="N168" s="4" t="b">
        <v>0</v>
      </c>
      <c r="O168" s="4" t="s">
        <v>122</v>
      </c>
      <c r="P168" s="14">
        <f t="shared" si="12"/>
        <v>55.077868852459019</v>
      </c>
      <c r="Q168" s="4" t="str">
        <f t="shared" si="16"/>
        <v>photography</v>
      </c>
      <c r="R168" s="4" t="str">
        <f t="shared" si="17"/>
        <v>photography books</v>
      </c>
      <c r="S168" s="8">
        <f t="shared" si="13"/>
        <v>40534.25</v>
      </c>
      <c r="T168" s="8">
        <f t="shared" si="14"/>
        <v>40538.25</v>
      </c>
    </row>
    <row r="169" spans="1:20" x14ac:dyDescent="0.25">
      <c r="A169" s="4">
        <v>167</v>
      </c>
      <c r="B169" s="4" t="s">
        <v>386</v>
      </c>
      <c r="C169" s="1" t="s">
        <v>387</v>
      </c>
      <c r="D169" s="4">
        <v>2600</v>
      </c>
      <c r="E169" s="4">
        <v>10804</v>
      </c>
      <c r="F169" s="5">
        <f t="shared" si="15"/>
        <v>415.53846153846149</v>
      </c>
      <c r="G169" s="4" t="s">
        <v>20</v>
      </c>
      <c r="H169" s="4">
        <v>146</v>
      </c>
      <c r="I169" s="4" t="s">
        <v>26</v>
      </c>
      <c r="J169" s="4" t="s">
        <v>27</v>
      </c>
      <c r="K169" s="4">
        <v>1370840400</v>
      </c>
      <c r="L169" s="4">
        <v>1371704400</v>
      </c>
      <c r="M169" s="4" t="b">
        <v>0</v>
      </c>
      <c r="N169" s="4" t="b">
        <v>0</v>
      </c>
      <c r="O169" s="4" t="s">
        <v>33</v>
      </c>
      <c r="P169" s="14">
        <f t="shared" si="12"/>
        <v>74</v>
      </c>
      <c r="Q169" s="4" t="str">
        <f t="shared" si="16"/>
        <v>theater</v>
      </c>
      <c r="R169" s="4" t="str">
        <f t="shared" si="17"/>
        <v>plays</v>
      </c>
      <c r="S169" s="8">
        <f t="shared" si="13"/>
        <v>41435.208333333336</v>
      </c>
      <c r="T169" s="8">
        <f t="shared" si="14"/>
        <v>41445.208333333336</v>
      </c>
    </row>
    <row r="170" spans="1:20" x14ac:dyDescent="0.25">
      <c r="A170" s="4">
        <v>168</v>
      </c>
      <c r="B170" s="4" t="s">
        <v>388</v>
      </c>
      <c r="C170" s="1" t="s">
        <v>389</v>
      </c>
      <c r="D170" s="4">
        <v>128100</v>
      </c>
      <c r="E170" s="4">
        <v>40107</v>
      </c>
      <c r="F170" s="5">
        <f t="shared" si="15"/>
        <v>31.30913348946136</v>
      </c>
      <c r="G170" s="4" t="s">
        <v>14</v>
      </c>
      <c r="H170" s="4">
        <v>955</v>
      </c>
      <c r="I170" s="4" t="s">
        <v>36</v>
      </c>
      <c r="J170" s="4" t="s">
        <v>37</v>
      </c>
      <c r="K170" s="4">
        <v>1550815200</v>
      </c>
      <c r="L170" s="4">
        <v>1552798800</v>
      </c>
      <c r="M170" s="4" t="b">
        <v>0</v>
      </c>
      <c r="N170" s="4" t="b">
        <v>1</v>
      </c>
      <c r="O170" s="4" t="s">
        <v>60</v>
      </c>
      <c r="P170" s="14">
        <f t="shared" si="12"/>
        <v>41.996858638743454</v>
      </c>
      <c r="Q170" s="4" t="str">
        <f t="shared" si="16"/>
        <v>music</v>
      </c>
      <c r="R170" s="4" t="str">
        <f t="shared" si="17"/>
        <v>indie rock</v>
      </c>
      <c r="S170" s="8">
        <f t="shared" si="13"/>
        <v>43518.25</v>
      </c>
      <c r="T170" s="8">
        <f t="shared" si="14"/>
        <v>43541.208333333328</v>
      </c>
    </row>
    <row r="171" spans="1:20" x14ac:dyDescent="0.25">
      <c r="A171" s="4">
        <v>169</v>
      </c>
      <c r="B171" s="4" t="s">
        <v>390</v>
      </c>
      <c r="C171" s="1" t="s">
        <v>391</v>
      </c>
      <c r="D171" s="4">
        <v>23300</v>
      </c>
      <c r="E171" s="4">
        <v>98811</v>
      </c>
      <c r="F171" s="5">
        <f t="shared" si="15"/>
        <v>424.08154506437768</v>
      </c>
      <c r="G171" s="4" t="s">
        <v>20</v>
      </c>
      <c r="H171" s="4">
        <v>1267</v>
      </c>
      <c r="I171" s="4" t="s">
        <v>21</v>
      </c>
      <c r="J171" s="4" t="s">
        <v>22</v>
      </c>
      <c r="K171" s="4">
        <v>1339909200</v>
      </c>
      <c r="L171" s="4">
        <v>1342328400</v>
      </c>
      <c r="M171" s="4" t="b">
        <v>0</v>
      </c>
      <c r="N171" s="4" t="b">
        <v>1</v>
      </c>
      <c r="O171" s="4" t="s">
        <v>100</v>
      </c>
      <c r="P171" s="14">
        <f t="shared" si="12"/>
        <v>77.988161010260455</v>
      </c>
      <c r="Q171" s="4" t="str">
        <f t="shared" si="16"/>
        <v>film &amp; video</v>
      </c>
      <c r="R171" s="4" t="str">
        <f t="shared" si="17"/>
        <v>shorts</v>
      </c>
      <c r="S171" s="8">
        <f t="shared" si="13"/>
        <v>41077.208333333336</v>
      </c>
      <c r="T171" s="8">
        <f t="shared" si="14"/>
        <v>41105.208333333336</v>
      </c>
    </row>
    <row r="172" spans="1:20" x14ac:dyDescent="0.25">
      <c r="A172" s="4">
        <v>170</v>
      </c>
      <c r="B172" s="4" t="s">
        <v>392</v>
      </c>
      <c r="C172" s="1" t="s">
        <v>393</v>
      </c>
      <c r="D172" s="4">
        <v>188100</v>
      </c>
      <c r="E172" s="4">
        <v>5528</v>
      </c>
      <c r="F172" s="5">
        <f t="shared" si="15"/>
        <v>2.93886230728336</v>
      </c>
      <c r="G172" s="4" t="s">
        <v>14</v>
      </c>
      <c r="H172" s="4">
        <v>67</v>
      </c>
      <c r="I172" s="4" t="s">
        <v>21</v>
      </c>
      <c r="J172" s="4" t="s">
        <v>22</v>
      </c>
      <c r="K172" s="4">
        <v>1501736400</v>
      </c>
      <c r="L172" s="4">
        <v>1502341200</v>
      </c>
      <c r="M172" s="4" t="b">
        <v>0</v>
      </c>
      <c r="N172" s="4" t="b">
        <v>0</v>
      </c>
      <c r="O172" s="4" t="s">
        <v>60</v>
      </c>
      <c r="P172" s="14">
        <f t="shared" si="12"/>
        <v>82.507462686567166</v>
      </c>
      <c r="Q172" s="4" t="str">
        <f t="shared" si="16"/>
        <v>music</v>
      </c>
      <c r="R172" s="4" t="str">
        <f t="shared" si="17"/>
        <v>indie rock</v>
      </c>
      <c r="S172" s="8">
        <f t="shared" si="13"/>
        <v>42950.208333333328</v>
      </c>
      <c r="T172" s="8">
        <f t="shared" si="14"/>
        <v>42957.208333333328</v>
      </c>
    </row>
    <row r="173" spans="1:20" ht="31.5" x14ac:dyDescent="0.25">
      <c r="A173" s="4">
        <v>171</v>
      </c>
      <c r="B173" s="4" t="s">
        <v>394</v>
      </c>
      <c r="C173" s="1" t="s">
        <v>395</v>
      </c>
      <c r="D173" s="4">
        <v>4900</v>
      </c>
      <c r="E173" s="4">
        <v>521</v>
      </c>
      <c r="F173" s="5">
        <f t="shared" si="15"/>
        <v>10.63265306122449</v>
      </c>
      <c r="G173" s="4" t="s">
        <v>14</v>
      </c>
      <c r="H173" s="4">
        <v>5</v>
      </c>
      <c r="I173" s="4" t="s">
        <v>21</v>
      </c>
      <c r="J173" s="4" t="s">
        <v>22</v>
      </c>
      <c r="K173" s="4">
        <v>1395291600</v>
      </c>
      <c r="L173" s="4">
        <v>1397192400</v>
      </c>
      <c r="M173" s="4" t="b">
        <v>0</v>
      </c>
      <c r="N173" s="4" t="b">
        <v>0</v>
      </c>
      <c r="O173" s="4" t="s">
        <v>206</v>
      </c>
      <c r="P173" s="14">
        <f t="shared" si="12"/>
        <v>104.2</v>
      </c>
      <c r="Q173" s="4" t="str">
        <f t="shared" si="16"/>
        <v>publishing</v>
      </c>
      <c r="R173" s="4" t="str">
        <f t="shared" si="17"/>
        <v>translations</v>
      </c>
      <c r="S173" s="8">
        <f t="shared" si="13"/>
        <v>41718.208333333336</v>
      </c>
      <c r="T173" s="8">
        <f t="shared" si="14"/>
        <v>41740.208333333336</v>
      </c>
    </row>
    <row r="174" spans="1:20" x14ac:dyDescent="0.25">
      <c r="A174" s="4">
        <v>172</v>
      </c>
      <c r="B174" s="4" t="s">
        <v>396</v>
      </c>
      <c r="C174" s="1" t="s">
        <v>397</v>
      </c>
      <c r="D174" s="4">
        <v>800</v>
      </c>
      <c r="E174" s="4">
        <v>663</v>
      </c>
      <c r="F174" s="5">
        <f t="shared" si="15"/>
        <v>82.875</v>
      </c>
      <c r="G174" s="4" t="s">
        <v>14</v>
      </c>
      <c r="H174" s="4">
        <v>26</v>
      </c>
      <c r="I174" s="4" t="s">
        <v>21</v>
      </c>
      <c r="J174" s="4" t="s">
        <v>22</v>
      </c>
      <c r="K174" s="4">
        <v>1405746000</v>
      </c>
      <c r="L174" s="4">
        <v>1407042000</v>
      </c>
      <c r="M174" s="4" t="b">
        <v>0</v>
      </c>
      <c r="N174" s="4" t="b">
        <v>1</v>
      </c>
      <c r="O174" s="4" t="s">
        <v>42</v>
      </c>
      <c r="P174" s="14">
        <f t="shared" si="12"/>
        <v>25.5</v>
      </c>
      <c r="Q174" s="4" t="str">
        <f t="shared" si="16"/>
        <v>film &amp; video</v>
      </c>
      <c r="R174" s="4" t="str">
        <f t="shared" si="17"/>
        <v>documentary</v>
      </c>
      <c r="S174" s="8">
        <f t="shared" si="13"/>
        <v>41839.208333333336</v>
      </c>
      <c r="T174" s="8">
        <f t="shared" si="14"/>
        <v>41854.208333333336</v>
      </c>
    </row>
    <row r="175" spans="1:20" x14ac:dyDescent="0.25">
      <c r="A175" s="4">
        <v>173</v>
      </c>
      <c r="B175" s="4" t="s">
        <v>398</v>
      </c>
      <c r="C175" s="1" t="s">
        <v>399</v>
      </c>
      <c r="D175" s="4">
        <v>96700</v>
      </c>
      <c r="E175" s="4">
        <v>157635</v>
      </c>
      <c r="F175" s="5">
        <f t="shared" si="15"/>
        <v>163.01447776628748</v>
      </c>
      <c r="G175" s="4" t="s">
        <v>20</v>
      </c>
      <c r="H175" s="4">
        <v>1561</v>
      </c>
      <c r="I175" s="4" t="s">
        <v>21</v>
      </c>
      <c r="J175" s="4" t="s">
        <v>22</v>
      </c>
      <c r="K175" s="4">
        <v>1368853200</v>
      </c>
      <c r="L175" s="4">
        <v>1369371600</v>
      </c>
      <c r="M175" s="4" t="b">
        <v>0</v>
      </c>
      <c r="N175" s="4" t="b">
        <v>0</v>
      </c>
      <c r="O175" s="4" t="s">
        <v>33</v>
      </c>
      <c r="P175" s="14">
        <f t="shared" si="12"/>
        <v>100.98334401024984</v>
      </c>
      <c r="Q175" s="4" t="str">
        <f t="shared" si="16"/>
        <v>theater</v>
      </c>
      <c r="R175" s="4" t="str">
        <f t="shared" si="17"/>
        <v>plays</v>
      </c>
      <c r="S175" s="8">
        <f t="shared" si="13"/>
        <v>41412.208333333336</v>
      </c>
      <c r="T175" s="8">
        <f t="shared" si="14"/>
        <v>41418.208333333336</v>
      </c>
    </row>
    <row r="176" spans="1:20" x14ac:dyDescent="0.25">
      <c r="A176" s="4">
        <v>174</v>
      </c>
      <c r="B176" s="4" t="s">
        <v>400</v>
      </c>
      <c r="C176" s="1" t="s">
        <v>401</v>
      </c>
      <c r="D176" s="4">
        <v>600</v>
      </c>
      <c r="E176" s="4">
        <v>5368</v>
      </c>
      <c r="F176" s="5">
        <f t="shared" si="15"/>
        <v>894.66666666666674</v>
      </c>
      <c r="G176" s="4" t="s">
        <v>20</v>
      </c>
      <c r="H176" s="4">
        <v>48</v>
      </c>
      <c r="I176" s="4" t="s">
        <v>21</v>
      </c>
      <c r="J176" s="4" t="s">
        <v>22</v>
      </c>
      <c r="K176" s="4">
        <v>1444021200</v>
      </c>
      <c r="L176" s="4">
        <v>1444107600</v>
      </c>
      <c r="M176" s="4" t="b">
        <v>0</v>
      </c>
      <c r="N176" s="4" t="b">
        <v>1</v>
      </c>
      <c r="O176" s="4" t="s">
        <v>65</v>
      </c>
      <c r="P176" s="14">
        <f t="shared" si="12"/>
        <v>111.83333333333333</v>
      </c>
      <c r="Q176" s="4" t="str">
        <f t="shared" si="16"/>
        <v>technology</v>
      </c>
      <c r="R176" s="4" t="str">
        <f t="shared" si="17"/>
        <v>wearables</v>
      </c>
      <c r="S176" s="8">
        <f t="shared" si="13"/>
        <v>42282.208333333328</v>
      </c>
      <c r="T176" s="8">
        <f t="shared" si="14"/>
        <v>42283.208333333328</v>
      </c>
    </row>
    <row r="177" spans="1:20" x14ac:dyDescent="0.25">
      <c r="A177" s="4">
        <v>175</v>
      </c>
      <c r="B177" s="4" t="s">
        <v>402</v>
      </c>
      <c r="C177" s="1" t="s">
        <v>403</v>
      </c>
      <c r="D177" s="4">
        <v>181200</v>
      </c>
      <c r="E177" s="4">
        <v>47459</v>
      </c>
      <c r="F177" s="5">
        <f t="shared" si="15"/>
        <v>26.191501103752756</v>
      </c>
      <c r="G177" s="4" t="s">
        <v>14</v>
      </c>
      <c r="H177" s="4">
        <v>1130</v>
      </c>
      <c r="I177" s="4" t="s">
        <v>21</v>
      </c>
      <c r="J177" s="4" t="s">
        <v>22</v>
      </c>
      <c r="K177" s="4">
        <v>1472619600</v>
      </c>
      <c r="L177" s="4">
        <v>1474261200</v>
      </c>
      <c r="M177" s="4" t="b">
        <v>0</v>
      </c>
      <c r="N177" s="4" t="b">
        <v>0</v>
      </c>
      <c r="O177" s="4" t="s">
        <v>33</v>
      </c>
      <c r="P177" s="14">
        <f t="shared" si="12"/>
        <v>41.999115044247787</v>
      </c>
      <c r="Q177" s="4" t="str">
        <f t="shared" si="16"/>
        <v>theater</v>
      </c>
      <c r="R177" s="4" t="str">
        <f t="shared" si="17"/>
        <v>plays</v>
      </c>
      <c r="S177" s="8">
        <f t="shared" si="13"/>
        <v>42613.208333333328</v>
      </c>
      <c r="T177" s="8">
        <f t="shared" si="14"/>
        <v>42632.208333333328</v>
      </c>
    </row>
    <row r="178" spans="1:20" ht="31.5" x14ac:dyDescent="0.25">
      <c r="A178" s="4">
        <v>176</v>
      </c>
      <c r="B178" s="4" t="s">
        <v>404</v>
      </c>
      <c r="C178" s="1" t="s">
        <v>405</v>
      </c>
      <c r="D178" s="4">
        <v>115000</v>
      </c>
      <c r="E178" s="4">
        <v>86060</v>
      </c>
      <c r="F178" s="5">
        <f t="shared" si="15"/>
        <v>74.834782608695647</v>
      </c>
      <c r="G178" s="4" t="s">
        <v>14</v>
      </c>
      <c r="H178" s="4">
        <v>782</v>
      </c>
      <c r="I178" s="4" t="s">
        <v>21</v>
      </c>
      <c r="J178" s="4" t="s">
        <v>22</v>
      </c>
      <c r="K178" s="4">
        <v>1472878800</v>
      </c>
      <c r="L178" s="4">
        <v>1473656400</v>
      </c>
      <c r="M178" s="4" t="b">
        <v>0</v>
      </c>
      <c r="N178" s="4" t="b">
        <v>0</v>
      </c>
      <c r="O178" s="4" t="s">
        <v>33</v>
      </c>
      <c r="P178" s="14">
        <f t="shared" si="12"/>
        <v>110.05115089514067</v>
      </c>
      <c r="Q178" s="4" t="str">
        <f t="shared" si="16"/>
        <v>theater</v>
      </c>
      <c r="R178" s="4" t="str">
        <f t="shared" si="17"/>
        <v>plays</v>
      </c>
      <c r="S178" s="8">
        <f t="shared" si="13"/>
        <v>42616.208333333328</v>
      </c>
      <c r="T178" s="8">
        <f t="shared" si="14"/>
        <v>42625.208333333328</v>
      </c>
    </row>
    <row r="179" spans="1:20" x14ac:dyDescent="0.25">
      <c r="A179" s="4">
        <v>177</v>
      </c>
      <c r="B179" s="4" t="s">
        <v>406</v>
      </c>
      <c r="C179" s="1" t="s">
        <v>407</v>
      </c>
      <c r="D179" s="4">
        <v>38800</v>
      </c>
      <c r="E179" s="4">
        <v>161593</v>
      </c>
      <c r="F179" s="5">
        <f t="shared" si="15"/>
        <v>416.47680412371136</v>
      </c>
      <c r="G179" s="4" t="s">
        <v>20</v>
      </c>
      <c r="H179" s="4">
        <v>2739</v>
      </c>
      <c r="I179" s="4" t="s">
        <v>21</v>
      </c>
      <c r="J179" s="4" t="s">
        <v>22</v>
      </c>
      <c r="K179" s="4">
        <v>1289800800</v>
      </c>
      <c r="L179" s="4">
        <v>1291960800</v>
      </c>
      <c r="M179" s="4" t="b">
        <v>0</v>
      </c>
      <c r="N179" s="4" t="b">
        <v>0</v>
      </c>
      <c r="O179" s="4" t="s">
        <v>33</v>
      </c>
      <c r="P179" s="14">
        <f t="shared" si="12"/>
        <v>58.997079225994888</v>
      </c>
      <c r="Q179" s="4" t="str">
        <f t="shared" si="16"/>
        <v>theater</v>
      </c>
      <c r="R179" s="4" t="str">
        <f t="shared" si="17"/>
        <v>plays</v>
      </c>
      <c r="S179" s="8">
        <f t="shared" si="13"/>
        <v>40497.25</v>
      </c>
      <c r="T179" s="8">
        <f t="shared" si="14"/>
        <v>40522.25</v>
      </c>
    </row>
    <row r="180" spans="1:20" x14ac:dyDescent="0.25">
      <c r="A180" s="4">
        <v>178</v>
      </c>
      <c r="B180" s="4" t="s">
        <v>408</v>
      </c>
      <c r="C180" s="1" t="s">
        <v>409</v>
      </c>
      <c r="D180" s="4">
        <v>7200</v>
      </c>
      <c r="E180" s="4">
        <v>6927</v>
      </c>
      <c r="F180" s="5">
        <f t="shared" si="15"/>
        <v>96.208333333333329</v>
      </c>
      <c r="G180" s="4" t="s">
        <v>14</v>
      </c>
      <c r="H180" s="4">
        <v>210</v>
      </c>
      <c r="I180" s="4" t="s">
        <v>21</v>
      </c>
      <c r="J180" s="4" t="s">
        <v>22</v>
      </c>
      <c r="K180" s="4">
        <v>1505970000</v>
      </c>
      <c r="L180" s="4">
        <v>1506747600</v>
      </c>
      <c r="M180" s="4" t="b">
        <v>0</v>
      </c>
      <c r="N180" s="4" t="b">
        <v>0</v>
      </c>
      <c r="O180" s="4" t="s">
        <v>17</v>
      </c>
      <c r="P180" s="14">
        <f t="shared" si="12"/>
        <v>32.985714285714288</v>
      </c>
      <c r="Q180" s="4" t="str">
        <f t="shared" si="16"/>
        <v>food</v>
      </c>
      <c r="R180" s="4" t="str">
        <f t="shared" si="17"/>
        <v>food trucks</v>
      </c>
      <c r="S180" s="8">
        <f t="shared" si="13"/>
        <v>42999.208333333328</v>
      </c>
      <c r="T180" s="8">
        <f t="shared" si="14"/>
        <v>43008.208333333328</v>
      </c>
    </row>
    <row r="181" spans="1:20" ht="31.5" x14ac:dyDescent="0.25">
      <c r="A181" s="4">
        <v>179</v>
      </c>
      <c r="B181" s="4" t="s">
        <v>410</v>
      </c>
      <c r="C181" s="1" t="s">
        <v>411</v>
      </c>
      <c r="D181" s="4">
        <v>44500</v>
      </c>
      <c r="E181" s="4">
        <v>159185</v>
      </c>
      <c r="F181" s="5">
        <f t="shared" si="15"/>
        <v>357.71910112359546</v>
      </c>
      <c r="G181" s="4" t="s">
        <v>20</v>
      </c>
      <c r="H181" s="4">
        <v>3537</v>
      </c>
      <c r="I181" s="4" t="s">
        <v>15</v>
      </c>
      <c r="J181" s="4" t="s">
        <v>16</v>
      </c>
      <c r="K181" s="4">
        <v>1363496400</v>
      </c>
      <c r="L181" s="4">
        <v>1363582800</v>
      </c>
      <c r="M181" s="4" t="b">
        <v>0</v>
      </c>
      <c r="N181" s="4" t="b">
        <v>1</v>
      </c>
      <c r="O181" s="4" t="s">
        <v>33</v>
      </c>
      <c r="P181" s="14">
        <f t="shared" si="12"/>
        <v>45.005654509471306</v>
      </c>
      <c r="Q181" s="4" t="str">
        <f t="shared" si="16"/>
        <v>theater</v>
      </c>
      <c r="R181" s="4" t="str">
        <f t="shared" si="17"/>
        <v>plays</v>
      </c>
      <c r="S181" s="8">
        <f t="shared" si="13"/>
        <v>41350.208333333336</v>
      </c>
      <c r="T181" s="8">
        <f t="shared" si="14"/>
        <v>41351.208333333336</v>
      </c>
    </row>
    <row r="182" spans="1:20" x14ac:dyDescent="0.25">
      <c r="A182" s="4">
        <v>180</v>
      </c>
      <c r="B182" s="4" t="s">
        <v>412</v>
      </c>
      <c r="C182" s="1" t="s">
        <v>413</v>
      </c>
      <c r="D182" s="4">
        <v>56000</v>
      </c>
      <c r="E182" s="4">
        <v>172736</v>
      </c>
      <c r="F182" s="5">
        <f t="shared" si="15"/>
        <v>308.45714285714286</v>
      </c>
      <c r="G182" s="4" t="s">
        <v>20</v>
      </c>
      <c r="H182" s="4">
        <v>2107</v>
      </c>
      <c r="I182" s="4" t="s">
        <v>26</v>
      </c>
      <c r="J182" s="4" t="s">
        <v>27</v>
      </c>
      <c r="K182" s="4">
        <v>1269234000</v>
      </c>
      <c r="L182" s="4">
        <v>1269666000</v>
      </c>
      <c r="M182" s="4" t="b">
        <v>0</v>
      </c>
      <c r="N182" s="4" t="b">
        <v>0</v>
      </c>
      <c r="O182" s="4" t="s">
        <v>65</v>
      </c>
      <c r="P182" s="14">
        <f t="shared" si="12"/>
        <v>81.98196487897485</v>
      </c>
      <c r="Q182" s="4" t="str">
        <f t="shared" si="16"/>
        <v>technology</v>
      </c>
      <c r="R182" s="4" t="str">
        <f t="shared" si="17"/>
        <v>wearables</v>
      </c>
      <c r="S182" s="8">
        <f t="shared" si="13"/>
        <v>40259.208333333336</v>
      </c>
      <c r="T182" s="8">
        <f t="shared" si="14"/>
        <v>40264.208333333336</v>
      </c>
    </row>
    <row r="183" spans="1:20" x14ac:dyDescent="0.25">
      <c r="A183" s="4">
        <v>181</v>
      </c>
      <c r="B183" s="4" t="s">
        <v>414</v>
      </c>
      <c r="C183" s="1" t="s">
        <v>415</v>
      </c>
      <c r="D183" s="4">
        <v>8600</v>
      </c>
      <c r="E183" s="4">
        <v>5315</v>
      </c>
      <c r="F183" s="5">
        <f t="shared" si="15"/>
        <v>61.802325581395344</v>
      </c>
      <c r="G183" s="4" t="s">
        <v>14</v>
      </c>
      <c r="H183" s="4">
        <v>136</v>
      </c>
      <c r="I183" s="4" t="s">
        <v>21</v>
      </c>
      <c r="J183" s="4" t="s">
        <v>22</v>
      </c>
      <c r="K183" s="4">
        <v>1507093200</v>
      </c>
      <c r="L183" s="4">
        <v>1508648400</v>
      </c>
      <c r="M183" s="4" t="b">
        <v>0</v>
      </c>
      <c r="N183" s="4" t="b">
        <v>0</v>
      </c>
      <c r="O183" s="4" t="s">
        <v>28</v>
      </c>
      <c r="P183" s="14">
        <f t="shared" si="12"/>
        <v>39.080882352941174</v>
      </c>
      <c r="Q183" s="4" t="str">
        <f t="shared" si="16"/>
        <v>technology</v>
      </c>
      <c r="R183" s="4" t="str">
        <f t="shared" si="17"/>
        <v>web</v>
      </c>
      <c r="S183" s="8">
        <f t="shared" si="13"/>
        <v>43012.208333333328</v>
      </c>
      <c r="T183" s="8">
        <f t="shared" si="14"/>
        <v>43030.208333333328</v>
      </c>
    </row>
    <row r="184" spans="1:20" ht="31.5" x14ac:dyDescent="0.25">
      <c r="A184" s="4">
        <v>182</v>
      </c>
      <c r="B184" s="4" t="s">
        <v>416</v>
      </c>
      <c r="C184" s="1" t="s">
        <v>417</v>
      </c>
      <c r="D184" s="4">
        <v>27100</v>
      </c>
      <c r="E184" s="4">
        <v>195750</v>
      </c>
      <c r="F184" s="5">
        <f t="shared" si="15"/>
        <v>722.32472324723244</v>
      </c>
      <c r="G184" s="4" t="s">
        <v>20</v>
      </c>
      <c r="H184" s="4">
        <v>3318</v>
      </c>
      <c r="I184" s="4" t="s">
        <v>36</v>
      </c>
      <c r="J184" s="4" t="s">
        <v>37</v>
      </c>
      <c r="K184" s="4">
        <v>1560574800</v>
      </c>
      <c r="L184" s="4">
        <v>1561957200</v>
      </c>
      <c r="M184" s="4" t="b">
        <v>0</v>
      </c>
      <c r="N184" s="4" t="b">
        <v>0</v>
      </c>
      <c r="O184" s="4" t="s">
        <v>33</v>
      </c>
      <c r="P184" s="14">
        <f t="shared" si="12"/>
        <v>58.996383363471971</v>
      </c>
      <c r="Q184" s="4" t="str">
        <f t="shared" si="16"/>
        <v>theater</v>
      </c>
      <c r="R184" s="4" t="str">
        <f t="shared" si="17"/>
        <v>plays</v>
      </c>
      <c r="S184" s="8">
        <f t="shared" si="13"/>
        <v>43631.208333333328</v>
      </c>
      <c r="T184" s="8">
        <f t="shared" si="14"/>
        <v>43647.208333333328</v>
      </c>
    </row>
    <row r="185" spans="1:20" ht="31.5" x14ac:dyDescent="0.25">
      <c r="A185" s="4">
        <v>183</v>
      </c>
      <c r="B185" s="4" t="s">
        <v>418</v>
      </c>
      <c r="C185" s="1" t="s">
        <v>419</v>
      </c>
      <c r="D185" s="4">
        <v>5100</v>
      </c>
      <c r="E185" s="4">
        <v>3525</v>
      </c>
      <c r="F185" s="5">
        <f t="shared" si="15"/>
        <v>69.117647058823522</v>
      </c>
      <c r="G185" s="4" t="s">
        <v>14</v>
      </c>
      <c r="H185" s="4">
        <v>86</v>
      </c>
      <c r="I185" s="4" t="s">
        <v>15</v>
      </c>
      <c r="J185" s="4" t="s">
        <v>16</v>
      </c>
      <c r="K185" s="4">
        <v>1284008400</v>
      </c>
      <c r="L185" s="4">
        <v>1285131600</v>
      </c>
      <c r="M185" s="4" t="b">
        <v>0</v>
      </c>
      <c r="N185" s="4" t="b">
        <v>0</v>
      </c>
      <c r="O185" s="4" t="s">
        <v>23</v>
      </c>
      <c r="P185" s="14">
        <f t="shared" si="12"/>
        <v>40.988372093023258</v>
      </c>
      <c r="Q185" s="4" t="str">
        <f t="shared" si="16"/>
        <v>music</v>
      </c>
      <c r="R185" s="4" t="str">
        <f t="shared" si="17"/>
        <v>rock</v>
      </c>
      <c r="S185" s="8">
        <f t="shared" si="13"/>
        <v>40430.208333333336</v>
      </c>
      <c r="T185" s="8">
        <f t="shared" si="14"/>
        <v>40443.208333333336</v>
      </c>
    </row>
    <row r="186" spans="1:20" x14ac:dyDescent="0.25">
      <c r="A186" s="4">
        <v>184</v>
      </c>
      <c r="B186" s="4" t="s">
        <v>420</v>
      </c>
      <c r="C186" s="1" t="s">
        <v>421</v>
      </c>
      <c r="D186" s="4">
        <v>3600</v>
      </c>
      <c r="E186" s="4">
        <v>10550</v>
      </c>
      <c r="F186" s="5">
        <f t="shared" si="15"/>
        <v>293.05555555555554</v>
      </c>
      <c r="G186" s="4" t="s">
        <v>20</v>
      </c>
      <c r="H186" s="4">
        <v>340</v>
      </c>
      <c r="I186" s="4" t="s">
        <v>21</v>
      </c>
      <c r="J186" s="4" t="s">
        <v>22</v>
      </c>
      <c r="K186" s="4">
        <v>1556859600</v>
      </c>
      <c r="L186" s="4">
        <v>1556946000</v>
      </c>
      <c r="M186" s="4" t="b">
        <v>0</v>
      </c>
      <c r="N186" s="4" t="b">
        <v>0</v>
      </c>
      <c r="O186" s="4" t="s">
        <v>33</v>
      </c>
      <c r="P186" s="14">
        <f t="shared" si="12"/>
        <v>31.029411764705884</v>
      </c>
      <c r="Q186" s="4" t="str">
        <f t="shared" si="16"/>
        <v>theater</v>
      </c>
      <c r="R186" s="4" t="str">
        <f t="shared" si="17"/>
        <v>plays</v>
      </c>
      <c r="S186" s="8">
        <f t="shared" si="13"/>
        <v>43588.208333333328</v>
      </c>
      <c r="T186" s="8">
        <f t="shared" si="14"/>
        <v>43589.208333333328</v>
      </c>
    </row>
    <row r="187" spans="1:20" x14ac:dyDescent="0.25">
      <c r="A187" s="4">
        <v>185</v>
      </c>
      <c r="B187" s="4" t="s">
        <v>422</v>
      </c>
      <c r="C187" s="1" t="s">
        <v>423</v>
      </c>
      <c r="D187" s="4">
        <v>1000</v>
      </c>
      <c r="E187" s="4">
        <v>718</v>
      </c>
      <c r="F187" s="5">
        <f t="shared" si="15"/>
        <v>71.8</v>
      </c>
      <c r="G187" s="4" t="s">
        <v>14</v>
      </c>
      <c r="H187" s="4">
        <v>19</v>
      </c>
      <c r="I187" s="4" t="s">
        <v>21</v>
      </c>
      <c r="J187" s="4" t="s">
        <v>22</v>
      </c>
      <c r="K187" s="4">
        <v>1526187600</v>
      </c>
      <c r="L187" s="4">
        <v>1527138000</v>
      </c>
      <c r="M187" s="4" t="b">
        <v>0</v>
      </c>
      <c r="N187" s="4" t="b">
        <v>0</v>
      </c>
      <c r="O187" s="4" t="s">
        <v>269</v>
      </c>
      <c r="P187" s="14">
        <f t="shared" si="12"/>
        <v>37.789473684210527</v>
      </c>
      <c r="Q187" s="4" t="str">
        <f t="shared" si="16"/>
        <v>film &amp; video</v>
      </c>
      <c r="R187" s="4" t="str">
        <f t="shared" si="17"/>
        <v>television</v>
      </c>
      <c r="S187" s="8">
        <f t="shared" si="13"/>
        <v>43233.208333333328</v>
      </c>
      <c r="T187" s="8">
        <f t="shared" si="14"/>
        <v>43244.208333333328</v>
      </c>
    </row>
    <row r="188" spans="1:20" x14ac:dyDescent="0.25">
      <c r="A188" s="4">
        <v>186</v>
      </c>
      <c r="B188" s="4" t="s">
        <v>424</v>
      </c>
      <c r="C188" s="1" t="s">
        <v>425</v>
      </c>
      <c r="D188" s="4">
        <v>88800</v>
      </c>
      <c r="E188" s="4">
        <v>28358</v>
      </c>
      <c r="F188" s="5">
        <f t="shared" si="15"/>
        <v>31.934684684684683</v>
      </c>
      <c r="G188" s="4" t="s">
        <v>14</v>
      </c>
      <c r="H188" s="4">
        <v>886</v>
      </c>
      <c r="I188" s="4" t="s">
        <v>21</v>
      </c>
      <c r="J188" s="4" t="s">
        <v>22</v>
      </c>
      <c r="K188" s="4">
        <v>1400821200</v>
      </c>
      <c r="L188" s="4">
        <v>1402117200</v>
      </c>
      <c r="M188" s="4" t="b">
        <v>0</v>
      </c>
      <c r="N188" s="4" t="b">
        <v>0</v>
      </c>
      <c r="O188" s="4" t="s">
        <v>33</v>
      </c>
      <c r="P188" s="14">
        <f t="shared" si="12"/>
        <v>32.006772009029348</v>
      </c>
      <c r="Q188" s="4" t="str">
        <f t="shared" si="16"/>
        <v>theater</v>
      </c>
      <c r="R188" s="4" t="str">
        <f t="shared" si="17"/>
        <v>plays</v>
      </c>
      <c r="S188" s="8">
        <f t="shared" si="13"/>
        <v>41782.208333333336</v>
      </c>
      <c r="T188" s="8">
        <f t="shared" si="14"/>
        <v>41797.208333333336</v>
      </c>
    </row>
    <row r="189" spans="1:20" x14ac:dyDescent="0.25">
      <c r="A189" s="4">
        <v>187</v>
      </c>
      <c r="B189" s="4" t="s">
        <v>426</v>
      </c>
      <c r="C189" s="1" t="s">
        <v>427</v>
      </c>
      <c r="D189" s="4">
        <v>60200</v>
      </c>
      <c r="E189" s="4">
        <v>138384</v>
      </c>
      <c r="F189" s="5">
        <f t="shared" si="15"/>
        <v>229.87375415282392</v>
      </c>
      <c r="G189" s="4" t="s">
        <v>20</v>
      </c>
      <c r="H189" s="4">
        <v>1442</v>
      </c>
      <c r="I189" s="4" t="s">
        <v>15</v>
      </c>
      <c r="J189" s="4" t="s">
        <v>16</v>
      </c>
      <c r="K189" s="4">
        <v>1361599200</v>
      </c>
      <c r="L189" s="4">
        <v>1364014800</v>
      </c>
      <c r="M189" s="4" t="b">
        <v>0</v>
      </c>
      <c r="N189" s="4" t="b">
        <v>1</v>
      </c>
      <c r="O189" s="4" t="s">
        <v>100</v>
      </c>
      <c r="P189" s="14">
        <f t="shared" si="12"/>
        <v>95.966712898751737</v>
      </c>
      <c r="Q189" s="4" t="str">
        <f t="shared" si="16"/>
        <v>film &amp; video</v>
      </c>
      <c r="R189" s="4" t="str">
        <f t="shared" si="17"/>
        <v>shorts</v>
      </c>
      <c r="S189" s="8">
        <f t="shared" si="13"/>
        <v>41328.25</v>
      </c>
      <c r="T189" s="8">
        <f t="shared" si="14"/>
        <v>41356.208333333336</v>
      </c>
    </row>
    <row r="190" spans="1:20" x14ac:dyDescent="0.25">
      <c r="A190" s="4">
        <v>188</v>
      </c>
      <c r="B190" s="4" t="s">
        <v>428</v>
      </c>
      <c r="C190" s="1" t="s">
        <v>429</v>
      </c>
      <c r="D190" s="4">
        <v>8200</v>
      </c>
      <c r="E190" s="4">
        <v>2625</v>
      </c>
      <c r="F190" s="5">
        <f t="shared" si="15"/>
        <v>32.012195121951223</v>
      </c>
      <c r="G190" s="4" t="s">
        <v>14</v>
      </c>
      <c r="H190" s="4">
        <v>35</v>
      </c>
      <c r="I190" s="4" t="s">
        <v>107</v>
      </c>
      <c r="J190" s="4" t="s">
        <v>108</v>
      </c>
      <c r="K190" s="4">
        <v>1417500000</v>
      </c>
      <c r="L190" s="4">
        <v>1417586400</v>
      </c>
      <c r="M190" s="4" t="b">
        <v>0</v>
      </c>
      <c r="N190" s="4" t="b">
        <v>0</v>
      </c>
      <c r="O190" s="4" t="s">
        <v>33</v>
      </c>
      <c r="P190" s="14">
        <f t="shared" si="12"/>
        <v>75</v>
      </c>
      <c r="Q190" s="4" t="str">
        <f t="shared" si="16"/>
        <v>theater</v>
      </c>
      <c r="R190" s="4" t="str">
        <f t="shared" si="17"/>
        <v>plays</v>
      </c>
      <c r="S190" s="8">
        <f t="shared" si="13"/>
        <v>41975.25</v>
      </c>
      <c r="T190" s="8">
        <f t="shared" si="14"/>
        <v>41976.25</v>
      </c>
    </row>
    <row r="191" spans="1:20" x14ac:dyDescent="0.25">
      <c r="A191" s="4">
        <v>189</v>
      </c>
      <c r="B191" s="4" t="s">
        <v>430</v>
      </c>
      <c r="C191" s="1" t="s">
        <v>431</v>
      </c>
      <c r="D191" s="4">
        <v>191300</v>
      </c>
      <c r="E191" s="4">
        <v>45004</v>
      </c>
      <c r="F191" s="5">
        <f t="shared" si="15"/>
        <v>23.525352848928385</v>
      </c>
      <c r="G191" s="4" t="s">
        <v>74</v>
      </c>
      <c r="H191" s="4">
        <v>441</v>
      </c>
      <c r="I191" s="4" t="s">
        <v>21</v>
      </c>
      <c r="J191" s="4" t="s">
        <v>22</v>
      </c>
      <c r="K191" s="4">
        <v>1457071200</v>
      </c>
      <c r="L191" s="4">
        <v>1457071200</v>
      </c>
      <c r="M191" s="4" t="b">
        <v>0</v>
      </c>
      <c r="N191" s="4" t="b">
        <v>0</v>
      </c>
      <c r="O191" s="4" t="s">
        <v>33</v>
      </c>
      <c r="P191" s="14">
        <f t="shared" si="12"/>
        <v>102.0498866213152</v>
      </c>
      <c r="Q191" s="4" t="str">
        <f t="shared" si="16"/>
        <v>theater</v>
      </c>
      <c r="R191" s="4" t="str">
        <f t="shared" si="17"/>
        <v>plays</v>
      </c>
      <c r="S191" s="8">
        <f t="shared" si="13"/>
        <v>42433.25</v>
      </c>
      <c r="T191" s="8">
        <f t="shared" si="14"/>
        <v>42433.25</v>
      </c>
    </row>
    <row r="192" spans="1:20" x14ac:dyDescent="0.25">
      <c r="A192" s="4">
        <v>190</v>
      </c>
      <c r="B192" s="4" t="s">
        <v>432</v>
      </c>
      <c r="C192" s="1" t="s">
        <v>433</v>
      </c>
      <c r="D192" s="4">
        <v>3700</v>
      </c>
      <c r="E192" s="4">
        <v>2538</v>
      </c>
      <c r="F192" s="5">
        <f t="shared" si="15"/>
        <v>68.594594594594597</v>
      </c>
      <c r="G192" s="4" t="s">
        <v>14</v>
      </c>
      <c r="H192" s="4">
        <v>24</v>
      </c>
      <c r="I192" s="4" t="s">
        <v>21</v>
      </c>
      <c r="J192" s="4" t="s">
        <v>22</v>
      </c>
      <c r="K192" s="4">
        <v>1370322000</v>
      </c>
      <c r="L192" s="4">
        <v>1370408400</v>
      </c>
      <c r="M192" s="4" t="b">
        <v>0</v>
      </c>
      <c r="N192" s="4" t="b">
        <v>1</v>
      </c>
      <c r="O192" s="4" t="s">
        <v>33</v>
      </c>
      <c r="P192" s="14">
        <f t="shared" si="12"/>
        <v>105.75</v>
      </c>
      <c r="Q192" s="4" t="str">
        <f t="shared" si="16"/>
        <v>theater</v>
      </c>
      <c r="R192" s="4" t="str">
        <f t="shared" si="17"/>
        <v>plays</v>
      </c>
      <c r="S192" s="8">
        <f t="shared" si="13"/>
        <v>41429.208333333336</v>
      </c>
      <c r="T192" s="8">
        <f t="shared" si="14"/>
        <v>41430.208333333336</v>
      </c>
    </row>
    <row r="193" spans="1:20" x14ac:dyDescent="0.25">
      <c r="A193" s="4">
        <v>191</v>
      </c>
      <c r="B193" s="4" t="s">
        <v>434</v>
      </c>
      <c r="C193" s="1" t="s">
        <v>435</v>
      </c>
      <c r="D193" s="4">
        <v>8400</v>
      </c>
      <c r="E193" s="4">
        <v>3188</v>
      </c>
      <c r="F193" s="5">
        <f t="shared" si="15"/>
        <v>37.952380952380956</v>
      </c>
      <c r="G193" s="4" t="s">
        <v>14</v>
      </c>
      <c r="H193" s="4">
        <v>86</v>
      </c>
      <c r="I193" s="4" t="s">
        <v>107</v>
      </c>
      <c r="J193" s="4" t="s">
        <v>108</v>
      </c>
      <c r="K193" s="4">
        <v>1552366800</v>
      </c>
      <c r="L193" s="4">
        <v>1552626000</v>
      </c>
      <c r="M193" s="4" t="b">
        <v>0</v>
      </c>
      <c r="N193" s="4" t="b">
        <v>0</v>
      </c>
      <c r="O193" s="4" t="s">
        <v>33</v>
      </c>
      <c r="P193" s="14">
        <f t="shared" si="12"/>
        <v>37.069767441860463</v>
      </c>
      <c r="Q193" s="4" t="str">
        <f t="shared" si="16"/>
        <v>theater</v>
      </c>
      <c r="R193" s="4" t="str">
        <f t="shared" si="17"/>
        <v>plays</v>
      </c>
      <c r="S193" s="8">
        <f t="shared" si="13"/>
        <v>43536.208333333328</v>
      </c>
      <c r="T193" s="8">
        <f t="shared" si="14"/>
        <v>43539.208333333328</v>
      </c>
    </row>
    <row r="194" spans="1:20" x14ac:dyDescent="0.25">
      <c r="A194" s="4">
        <v>192</v>
      </c>
      <c r="B194" s="4" t="s">
        <v>436</v>
      </c>
      <c r="C194" s="1" t="s">
        <v>437</v>
      </c>
      <c r="D194" s="4">
        <v>42600</v>
      </c>
      <c r="E194" s="4">
        <v>8517</v>
      </c>
      <c r="F194" s="5">
        <f t="shared" si="15"/>
        <v>19.992957746478872</v>
      </c>
      <c r="G194" s="4" t="s">
        <v>14</v>
      </c>
      <c r="H194" s="4">
        <v>243</v>
      </c>
      <c r="I194" s="4" t="s">
        <v>21</v>
      </c>
      <c r="J194" s="4" t="s">
        <v>22</v>
      </c>
      <c r="K194" s="4">
        <v>1403845200</v>
      </c>
      <c r="L194" s="4">
        <v>1404190800</v>
      </c>
      <c r="M194" s="4" t="b">
        <v>0</v>
      </c>
      <c r="N194" s="4" t="b">
        <v>0</v>
      </c>
      <c r="O194" s="4" t="s">
        <v>23</v>
      </c>
      <c r="P194" s="14">
        <f t="shared" ref="P194:P257" si="18">IF(H194=0, 0,E194/H194)</f>
        <v>35.049382716049379</v>
      </c>
      <c r="Q194" s="4" t="str">
        <f t="shared" si="16"/>
        <v>music</v>
      </c>
      <c r="R194" s="4" t="str">
        <f t="shared" si="17"/>
        <v>rock</v>
      </c>
      <c r="S194" s="8">
        <f t="shared" ref="S194:S257" si="19">(((K194/60)/60)/24)+DATE(1970,1,1)</f>
        <v>41817.208333333336</v>
      </c>
      <c r="T194" s="8">
        <f t="shared" ref="T194:T257" si="20">(((L194/60)/60)/24)+DATE(1970,1,1)</f>
        <v>41821.208333333336</v>
      </c>
    </row>
    <row r="195" spans="1:20" x14ac:dyDescent="0.25">
      <c r="A195" s="4">
        <v>193</v>
      </c>
      <c r="B195" s="4" t="s">
        <v>438</v>
      </c>
      <c r="C195" s="1" t="s">
        <v>439</v>
      </c>
      <c r="D195" s="4">
        <v>6600</v>
      </c>
      <c r="E195" s="4">
        <v>3012</v>
      </c>
      <c r="F195" s="5">
        <f t="shared" ref="F195:F258" si="21">(E195/D195)*100</f>
        <v>45.636363636363633</v>
      </c>
      <c r="G195" s="4" t="s">
        <v>14</v>
      </c>
      <c r="H195" s="4">
        <v>65</v>
      </c>
      <c r="I195" s="4" t="s">
        <v>21</v>
      </c>
      <c r="J195" s="4" t="s">
        <v>22</v>
      </c>
      <c r="K195" s="4">
        <v>1523163600</v>
      </c>
      <c r="L195" s="4">
        <v>1523509200</v>
      </c>
      <c r="M195" s="4" t="b">
        <v>1</v>
      </c>
      <c r="N195" s="4" t="b">
        <v>0</v>
      </c>
      <c r="O195" s="4" t="s">
        <v>60</v>
      </c>
      <c r="P195" s="14">
        <f t="shared" si="18"/>
        <v>46.338461538461537</v>
      </c>
      <c r="Q195" s="4" t="str">
        <f t="shared" ref="Q195:Q258" si="22">LEFT(O195, FIND("/", O195) - 1)</f>
        <v>music</v>
      </c>
      <c r="R195" s="4" t="str">
        <f t="shared" ref="R195:R258" si="23">RIGHT(O195, LEN(O195) - FIND("/", O195))</f>
        <v>indie rock</v>
      </c>
      <c r="S195" s="8">
        <f t="shared" si="19"/>
        <v>43198.208333333328</v>
      </c>
      <c r="T195" s="8">
        <f t="shared" si="20"/>
        <v>43202.208333333328</v>
      </c>
    </row>
    <row r="196" spans="1:20" x14ac:dyDescent="0.25">
      <c r="A196" s="4">
        <v>194</v>
      </c>
      <c r="B196" s="4" t="s">
        <v>440</v>
      </c>
      <c r="C196" s="1" t="s">
        <v>441</v>
      </c>
      <c r="D196" s="4">
        <v>7100</v>
      </c>
      <c r="E196" s="4">
        <v>8716</v>
      </c>
      <c r="F196" s="5">
        <f t="shared" si="21"/>
        <v>122.7605633802817</v>
      </c>
      <c r="G196" s="4" t="s">
        <v>20</v>
      </c>
      <c r="H196" s="4">
        <v>126</v>
      </c>
      <c r="I196" s="4" t="s">
        <v>21</v>
      </c>
      <c r="J196" s="4" t="s">
        <v>22</v>
      </c>
      <c r="K196" s="4">
        <v>1442206800</v>
      </c>
      <c r="L196" s="4">
        <v>1443589200</v>
      </c>
      <c r="M196" s="4" t="b">
        <v>0</v>
      </c>
      <c r="N196" s="4" t="b">
        <v>0</v>
      </c>
      <c r="O196" s="4" t="s">
        <v>148</v>
      </c>
      <c r="P196" s="14">
        <f t="shared" si="18"/>
        <v>69.174603174603178</v>
      </c>
      <c r="Q196" s="4" t="str">
        <f t="shared" si="22"/>
        <v>music</v>
      </c>
      <c r="R196" s="4" t="str">
        <f t="shared" si="23"/>
        <v>metal</v>
      </c>
      <c r="S196" s="8">
        <f t="shared" si="19"/>
        <v>42261.208333333328</v>
      </c>
      <c r="T196" s="8">
        <f t="shared" si="20"/>
        <v>42277.208333333328</v>
      </c>
    </row>
    <row r="197" spans="1:20" x14ac:dyDescent="0.25">
      <c r="A197" s="4">
        <v>195</v>
      </c>
      <c r="B197" s="4" t="s">
        <v>442</v>
      </c>
      <c r="C197" s="1" t="s">
        <v>443</v>
      </c>
      <c r="D197" s="4">
        <v>15800</v>
      </c>
      <c r="E197" s="4">
        <v>57157</v>
      </c>
      <c r="F197" s="5">
        <f t="shared" si="21"/>
        <v>361.75316455696202</v>
      </c>
      <c r="G197" s="4" t="s">
        <v>20</v>
      </c>
      <c r="H197" s="4">
        <v>524</v>
      </c>
      <c r="I197" s="4" t="s">
        <v>21</v>
      </c>
      <c r="J197" s="4" t="s">
        <v>22</v>
      </c>
      <c r="K197" s="4">
        <v>1532840400</v>
      </c>
      <c r="L197" s="4">
        <v>1533445200</v>
      </c>
      <c r="M197" s="4" t="b">
        <v>0</v>
      </c>
      <c r="N197" s="4" t="b">
        <v>0</v>
      </c>
      <c r="O197" s="4" t="s">
        <v>50</v>
      </c>
      <c r="P197" s="14">
        <f t="shared" si="18"/>
        <v>109.07824427480917</v>
      </c>
      <c r="Q197" s="4" t="str">
        <f t="shared" si="22"/>
        <v>music</v>
      </c>
      <c r="R197" s="4" t="str">
        <f t="shared" si="23"/>
        <v>electric music</v>
      </c>
      <c r="S197" s="8">
        <f t="shared" si="19"/>
        <v>43310.208333333328</v>
      </c>
      <c r="T197" s="8">
        <f t="shared" si="20"/>
        <v>43317.208333333328</v>
      </c>
    </row>
    <row r="198" spans="1:20" x14ac:dyDescent="0.25">
      <c r="A198" s="4">
        <v>196</v>
      </c>
      <c r="B198" s="4" t="s">
        <v>444</v>
      </c>
      <c r="C198" s="1" t="s">
        <v>445</v>
      </c>
      <c r="D198" s="4">
        <v>8200</v>
      </c>
      <c r="E198" s="4">
        <v>5178</v>
      </c>
      <c r="F198" s="5">
        <f t="shared" si="21"/>
        <v>63.146341463414636</v>
      </c>
      <c r="G198" s="4" t="s">
        <v>14</v>
      </c>
      <c r="H198" s="4">
        <v>100</v>
      </c>
      <c r="I198" s="4" t="s">
        <v>36</v>
      </c>
      <c r="J198" s="4" t="s">
        <v>37</v>
      </c>
      <c r="K198" s="4">
        <v>1472878800</v>
      </c>
      <c r="L198" s="4">
        <v>1474520400</v>
      </c>
      <c r="M198" s="4" t="b">
        <v>0</v>
      </c>
      <c r="N198" s="4" t="b">
        <v>0</v>
      </c>
      <c r="O198" s="4" t="s">
        <v>65</v>
      </c>
      <c r="P198" s="14">
        <f t="shared" si="18"/>
        <v>51.78</v>
      </c>
      <c r="Q198" s="4" t="str">
        <f t="shared" si="22"/>
        <v>technology</v>
      </c>
      <c r="R198" s="4" t="str">
        <f t="shared" si="23"/>
        <v>wearables</v>
      </c>
      <c r="S198" s="8">
        <f t="shared" si="19"/>
        <v>42616.208333333328</v>
      </c>
      <c r="T198" s="8">
        <f t="shared" si="20"/>
        <v>42635.208333333328</v>
      </c>
    </row>
    <row r="199" spans="1:20" x14ac:dyDescent="0.25">
      <c r="A199" s="4">
        <v>197</v>
      </c>
      <c r="B199" s="4" t="s">
        <v>446</v>
      </c>
      <c r="C199" s="1" t="s">
        <v>447</v>
      </c>
      <c r="D199" s="4">
        <v>54700</v>
      </c>
      <c r="E199" s="4">
        <v>163118</v>
      </c>
      <c r="F199" s="5">
        <f t="shared" si="21"/>
        <v>298.20475319926874</v>
      </c>
      <c r="G199" s="4" t="s">
        <v>20</v>
      </c>
      <c r="H199" s="4">
        <v>1989</v>
      </c>
      <c r="I199" s="4" t="s">
        <v>21</v>
      </c>
      <c r="J199" s="4" t="s">
        <v>22</v>
      </c>
      <c r="K199" s="4">
        <v>1498194000</v>
      </c>
      <c r="L199" s="4">
        <v>1499403600</v>
      </c>
      <c r="M199" s="4" t="b">
        <v>0</v>
      </c>
      <c r="N199" s="4" t="b">
        <v>0</v>
      </c>
      <c r="O199" s="4" t="s">
        <v>53</v>
      </c>
      <c r="P199" s="14">
        <f t="shared" si="18"/>
        <v>82.010055304172951</v>
      </c>
      <c r="Q199" s="4" t="str">
        <f t="shared" si="22"/>
        <v>film &amp; video</v>
      </c>
      <c r="R199" s="4" t="str">
        <f t="shared" si="23"/>
        <v>drama</v>
      </c>
      <c r="S199" s="8">
        <f t="shared" si="19"/>
        <v>42909.208333333328</v>
      </c>
      <c r="T199" s="8">
        <f t="shared" si="20"/>
        <v>42923.208333333328</v>
      </c>
    </row>
    <row r="200" spans="1:20" x14ac:dyDescent="0.25">
      <c r="A200" s="4">
        <v>198</v>
      </c>
      <c r="B200" s="4" t="s">
        <v>448</v>
      </c>
      <c r="C200" s="1" t="s">
        <v>449</v>
      </c>
      <c r="D200" s="4">
        <v>63200</v>
      </c>
      <c r="E200" s="4">
        <v>6041</v>
      </c>
      <c r="F200" s="5">
        <f t="shared" si="21"/>
        <v>9.5585443037974684</v>
      </c>
      <c r="G200" s="4" t="s">
        <v>14</v>
      </c>
      <c r="H200" s="4">
        <v>168</v>
      </c>
      <c r="I200" s="4" t="s">
        <v>21</v>
      </c>
      <c r="J200" s="4" t="s">
        <v>22</v>
      </c>
      <c r="K200" s="4">
        <v>1281070800</v>
      </c>
      <c r="L200" s="4">
        <v>1283576400</v>
      </c>
      <c r="M200" s="4" t="b">
        <v>0</v>
      </c>
      <c r="N200" s="4" t="b">
        <v>0</v>
      </c>
      <c r="O200" s="4" t="s">
        <v>50</v>
      </c>
      <c r="P200" s="14">
        <f t="shared" si="18"/>
        <v>35.958333333333336</v>
      </c>
      <c r="Q200" s="4" t="str">
        <f t="shared" si="22"/>
        <v>music</v>
      </c>
      <c r="R200" s="4" t="str">
        <f t="shared" si="23"/>
        <v>electric music</v>
      </c>
      <c r="S200" s="8">
        <f t="shared" si="19"/>
        <v>40396.208333333336</v>
      </c>
      <c r="T200" s="8">
        <f t="shared" si="20"/>
        <v>40425.208333333336</v>
      </c>
    </row>
    <row r="201" spans="1:20" x14ac:dyDescent="0.25">
      <c r="A201" s="4">
        <v>199</v>
      </c>
      <c r="B201" s="4" t="s">
        <v>450</v>
      </c>
      <c r="C201" s="1" t="s">
        <v>451</v>
      </c>
      <c r="D201" s="4">
        <v>1800</v>
      </c>
      <c r="E201" s="4">
        <v>968</v>
      </c>
      <c r="F201" s="5">
        <f t="shared" si="21"/>
        <v>53.777777777777779</v>
      </c>
      <c r="G201" s="4" t="s">
        <v>14</v>
      </c>
      <c r="H201" s="4">
        <v>13</v>
      </c>
      <c r="I201" s="4" t="s">
        <v>21</v>
      </c>
      <c r="J201" s="4" t="s">
        <v>22</v>
      </c>
      <c r="K201" s="4">
        <v>1436245200</v>
      </c>
      <c r="L201" s="4">
        <v>1436590800</v>
      </c>
      <c r="M201" s="4" t="b">
        <v>0</v>
      </c>
      <c r="N201" s="4" t="b">
        <v>0</v>
      </c>
      <c r="O201" s="4" t="s">
        <v>23</v>
      </c>
      <c r="P201" s="14">
        <f t="shared" si="18"/>
        <v>74.461538461538467</v>
      </c>
      <c r="Q201" s="4" t="str">
        <f t="shared" si="22"/>
        <v>music</v>
      </c>
      <c r="R201" s="4" t="str">
        <f t="shared" si="23"/>
        <v>rock</v>
      </c>
      <c r="S201" s="8">
        <f t="shared" si="19"/>
        <v>42192.208333333328</v>
      </c>
      <c r="T201" s="8">
        <f t="shared" si="20"/>
        <v>42196.208333333328</v>
      </c>
    </row>
    <row r="202" spans="1:20" x14ac:dyDescent="0.25">
      <c r="A202" s="4">
        <v>200</v>
      </c>
      <c r="B202" s="4" t="s">
        <v>452</v>
      </c>
      <c r="C202" s="1" t="s">
        <v>453</v>
      </c>
      <c r="D202" s="4">
        <v>100</v>
      </c>
      <c r="E202" s="4">
        <v>2</v>
      </c>
      <c r="F202" s="5">
        <f t="shared" si="21"/>
        <v>2</v>
      </c>
      <c r="G202" s="4" t="s">
        <v>14</v>
      </c>
      <c r="H202" s="4">
        <v>1</v>
      </c>
      <c r="I202" s="4" t="s">
        <v>15</v>
      </c>
      <c r="J202" s="4" t="s">
        <v>16</v>
      </c>
      <c r="K202" s="4">
        <v>1269493200</v>
      </c>
      <c r="L202" s="4">
        <v>1270443600</v>
      </c>
      <c r="M202" s="4" t="b">
        <v>0</v>
      </c>
      <c r="N202" s="4" t="b">
        <v>0</v>
      </c>
      <c r="O202" s="4" t="s">
        <v>33</v>
      </c>
      <c r="P202" s="14">
        <f t="shared" si="18"/>
        <v>2</v>
      </c>
      <c r="Q202" s="4" t="str">
        <f t="shared" si="22"/>
        <v>theater</v>
      </c>
      <c r="R202" s="4" t="str">
        <f t="shared" si="23"/>
        <v>plays</v>
      </c>
      <c r="S202" s="8">
        <f t="shared" si="19"/>
        <v>40262.208333333336</v>
      </c>
      <c r="T202" s="8">
        <f t="shared" si="20"/>
        <v>40273.208333333336</v>
      </c>
    </row>
    <row r="203" spans="1:20" x14ac:dyDescent="0.25">
      <c r="A203" s="4">
        <v>201</v>
      </c>
      <c r="B203" s="4" t="s">
        <v>454</v>
      </c>
      <c r="C203" s="1" t="s">
        <v>455</v>
      </c>
      <c r="D203" s="4">
        <v>2100</v>
      </c>
      <c r="E203" s="4">
        <v>14305</v>
      </c>
      <c r="F203" s="5">
        <f t="shared" si="21"/>
        <v>681.19047619047615</v>
      </c>
      <c r="G203" s="4" t="s">
        <v>20</v>
      </c>
      <c r="H203" s="4">
        <v>157</v>
      </c>
      <c r="I203" s="4" t="s">
        <v>21</v>
      </c>
      <c r="J203" s="4" t="s">
        <v>22</v>
      </c>
      <c r="K203" s="4">
        <v>1406264400</v>
      </c>
      <c r="L203" s="4">
        <v>1407819600</v>
      </c>
      <c r="M203" s="4" t="b">
        <v>0</v>
      </c>
      <c r="N203" s="4" t="b">
        <v>0</v>
      </c>
      <c r="O203" s="4" t="s">
        <v>28</v>
      </c>
      <c r="P203" s="14">
        <f t="shared" si="18"/>
        <v>91.114649681528661</v>
      </c>
      <c r="Q203" s="4" t="str">
        <f t="shared" si="22"/>
        <v>technology</v>
      </c>
      <c r="R203" s="4" t="str">
        <f t="shared" si="23"/>
        <v>web</v>
      </c>
      <c r="S203" s="8">
        <f t="shared" si="19"/>
        <v>41845.208333333336</v>
      </c>
      <c r="T203" s="8">
        <f t="shared" si="20"/>
        <v>41863.208333333336</v>
      </c>
    </row>
    <row r="204" spans="1:20" x14ac:dyDescent="0.25">
      <c r="A204" s="4">
        <v>202</v>
      </c>
      <c r="B204" s="4" t="s">
        <v>456</v>
      </c>
      <c r="C204" s="1" t="s">
        <v>457</v>
      </c>
      <c r="D204" s="4">
        <v>8300</v>
      </c>
      <c r="E204" s="4">
        <v>6543</v>
      </c>
      <c r="F204" s="5">
        <f t="shared" si="21"/>
        <v>78.831325301204828</v>
      </c>
      <c r="G204" s="4" t="s">
        <v>74</v>
      </c>
      <c r="H204" s="4">
        <v>82</v>
      </c>
      <c r="I204" s="4" t="s">
        <v>21</v>
      </c>
      <c r="J204" s="4" t="s">
        <v>22</v>
      </c>
      <c r="K204" s="4">
        <v>1317531600</v>
      </c>
      <c r="L204" s="4">
        <v>1317877200</v>
      </c>
      <c r="M204" s="4" t="b">
        <v>0</v>
      </c>
      <c r="N204" s="4" t="b">
        <v>0</v>
      </c>
      <c r="O204" s="4" t="s">
        <v>17</v>
      </c>
      <c r="P204" s="14">
        <f t="shared" si="18"/>
        <v>79.792682926829272</v>
      </c>
      <c r="Q204" s="4" t="str">
        <f t="shared" si="22"/>
        <v>food</v>
      </c>
      <c r="R204" s="4" t="str">
        <f t="shared" si="23"/>
        <v>food trucks</v>
      </c>
      <c r="S204" s="8">
        <f t="shared" si="19"/>
        <v>40818.208333333336</v>
      </c>
      <c r="T204" s="8">
        <f t="shared" si="20"/>
        <v>40822.208333333336</v>
      </c>
    </row>
    <row r="205" spans="1:20" ht="31.5" x14ac:dyDescent="0.25">
      <c r="A205" s="4">
        <v>203</v>
      </c>
      <c r="B205" s="4" t="s">
        <v>458</v>
      </c>
      <c r="C205" s="1" t="s">
        <v>459</v>
      </c>
      <c r="D205" s="4">
        <v>143900</v>
      </c>
      <c r="E205" s="4">
        <v>193413</v>
      </c>
      <c r="F205" s="5">
        <f t="shared" si="21"/>
        <v>134.40792216817235</v>
      </c>
      <c r="G205" s="4" t="s">
        <v>20</v>
      </c>
      <c r="H205" s="4">
        <v>4498</v>
      </c>
      <c r="I205" s="4" t="s">
        <v>26</v>
      </c>
      <c r="J205" s="4" t="s">
        <v>27</v>
      </c>
      <c r="K205" s="4">
        <v>1484632800</v>
      </c>
      <c r="L205" s="4">
        <v>1484805600</v>
      </c>
      <c r="M205" s="4" t="b">
        <v>0</v>
      </c>
      <c r="N205" s="4" t="b">
        <v>0</v>
      </c>
      <c r="O205" s="4" t="s">
        <v>33</v>
      </c>
      <c r="P205" s="14">
        <f t="shared" si="18"/>
        <v>42.999777678968428</v>
      </c>
      <c r="Q205" s="4" t="str">
        <f t="shared" si="22"/>
        <v>theater</v>
      </c>
      <c r="R205" s="4" t="str">
        <f t="shared" si="23"/>
        <v>plays</v>
      </c>
      <c r="S205" s="8">
        <f t="shared" si="19"/>
        <v>42752.25</v>
      </c>
      <c r="T205" s="8">
        <f t="shared" si="20"/>
        <v>42754.25</v>
      </c>
    </row>
    <row r="206" spans="1:20" x14ac:dyDescent="0.25">
      <c r="A206" s="4">
        <v>204</v>
      </c>
      <c r="B206" s="4" t="s">
        <v>460</v>
      </c>
      <c r="C206" s="1" t="s">
        <v>461</v>
      </c>
      <c r="D206" s="4">
        <v>75000</v>
      </c>
      <c r="E206" s="4">
        <v>2529</v>
      </c>
      <c r="F206" s="5">
        <f t="shared" si="21"/>
        <v>3.3719999999999999</v>
      </c>
      <c r="G206" s="4" t="s">
        <v>14</v>
      </c>
      <c r="H206" s="4">
        <v>40</v>
      </c>
      <c r="I206" s="4" t="s">
        <v>21</v>
      </c>
      <c r="J206" s="4" t="s">
        <v>22</v>
      </c>
      <c r="K206" s="4">
        <v>1301806800</v>
      </c>
      <c r="L206" s="4">
        <v>1302670800</v>
      </c>
      <c r="M206" s="4" t="b">
        <v>0</v>
      </c>
      <c r="N206" s="4" t="b">
        <v>0</v>
      </c>
      <c r="O206" s="4" t="s">
        <v>159</v>
      </c>
      <c r="P206" s="14">
        <f t="shared" si="18"/>
        <v>63.225000000000001</v>
      </c>
      <c r="Q206" s="4" t="str">
        <f t="shared" si="22"/>
        <v>music</v>
      </c>
      <c r="R206" s="4" t="str">
        <f t="shared" si="23"/>
        <v>jazz</v>
      </c>
      <c r="S206" s="8">
        <f t="shared" si="19"/>
        <v>40636.208333333336</v>
      </c>
      <c r="T206" s="8">
        <f t="shared" si="20"/>
        <v>40646.208333333336</v>
      </c>
    </row>
    <row r="207" spans="1:20" x14ac:dyDescent="0.25">
      <c r="A207" s="4">
        <v>205</v>
      </c>
      <c r="B207" s="4" t="s">
        <v>462</v>
      </c>
      <c r="C207" s="1" t="s">
        <v>463</v>
      </c>
      <c r="D207" s="4">
        <v>1300</v>
      </c>
      <c r="E207" s="4">
        <v>5614</v>
      </c>
      <c r="F207" s="5">
        <f t="shared" si="21"/>
        <v>431.84615384615387</v>
      </c>
      <c r="G207" s="4" t="s">
        <v>20</v>
      </c>
      <c r="H207" s="4">
        <v>80</v>
      </c>
      <c r="I207" s="4" t="s">
        <v>21</v>
      </c>
      <c r="J207" s="4" t="s">
        <v>22</v>
      </c>
      <c r="K207" s="4">
        <v>1539752400</v>
      </c>
      <c r="L207" s="4">
        <v>1540789200</v>
      </c>
      <c r="M207" s="4" t="b">
        <v>1</v>
      </c>
      <c r="N207" s="4" t="b">
        <v>0</v>
      </c>
      <c r="O207" s="4" t="s">
        <v>33</v>
      </c>
      <c r="P207" s="14">
        <f t="shared" si="18"/>
        <v>70.174999999999997</v>
      </c>
      <c r="Q207" s="4" t="str">
        <f t="shared" si="22"/>
        <v>theater</v>
      </c>
      <c r="R207" s="4" t="str">
        <f t="shared" si="23"/>
        <v>plays</v>
      </c>
      <c r="S207" s="8">
        <f t="shared" si="19"/>
        <v>43390.208333333328</v>
      </c>
      <c r="T207" s="8">
        <f t="shared" si="20"/>
        <v>43402.208333333328</v>
      </c>
    </row>
    <row r="208" spans="1:20" x14ac:dyDescent="0.25">
      <c r="A208" s="4">
        <v>206</v>
      </c>
      <c r="B208" s="4" t="s">
        <v>464</v>
      </c>
      <c r="C208" s="1" t="s">
        <v>465</v>
      </c>
      <c r="D208" s="4">
        <v>9000</v>
      </c>
      <c r="E208" s="4">
        <v>3496</v>
      </c>
      <c r="F208" s="5">
        <f t="shared" si="21"/>
        <v>38.844444444444441</v>
      </c>
      <c r="G208" s="4" t="s">
        <v>74</v>
      </c>
      <c r="H208" s="4">
        <v>57</v>
      </c>
      <c r="I208" s="4" t="s">
        <v>21</v>
      </c>
      <c r="J208" s="4" t="s">
        <v>22</v>
      </c>
      <c r="K208" s="4">
        <v>1267250400</v>
      </c>
      <c r="L208" s="4">
        <v>1268028000</v>
      </c>
      <c r="M208" s="4" t="b">
        <v>0</v>
      </c>
      <c r="N208" s="4" t="b">
        <v>0</v>
      </c>
      <c r="O208" s="4" t="s">
        <v>119</v>
      </c>
      <c r="P208" s="14">
        <f t="shared" si="18"/>
        <v>61.333333333333336</v>
      </c>
      <c r="Q208" s="4" t="str">
        <f t="shared" si="22"/>
        <v>publishing</v>
      </c>
      <c r="R208" s="4" t="str">
        <f t="shared" si="23"/>
        <v>fiction</v>
      </c>
      <c r="S208" s="8">
        <f t="shared" si="19"/>
        <v>40236.25</v>
      </c>
      <c r="T208" s="8">
        <f t="shared" si="20"/>
        <v>40245.25</v>
      </c>
    </row>
    <row r="209" spans="1:20" ht="31.5" x14ac:dyDescent="0.25">
      <c r="A209" s="4">
        <v>207</v>
      </c>
      <c r="B209" s="4" t="s">
        <v>466</v>
      </c>
      <c r="C209" s="1" t="s">
        <v>467</v>
      </c>
      <c r="D209" s="4">
        <v>1000</v>
      </c>
      <c r="E209" s="4">
        <v>4257</v>
      </c>
      <c r="F209" s="5">
        <f t="shared" si="21"/>
        <v>425.7</v>
      </c>
      <c r="G209" s="4" t="s">
        <v>20</v>
      </c>
      <c r="H209" s="4">
        <v>43</v>
      </c>
      <c r="I209" s="4" t="s">
        <v>21</v>
      </c>
      <c r="J209" s="4" t="s">
        <v>22</v>
      </c>
      <c r="K209" s="4">
        <v>1535432400</v>
      </c>
      <c r="L209" s="4">
        <v>1537160400</v>
      </c>
      <c r="M209" s="4" t="b">
        <v>0</v>
      </c>
      <c r="N209" s="4" t="b">
        <v>1</v>
      </c>
      <c r="O209" s="4" t="s">
        <v>23</v>
      </c>
      <c r="P209" s="14">
        <f t="shared" si="18"/>
        <v>99</v>
      </c>
      <c r="Q209" s="4" t="str">
        <f t="shared" si="22"/>
        <v>music</v>
      </c>
      <c r="R209" s="4" t="str">
        <f t="shared" si="23"/>
        <v>rock</v>
      </c>
      <c r="S209" s="8">
        <f t="shared" si="19"/>
        <v>43340.208333333328</v>
      </c>
      <c r="T209" s="8">
        <f t="shared" si="20"/>
        <v>43360.208333333328</v>
      </c>
    </row>
    <row r="210" spans="1:20" x14ac:dyDescent="0.25">
      <c r="A210" s="4">
        <v>208</v>
      </c>
      <c r="B210" s="4" t="s">
        <v>468</v>
      </c>
      <c r="C210" s="1" t="s">
        <v>469</v>
      </c>
      <c r="D210" s="4">
        <v>196900</v>
      </c>
      <c r="E210" s="4">
        <v>199110</v>
      </c>
      <c r="F210" s="5">
        <f t="shared" si="21"/>
        <v>101.12239715591672</v>
      </c>
      <c r="G210" s="4" t="s">
        <v>20</v>
      </c>
      <c r="H210" s="4">
        <v>2053</v>
      </c>
      <c r="I210" s="4" t="s">
        <v>21</v>
      </c>
      <c r="J210" s="4" t="s">
        <v>22</v>
      </c>
      <c r="K210" s="4">
        <v>1510207200</v>
      </c>
      <c r="L210" s="4">
        <v>1512280800</v>
      </c>
      <c r="M210" s="4" t="b">
        <v>0</v>
      </c>
      <c r="N210" s="4" t="b">
        <v>0</v>
      </c>
      <c r="O210" s="4" t="s">
        <v>42</v>
      </c>
      <c r="P210" s="14">
        <f t="shared" si="18"/>
        <v>96.984900146127615</v>
      </c>
      <c r="Q210" s="4" t="str">
        <f t="shared" si="22"/>
        <v>film &amp; video</v>
      </c>
      <c r="R210" s="4" t="str">
        <f t="shared" si="23"/>
        <v>documentary</v>
      </c>
      <c r="S210" s="8">
        <f t="shared" si="19"/>
        <v>43048.25</v>
      </c>
      <c r="T210" s="8">
        <f t="shared" si="20"/>
        <v>43072.25</v>
      </c>
    </row>
    <row r="211" spans="1:20" x14ac:dyDescent="0.25">
      <c r="A211" s="4">
        <v>209</v>
      </c>
      <c r="B211" s="4" t="s">
        <v>470</v>
      </c>
      <c r="C211" s="1" t="s">
        <v>471</v>
      </c>
      <c r="D211" s="4">
        <v>194500</v>
      </c>
      <c r="E211" s="4">
        <v>41212</v>
      </c>
      <c r="F211" s="5">
        <f t="shared" si="21"/>
        <v>21.188688946015425</v>
      </c>
      <c r="G211" s="4" t="s">
        <v>47</v>
      </c>
      <c r="H211" s="4">
        <v>808</v>
      </c>
      <c r="I211" s="4" t="s">
        <v>26</v>
      </c>
      <c r="J211" s="4" t="s">
        <v>27</v>
      </c>
      <c r="K211" s="4">
        <v>1462510800</v>
      </c>
      <c r="L211" s="4">
        <v>1463115600</v>
      </c>
      <c r="M211" s="4" t="b">
        <v>0</v>
      </c>
      <c r="N211" s="4" t="b">
        <v>0</v>
      </c>
      <c r="O211" s="4" t="s">
        <v>42</v>
      </c>
      <c r="P211" s="14">
        <f t="shared" si="18"/>
        <v>51.004950495049506</v>
      </c>
      <c r="Q211" s="4" t="str">
        <f t="shared" si="22"/>
        <v>film &amp; video</v>
      </c>
      <c r="R211" s="4" t="str">
        <f t="shared" si="23"/>
        <v>documentary</v>
      </c>
      <c r="S211" s="8">
        <f t="shared" si="19"/>
        <v>42496.208333333328</v>
      </c>
      <c r="T211" s="8">
        <f t="shared" si="20"/>
        <v>42503.208333333328</v>
      </c>
    </row>
    <row r="212" spans="1:20" x14ac:dyDescent="0.25">
      <c r="A212" s="4">
        <v>210</v>
      </c>
      <c r="B212" s="4" t="s">
        <v>472</v>
      </c>
      <c r="C212" s="1" t="s">
        <v>473</v>
      </c>
      <c r="D212" s="4">
        <v>9400</v>
      </c>
      <c r="E212" s="4">
        <v>6338</v>
      </c>
      <c r="F212" s="5">
        <f t="shared" si="21"/>
        <v>67.425531914893625</v>
      </c>
      <c r="G212" s="4" t="s">
        <v>14</v>
      </c>
      <c r="H212" s="4">
        <v>226</v>
      </c>
      <c r="I212" s="4" t="s">
        <v>36</v>
      </c>
      <c r="J212" s="4" t="s">
        <v>37</v>
      </c>
      <c r="K212" s="4">
        <v>1488520800</v>
      </c>
      <c r="L212" s="4">
        <v>1490850000</v>
      </c>
      <c r="M212" s="4" t="b">
        <v>0</v>
      </c>
      <c r="N212" s="4" t="b">
        <v>0</v>
      </c>
      <c r="O212" s="4" t="s">
        <v>474</v>
      </c>
      <c r="P212" s="14">
        <f t="shared" si="18"/>
        <v>28.044247787610619</v>
      </c>
      <c r="Q212" s="4" t="str">
        <f t="shared" si="22"/>
        <v>film &amp; video</v>
      </c>
      <c r="R212" s="4" t="str">
        <f t="shared" si="23"/>
        <v>science fiction</v>
      </c>
      <c r="S212" s="8">
        <f t="shared" si="19"/>
        <v>42797.25</v>
      </c>
      <c r="T212" s="8">
        <f t="shared" si="20"/>
        <v>42824.208333333328</v>
      </c>
    </row>
    <row r="213" spans="1:20" ht="31.5" x14ac:dyDescent="0.25">
      <c r="A213" s="4">
        <v>211</v>
      </c>
      <c r="B213" s="4" t="s">
        <v>475</v>
      </c>
      <c r="C213" s="1" t="s">
        <v>476</v>
      </c>
      <c r="D213" s="4">
        <v>104400</v>
      </c>
      <c r="E213" s="4">
        <v>99100</v>
      </c>
      <c r="F213" s="5">
        <f t="shared" si="21"/>
        <v>94.923371647509583</v>
      </c>
      <c r="G213" s="4" t="s">
        <v>14</v>
      </c>
      <c r="H213" s="4">
        <v>1625</v>
      </c>
      <c r="I213" s="4" t="s">
        <v>21</v>
      </c>
      <c r="J213" s="4" t="s">
        <v>22</v>
      </c>
      <c r="K213" s="4">
        <v>1377579600</v>
      </c>
      <c r="L213" s="4">
        <v>1379653200</v>
      </c>
      <c r="M213" s="4" t="b">
        <v>0</v>
      </c>
      <c r="N213" s="4" t="b">
        <v>0</v>
      </c>
      <c r="O213" s="4" t="s">
        <v>33</v>
      </c>
      <c r="P213" s="14">
        <f t="shared" si="18"/>
        <v>60.984615384615381</v>
      </c>
      <c r="Q213" s="4" t="str">
        <f t="shared" si="22"/>
        <v>theater</v>
      </c>
      <c r="R213" s="4" t="str">
        <f t="shared" si="23"/>
        <v>plays</v>
      </c>
      <c r="S213" s="8">
        <f t="shared" si="19"/>
        <v>41513.208333333336</v>
      </c>
      <c r="T213" s="8">
        <f t="shared" si="20"/>
        <v>41537.208333333336</v>
      </c>
    </row>
    <row r="214" spans="1:20" x14ac:dyDescent="0.25">
      <c r="A214" s="4">
        <v>212</v>
      </c>
      <c r="B214" s="4" t="s">
        <v>477</v>
      </c>
      <c r="C214" s="1" t="s">
        <v>478</v>
      </c>
      <c r="D214" s="4">
        <v>8100</v>
      </c>
      <c r="E214" s="4">
        <v>12300</v>
      </c>
      <c r="F214" s="5">
        <f t="shared" si="21"/>
        <v>151.85185185185185</v>
      </c>
      <c r="G214" s="4" t="s">
        <v>20</v>
      </c>
      <c r="H214" s="4">
        <v>168</v>
      </c>
      <c r="I214" s="4" t="s">
        <v>21</v>
      </c>
      <c r="J214" s="4" t="s">
        <v>22</v>
      </c>
      <c r="K214" s="4">
        <v>1576389600</v>
      </c>
      <c r="L214" s="4">
        <v>1580364000</v>
      </c>
      <c r="M214" s="4" t="b">
        <v>0</v>
      </c>
      <c r="N214" s="4" t="b">
        <v>0</v>
      </c>
      <c r="O214" s="4" t="s">
        <v>33</v>
      </c>
      <c r="P214" s="14">
        <f t="shared" si="18"/>
        <v>73.214285714285708</v>
      </c>
      <c r="Q214" s="4" t="str">
        <f t="shared" si="22"/>
        <v>theater</v>
      </c>
      <c r="R214" s="4" t="str">
        <f t="shared" si="23"/>
        <v>plays</v>
      </c>
      <c r="S214" s="8">
        <f t="shared" si="19"/>
        <v>43814.25</v>
      </c>
      <c r="T214" s="8">
        <f t="shared" si="20"/>
        <v>43860.25</v>
      </c>
    </row>
    <row r="215" spans="1:20" ht="31.5" x14ac:dyDescent="0.25">
      <c r="A215" s="4">
        <v>213</v>
      </c>
      <c r="B215" s="4" t="s">
        <v>479</v>
      </c>
      <c r="C215" s="1" t="s">
        <v>480</v>
      </c>
      <c r="D215" s="4">
        <v>87900</v>
      </c>
      <c r="E215" s="4">
        <v>171549</v>
      </c>
      <c r="F215" s="5">
        <f t="shared" si="21"/>
        <v>195.16382252559728</v>
      </c>
      <c r="G215" s="4" t="s">
        <v>20</v>
      </c>
      <c r="H215" s="4">
        <v>4289</v>
      </c>
      <c r="I215" s="4" t="s">
        <v>21</v>
      </c>
      <c r="J215" s="4" t="s">
        <v>22</v>
      </c>
      <c r="K215" s="4">
        <v>1289019600</v>
      </c>
      <c r="L215" s="4">
        <v>1289714400</v>
      </c>
      <c r="M215" s="4" t="b">
        <v>0</v>
      </c>
      <c r="N215" s="4" t="b">
        <v>1</v>
      </c>
      <c r="O215" s="4" t="s">
        <v>60</v>
      </c>
      <c r="P215" s="14">
        <f t="shared" si="18"/>
        <v>39.997435299603637</v>
      </c>
      <c r="Q215" s="4" t="str">
        <f t="shared" si="22"/>
        <v>music</v>
      </c>
      <c r="R215" s="4" t="str">
        <f t="shared" si="23"/>
        <v>indie rock</v>
      </c>
      <c r="S215" s="8">
        <f t="shared" si="19"/>
        <v>40488.208333333336</v>
      </c>
      <c r="T215" s="8">
        <f t="shared" si="20"/>
        <v>40496.25</v>
      </c>
    </row>
    <row r="216" spans="1:20" x14ac:dyDescent="0.25">
      <c r="A216" s="4">
        <v>214</v>
      </c>
      <c r="B216" s="4" t="s">
        <v>481</v>
      </c>
      <c r="C216" s="1" t="s">
        <v>482</v>
      </c>
      <c r="D216" s="4">
        <v>1400</v>
      </c>
      <c r="E216" s="4">
        <v>14324</v>
      </c>
      <c r="F216" s="5">
        <f t="shared" si="21"/>
        <v>1023.1428571428571</v>
      </c>
      <c r="G216" s="4" t="s">
        <v>20</v>
      </c>
      <c r="H216" s="4">
        <v>165</v>
      </c>
      <c r="I216" s="4" t="s">
        <v>21</v>
      </c>
      <c r="J216" s="4" t="s">
        <v>22</v>
      </c>
      <c r="K216" s="4">
        <v>1282194000</v>
      </c>
      <c r="L216" s="4">
        <v>1282712400</v>
      </c>
      <c r="M216" s="4" t="b">
        <v>0</v>
      </c>
      <c r="N216" s="4" t="b">
        <v>0</v>
      </c>
      <c r="O216" s="4" t="s">
        <v>23</v>
      </c>
      <c r="P216" s="14">
        <f t="shared" si="18"/>
        <v>86.812121212121212</v>
      </c>
      <c r="Q216" s="4" t="str">
        <f t="shared" si="22"/>
        <v>music</v>
      </c>
      <c r="R216" s="4" t="str">
        <f t="shared" si="23"/>
        <v>rock</v>
      </c>
      <c r="S216" s="8">
        <f t="shared" si="19"/>
        <v>40409.208333333336</v>
      </c>
      <c r="T216" s="8">
        <f t="shared" si="20"/>
        <v>40415.208333333336</v>
      </c>
    </row>
    <row r="217" spans="1:20" x14ac:dyDescent="0.25">
      <c r="A217" s="4">
        <v>215</v>
      </c>
      <c r="B217" s="4" t="s">
        <v>483</v>
      </c>
      <c r="C217" s="1" t="s">
        <v>484</v>
      </c>
      <c r="D217" s="4">
        <v>156800</v>
      </c>
      <c r="E217" s="4">
        <v>6024</v>
      </c>
      <c r="F217" s="5">
        <f t="shared" si="21"/>
        <v>3.841836734693878</v>
      </c>
      <c r="G217" s="4" t="s">
        <v>14</v>
      </c>
      <c r="H217" s="4">
        <v>143</v>
      </c>
      <c r="I217" s="4" t="s">
        <v>21</v>
      </c>
      <c r="J217" s="4" t="s">
        <v>22</v>
      </c>
      <c r="K217" s="4">
        <v>1550037600</v>
      </c>
      <c r="L217" s="4">
        <v>1550210400</v>
      </c>
      <c r="M217" s="4" t="b">
        <v>0</v>
      </c>
      <c r="N217" s="4" t="b">
        <v>0</v>
      </c>
      <c r="O217" s="4" t="s">
        <v>33</v>
      </c>
      <c r="P217" s="14">
        <f t="shared" si="18"/>
        <v>42.125874125874127</v>
      </c>
      <c r="Q217" s="4" t="str">
        <f t="shared" si="22"/>
        <v>theater</v>
      </c>
      <c r="R217" s="4" t="str">
        <f t="shared" si="23"/>
        <v>plays</v>
      </c>
      <c r="S217" s="8">
        <f t="shared" si="19"/>
        <v>43509.25</v>
      </c>
      <c r="T217" s="8">
        <f t="shared" si="20"/>
        <v>43511.25</v>
      </c>
    </row>
    <row r="218" spans="1:20" x14ac:dyDescent="0.25">
      <c r="A218" s="4">
        <v>216</v>
      </c>
      <c r="B218" s="4" t="s">
        <v>485</v>
      </c>
      <c r="C218" s="1" t="s">
        <v>486</v>
      </c>
      <c r="D218" s="4">
        <v>121700</v>
      </c>
      <c r="E218" s="4">
        <v>188721</v>
      </c>
      <c r="F218" s="5">
        <f t="shared" si="21"/>
        <v>155.07066557107643</v>
      </c>
      <c r="G218" s="4" t="s">
        <v>20</v>
      </c>
      <c r="H218" s="4">
        <v>1815</v>
      </c>
      <c r="I218" s="4" t="s">
        <v>21</v>
      </c>
      <c r="J218" s="4" t="s">
        <v>22</v>
      </c>
      <c r="K218" s="4">
        <v>1321941600</v>
      </c>
      <c r="L218" s="4">
        <v>1322114400</v>
      </c>
      <c r="M218" s="4" t="b">
        <v>0</v>
      </c>
      <c r="N218" s="4" t="b">
        <v>0</v>
      </c>
      <c r="O218" s="4" t="s">
        <v>33</v>
      </c>
      <c r="P218" s="14">
        <f t="shared" si="18"/>
        <v>103.97851239669421</v>
      </c>
      <c r="Q218" s="4" t="str">
        <f t="shared" si="22"/>
        <v>theater</v>
      </c>
      <c r="R218" s="4" t="str">
        <f t="shared" si="23"/>
        <v>plays</v>
      </c>
      <c r="S218" s="8">
        <f t="shared" si="19"/>
        <v>40869.25</v>
      </c>
      <c r="T218" s="8">
        <f t="shared" si="20"/>
        <v>40871.25</v>
      </c>
    </row>
    <row r="219" spans="1:20" x14ac:dyDescent="0.25">
      <c r="A219" s="4">
        <v>217</v>
      </c>
      <c r="B219" s="4" t="s">
        <v>487</v>
      </c>
      <c r="C219" s="1" t="s">
        <v>488</v>
      </c>
      <c r="D219" s="4">
        <v>129400</v>
      </c>
      <c r="E219" s="4">
        <v>57911</v>
      </c>
      <c r="F219" s="5">
        <f t="shared" si="21"/>
        <v>44.753477588871718</v>
      </c>
      <c r="G219" s="4" t="s">
        <v>14</v>
      </c>
      <c r="H219" s="4">
        <v>934</v>
      </c>
      <c r="I219" s="4" t="s">
        <v>21</v>
      </c>
      <c r="J219" s="4" t="s">
        <v>22</v>
      </c>
      <c r="K219" s="4">
        <v>1556427600</v>
      </c>
      <c r="L219" s="4">
        <v>1557205200</v>
      </c>
      <c r="M219" s="4" t="b">
        <v>0</v>
      </c>
      <c r="N219" s="4" t="b">
        <v>0</v>
      </c>
      <c r="O219" s="4" t="s">
        <v>474</v>
      </c>
      <c r="P219" s="14">
        <f t="shared" si="18"/>
        <v>62.003211991434689</v>
      </c>
      <c r="Q219" s="4" t="str">
        <f t="shared" si="22"/>
        <v>film &amp; video</v>
      </c>
      <c r="R219" s="4" t="str">
        <f t="shared" si="23"/>
        <v>science fiction</v>
      </c>
      <c r="S219" s="8">
        <f t="shared" si="19"/>
        <v>43583.208333333328</v>
      </c>
      <c r="T219" s="8">
        <f t="shared" si="20"/>
        <v>43592.208333333328</v>
      </c>
    </row>
    <row r="220" spans="1:20" x14ac:dyDescent="0.25">
      <c r="A220" s="4">
        <v>218</v>
      </c>
      <c r="B220" s="4" t="s">
        <v>489</v>
      </c>
      <c r="C220" s="1" t="s">
        <v>490</v>
      </c>
      <c r="D220" s="4">
        <v>5700</v>
      </c>
      <c r="E220" s="4">
        <v>12309</v>
      </c>
      <c r="F220" s="5">
        <f t="shared" si="21"/>
        <v>215.94736842105263</v>
      </c>
      <c r="G220" s="4" t="s">
        <v>20</v>
      </c>
      <c r="H220" s="4">
        <v>397</v>
      </c>
      <c r="I220" s="4" t="s">
        <v>40</v>
      </c>
      <c r="J220" s="4" t="s">
        <v>41</v>
      </c>
      <c r="K220" s="4">
        <v>1320991200</v>
      </c>
      <c r="L220" s="4">
        <v>1323928800</v>
      </c>
      <c r="M220" s="4" t="b">
        <v>0</v>
      </c>
      <c r="N220" s="4" t="b">
        <v>1</v>
      </c>
      <c r="O220" s="4" t="s">
        <v>100</v>
      </c>
      <c r="P220" s="14">
        <f t="shared" si="18"/>
        <v>31.005037783375315</v>
      </c>
      <c r="Q220" s="4" t="str">
        <f t="shared" si="22"/>
        <v>film &amp; video</v>
      </c>
      <c r="R220" s="4" t="str">
        <f t="shared" si="23"/>
        <v>shorts</v>
      </c>
      <c r="S220" s="8">
        <f t="shared" si="19"/>
        <v>40858.25</v>
      </c>
      <c r="T220" s="8">
        <f t="shared" si="20"/>
        <v>40892.25</v>
      </c>
    </row>
    <row r="221" spans="1:20" x14ac:dyDescent="0.25">
      <c r="A221" s="4">
        <v>219</v>
      </c>
      <c r="B221" s="4" t="s">
        <v>491</v>
      </c>
      <c r="C221" s="1" t="s">
        <v>492</v>
      </c>
      <c r="D221" s="4">
        <v>41700</v>
      </c>
      <c r="E221" s="4">
        <v>138497</v>
      </c>
      <c r="F221" s="5">
        <f t="shared" si="21"/>
        <v>332.12709832134288</v>
      </c>
      <c r="G221" s="4" t="s">
        <v>20</v>
      </c>
      <c r="H221" s="4">
        <v>1539</v>
      </c>
      <c r="I221" s="4" t="s">
        <v>21</v>
      </c>
      <c r="J221" s="4" t="s">
        <v>22</v>
      </c>
      <c r="K221" s="4">
        <v>1345093200</v>
      </c>
      <c r="L221" s="4">
        <v>1346130000</v>
      </c>
      <c r="M221" s="4" t="b">
        <v>0</v>
      </c>
      <c r="N221" s="4" t="b">
        <v>0</v>
      </c>
      <c r="O221" s="4" t="s">
        <v>71</v>
      </c>
      <c r="P221" s="14">
        <f t="shared" si="18"/>
        <v>89.991552956465242</v>
      </c>
      <c r="Q221" s="4" t="str">
        <f t="shared" si="22"/>
        <v>film &amp; video</v>
      </c>
      <c r="R221" s="4" t="str">
        <f t="shared" si="23"/>
        <v>animation</v>
      </c>
      <c r="S221" s="8">
        <f t="shared" si="19"/>
        <v>41137.208333333336</v>
      </c>
      <c r="T221" s="8">
        <f t="shared" si="20"/>
        <v>41149.208333333336</v>
      </c>
    </row>
    <row r="222" spans="1:20" x14ac:dyDescent="0.25">
      <c r="A222" s="4">
        <v>220</v>
      </c>
      <c r="B222" s="4" t="s">
        <v>493</v>
      </c>
      <c r="C222" s="1" t="s">
        <v>494</v>
      </c>
      <c r="D222" s="4">
        <v>7900</v>
      </c>
      <c r="E222" s="4">
        <v>667</v>
      </c>
      <c r="F222" s="5">
        <f t="shared" si="21"/>
        <v>8.4430379746835449</v>
      </c>
      <c r="G222" s="4" t="s">
        <v>14</v>
      </c>
      <c r="H222" s="4">
        <v>17</v>
      </c>
      <c r="I222" s="4" t="s">
        <v>21</v>
      </c>
      <c r="J222" s="4" t="s">
        <v>22</v>
      </c>
      <c r="K222" s="4">
        <v>1309496400</v>
      </c>
      <c r="L222" s="4">
        <v>1311051600</v>
      </c>
      <c r="M222" s="4" t="b">
        <v>1</v>
      </c>
      <c r="N222" s="4" t="b">
        <v>0</v>
      </c>
      <c r="O222" s="4" t="s">
        <v>33</v>
      </c>
      <c r="P222" s="14">
        <f t="shared" si="18"/>
        <v>39.235294117647058</v>
      </c>
      <c r="Q222" s="4" t="str">
        <f t="shared" si="22"/>
        <v>theater</v>
      </c>
      <c r="R222" s="4" t="str">
        <f t="shared" si="23"/>
        <v>plays</v>
      </c>
      <c r="S222" s="8">
        <f t="shared" si="19"/>
        <v>40725.208333333336</v>
      </c>
      <c r="T222" s="8">
        <f t="shared" si="20"/>
        <v>40743.208333333336</v>
      </c>
    </row>
    <row r="223" spans="1:20" ht="31.5" x14ac:dyDescent="0.25">
      <c r="A223" s="4">
        <v>221</v>
      </c>
      <c r="B223" s="4" t="s">
        <v>495</v>
      </c>
      <c r="C223" s="1" t="s">
        <v>496</v>
      </c>
      <c r="D223" s="4">
        <v>121500</v>
      </c>
      <c r="E223" s="4">
        <v>119830</v>
      </c>
      <c r="F223" s="5">
        <f t="shared" si="21"/>
        <v>98.625514403292186</v>
      </c>
      <c r="G223" s="4" t="s">
        <v>14</v>
      </c>
      <c r="H223" s="4">
        <v>2179</v>
      </c>
      <c r="I223" s="4" t="s">
        <v>21</v>
      </c>
      <c r="J223" s="4" t="s">
        <v>22</v>
      </c>
      <c r="K223" s="4">
        <v>1340254800</v>
      </c>
      <c r="L223" s="4">
        <v>1340427600</v>
      </c>
      <c r="M223" s="4" t="b">
        <v>1</v>
      </c>
      <c r="N223" s="4" t="b">
        <v>0</v>
      </c>
      <c r="O223" s="4" t="s">
        <v>17</v>
      </c>
      <c r="P223" s="14">
        <f t="shared" si="18"/>
        <v>54.993116108306566</v>
      </c>
      <c r="Q223" s="4" t="str">
        <f t="shared" si="22"/>
        <v>food</v>
      </c>
      <c r="R223" s="4" t="str">
        <f t="shared" si="23"/>
        <v>food trucks</v>
      </c>
      <c r="S223" s="8">
        <f t="shared" si="19"/>
        <v>41081.208333333336</v>
      </c>
      <c r="T223" s="8">
        <f t="shared" si="20"/>
        <v>41083.208333333336</v>
      </c>
    </row>
    <row r="224" spans="1:20" x14ac:dyDescent="0.25">
      <c r="A224" s="4">
        <v>222</v>
      </c>
      <c r="B224" s="4" t="s">
        <v>497</v>
      </c>
      <c r="C224" s="1" t="s">
        <v>498</v>
      </c>
      <c r="D224" s="4">
        <v>4800</v>
      </c>
      <c r="E224" s="4">
        <v>6623</v>
      </c>
      <c r="F224" s="5">
        <f t="shared" si="21"/>
        <v>137.97916666666669</v>
      </c>
      <c r="G224" s="4" t="s">
        <v>20</v>
      </c>
      <c r="H224" s="4">
        <v>138</v>
      </c>
      <c r="I224" s="4" t="s">
        <v>21</v>
      </c>
      <c r="J224" s="4" t="s">
        <v>22</v>
      </c>
      <c r="K224" s="4">
        <v>1412226000</v>
      </c>
      <c r="L224" s="4">
        <v>1412312400</v>
      </c>
      <c r="M224" s="4" t="b">
        <v>0</v>
      </c>
      <c r="N224" s="4" t="b">
        <v>0</v>
      </c>
      <c r="O224" s="4" t="s">
        <v>122</v>
      </c>
      <c r="P224" s="14">
        <f t="shared" si="18"/>
        <v>47.992753623188406</v>
      </c>
      <c r="Q224" s="4" t="str">
        <f t="shared" si="22"/>
        <v>photography</v>
      </c>
      <c r="R224" s="4" t="str">
        <f t="shared" si="23"/>
        <v>photography books</v>
      </c>
      <c r="S224" s="8">
        <f t="shared" si="19"/>
        <v>41914.208333333336</v>
      </c>
      <c r="T224" s="8">
        <f t="shared" si="20"/>
        <v>41915.208333333336</v>
      </c>
    </row>
    <row r="225" spans="1:20" x14ac:dyDescent="0.25">
      <c r="A225" s="4">
        <v>223</v>
      </c>
      <c r="B225" s="4" t="s">
        <v>499</v>
      </c>
      <c r="C225" s="1" t="s">
        <v>500</v>
      </c>
      <c r="D225" s="4">
        <v>87300</v>
      </c>
      <c r="E225" s="4">
        <v>81897</v>
      </c>
      <c r="F225" s="5">
        <f t="shared" si="21"/>
        <v>93.81099656357388</v>
      </c>
      <c r="G225" s="4" t="s">
        <v>14</v>
      </c>
      <c r="H225" s="4">
        <v>931</v>
      </c>
      <c r="I225" s="4" t="s">
        <v>21</v>
      </c>
      <c r="J225" s="4" t="s">
        <v>22</v>
      </c>
      <c r="K225" s="4">
        <v>1458104400</v>
      </c>
      <c r="L225" s="4">
        <v>1459314000</v>
      </c>
      <c r="M225" s="4" t="b">
        <v>0</v>
      </c>
      <c r="N225" s="4" t="b">
        <v>0</v>
      </c>
      <c r="O225" s="4" t="s">
        <v>33</v>
      </c>
      <c r="P225" s="14">
        <f t="shared" si="18"/>
        <v>87.966702470461868</v>
      </c>
      <c r="Q225" s="4" t="str">
        <f t="shared" si="22"/>
        <v>theater</v>
      </c>
      <c r="R225" s="4" t="str">
        <f t="shared" si="23"/>
        <v>plays</v>
      </c>
      <c r="S225" s="8">
        <f t="shared" si="19"/>
        <v>42445.208333333328</v>
      </c>
      <c r="T225" s="8">
        <f t="shared" si="20"/>
        <v>42459.208333333328</v>
      </c>
    </row>
    <row r="226" spans="1:20" x14ac:dyDescent="0.25">
      <c r="A226" s="4">
        <v>224</v>
      </c>
      <c r="B226" s="4" t="s">
        <v>501</v>
      </c>
      <c r="C226" s="1" t="s">
        <v>502</v>
      </c>
      <c r="D226" s="4">
        <v>46300</v>
      </c>
      <c r="E226" s="4">
        <v>186885</v>
      </c>
      <c r="F226" s="5">
        <f t="shared" si="21"/>
        <v>403.63930885529157</v>
      </c>
      <c r="G226" s="4" t="s">
        <v>20</v>
      </c>
      <c r="H226" s="4">
        <v>3594</v>
      </c>
      <c r="I226" s="4" t="s">
        <v>21</v>
      </c>
      <c r="J226" s="4" t="s">
        <v>22</v>
      </c>
      <c r="K226" s="4">
        <v>1411534800</v>
      </c>
      <c r="L226" s="4">
        <v>1415426400</v>
      </c>
      <c r="M226" s="4" t="b">
        <v>0</v>
      </c>
      <c r="N226" s="4" t="b">
        <v>0</v>
      </c>
      <c r="O226" s="4" t="s">
        <v>474</v>
      </c>
      <c r="P226" s="14">
        <f t="shared" si="18"/>
        <v>51.999165275459099</v>
      </c>
      <c r="Q226" s="4" t="str">
        <f t="shared" si="22"/>
        <v>film &amp; video</v>
      </c>
      <c r="R226" s="4" t="str">
        <f t="shared" si="23"/>
        <v>science fiction</v>
      </c>
      <c r="S226" s="8">
        <f t="shared" si="19"/>
        <v>41906.208333333336</v>
      </c>
      <c r="T226" s="8">
        <f t="shared" si="20"/>
        <v>41951.25</v>
      </c>
    </row>
    <row r="227" spans="1:20" x14ac:dyDescent="0.25">
      <c r="A227" s="4">
        <v>225</v>
      </c>
      <c r="B227" s="4" t="s">
        <v>503</v>
      </c>
      <c r="C227" s="1" t="s">
        <v>504</v>
      </c>
      <c r="D227" s="4">
        <v>67800</v>
      </c>
      <c r="E227" s="4">
        <v>176398</v>
      </c>
      <c r="F227" s="5">
        <f t="shared" si="21"/>
        <v>260.1740412979351</v>
      </c>
      <c r="G227" s="4" t="s">
        <v>20</v>
      </c>
      <c r="H227" s="4">
        <v>5880</v>
      </c>
      <c r="I227" s="4" t="s">
        <v>21</v>
      </c>
      <c r="J227" s="4" t="s">
        <v>22</v>
      </c>
      <c r="K227" s="4">
        <v>1399093200</v>
      </c>
      <c r="L227" s="4">
        <v>1399093200</v>
      </c>
      <c r="M227" s="4" t="b">
        <v>1</v>
      </c>
      <c r="N227" s="4" t="b">
        <v>0</v>
      </c>
      <c r="O227" s="4" t="s">
        <v>23</v>
      </c>
      <c r="P227" s="14">
        <f t="shared" si="18"/>
        <v>29.999659863945578</v>
      </c>
      <c r="Q227" s="4" t="str">
        <f t="shared" si="22"/>
        <v>music</v>
      </c>
      <c r="R227" s="4" t="str">
        <f t="shared" si="23"/>
        <v>rock</v>
      </c>
      <c r="S227" s="8">
        <f t="shared" si="19"/>
        <v>41762.208333333336</v>
      </c>
      <c r="T227" s="8">
        <f t="shared" si="20"/>
        <v>41762.208333333336</v>
      </c>
    </row>
    <row r="228" spans="1:20" x14ac:dyDescent="0.25">
      <c r="A228" s="4">
        <v>226</v>
      </c>
      <c r="B228" s="4" t="s">
        <v>253</v>
      </c>
      <c r="C228" s="1" t="s">
        <v>505</v>
      </c>
      <c r="D228" s="4">
        <v>3000</v>
      </c>
      <c r="E228" s="4">
        <v>10999</v>
      </c>
      <c r="F228" s="5">
        <f t="shared" si="21"/>
        <v>366.63333333333333</v>
      </c>
      <c r="G228" s="4" t="s">
        <v>20</v>
      </c>
      <c r="H228" s="4">
        <v>112</v>
      </c>
      <c r="I228" s="4" t="s">
        <v>21</v>
      </c>
      <c r="J228" s="4" t="s">
        <v>22</v>
      </c>
      <c r="K228" s="4">
        <v>1270702800</v>
      </c>
      <c r="L228" s="4">
        <v>1273899600</v>
      </c>
      <c r="M228" s="4" t="b">
        <v>0</v>
      </c>
      <c r="N228" s="4" t="b">
        <v>0</v>
      </c>
      <c r="O228" s="4" t="s">
        <v>122</v>
      </c>
      <c r="P228" s="14">
        <f t="shared" si="18"/>
        <v>98.205357142857139</v>
      </c>
      <c r="Q228" s="4" t="str">
        <f t="shared" si="22"/>
        <v>photography</v>
      </c>
      <c r="R228" s="4" t="str">
        <f t="shared" si="23"/>
        <v>photography books</v>
      </c>
      <c r="S228" s="8">
        <f t="shared" si="19"/>
        <v>40276.208333333336</v>
      </c>
      <c r="T228" s="8">
        <f t="shared" si="20"/>
        <v>40313.208333333336</v>
      </c>
    </row>
    <row r="229" spans="1:20" x14ac:dyDescent="0.25">
      <c r="A229" s="4">
        <v>227</v>
      </c>
      <c r="B229" s="4" t="s">
        <v>506</v>
      </c>
      <c r="C229" s="1" t="s">
        <v>507</v>
      </c>
      <c r="D229" s="4">
        <v>60900</v>
      </c>
      <c r="E229" s="4">
        <v>102751</v>
      </c>
      <c r="F229" s="5">
        <f t="shared" si="21"/>
        <v>168.72085385878489</v>
      </c>
      <c r="G229" s="4" t="s">
        <v>20</v>
      </c>
      <c r="H229" s="4">
        <v>943</v>
      </c>
      <c r="I229" s="4" t="s">
        <v>21</v>
      </c>
      <c r="J229" s="4" t="s">
        <v>22</v>
      </c>
      <c r="K229" s="4">
        <v>1431666000</v>
      </c>
      <c r="L229" s="4">
        <v>1432184400</v>
      </c>
      <c r="M229" s="4" t="b">
        <v>0</v>
      </c>
      <c r="N229" s="4" t="b">
        <v>0</v>
      </c>
      <c r="O229" s="4" t="s">
        <v>292</v>
      </c>
      <c r="P229" s="14">
        <f t="shared" si="18"/>
        <v>108.96182396606575</v>
      </c>
      <c r="Q229" s="4" t="str">
        <f t="shared" si="22"/>
        <v>games</v>
      </c>
      <c r="R229" s="4" t="str">
        <f t="shared" si="23"/>
        <v>mobile games</v>
      </c>
      <c r="S229" s="8">
        <f t="shared" si="19"/>
        <v>42139.208333333328</v>
      </c>
      <c r="T229" s="8">
        <f t="shared" si="20"/>
        <v>42145.208333333328</v>
      </c>
    </row>
    <row r="230" spans="1:20" x14ac:dyDescent="0.25">
      <c r="A230" s="4">
        <v>228</v>
      </c>
      <c r="B230" s="4" t="s">
        <v>508</v>
      </c>
      <c r="C230" s="1" t="s">
        <v>509</v>
      </c>
      <c r="D230" s="4">
        <v>137900</v>
      </c>
      <c r="E230" s="4">
        <v>165352</v>
      </c>
      <c r="F230" s="5">
        <f t="shared" si="21"/>
        <v>119.90717911530093</v>
      </c>
      <c r="G230" s="4" t="s">
        <v>20</v>
      </c>
      <c r="H230" s="4">
        <v>2468</v>
      </c>
      <c r="I230" s="4" t="s">
        <v>21</v>
      </c>
      <c r="J230" s="4" t="s">
        <v>22</v>
      </c>
      <c r="K230" s="4">
        <v>1472619600</v>
      </c>
      <c r="L230" s="4">
        <v>1474779600</v>
      </c>
      <c r="M230" s="4" t="b">
        <v>0</v>
      </c>
      <c r="N230" s="4" t="b">
        <v>0</v>
      </c>
      <c r="O230" s="4" t="s">
        <v>71</v>
      </c>
      <c r="P230" s="14">
        <f t="shared" si="18"/>
        <v>66.998379254457049</v>
      </c>
      <c r="Q230" s="4" t="str">
        <f t="shared" si="22"/>
        <v>film &amp; video</v>
      </c>
      <c r="R230" s="4" t="str">
        <f t="shared" si="23"/>
        <v>animation</v>
      </c>
      <c r="S230" s="8">
        <f t="shared" si="19"/>
        <v>42613.208333333328</v>
      </c>
      <c r="T230" s="8">
        <f t="shared" si="20"/>
        <v>42638.208333333328</v>
      </c>
    </row>
    <row r="231" spans="1:20" x14ac:dyDescent="0.25">
      <c r="A231" s="4">
        <v>229</v>
      </c>
      <c r="B231" s="4" t="s">
        <v>510</v>
      </c>
      <c r="C231" s="1" t="s">
        <v>511</v>
      </c>
      <c r="D231" s="4">
        <v>85600</v>
      </c>
      <c r="E231" s="4">
        <v>165798</v>
      </c>
      <c r="F231" s="5">
        <f t="shared" si="21"/>
        <v>193.68925233644859</v>
      </c>
      <c r="G231" s="4" t="s">
        <v>20</v>
      </c>
      <c r="H231" s="4">
        <v>2551</v>
      </c>
      <c r="I231" s="4" t="s">
        <v>21</v>
      </c>
      <c r="J231" s="4" t="s">
        <v>22</v>
      </c>
      <c r="K231" s="4">
        <v>1496293200</v>
      </c>
      <c r="L231" s="4">
        <v>1500440400</v>
      </c>
      <c r="M231" s="4" t="b">
        <v>0</v>
      </c>
      <c r="N231" s="4" t="b">
        <v>1</v>
      </c>
      <c r="O231" s="4" t="s">
        <v>292</v>
      </c>
      <c r="P231" s="14">
        <f t="shared" si="18"/>
        <v>64.99333594668758</v>
      </c>
      <c r="Q231" s="4" t="str">
        <f t="shared" si="22"/>
        <v>games</v>
      </c>
      <c r="R231" s="4" t="str">
        <f t="shared" si="23"/>
        <v>mobile games</v>
      </c>
      <c r="S231" s="8">
        <f t="shared" si="19"/>
        <v>42887.208333333328</v>
      </c>
      <c r="T231" s="8">
        <f t="shared" si="20"/>
        <v>42935.208333333328</v>
      </c>
    </row>
    <row r="232" spans="1:20" x14ac:dyDescent="0.25">
      <c r="A232" s="4">
        <v>230</v>
      </c>
      <c r="B232" s="4" t="s">
        <v>512</v>
      </c>
      <c r="C232" s="1" t="s">
        <v>513</v>
      </c>
      <c r="D232" s="4">
        <v>2400</v>
      </c>
      <c r="E232" s="4">
        <v>10084</v>
      </c>
      <c r="F232" s="5">
        <f t="shared" si="21"/>
        <v>420.16666666666669</v>
      </c>
      <c r="G232" s="4" t="s">
        <v>20</v>
      </c>
      <c r="H232" s="4">
        <v>101</v>
      </c>
      <c r="I232" s="4" t="s">
        <v>21</v>
      </c>
      <c r="J232" s="4" t="s">
        <v>22</v>
      </c>
      <c r="K232" s="4">
        <v>1575612000</v>
      </c>
      <c r="L232" s="4">
        <v>1575612000</v>
      </c>
      <c r="M232" s="4" t="b">
        <v>0</v>
      </c>
      <c r="N232" s="4" t="b">
        <v>0</v>
      </c>
      <c r="O232" s="4" t="s">
        <v>89</v>
      </c>
      <c r="P232" s="14">
        <f t="shared" si="18"/>
        <v>99.841584158415841</v>
      </c>
      <c r="Q232" s="4" t="str">
        <f t="shared" si="22"/>
        <v>games</v>
      </c>
      <c r="R232" s="4" t="str">
        <f t="shared" si="23"/>
        <v>video games</v>
      </c>
      <c r="S232" s="8">
        <f t="shared" si="19"/>
        <v>43805.25</v>
      </c>
      <c r="T232" s="8">
        <f t="shared" si="20"/>
        <v>43805.25</v>
      </c>
    </row>
    <row r="233" spans="1:20" x14ac:dyDescent="0.25">
      <c r="A233" s="4">
        <v>231</v>
      </c>
      <c r="B233" s="4" t="s">
        <v>514</v>
      </c>
      <c r="C233" s="1" t="s">
        <v>515</v>
      </c>
      <c r="D233" s="4">
        <v>7200</v>
      </c>
      <c r="E233" s="4">
        <v>5523</v>
      </c>
      <c r="F233" s="5">
        <f t="shared" si="21"/>
        <v>76.708333333333329</v>
      </c>
      <c r="G233" s="4" t="s">
        <v>74</v>
      </c>
      <c r="H233" s="4">
        <v>67</v>
      </c>
      <c r="I233" s="4" t="s">
        <v>21</v>
      </c>
      <c r="J233" s="4" t="s">
        <v>22</v>
      </c>
      <c r="K233" s="4">
        <v>1369112400</v>
      </c>
      <c r="L233" s="4">
        <v>1374123600</v>
      </c>
      <c r="M233" s="4" t="b">
        <v>0</v>
      </c>
      <c r="N233" s="4" t="b">
        <v>0</v>
      </c>
      <c r="O233" s="4" t="s">
        <v>33</v>
      </c>
      <c r="P233" s="14">
        <f t="shared" si="18"/>
        <v>82.432835820895519</v>
      </c>
      <c r="Q233" s="4" t="str">
        <f t="shared" si="22"/>
        <v>theater</v>
      </c>
      <c r="R233" s="4" t="str">
        <f t="shared" si="23"/>
        <v>plays</v>
      </c>
      <c r="S233" s="8">
        <f t="shared" si="19"/>
        <v>41415.208333333336</v>
      </c>
      <c r="T233" s="8">
        <f t="shared" si="20"/>
        <v>41473.208333333336</v>
      </c>
    </row>
    <row r="234" spans="1:20" x14ac:dyDescent="0.25">
      <c r="A234" s="4">
        <v>232</v>
      </c>
      <c r="B234" s="4" t="s">
        <v>516</v>
      </c>
      <c r="C234" s="1" t="s">
        <v>517</v>
      </c>
      <c r="D234" s="4">
        <v>3400</v>
      </c>
      <c r="E234" s="4">
        <v>5823</v>
      </c>
      <c r="F234" s="5">
        <f t="shared" si="21"/>
        <v>171.26470588235293</v>
      </c>
      <c r="G234" s="4" t="s">
        <v>20</v>
      </c>
      <c r="H234" s="4">
        <v>92</v>
      </c>
      <c r="I234" s="4" t="s">
        <v>21</v>
      </c>
      <c r="J234" s="4" t="s">
        <v>22</v>
      </c>
      <c r="K234" s="4">
        <v>1469422800</v>
      </c>
      <c r="L234" s="4">
        <v>1469509200</v>
      </c>
      <c r="M234" s="4" t="b">
        <v>0</v>
      </c>
      <c r="N234" s="4" t="b">
        <v>0</v>
      </c>
      <c r="O234" s="4" t="s">
        <v>33</v>
      </c>
      <c r="P234" s="14">
        <f t="shared" si="18"/>
        <v>63.293478260869563</v>
      </c>
      <c r="Q234" s="4" t="str">
        <f t="shared" si="22"/>
        <v>theater</v>
      </c>
      <c r="R234" s="4" t="str">
        <f t="shared" si="23"/>
        <v>plays</v>
      </c>
      <c r="S234" s="8">
        <f t="shared" si="19"/>
        <v>42576.208333333328</v>
      </c>
      <c r="T234" s="8">
        <f t="shared" si="20"/>
        <v>42577.208333333328</v>
      </c>
    </row>
    <row r="235" spans="1:20" x14ac:dyDescent="0.25">
      <c r="A235" s="4">
        <v>233</v>
      </c>
      <c r="B235" s="4" t="s">
        <v>518</v>
      </c>
      <c r="C235" s="1" t="s">
        <v>519</v>
      </c>
      <c r="D235" s="4">
        <v>3800</v>
      </c>
      <c r="E235" s="4">
        <v>6000</v>
      </c>
      <c r="F235" s="5">
        <f t="shared" si="21"/>
        <v>157.89473684210526</v>
      </c>
      <c r="G235" s="4" t="s">
        <v>20</v>
      </c>
      <c r="H235" s="4">
        <v>62</v>
      </c>
      <c r="I235" s="4" t="s">
        <v>21</v>
      </c>
      <c r="J235" s="4" t="s">
        <v>22</v>
      </c>
      <c r="K235" s="4">
        <v>1307854800</v>
      </c>
      <c r="L235" s="4">
        <v>1309237200</v>
      </c>
      <c r="M235" s="4" t="b">
        <v>0</v>
      </c>
      <c r="N235" s="4" t="b">
        <v>0</v>
      </c>
      <c r="O235" s="4" t="s">
        <v>71</v>
      </c>
      <c r="P235" s="14">
        <f t="shared" si="18"/>
        <v>96.774193548387103</v>
      </c>
      <c r="Q235" s="4" t="str">
        <f t="shared" si="22"/>
        <v>film &amp; video</v>
      </c>
      <c r="R235" s="4" t="str">
        <f t="shared" si="23"/>
        <v>animation</v>
      </c>
      <c r="S235" s="8">
        <f t="shared" si="19"/>
        <v>40706.208333333336</v>
      </c>
      <c r="T235" s="8">
        <f t="shared" si="20"/>
        <v>40722.208333333336</v>
      </c>
    </row>
    <row r="236" spans="1:20" x14ac:dyDescent="0.25">
      <c r="A236" s="4">
        <v>234</v>
      </c>
      <c r="B236" s="4" t="s">
        <v>520</v>
      </c>
      <c r="C236" s="1" t="s">
        <v>521</v>
      </c>
      <c r="D236" s="4">
        <v>7500</v>
      </c>
      <c r="E236" s="4">
        <v>8181</v>
      </c>
      <c r="F236" s="5">
        <f t="shared" si="21"/>
        <v>109.08</v>
      </c>
      <c r="G236" s="4" t="s">
        <v>20</v>
      </c>
      <c r="H236" s="4">
        <v>149</v>
      </c>
      <c r="I236" s="4" t="s">
        <v>107</v>
      </c>
      <c r="J236" s="4" t="s">
        <v>108</v>
      </c>
      <c r="K236" s="4">
        <v>1503378000</v>
      </c>
      <c r="L236" s="4">
        <v>1503982800</v>
      </c>
      <c r="M236" s="4" t="b">
        <v>0</v>
      </c>
      <c r="N236" s="4" t="b">
        <v>1</v>
      </c>
      <c r="O236" s="4" t="s">
        <v>89</v>
      </c>
      <c r="P236" s="14">
        <f t="shared" si="18"/>
        <v>54.906040268456373</v>
      </c>
      <c r="Q236" s="4" t="str">
        <f t="shared" si="22"/>
        <v>games</v>
      </c>
      <c r="R236" s="4" t="str">
        <f t="shared" si="23"/>
        <v>video games</v>
      </c>
      <c r="S236" s="8">
        <f t="shared" si="19"/>
        <v>42969.208333333328</v>
      </c>
      <c r="T236" s="8">
        <f t="shared" si="20"/>
        <v>42976.208333333328</v>
      </c>
    </row>
    <row r="237" spans="1:20" ht="31.5" x14ac:dyDescent="0.25">
      <c r="A237" s="4">
        <v>235</v>
      </c>
      <c r="B237" s="4" t="s">
        <v>522</v>
      </c>
      <c r="C237" s="1" t="s">
        <v>523</v>
      </c>
      <c r="D237" s="4">
        <v>8600</v>
      </c>
      <c r="E237" s="4">
        <v>3589</v>
      </c>
      <c r="F237" s="5">
        <f t="shared" si="21"/>
        <v>41.732558139534881</v>
      </c>
      <c r="G237" s="4" t="s">
        <v>14</v>
      </c>
      <c r="H237" s="4">
        <v>92</v>
      </c>
      <c r="I237" s="4" t="s">
        <v>21</v>
      </c>
      <c r="J237" s="4" t="s">
        <v>22</v>
      </c>
      <c r="K237" s="4">
        <v>1486965600</v>
      </c>
      <c r="L237" s="4">
        <v>1487397600</v>
      </c>
      <c r="M237" s="4" t="b">
        <v>0</v>
      </c>
      <c r="N237" s="4" t="b">
        <v>0</v>
      </c>
      <c r="O237" s="4" t="s">
        <v>71</v>
      </c>
      <c r="P237" s="14">
        <f t="shared" si="18"/>
        <v>39.010869565217391</v>
      </c>
      <c r="Q237" s="4" t="str">
        <f t="shared" si="22"/>
        <v>film &amp; video</v>
      </c>
      <c r="R237" s="4" t="str">
        <f t="shared" si="23"/>
        <v>animation</v>
      </c>
      <c r="S237" s="8">
        <f t="shared" si="19"/>
        <v>42779.25</v>
      </c>
      <c r="T237" s="8">
        <f t="shared" si="20"/>
        <v>42784.25</v>
      </c>
    </row>
    <row r="238" spans="1:20" x14ac:dyDescent="0.25">
      <c r="A238" s="4">
        <v>236</v>
      </c>
      <c r="B238" s="4" t="s">
        <v>524</v>
      </c>
      <c r="C238" s="1" t="s">
        <v>525</v>
      </c>
      <c r="D238" s="4">
        <v>39500</v>
      </c>
      <c r="E238" s="4">
        <v>4323</v>
      </c>
      <c r="F238" s="5">
        <f t="shared" si="21"/>
        <v>10.944303797468354</v>
      </c>
      <c r="G238" s="4" t="s">
        <v>14</v>
      </c>
      <c r="H238" s="4">
        <v>57</v>
      </c>
      <c r="I238" s="4" t="s">
        <v>26</v>
      </c>
      <c r="J238" s="4" t="s">
        <v>27</v>
      </c>
      <c r="K238" s="4">
        <v>1561438800</v>
      </c>
      <c r="L238" s="4">
        <v>1562043600</v>
      </c>
      <c r="M238" s="4" t="b">
        <v>0</v>
      </c>
      <c r="N238" s="4" t="b">
        <v>1</v>
      </c>
      <c r="O238" s="4" t="s">
        <v>23</v>
      </c>
      <c r="P238" s="14">
        <f t="shared" si="18"/>
        <v>75.84210526315789</v>
      </c>
      <c r="Q238" s="4" t="str">
        <f t="shared" si="22"/>
        <v>music</v>
      </c>
      <c r="R238" s="4" t="str">
        <f t="shared" si="23"/>
        <v>rock</v>
      </c>
      <c r="S238" s="8">
        <f t="shared" si="19"/>
        <v>43641.208333333328</v>
      </c>
      <c r="T238" s="8">
        <f t="shared" si="20"/>
        <v>43648.208333333328</v>
      </c>
    </row>
    <row r="239" spans="1:20" ht="31.5" x14ac:dyDescent="0.25">
      <c r="A239" s="4">
        <v>237</v>
      </c>
      <c r="B239" s="4" t="s">
        <v>526</v>
      </c>
      <c r="C239" s="1" t="s">
        <v>527</v>
      </c>
      <c r="D239" s="4">
        <v>9300</v>
      </c>
      <c r="E239" s="4">
        <v>14822</v>
      </c>
      <c r="F239" s="5">
        <f t="shared" si="21"/>
        <v>159.3763440860215</v>
      </c>
      <c r="G239" s="4" t="s">
        <v>20</v>
      </c>
      <c r="H239" s="4">
        <v>329</v>
      </c>
      <c r="I239" s="4" t="s">
        <v>21</v>
      </c>
      <c r="J239" s="4" t="s">
        <v>22</v>
      </c>
      <c r="K239" s="4">
        <v>1398402000</v>
      </c>
      <c r="L239" s="4">
        <v>1398574800</v>
      </c>
      <c r="M239" s="4" t="b">
        <v>0</v>
      </c>
      <c r="N239" s="4" t="b">
        <v>0</v>
      </c>
      <c r="O239" s="4" t="s">
        <v>71</v>
      </c>
      <c r="P239" s="14">
        <f t="shared" si="18"/>
        <v>45.051671732522799</v>
      </c>
      <c r="Q239" s="4" t="str">
        <f t="shared" si="22"/>
        <v>film &amp; video</v>
      </c>
      <c r="R239" s="4" t="str">
        <f t="shared" si="23"/>
        <v>animation</v>
      </c>
      <c r="S239" s="8">
        <f t="shared" si="19"/>
        <v>41754.208333333336</v>
      </c>
      <c r="T239" s="8">
        <f t="shared" si="20"/>
        <v>41756.208333333336</v>
      </c>
    </row>
    <row r="240" spans="1:20" x14ac:dyDescent="0.25">
      <c r="A240" s="4">
        <v>238</v>
      </c>
      <c r="B240" s="4" t="s">
        <v>528</v>
      </c>
      <c r="C240" s="1" t="s">
        <v>529</v>
      </c>
      <c r="D240" s="4">
        <v>2400</v>
      </c>
      <c r="E240" s="4">
        <v>10138</v>
      </c>
      <c r="F240" s="5">
        <f t="shared" si="21"/>
        <v>422.41666666666669</v>
      </c>
      <c r="G240" s="4" t="s">
        <v>20</v>
      </c>
      <c r="H240" s="4">
        <v>97</v>
      </c>
      <c r="I240" s="4" t="s">
        <v>36</v>
      </c>
      <c r="J240" s="4" t="s">
        <v>37</v>
      </c>
      <c r="K240" s="4">
        <v>1513231200</v>
      </c>
      <c r="L240" s="4">
        <v>1515391200</v>
      </c>
      <c r="M240" s="4" t="b">
        <v>0</v>
      </c>
      <c r="N240" s="4" t="b">
        <v>1</v>
      </c>
      <c r="O240" s="4" t="s">
        <v>33</v>
      </c>
      <c r="P240" s="14">
        <f t="shared" si="18"/>
        <v>104.51546391752578</v>
      </c>
      <c r="Q240" s="4" t="str">
        <f t="shared" si="22"/>
        <v>theater</v>
      </c>
      <c r="R240" s="4" t="str">
        <f t="shared" si="23"/>
        <v>plays</v>
      </c>
      <c r="S240" s="8">
        <f t="shared" si="19"/>
        <v>43083.25</v>
      </c>
      <c r="T240" s="8">
        <f t="shared" si="20"/>
        <v>43108.25</v>
      </c>
    </row>
    <row r="241" spans="1:20" x14ac:dyDescent="0.25">
      <c r="A241" s="4">
        <v>239</v>
      </c>
      <c r="B241" s="4" t="s">
        <v>530</v>
      </c>
      <c r="C241" s="1" t="s">
        <v>531</v>
      </c>
      <c r="D241" s="4">
        <v>3200</v>
      </c>
      <c r="E241" s="4">
        <v>3127</v>
      </c>
      <c r="F241" s="5">
        <f t="shared" si="21"/>
        <v>97.71875</v>
      </c>
      <c r="G241" s="4" t="s">
        <v>14</v>
      </c>
      <c r="H241" s="4">
        <v>41</v>
      </c>
      <c r="I241" s="4" t="s">
        <v>21</v>
      </c>
      <c r="J241" s="4" t="s">
        <v>22</v>
      </c>
      <c r="K241" s="4">
        <v>1440824400</v>
      </c>
      <c r="L241" s="4">
        <v>1441170000</v>
      </c>
      <c r="M241" s="4" t="b">
        <v>0</v>
      </c>
      <c r="N241" s="4" t="b">
        <v>0</v>
      </c>
      <c r="O241" s="4" t="s">
        <v>65</v>
      </c>
      <c r="P241" s="14">
        <f t="shared" si="18"/>
        <v>76.268292682926827</v>
      </c>
      <c r="Q241" s="4" t="str">
        <f t="shared" si="22"/>
        <v>technology</v>
      </c>
      <c r="R241" s="4" t="str">
        <f t="shared" si="23"/>
        <v>wearables</v>
      </c>
      <c r="S241" s="8">
        <f t="shared" si="19"/>
        <v>42245.208333333328</v>
      </c>
      <c r="T241" s="8">
        <f t="shared" si="20"/>
        <v>42249.208333333328</v>
      </c>
    </row>
    <row r="242" spans="1:20" x14ac:dyDescent="0.25">
      <c r="A242" s="4">
        <v>240</v>
      </c>
      <c r="B242" s="4" t="s">
        <v>532</v>
      </c>
      <c r="C242" s="1" t="s">
        <v>533</v>
      </c>
      <c r="D242" s="4">
        <v>29400</v>
      </c>
      <c r="E242" s="4">
        <v>123124</v>
      </c>
      <c r="F242" s="5">
        <f t="shared" si="21"/>
        <v>418.78911564625849</v>
      </c>
      <c r="G242" s="4" t="s">
        <v>20</v>
      </c>
      <c r="H242" s="4">
        <v>1784</v>
      </c>
      <c r="I242" s="4" t="s">
        <v>21</v>
      </c>
      <c r="J242" s="4" t="s">
        <v>22</v>
      </c>
      <c r="K242" s="4">
        <v>1281070800</v>
      </c>
      <c r="L242" s="4">
        <v>1281157200</v>
      </c>
      <c r="M242" s="4" t="b">
        <v>0</v>
      </c>
      <c r="N242" s="4" t="b">
        <v>0</v>
      </c>
      <c r="O242" s="4" t="s">
        <v>33</v>
      </c>
      <c r="P242" s="14">
        <f t="shared" si="18"/>
        <v>69.015695067264573</v>
      </c>
      <c r="Q242" s="4" t="str">
        <f t="shared" si="22"/>
        <v>theater</v>
      </c>
      <c r="R242" s="4" t="str">
        <f t="shared" si="23"/>
        <v>plays</v>
      </c>
      <c r="S242" s="8">
        <f t="shared" si="19"/>
        <v>40396.208333333336</v>
      </c>
      <c r="T242" s="8">
        <f t="shared" si="20"/>
        <v>40397.208333333336</v>
      </c>
    </row>
    <row r="243" spans="1:20" x14ac:dyDescent="0.25">
      <c r="A243" s="4">
        <v>241</v>
      </c>
      <c r="B243" s="4" t="s">
        <v>534</v>
      </c>
      <c r="C243" s="1" t="s">
        <v>535</v>
      </c>
      <c r="D243" s="4">
        <v>168500</v>
      </c>
      <c r="E243" s="4">
        <v>171729</v>
      </c>
      <c r="F243" s="5">
        <f t="shared" si="21"/>
        <v>101.91632047477745</v>
      </c>
      <c r="G243" s="4" t="s">
        <v>20</v>
      </c>
      <c r="H243" s="4">
        <v>1684</v>
      </c>
      <c r="I243" s="4" t="s">
        <v>26</v>
      </c>
      <c r="J243" s="4" t="s">
        <v>27</v>
      </c>
      <c r="K243" s="4">
        <v>1397365200</v>
      </c>
      <c r="L243" s="4">
        <v>1398229200</v>
      </c>
      <c r="M243" s="4" t="b">
        <v>0</v>
      </c>
      <c r="N243" s="4" t="b">
        <v>1</v>
      </c>
      <c r="O243" s="4" t="s">
        <v>68</v>
      </c>
      <c r="P243" s="14">
        <f t="shared" si="18"/>
        <v>101.97684085510689</v>
      </c>
      <c r="Q243" s="4" t="str">
        <f t="shared" si="22"/>
        <v>publishing</v>
      </c>
      <c r="R243" s="4" t="str">
        <f t="shared" si="23"/>
        <v>nonfiction</v>
      </c>
      <c r="S243" s="8">
        <f t="shared" si="19"/>
        <v>41742.208333333336</v>
      </c>
      <c r="T243" s="8">
        <f t="shared" si="20"/>
        <v>41752.208333333336</v>
      </c>
    </row>
    <row r="244" spans="1:20" x14ac:dyDescent="0.25">
      <c r="A244" s="4">
        <v>242</v>
      </c>
      <c r="B244" s="4" t="s">
        <v>536</v>
      </c>
      <c r="C244" s="1" t="s">
        <v>537</v>
      </c>
      <c r="D244" s="4">
        <v>8400</v>
      </c>
      <c r="E244" s="4">
        <v>10729</v>
      </c>
      <c r="F244" s="5">
        <f t="shared" si="21"/>
        <v>127.72619047619047</v>
      </c>
      <c r="G244" s="4" t="s">
        <v>20</v>
      </c>
      <c r="H244" s="4">
        <v>250</v>
      </c>
      <c r="I244" s="4" t="s">
        <v>21</v>
      </c>
      <c r="J244" s="4" t="s">
        <v>22</v>
      </c>
      <c r="K244" s="4">
        <v>1494392400</v>
      </c>
      <c r="L244" s="4">
        <v>1495256400</v>
      </c>
      <c r="M244" s="4" t="b">
        <v>0</v>
      </c>
      <c r="N244" s="4" t="b">
        <v>1</v>
      </c>
      <c r="O244" s="4" t="s">
        <v>23</v>
      </c>
      <c r="P244" s="14">
        <f t="shared" si="18"/>
        <v>42.915999999999997</v>
      </c>
      <c r="Q244" s="4" t="str">
        <f t="shared" si="22"/>
        <v>music</v>
      </c>
      <c r="R244" s="4" t="str">
        <f t="shared" si="23"/>
        <v>rock</v>
      </c>
      <c r="S244" s="8">
        <f t="shared" si="19"/>
        <v>42865.208333333328</v>
      </c>
      <c r="T244" s="8">
        <f t="shared" si="20"/>
        <v>42875.208333333328</v>
      </c>
    </row>
    <row r="245" spans="1:20" ht="31.5" x14ac:dyDescent="0.25">
      <c r="A245" s="4">
        <v>243</v>
      </c>
      <c r="B245" s="4" t="s">
        <v>538</v>
      </c>
      <c r="C245" s="1" t="s">
        <v>539</v>
      </c>
      <c r="D245" s="4">
        <v>2300</v>
      </c>
      <c r="E245" s="4">
        <v>10240</v>
      </c>
      <c r="F245" s="5">
        <f t="shared" si="21"/>
        <v>445.21739130434781</v>
      </c>
      <c r="G245" s="4" t="s">
        <v>20</v>
      </c>
      <c r="H245" s="4">
        <v>238</v>
      </c>
      <c r="I245" s="4" t="s">
        <v>21</v>
      </c>
      <c r="J245" s="4" t="s">
        <v>22</v>
      </c>
      <c r="K245" s="4">
        <v>1520143200</v>
      </c>
      <c r="L245" s="4">
        <v>1520402400</v>
      </c>
      <c r="M245" s="4" t="b">
        <v>0</v>
      </c>
      <c r="N245" s="4" t="b">
        <v>0</v>
      </c>
      <c r="O245" s="4" t="s">
        <v>33</v>
      </c>
      <c r="P245" s="14">
        <f t="shared" si="18"/>
        <v>43.025210084033617</v>
      </c>
      <c r="Q245" s="4" t="str">
        <f t="shared" si="22"/>
        <v>theater</v>
      </c>
      <c r="R245" s="4" t="str">
        <f t="shared" si="23"/>
        <v>plays</v>
      </c>
      <c r="S245" s="8">
        <f t="shared" si="19"/>
        <v>43163.25</v>
      </c>
      <c r="T245" s="8">
        <f t="shared" si="20"/>
        <v>43166.25</v>
      </c>
    </row>
    <row r="246" spans="1:20" ht="31.5" x14ac:dyDescent="0.25">
      <c r="A246" s="4">
        <v>244</v>
      </c>
      <c r="B246" s="4" t="s">
        <v>540</v>
      </c>
      <c r="C246" s="1" t="s">
        <v>541</v>
      </c>
      <c r="D246" s="4">
        <v>700</v>
      </c>
      <c r="E246" s="4">
        <v>3988</v>
      </c>
      <c r="F246" s="5">
        <f t="shared" si="21"/>
        <v>569.71428571428578</v>
      </c>
      <c r="G246" s="4" t="s">
        <v>20</v>
      </c>
      <c r="H246" s="4">
        <v>53</v>
      </c>
      <c r="I246" s="4" t="s">
        <v>21</v>
      </c>
      <c r="J246" s="4" t="s">
        <v>22</v>
      </c>
      <c r="K246" s="4">
        <v>1405314000</v>
      </c>
      <c r="L246" s="4">
        <v>1409806800</v>
      </c>
      <c r="M246" s="4" t="b">
        <v>0</v>
      </c>
      <c r="N246" s="4" t="b">
        <v>0</v>
      </c>
      <c r="O246" s="4" t="s">
        <v>33</v>
      </c>
      <c r="P246" s="14">
        <f t="shared" si="18"/>
        <v>75.245283018867923</v>
      </c>
      <c r="Q246" s="4" t="str">
        <f t="shared" si="22"/>
        <v>theater</v>
      </c>
      <c r="R246" s="4" t="str">
        <f t="shared" si="23"/>
        <v>plays</v>
      </c>
      <c r="S246" s="8">
        <f t="shared" si="19"/>
        <v>41834.208333333336</v>
      </c>
      <c r="T246" s="8">
        <f t="shared" si="20"/>
        <v>41886.208333333336</v>
      </c>
    </row>
    <row r="247" spans="1:20" x14ac:dyDescent="0.25">
      <c r="A247" s="4">
        <v>245</v>
      </c>
      <c r="B247" s="4" t="s">
        <v>542</v>
      </c>
      <c r="C247" s="1" t="s">
        <v>543</v>
      </c>
      <c r="D247" s="4">
        <v>2900</v>
      </c>
      <c r="E247" s="4">
        <v>14771</v>
      </c>
      <c r="F247" s="5">
        <f t="shared" si="21"/>
        <v>509.34482758620686</v>
      </c>
      <c r="G247" s="4" t="s">
        <v>20</v>
      </c>
      <c r="H247" s="4">
        <v>214</v>
      </c>
      <c r="I247" s="4" t="s">
        <v>21</v>
      </c>
      <c r="J247" s="4" t="s">
        <v>22</v>
      </c>
      <c r="K247" s="4">
        <v>1396846800</v>
      </c>
      <c r="L247" s="4">
        <v>1396933200</v>
      </c>
      <c r="M247" s="4" t="b">
        <v>0</v>
      </c>
      <c r="N247" s="4" t="b">
        <v>0</v>
      </c>
      <c r="O247" s="4" t="s">
        <v>33</v>
      </c>
      <c r="P247" s="14">
        <f t="shared" si="18"/>
        <v>69.023364485981304</v>
      </c>
      <c r="Q247" s="4" t="str">
        <f t="shared" si="22"/>
        <v>theater</v>
      </c>
      <c r="R247" s="4" t="str">
        <f t="shared" si="23"/>
        <v>plays</v>
      </c>
      <c r="S247" s="8">
        <f t="shared" si="19"/>
        <v>41736.208333333336</v>
      </c>
      <c r="T247" s="8">
        <f t="shared" si="20"/>
        <v>41737.208333333336</v>
      </c>
    </row>
    <row r="248" spans="1:20" x14ac:dyDescent="0.25">
      <c r="A248" s="4">
        <v>246</v>
      </c>
      <c r="B248" s="4" t="s">
        <v>544</v>
      </c>
      <c r="C248" s="1" t="s">
        <v>545</v>
      </c>
      <c r="D248" s="4">
        <v>4500</v>
      </c>
      <c r="E248" s="4">
        <v>14649</v>
      </c>
      <c r="F248" s="5">
        <f t="shared" si="21"/>
        <v>325.5333333333333</v>
      </c>
      <c r="G248" s="4" t="s">
        <v>20</v>
      </c>
      <c r="H248" s="4">
        <v>222</v>
      </c>
      <c r="I248" s="4" t="s">
        <v>21</v>
      </c>
      <c r="J248" s="4" t="s">
        <v>22</v>
      </c>
      <c r="K248" s="4">
        <v>1375678800</v>
      </c>
      <c r="L248" s="4">
        <v>1376024400</v>
      </c>
      <c r="M248" s="4" t="b">
        <v>0</v>
      </c>
      <c r="N248" s="4" t="b">
        <v>0</v>
      </c>
      <c r="O248" s="4" t="s">
        <v>28</v>
      </c>
      <c r="P248" s="14">
        <f t="shared" si="18"/>
        <v>65.986486486486484</v>
      </c>
      <c r="Q248" s="4" t="str">
        <f t="shared" si="22"/>
        <v>technology</v>
      </c>
      <c r="R248" s="4" t="str">
        <f t="shared" si="23"/>
        <v>web</v>
      </c>
      <c r="S248" s="8">
        <f t="shared" si="19"/>
        <v>41491.208333333336</v>
      </c>
      <c r="T248" s="8">
        <f t="shared" si="20"/>
        <v>41495.208333333336</v>
      </c>
    </row>
    <row r="249" spans="1:20" x14ac:dyDescent="0.25">
      <c r="A249" s="4">
        <v>247</v>
      </c>
      <c r="B249" s="4" t="s">
        <v>546</v>
      </c>
      <c r="C249" s="1" t="s">
        <v>547</v>
      </c>
      <c r="D249" s="4">
        <v>19800</v>
      </c>
      <c r="E249" s="4">
        <v>184658</v>
      </c>
      <c r="F249" s="5">
        <f t="shared" si="21"/>
        <v>932.61616161616166</v>
      </c>
      <c r="G249" s="4" t="s">
        <v>20</v>
      </c>
      <c r="H249" s="4">
        <v>1884</v>
      </c>
      <c r="I249" s="4" t="s">
        <v>21</v>
      </c>
      <c r="J249" s="4" t="s">
        <v>22</v>
      </c>
      <c r="K249" s="4">
        <v>1482386400</v>
      </c>
      <c r="L249" s="4">
        <v>1483682400</v>
      </c>
      <c r="M249" s="4" t="b">
        <v>0</v>
      </c>
      <c r="N249" s="4" t="b">
        <v>1</v>
      </c>
      <c r="O249" s="4" t="s">
        <v>119</v>
      </c>
      <c r="P249" s="14">
        <f t="shared" si="18"/>
        <v>98.013800424628457</v>
      </c>
      <c r="Q249" s="4" t="str">
        <f t="shared" si="22"/>
        <v>publishing</v>
      </c>
      <c r="R249" s="4" t="str">
        <f t="shared" si="23"/>
        <v>fiction</v>
      </c>
      <c r="S249" s="8">
        <f t="shared" si="19"/>
        <v>42726.25</v>
      </c>
      <c r="T249" s="8">
        <f t="shared" si="20"/>
        <v>42741.25</v>
      </c>
    </row>
    <row r="250" spans="1:20" x14ac:dyDescent="0.25">
      <c r="A250" s="4">
        <v>248</v>
      </c>
      <c r="B250" s="4" t="s">
        <v>548</v>
      </c>
      <c r="C250" s="1" t="s">
        <v>549</v>
      </c>
      <c r="D250" s="4">
        <v>6200</v>
      </c>
      <c r="E250" s="4">
        <v>13103</v>
      </c>
      <c r="F250" s="5">
        <f t="shared" si="21"/>
        <v>211.33870967741933</v>
      </c>
      <c r="G250" s="4" t="s">
        <v>20</v>
      </c>
      <c r="H250" s="4">
        <v>218</v>
      </c>
      <c r="I250" s="4" t="s">
        <v>26</v>
      </c>
      <c r="J250" s="4" t="s">
        <v>27</v>
      </c>
      <c r="K250" s="4">
        <v>1420005600</v>
      </c>
      <c r="L250" s="4">
        <v>1420437600</v>
      </c>
      <c r="M250" s="4" t="b">
        <v>0</v>
      </c>
      <c r="N250" s="4" t="b">
        <v>0</v>
      </c>
      <c r="O250" s="4" t="s">
        <v>292</v>
      </c>
      <c r="P250" s="14">
        <f t="shared" si="18"/>
        <v>60.105504587155963</v>
      </c>
      <c r="Q250" s="4" t="str">
        <f t="shared" si="22"/>
        <v>games</v>
      </c>
      <c r="R250" s="4" t="str">
        <f t="shared" si="23"/>
        <v>mobile games</v>
      </c>
      <c r="S250" s="8">
        <f t="shared" si="19"/>
        <v>42004.25</v>
      </c>
      <c r="T250" s="8">
        <f t="shared" si="20"/>
        <v>42009.25</v>
      </c>
    </row>
    <row r="251" spans="1:20" x14ac:dyDescent="0.25">
      <c r="A251" s="4">
        <v>249</v>
      </c>
      <c r="B251" s="4" t="s">
        <v>550</v>
      </c>
      <c r="C251" s="1" t="s">
        <v>551</v>
      </c>
      <c r="D251" s="4">
        <v>61500</v>
      </c>
      <c r="E251" s="4">
        <v>168095</v>
      </c>
      <c r="F251" s="5">
        <f t="shared" si="21"/>
        <v>273.32520325203251</v>
      </c>
      <c r="G251" s="4" t="s">
        <v>20</v>
      </c>
      <c r="H251" s="4">
        <v>6465</v>
      </c>
      <c r="I251" s="4" t="s">
        <v>21</v>
      </c>
      <c r="J251" s="4" t="s">
        <v>22</v>
      </c>
      <c r="K251" s="4">
        <v>1420178400</v>
      </c>
      <c r="L251" s="4">
        <v>1420783200</v>
      </c>
      <c r="M251" s="4" t="b">
        <v>0</v>
      </c>
      <c r="N251" s="4" t="b">
        <v>0</v>
      </c>
      <c r="O251" s="4" t="s">
        <v>206</v>
      </c>
      <c r="P251" s="14">
        <f t="shared" si="18"/>
        <v>26.000773395204948</v>
      </c>
      <c r="Q251" s="4" t="str">
        <f t="shared" si="22"/>
        <v>publishing</v>
      </c>
      <c r="R251" s="4" t="str">
        <f t="shared" si="23"/>
        <v>translations</v>
      </c>
      <c r="S251" s="8">
        <f t="shared" si="19"/>
        <v>42006.25</v>
      </c>
      <c r="T251" s="8">
        <f t="shared" si="20"/>
        <v>42013.25</v>
      </c>
    </row>
    <row r="252" spans="1:20" x14ac:dyDescent="0.25">
      <c r="A252" s="4">
        <v>250</v>
      </c>
      <c r="B252" s="4" t="s">
        <v>552</v>
      </c>
      <c r="C252" s="1" t="s">
        <v>553</v>
      </c>
      <c r="D252" s="4">
        <v>100</v>
      </c>
      <c r="E252" s="4">
        <v>3</v>
      </c>
      <c r="F252" s="5">
        <f t="shared" si="21"/>
        <v>3</v>
      </c>
      <c r="G252" s="4" t="s">
        <v>14</v>
      </c>
      <c r="H252" s="4">
        <v>1</v>
      </c>
      <c r="I252" s="4" t="s">
        <v>21</v>
      </c>
      <c r="J252" s="4" t="s">
        <v>22</v>
      </c>
      <c r="K252" s="4">
        <v>1264399200</v>
      </c>
      <c r="L252" s="4">
        <v>1267423200</v>
      </c>
      <c r="M252" s="4" t="b">
        <v>0</v>
      </c>
      <c r="N252" s="4" t="b">
        <v>0</v>
      </c>
      <c r="O252" s="4" t="s">
        <v>23</v>
      </c>
      <c r="P252" s="14">
        <f t="shared" si="18"/>
        <v>3</v>
      </c>
      <c r="Q252" s="4" t="str">
        <f t="shared" si="22"/>
        <v>music</v>
      </c>
      <c r="R252" s="4" t="str">
        <f t="shared" si="23"/>
        <v>rock</v>
      </c>
      <c r="S252" s="8">
        <f t="shared" si="19"/>
        <v>40203.25</v>
      </c>
      <c r="T252" s="8">
        <f t="shared" si="20"/>
        <v>40238.25</v>
      </c>
    </row>
    <row r="253" spans="1:20" x14ac:dyDescent="0.25">
      <c r="A253" s="4">
        <v>251</v>
      </c>
      <c r="B253" s="4" t="s">
        <v>554</v>
      </c>
      <c r="C253" s="1" t="s">
        <v>555</v>
      </c>
      <c r="D253" s="4">
        <v>7100</v>
      </c>
      <c r="E253" s="4">
        <v>3840</v>
      </c>
      <c r="F253" s="5">
        <f t="shared" si="21"/>
        <v>54.084507042253513</v>
      </c>
      <c r="G253" s="4" t="s">
        <v>14</v>
      </c>
      <c r="H253" s="4">
        <v>101</v>
      </c>
      <c r="I253" s="4" t="s">
        <v>21</v>
      </c>
      <c r="J253" s="4" t="s">
        <v>22</v>
      </c>
      <c r="K253" s="4">
        <v>1355032800</v>
      </c>
      <c r="L253" s="4">
        <v>1355205600</v>
      </c>
      <c r="M253" s="4" t="b">
        <v>0</v>
      </c>
      <c r="N253" s="4" t="b">
        <v>0</v>
      </c>
      <c r="O253" s="4" t="s">
        <v>33</v>
      </c>
      <c r="P253" s="14">
        <f t="shared" si="18"/>
        <v>38.019801980198018</v>
      </c>
      <c r="Q253" s="4" t="str">
        <f t="shared" si="22"/>
        <v>theater</v>
      </c>
      <c r="R253" s="4" t="str">
        <f t="shared" si="23"/>
        <v>plays</v>
      </c>
      <c r="S253" s="8">
        <f t="shared" si="19"/>
        <v>41252.25</v>
      </c>
      <c r="T253" s="8">
        <f t="shared" si="20"/>
        <v>41254.25</v>
      </c>
    </row>
    <row r="254" spans="1:20" ht="31.5" x14ac:dyDescent="0.25">
      <c r="A254" s="4">
        <v>252</v>
      </c>
      <c r="B254" s="4" t="s">
        <v>556</v>
      </c>
      <c r="C254" s="1" t="s">
        <v>557</v>
      </c>
      <c r="D254" s="4">
        <v>1000</v>
      </c>
      <c r="E254" s="4">
        <v>6263</v>
      </c>
      <c r="F254" s="5">
        <f t="shared" si="21"/>
        <v>626.29999999999995</v>
      </c>
      <c r="G254" s="4" t="s">
        <v>20</v>
      </c>
      <c r="H254" s="4">
        <v>59</v>
      </c>
      <c r="I254" s="4" t="s">
        <v>21</v>
      </c>
      <c r="J254" s="4" t="s">
        <v>22</v>
      </c>
      <c r="K254" s="4">
        <v>1382677200</v>
      </c>
      <c r="L254" s="4">
        <v>1383109200</v>
      </c>
      <c r="M254" s="4" t="b">
        <v>0</v>
      </c>
      <c r="N254" s="4" t="b">
        <v>0</v>
      </c>
      <c r="O254" s="4" t="s">
        <v>33</v>
      </c>
      <c r="P254" s="14">
        <f t="shared" si="18"/>
        <v>106.15254237288136</v>
      </c>
      <c r="Q254" s="4" t="str">
        <f t="shared" si="22"/>
        <v>theater</v>
      </c>
      <c r="R254" s="4" t="str">
        <f t="shared" si="23"/>
        <v>plays</v>
      </c>
      <c r="S254" s="8">
        <f t="shared" si="19"/>
        <v>41572.208333333336</v>
      </c>
      <c r="T254" s="8">
        <f t="shared" si="20"/>
        <v>41577.208333333336</v>
      </c>
    </row>
    <row r="255" spans="1:20" x14ac:dyDescent="0.25">
      <c r="A255" s="4">
        <v>253</v>
      </c>
      <c r="B255" s="4" t="s">
        <v>558</v>
      </c>
      <c r="C255" s="1" t="s">
        <v>559</v>
      </c>
      <c r="D255" s="4">
        <v>121500</v>
      </c>
      <c r="E255" s="4">
        <v>108161</v>
      </c>
      <c r="F255" s="5">
        <f t="shared" si="21"/>
        <v>89.021399176954731</v>
      </c>
      <c r="G255" s="4" t="s">
        <v>14</v>
      </c>
      <c r="H255" s="4">
        <v>1335</v>
      </c>
      <c r="I255" s="4" t="s">
        <v>15</v>
      </c>
      <c r="J255" s="4" t="s">
        <v>16</v>
      </c>
      <c r="K255" s="4">
        <v>1302238800</v>
      </c>
      <c r="L255" s="4">
        <v>1303275600</v>
      </c>
      <c r="M255" s="4" t="b">
        <v>0</v>
      </c>
      <c r="N255" s="4" t="b">
        <v>0</v>
      </c>
      <c r="O255" s="4" t="s">
        <v>53</v>
      </c>
      <c r="P255" s="14">
        <f t="shared" si="18"/>
        <v>81.019475655430711</v>
      </c>
      <c r="Q255" s="4" t="str">
        <f t="shared" si="22"/>
        <v>film &amp; video</v>
      </c>
      <c r="R255" s="4" t="str">
        <f t="shared" si="23"/>
        <v>drama</v>
      </c>
      <c r="S255" s="8">
        <f t="shared" si="19"/>
        <v>40641.208333333336</v>
      </c>
      <c r="T255" s="8">
        <f t="shared" si="20"/>
        <v>40653.208333333336</v>
      </c>
    </row>
    <row r="256" spans="1:20" ht="31.5" x14ac:dyDescent="0.25">
      <c r="A256" s="4">
        <v>254</v>
      </c>
      <c r="B256" s="4" t="s">
        <v>560</v>
      </c>
      <c r="C256" s="1" t="s">
        <v>561</v>
      </c>
      <c r="D256" s="4">
        <v>4600</v>
      </c>
      <c r="E256" s="4">
        <v>8505</v>
      </c>
      <c r="F256" s="5">
        <f t="shared" si="21"/>
        <v>184.89130434782609</v>
      </c>
      <c r="G256" s="4" t="s">
        <v>20</v>
      </c>
      <c r="H256" s="4">
        <v>88</v>
      </c>
      <c r="I256" s="4" t="s">
        <v>21</v>
      </c>
      <c r="J256" s="4" t="s">
        <v>22</v>
      </c>
      <c r="K256" s="4">
        <v>1487656800</v>
      </c>
      <c r="L256" s="4">
        <v>1487829600</v>
      </c>
      <c r="M256" s="4" t="b">
        <v>0</v>
      </c>
      <c r="N256" s="4" t="b">
        <v>0</v>
      </c>
      <c r="O256" s="4" t="s">
        <v>68</v>
      </c>
      <c r="P256" s="14">
        <f t="shared" si="18"/>
        <v>96.647727272727266</v>
      </c>
      <c r="Q256" s="4" t="str">
        <f t="shared" si="22"/>
        <v>publishing</v>
      </c>
      <c r="R256" s="4" t="str">
        <f t="shared" si="23"/>
        <v>nonfiction</v>
      </c>
      <c r="S256" s="8">
        <f t="shared" si="19"/>
        <v>42787.25</v>
      </c>
      <c r="T256" s="8">
        <f t="shared" si="20"/>
        <v>42789.25</v>
      </c>
    </row>
    <row r="257" spans="1:20" ht="31.5" x14ac:dyDescent="0.25">
      <c r="A257" s="4">
        <v>255</v>
      </c>
      <c r="B257" s="4" t="s">
        <v>562</v>
      </c>
      <c r="C257" s="1" t="s">
        <v>563</v>
      </c>
      <c r="D257" s="4">
        <v>80500</v>
      </c>
      <c r="E257" s="4">
        <v>96735</v>
      </c>
      <c r="F257" s="5">
        <f t="shared" si="21"/>
        <v>120.16770186335404</v>
      </c>
      <c r="G257" s="4" t="s">
        <v>20</v>
      </c>
      <c r="H257" s="4">
        <v>1697</v>
      </c>
      <c r="I257" s="4" t="s">
        <v>21</v>
      </c>
      <c r="J257" s="4" t="s">
        <v>22</v>
      </c>
      <c r="K257" s="4">
        <v>1297836000</v>
      </c>
      <c r="L257" s="4">
        <v>1298268000</v>
      </c>
      <c r="M257" s="4" t="b">
        <v>0</v>
      </c>
      <c r="N257" s="4" t="b">
        <v>1</v>
      </c>
      <c r="O257" s="4" t="s">
        <v>23</v>
      </c>
      <c r="P257" s="14">
        <f t="shared" si="18"/>
        <v>57.003535651149086</v>
      </c>
      <c r="Q257" s="4" t="str">
        <f t="shared" si="22"/>
        <v>music</v>
      </c>
      <c r="R257" s="4" t="str">
        <f t="shared" si="23"/>
        <v>rock</v>
      </c>
      <c r="S257" s="8">
        <f t="shared" si="19"/>
        <v>40590.25</v>
      </c>
      <c r="T257" s="8">
        <f t="shared" si="20"/>
        <v>40595.25</v>
      </c>
    </row>
    <row r="258" spans="1:20" x14ac:dyDescent="0.25">
      <c r="A258" s="4">
        <v>256</v>
      </c>
      <c r="B258" s="4" t="s">
        <v>564</v>
      </c>
      <c r="C258" s="1" t="s">
        <v>565</v>
      </c>
      <c r="D258" s="4">
        <v>4100</v>
      </c>
      <c r="E258" s="4">
        <v>959</v>
      </c>
      <c r="F258" s="5">
        <f t="shared" si="21"/>
        <v>23.390243902439025</v>
      </c>
      <c r="G258" s="4" t="s">
        <v>14</v>
      </c>
      <c r="H258" s="4">
        <v>15</v>
      </c>
      <c r="I258" s="4" t="s">
        <v>40</v>
      </c>
      <c r="J258" s="4" t="s">
        <v>41</v>
      </c>
      <c r="K258" s="4">
        <v>1453615200</v>
      </c>
      <c r="L258" s="4">
        <v>1456812000</v>
      </c>
      <c r="M258" s="4" t="b">
        <v>0</v>
      </c>
      <c r="N258" s="4" t="b">
        <v>0</v>
      </c>
      <c r="O258" s="4" t="s">
        <v>23</v>
      </c>
      <c r="P258" s="14">
        <f t="shared" ref="P258:P321" si="24">IF(H258=0, 0,E258/H258)</f>
        <v>63.93333333333333</v>
      </c>
      <c r="Q258" s="4" t="str">
        <f t="shared" si="22"/>
        <v>music</v>
      </c>
      <c r="R258" s="4" t="str">
        <f t="shared" si="23"/>
        <v>rock</v>
      </c>
      <c r="S258" s="8">
        <f t="shared" ref="S258:S321" si="25">(((K258/60)/60)/24)+DATE(1970,1,1)</f>
        <v>42393.25</v>
      </c>
      <c r="T258" s="8">
        <f t="shared" ref="T258:T321" si="26">(((L258/60)/60)/24)+DATE(1970,1,1)</f>
        <v>42430.25</v>
      </c>
    </row>
    <row r="259" spans="1:20" x14ac:dyDescent="0.25">
      <c r="A259" s="4">
        <v>257</v>
      </c>
      <c r="B259" s="4" t="s">
        <v>566</v>
      </c>
      <c r="C259" s="1" t="s">
        <v>567</v>
      </c>
      <c r="D259" s="4">
        <v>5700</v>
      </c>
      <c r="E259" s="4">
        <v>8322</v>
      </c>
      <c r="F259" s="5">
        <f t="shared" ref="F259:F322" si="27">(E259/D259)*100</f>
        <v>146</v>
      </c>
      <c r="G259" s="4" t="s">
        <v>20</v>
      </c>
      <c r="H259" s="4">
        <v>92</v>
      </c>
      <c r="I259" s="4" t="s">
        <v>21</v>
      </c>
      <c r="J259" s="4" t="s">
        <v>22</v>
      </c>
      <c r="K259" s="4">
        <v>1362463200</v>
      </c>
      <c r="L259" s="4">
        <v>1363669200</v>
      </c>
      <c r="M259" s="4" t="b">
        <v>0</v>
      </c>
      <c r="N259" s="4" t="b">
        <v>0</v>
      </c>
      <c r="O259" s="4" t="s">
        <v>33</v>
      </c>
      <c r="P259" s="14">
        <f t="shared" si="24"/>
        <v>90.456521739130437</v>
      </c>
      <c r="Q259" s="4" t="str">
        <f t="shared" ref="Q259:Q322" si="28">LEFT(O259, FIND("/", O259) - 1)</f>
        <v>theater</v>
      </c>
      <c r="R259" s="4" t="str">
        <f t="shared" ref="R259:R322" si="29">RIGHT(O259, LEN(O259) - FIND("/", O259))</f>
        <v>plays</v>
      </c>
      <c r="S259" s="8">
        <f t="shared" si="25"/>
        <v>41338.25</v>
      </c>
      <c r="T259" s="8">
        <f t="shared" si="26"/>
        <v>41352.208333333336</v>
      </c>
    </row>
    <row r="260" spans="1:20" x14ac:dyDescent="0.25">
      <c r="A260" s="4">
        <v>258</v>
      </c>
      <c r="B260" s="4" t="s">
        <v>568</v>
      </c>
      <c r="C260" s="1" t="s">
        <v>569</v>
      </c>
      <c r="D260" s="4">
        <v>5000</v>
      </c>
      <c r="E260" s="4">
        <v>13424</v>
      </c>
      <c r="F260" s="5">
        <f t="shared" si="27"/>
        <v>268.48</v>
      </c>
      <c r="G260" s="4" t="s">
        <v>20</v>
      </c>
      <c r="H260" s="4">
        <v>186</v>
      </c>
      <c r="I260" s="4" t="s">
        <v>21</v>
      </c>
      <c r="J260" s="4" t="s">
        <v>22</v>
      </c>
      <c r="K260" s="4">
        <v>1481176800</v>
      </c>
      <c r="L260" s="4">
        <v>1482904800</v>
      </c>
      <c r="M260" s="4" t="b">
        <v>0</v>
      </c>
      <c r="N260" s="4" t="b">
        <v>1</v>
      </c>
      <c r="O260" s="4" t="s">
        <v>33</v>
      </c>
      <c r="P260" s="14">
        <f t="shared" si="24"/>
        <v>72.172043010752688</v>
      </c>
      <c r="Q260" s="4" t="str">
        <f t="shared" si="28"/>
        <v>theater</v>
      </c>
      <c r="R260" s="4" t="str">
        <f t="shared" si="29"/>
        <v>plays</v>
      </c>
      <c r="S260" s="8">
        <f t="shared" si="25"/>
        <v>42712.25</v>
      </c>
      <c r="T260" s="8">
        <f t="shared" si="26"/>
        <v>42732.25</v>
      </c>
    </row>
    <row r="261" spans="1:20" ht="31.5" x14ac:dyDescent="0.25">
      <c r="A261" s="4">
        <v>259</v>
      </c>
      <c r="B261" s="4" t="s">
        <v>570</v>
      </c>
      <c r="C261" s="1" t="s">
        <v>571</v>
      </c>
      <c r="D261" s="4">
        <v>1800</v>
      </c>
      <c r="E261" s="4">
        <v>10755</v>
      </c>
      <c r="F261" s="5">
        <f t="shared" si="27"/>
        <v>597.5</v>
      </c>
      <c r="G261" s="4" t="s">
        <v>20</v>
      </c>
      <c r="H261" s="4">
        <v>138</v>
      </c>
      <c r="I261" s="4" t="s">
        <v>21</v>
      </c>
      <c r="J261" s="4" t="s">
        <v>22</v>
      </c>
      <c r="K261" s="4">
        <v>1354946400</v>
      </c>
      <c r="L261" s="4">
        <v>1356588000</v>
      </c>
      <c r="M261" s="4" t="b">
        <v>1</v>
      </c>
      <c r="N261" s="4" t="b">
        <v>0</v>
      </c>
      <c r="O261" s="4" t="s">
        <v>122</v>
      </c>
      <c r="P261" s="14">
        <f t="shared" si="24"/>
        <v>77.934782608695656</v>
      </c>
      <c r="Q261" s="4" t="str">
        <f t="shared" si="28"/>
        <v>photography</v>
      </c>
      <c r="R261" s="4" t="str">
        <f t="shared" si="29"/>
        <v>photography books</v>
      </c>
      <c r="S261" s="8">
        <f t="shared" si="25"/>
        <v>41251.25</v>
      </c>
      <c r="T261" s="8">
        <f t="shared" si="26"/>
        <v>41270.25</v>
      </c>
    </row>
    <row r="262" spans="1:20" x14ac:dyDescent="0.25">
      <c r="A262" s="4">
        <v>260</v>
      </c>
      <c r="B262" s="4" t="s">
        <v>572</v>
      </c>
      <c r="C262" s="1" t="s">
        <v>573</v>
      </c>
      <c r="D262" s="4">
        <v>6300</v>
      </c>
      <c r="E262" s="4">
        <v>9935</v>
      </c>
      <c r="F262" s="5">
        <f t="shared" si="27"/>
        <v>157.69841269841268</v>
      </c>
      <c r="G262" s="4" t="s">
        <v>20</v>
      </c>
      <c r="H262" s="4">
        <v>261</v>
      </c>
      <c r="I262" s="4" t="s">
        <v>21</v>
      </c>
      <c r="J262" s="4" t="s">
        <v>22</v>
      </c>
      <c r="K262" s="4">
        <v>1348808400</v>
      </c>
      <c r="L262" s="4">
        <v>1349845200</v>
      </c>
      <c r="M262" s="4" t="b">
        <v>0</v>
      </c>
      <c r="N262" s="4" t="b">
        <v>0</v>
      </c>
      <c r="O262" s="4" t="s">
        <v>23</v>
      </c>
      <c r="P262" s="14">
        <f t="shared" si="24"/>
        <v>38.065134099616856</v>
      </c>
      <c r="Q262" s="4" t="str">
        <f t="shared" si="28"/>
        <v>music</v>
      </c>
      <c r="R262" s="4" t="str">
        <f t="shared" si="29"/>
        <v>rock</v>
      </c>
      <c r="S262" s="8">
        <f t="shared" si="25"/>
        <v>41180.208333333336</v>
      </c>
      <c r="T262" s="8">
        <f t="shared" si="26"/>
        <v>41192.208333333336</v>
      </c>
    </row>
    <row r="263" spans="1:20" ht="31.5" x14ac:dyDescent="0.25">
      <c r="A263" s="4">
        <v>261</v>
      </c>
      <c r="B263" s="4" t="s">
        <v>574</v>
      </c>
      <c r="C263" s="1" t="s">
        <v>575</v>
      </c>
      <c r="D263" s="4">
        <v>84300</v>
      </c>
      <c r="E263" s="4">
        <v>26303</v>
      </c>
      <c r="F263" s="5">
        <f t="shared" si="27"/>
        <v>31.201660735468568</v>
      </c>
      <c r="G263" s="4" t="s">
        <v>14</v>
      </c>
      <c r="H263" s="4">
        <v>454</v>
      </c>
      <c r="I263" s="4" t="s">
        <v>21</v>
      </c>
      <c r="J263" s="4" t="s">
        <v>22</v>
      </c>
      <c r="K263" s="4">
        <v>1282712400</v>
      </c>
      <c r="L263" s="4">
        <v>1283058000</v>
      </c>
      <c r="M263" s="4" t="b">
        <v>0</v>
      </c>
      <c r="N263" s="4" t="b">
        <v>1</v>
      </c>
      <c r="O263" s="4" t="s">
        <v>23</v>
      </c>
      <c r="P263" s="14">
        <f t="shared" si="24"/>
        <v>57.936123348017624</v>
      </c>
      <c r="Q263" s="4" t="str">
        <f t="shared" si="28"/>
        <v>music</v>
      </c>
      <c r="R263" s="4" t="str">
        <f t="shared" si="29"/>
        <v>rock</v>
      </c>
      <c r="S263" s="8">
        <f t="shared" si="25"/>
        <v>40415.208333333336</v>
      </c>
      <c r="T263" s="8">
        <f t="shared" si="26"/>
        <v>40419.208333333336</v>
      </c>
    </row>
    <row r="264" spans="1:20" x14ac:dyDescent="0.25">
      <c r="A264" s="4">
        <v>262</v>
      </c>
      <c r="B264" s="4" t="s">
        <v>576</v>
      </c>
      <c r="C264" s="1" t="s">
        <v>577</v>
      </c>
      <c r="D264" s="4">
        <v>1700</v>
      </c>
      <c r="E264" s="4">
        <v>5328</v>
      </c>
      <c r="F264" s="5">
        <f t="shared" si="27"/>
        <v>313.41176470588238</v>
      </c>
      <c r="G264" s="4" t="s">
        <v>20</v>
      </c>
      <c r="H264" s="4">
        <v>107</v>
      </c>
      <c r="I264" s="4" t="s">
        <v>21</v>
      </c>
      <c r="J264" s="4" t="s">
        <v>22</v>
      </c>
      <c r="K264" s="4">
        <v>1301979600</v>
      </c>
      <c r="L264" s="4">
        <v>1304226000</v>
      </c>
      <c r="M264" s="4" t="b">
        <v>0</v>
      </c>
      <c r="N264" s="4" t="b">
        <v>1</v>
      </c>
      <c r="O264" s="4" t="s">
        <v>60</v>
      </c>
      <c r="P264" s="14">
        <f t="shared" si="24"/>
        <v>49.794392523364486</v>
      </c>
      <c r="Q264" s="4" t="str">
        <f t="shared" si="28"/>
        <v>music</v>
      </c>
      <c r="R264" s="4" t="str">
        <f t="shared" si="29"/>
        <v>indie rock</v>
      </c>
      <c r="S264" s="8">
        <f t="shared" si="25"/>
        <v>40638.208333333336</v>
      </c>
      <c r="T264" s="8">
        <f t="shared" si="26"/>
        <v>40664.208333333336</v>
      </c>
    </row>
    <row r="265" spans="1:20" x14ac:dyDescent="0.25">
      <c r="A265" s="4">
        <v>263</v>
      </c>
      <c r="B265" s="4" t="s">
        <v>578</v>
      </c>
      <c r="C265" s="1" t="s">
        <v>579</v>
      </c>
      <c r="D265" s="4">
        <v>2900</v>
      </c>
      <c r="E265" s="4">
        <v>10756</v>
      </c>
      <c r="F265" s="5">
        <f t="shared" si="27"/>
        <v>370.89655172413791</v>
      </c>
      <c r="G265" s="4" t="s">
        <v>20</v>
      </c>
      <c r="H265" s="4">
        <v>199</v>
      </c>
      <c r="I265" s="4" t="s">
        <v>21</v>
      </c>
      <c r="J265" s="4" t="s">
        <v>22</v>
      </c>
      <c r="K265" s="4">
        <v>1263016800</v>
      </c>
      <c r="L265" s="4">
        <v>1263016800</v>
      </c>
      <c r="M265" s="4" t="b">
        <v>0</v>
      </c>
      <c r="N265" s="4" t="b">
        <v>0</v>
      </c>
      <c r="O265" s="4" t="s">
        <v>122</v>
      </c>
      <c r="P265" s="14">
        <f t="shared" si="24"/>
        <v>54.050251256281406</v>
      </c>
      <c r="Q265" s="4" t="str">
        <f t="shared" si="28"/>
        <v>photography</v>
      </c>
      <c r="R265" s="4" t="str">
        <f t="shared" si="29"/>
        <v>photography books</v>
      </c>
      <c r="S265" s="8">
        <f t="shared" si="25"/>
        <v>40187.25</v>
      </c>
      <c r="T265" s="8">
        <f t="shared" si="26"/>
        <v>40187.25</v>
      </c>
    </row>
    <row r="266" spans="1:20" x14ac:dyDescent="0.25">
      <c r="A266" s="4">
        <v>264</v>
      </c>
      <c r="B266" s="4" t="s">
        <v>580</v>
      </c>
      <c r="C266" s="1" t="s">
        <v>581</v>
      </c>
      <c r="D266" s="4">
        <v>45600</v>
      </c>
      <c r="E266" s="4">
        <v>165375</v>
      </c>
      <c r="F266" s="5">
        <f t="shared" si="27"/>
        <v>362.66447368421052</v>
      </c>
      <c r="G266" s="4" t="s">
        <v>20</v>
      </c>
      <c r="H266" s="4">
        <v>5512</v>
      </c>
      <c r="I266" s="4" t="s">
        <v>21</v>
      </c>
      <c r="J266" s="4" t="s">
        <v>22</v>
      </c>
      <c r="K266" s="4">
        <v>1360648800</v>
      </c>
      <c r="L266" s="4">
        <v>1362031200</v>
      </c>
      <c r="M266" s="4" t="b">
        <v>0</v>
      </c>
      <c r="N266" s="4" t="b">
        <v>0</v>
      </c>
      <c r="O266" s="4" t="s">
        <v>33</v>
      </c>
      <c r="P266" s="14">
        <f t="shared" si="24"/>
        <v>30.002721335268504</v>
      </c>
      <c r="Q266" s="4" t="str">
        <f t="shared" si="28"/>
        <v>theater</v>
      </c>
      <c r="R266" s="4" t="str">
        <f t="shared" si="29"/>
        <v>plays</v>
      </c>
      <c r="S266" s="8">
        <f t="shared" si="25"/>
        <v>41317.25</v>
      </c>
      <c r="T266" s="8">
        <f t="shared" si="26"/>
        <v>41333.25</v>
      </c>
    </row>
    <row r="267" spans="1:20" x14ac:dyDescent="0.25">
      <c r="A267" s="4">
        <v>265</v>
      </c>
      <c r="B267" s="4" t="s">
        <v>582</v>
      </c>
      <c r="C267" s="1" t="s">
        <v>583</v>
      </c>
      <c r="D267" s="4">
        <v>4900</v>
      </c>
      <c r="E267" s="4">
        <v>6031</v>
      </c>
      <c r="F267" s="5">
        <f t="shared" si="27"/>
        <v>123.08163265306122</v>
      </c>
      <c r="G267" s="4" t="s">
        <v>20</v>
      </c>
      <c r="H267" s="4">
        <v>86</v>
      </c>
      <c r="I267" s="4" t="s">
        <v>21</v>
      </c>
      <c r="J267" s="4" t="s">
        <v>22</v>
      </c>
      <c r="K267" s="4">
        <v>1451800800</v>
      </c>
      <c r="L267" s="4">
        <v>1455602400</v>
      </c>
      <c r="M267" s="4" t="b">
        <v>0</v>
      </c>
      <c r="N267" s="4" t="b">
        <v>0</v>
      </c>
      <c r="O267" s="4" t="s">
        <v>33</v>
      </c>
      <c r="P267" s="14">
        <f t="shared" si="24"/>
        <v>70.127906976744185</v>
      </c>
      <c r="Q267" s="4" t="str">
        <f t="shared" si="28"/>
        <v>theater</v>
      </c>
      <c r="R267" s="4" t="str">
        <f t="shared" si="29"/>
        <v>plays</v>
      </c>
      <c r="S267" s="8">
        <f t="shared" si="25"/>
        <v>42372.25</v>
      </c>
      <c r="T267" s="8">
        <f t="shared" si="26"/>
        <v>42416.25</v>
      </c>
    </row>
    <row r="268" spans="1:20" x14ac:dyDescent="0.25">
      <c r="A268" s="4">
        <v>266</v>
      </c>
      <c r="B268" s="4" t="s">
        <v>584</v>
      </c>
      <c r="C268" s="1" t="s">
        <v>585</v>
      </c>
      <c r="D268" s="4">
        <v>111900</v>
      </c>
      <c r="E268" s="4">
        <v>85902</v>
      </c>
      <c r="F268" s="5">
        <f t="shared" si="27"/>
        <v>76.766756032171585</v>
      </c>
      <c r="G268" s="4" t="s">
        <v>14</v>
      </c>
      <c r="H268" s="4">
        <v>3182</v>
      </c>
      <c r="I268" s="4" t="s">
        <v>107</v>
      </c>
      <c r="J268" s="4" t="s">
        <v>108</v>
      </c>
      <c r="K268" s="4">
        <v>1415340000</v>
      </c>
      <c r="L268" s="4">
        <v>1418191200</v>
      </c>
      <c r="M268" s="4" t="b">
        <v>0</v>
      </c>
      <c r="N268" s="4" t="b">
        <v>1</v>
      </c>
      <c r="O268" s="4" t="s">
        <v>159</v>
      </c>
      <c r="P268" s="14">
        <f t="shared" si="24"/>
        <v>26.996228786926462</v>
      </c>
      <c r="Q268" s="4" t="str">
        <f t="shared" si="28"/>
        <v>music</v>
      </c>
      <c r="R268" s="4" t="str">
        <f t="shared" si="29"/>
        <v>jazz</v>
      </c>
      <c r="S268" s="8">
        <f t="shared" si="25"/>
        <v>41950.25</v>
      </c>
      <c r="T268" s="8">
        <f t="shared" si="26"/>
        <v>41983.25</v>
      </c>
    </row>
    <row r="269" spans="1:20" x14ac:dyDescent="0.25">
      <c r="A269" s="4">
        <v>267</v>
      </c>
      <c r="B269" s="4" t="s">
        <v>586</v>
      </c>
      <c r="C269" s="1" t="s">
        <v>587</v>
      </c>
      <c r="D269" s="4">
        <v>61600</v>
      </c>
      <c r="E269" s="4">
        <v>143910</v>
      </c>
      <c r="F269" s="5">
        <f t="shared" si="27"/>
        <v>233.62012987012989</v>
      </c>
      <c r="G269" s="4" t="s">
        <v>20</v>
      </c>
      <c r="H269" s="4">
        <v>2768</v>
      </c>
      <c r="I269" s="4" t="s">
        <v>26</v>
      </c>
      <c r="J269" s="4" t="s">
        <v>27</v>
      </c>
      <c r="K269" s="4">
        <v>1351054800</v>
      </c>
      <c r="L269" s="4">
        <v>1352440800</v>
      </c>
      <c r="M269" s="4" t="b">
        <v>0</v>
      </c>
      <c r="N269" s="4" t="b">
        <v>0</v>
      </c>
      <c r="O269" s="4" t="s">
        <v>33</v>
      </c>
      <c r="P269" s="14">
        <f t="shared" si="24"/>
        <v>51.990606936416185</v>
      </c>
      <c r="Q269" s="4" t="str">
        <f t="shared" si="28"/>
        <v>theater</v>
      </c>
      <c r="R269" s="4" t="str">
        <f t="shared" si="29"/>
        <v>plays</v>
      </c>
      <c r="S269" s="8">
        <f t="shared" si="25"/>
        <v>41206.208333333336</v>
      </c>
      <c r="T269" s="8">
        <f t="shared" si="26"/>
        <v>41222.25</v>
      </c>
    </row>
    <row r="270" spans="1:20" x14ac:dyDescent="0.25">
      <c r="A270" s="4">
        <v>268</v>
      </c>
      <c r="B270" s="4" t="s">
        <v>588</v>
      </c>
      <c r="C270" s="1" t="s">
        <v>589</v>
      </c>
      <c r="D270" s="4">
        <v>1500</v>
      </c>
      <c r="E270" s="4">
        <v>2708</v>
      </c>
      <c r="F270" s="5">
        <f t="shared" si="27"/>
        <v>180.53333333333333</v>
      </c>
      <c r="G270" s="4" t="s">
        <v>20</v>
      </c>
      <c r="H270" s="4">
        <v>48</v>
      </c>
      <c r="I270" s="4" t="s">
        <v>21</v>
      </c>
      <c r="J270" s="4" t="s">
        <v>22</v>
      </c>
      <c r="K270" s="4">
        <v>1349326800</v>
      </c>
      <c r="L270" s="4">
        <v>1353304800</v>
      </c>
      <c r="M270" s="4" t="b">
        <v>0</v>
      </c>
      <c r="N270" s="4" t="b">
        <v>0</v>
      </c>
      <c r="O270" s="4" t="s">
        <v>42</v>
      </c>
      <c r="P270" s="14">
        <f t="shared" si="24"/>
        <v>56.416666666666664</v>
      </c>
      <c r="Q270" s="4" t="str">
        <f t="shared" si="28"/>
        <v>film &amp; video</v>
      </c>
      <c r="R270" s="4" t="str">
        <f t="shared" si="29"/>
        <v>documentary</v>
      </c>
      <c r="S270" s="8">
        <f t="shared" si="25"/>
        <v>41186.208333333336</v>
      </c>
      <c r="T270" s="8">
        <f t="shared" si="26"/>
        <v>41232.25</v>
      </c>
    </row>
    <row r="271" spans="1:20" x14ac:dyDescent="0.25">
      <c r="A271" s="4">
        <v>269</v>
      </c>
      <c r="B271" s="4" t="s">
        <v>590</v>
      </c>
      <c r="C271" s="1" t="s">
        <v>591</v>
      </c>
      <c r="D271" s="4">
        <v>3500</v>
      </c>
      <c r="E271" s="4">
        <v>8842</v>
      </c>
      <c r="F271" s="5">
        <f t="shared" si="27"/>
        <v>252.62857142857143</v>
      </c>
      <c r="G271" s="4" t="s">
        <v>20</v>
      </c>
      <c r="H271" s="4">
        <v>87</v>
      </c>
      <c r="I271" s="4" t="s">
        <v>21</v>
      </c>
      <c r="J271" s="4" t="s">
        <v>22</v>
      </c>
      <c r="K271" s="4">
        <v>1548914400</v>
      </c>
      <c r="L271" s="4">
        <v>1550728800</v>
      </c>
      <c r="M271" s="4" t="b">
        <v>0</v>
      </c>
      <c r="N271" s="4" t="b">
        <v>0</v>
      </c>
      <c r="O271" s="4" t="s">
        <v>269</v>
      </c>
      <c r="P271" s="14">
        <f t="shared" si="24"/>
        <v>101.63218390804597</v>
      </c>
      <c r="Q271" s="4" t="str">
        <f t="shared" si="28"/>
        <v>film &amp; video</v>
      </c>
      <c r="R271" s="4" t="str">
        <f t="shared" si="29"/>
        <v>television</v>
      </c>
      <c r="S271" s="8">
        <f t="shared" si="25"/>
        <v>43496.25</v>
      </c>
      <c r="T271" s="8">
        <f t="shared" si="26"/>
        <v>43517.25</v>
      </c>
    </row>
    <row r="272" spans="1:20" x14ac:dyDescent="0.25">
      <c r="A272" s="4">
        <v>270</v>
      </c>
      <c r="B272" s="4" t="s">
        <v>592</v>
      </c>
      <c r="C272" s="1" t="s">
        <v>593</v>
      </c>
      <c r="D272" s="4">
        <v>173900</v>
      </c>
      <c r="E272" s="4">
        <v>47260</v>
      </c>
      <c r="F272" s="5">
        <f t="shared" si="27"/>
        <v>27.176538240368025</v>
      </c>
      <c r="G272" s="4" t="s">
        <v>74</v>
      </c>
      <c r="H272" s="4">
        <v>1890</v>
      </c>
      <c r="I272" s="4" t="s">
        <v>21</v>
      </c>
      <c r="J272" s="4" t="s">
        <v>22</v>
      </c>
      <c r="K272" s="4">
        <v>1291269600</v>
      </c>
      <c r="L272" s="4">
        <v>1291442400</v>
      </c>
      <c r="M272" s="4" t="b">
        <v>0</v>
      </c>
      <c r="N272" s="4" t="b">
        <v>0</v>
      </c>
      <c r="O272" s="4" t="s">
        <v>89</v>
      </c>
      <c r="P272" s="14">
        <f t="shared" si="24"/>
        <v>25.005291005291006</v>
      </c>
      <c r="Q272" s="4" t="str">
        <f t="shared" si="28"/>
        <v>games</v>
      </c>
      <c r="R272" s="4" t="str">
        <f t="shared" si="29"/>
        <v>video games</v>
      </c>
      <c r="S272" s="8">
        <f t="shared" si="25"/>
        <v>40514.25</v>
      </c>
      <c r="T272" s="8">
        <f t="shared" si="26"/>
        <v>40516.25</v>
      </c>
    </row>
    <row r="273" spans="1:20" ht="31.5" x14ac:dyDescent="0.25">
      <c r="A273" s="4">
        <v>271</v>
      </c>
      <c r="B273" s="4" t="s">
        <v>594</v>
      </c>
      <c r="C273" s="1" t="s">
        <v>595</v>
      </c>
      <c r="D273" s="4">
        <v>153700</v>
      </c>
      <c r="E273" s="4">
        <v>1953</v>
      </c>
      <c r="F273" s="5">
        <f t="shared" si="27"/>
        <v>1.2706571242680547</v>
      </c>
      <c r="G273" s="4" t="s">
        <v>47</v>
      </c>
      <c r="H273" s="4">
        <v>61</v>
      </c>
      <c r="I273" s="4" t="s">
        <v>21</v>
      </c>
      <c r="J273" s="4" t="s">
        <v>22</v>
      </c>
      <c r="K273" s="4">
        <v>1449468000</v>
      </c>
      <c r="L273" s="4">
        <v>1452146400</v>
      </c>
      <c r="M273" s="4" t="b">
        <v>0</v>
      </c>
      <c r="N273" s="4" t="b">
        <v>0</v>
      </c>
      <c r="O273" s="4" t="s">
        <v>122</v>
      </c>
      <c r="P273" s="14">
        <f t="shared" si="24"/>
        <v>32.016393442622949</v>
      </c>
      <c r="Q273" s="4" t="str">
        <f t="shared" si="28"/>
        <v>photography</v>
      </c>
      <c r="R273" s="4" t="str">
        <f t="shared" si="29"/>
        <v>photography books</v>
      </c>
      <c r="S273" s="8">
        <f t="shared" si="25"/>
        <v>42345.25</v>
      </c>
      <c r="T273" s="8">
        <f t="shared" si="26"/>
        <v>42376.25</v>
      </c>
    </row>
    <row r="274" spans="1:20" x14ac:dyDescent="0.25">
      <c r="A274" s="4">
        <v>272</v>
      </c>
      <c r="B274" s="4" t="s">
        <v>596</v>
      </c>
      <c r="C274" s="1" t="s">
        <v>597</v>
      </c>
      <c r="D274" s="4">
        <v>51100</v>
      </c>
      <c r="E274" s="4">
        <v>155349</v>
      </c>
      <c r="F274" s="5">
        <f t="shared" si="27"/>
        <v>304.0097847358121</v>
      </c>
      <c r="G274" s="4" t="s">
        <v>20</v>
      </c>
      <c r="H274" s="4">
        <v>1894</v>
      </c>
      <c r="I274" s="4" t="s">
        <v>21</v>
      </c>
      <c r="J274" s="4" t="s">
        <v>22</v>
      </c>
      <c r="K274" s="4">
        <v>1562734800</v>
      </c>
      <c r="L274" s="4">
        <v>1564894800</v>
      </c>
      <c r="M274" s="4" t="b">
        <v>0</v>
      </c>
      <c r="N274" s="4" t="b">
        <v>1</v>
      </c>
      <c r="O274" s="4" t="s">
        <v>33</v>
      </c>
      <c r="P274" s="14">
        <f t="shared" si="24"/>
        <v>82.021647307286173</v>
      </c>
      <c r="Q274" s="4" t="str">
        <f t="shared" si="28"/>
        <v>theater</v>
      </c>
      <c r="R274" s="4" t="str">
        <f t="shared" si="29"/>
        <v>plays</v>
      </c>
      <c r="S274" s="8">
        <f t="shared" si="25"/>
        <v>43656.208333333328</v>
      </c>
      <c r="T274" s="8">
        <f t="shared" si="26"/>
        <v>43681.208333333328</v>
      </c>
    </row>
    <row r="275" spans="1:20" x14ac:dyDescent="0.25">
      <c r="A275" s="4">
        <v>273</v>
      </c>
      <c r="B275" s="4" t="s">
        <v>598</v>
      </c>
      <c r="C275" s="1" t="s">
        <v>599</v>
      </c>
      <c r="D275" s="4">
        <v>7800</v>
      </c>
      <c r="E275" s="4">
        <v>10704</v>
      </c>
      <c r="F275" s="5">
        <f t="shared" si="27"/>
        <v>137.23076923076923</v>
      </c>
      <c r="G275" s="4" t="s">
        <v>20</v>
      </c>
      <c r="H275" s="4">
        <v>282</v>
      </c>
      <c r="I275" s="4" t="s">
        <v>15</v>
      </c>
      <c r="J275" s="4" t="s">
        <v>16</v>
      </c>
      <c r="K275" s="4">
        <v>1505624400</v>
      </c>
      <c r="L275" s="4">
        <v>1505883600</v>
      </c>
      <c r="M275" s="4" t="b">
        <v>0</v>
      </c>
      <c r="N275" s="4" t="b">
        <v>0</v>
      </c>
      <c r="O275" s="4" t="s">
        <v>33</v>
      </c>
      <c r="P275" s="14">
        <f t="shared" si="24"/>
        <v>37.957446808510639</v>
      </c>
      <c r="Q275" s="4" t="str">
        <f t="shared" si="28"/>
        <v>theater</v>
      </c>
      <c r="R275" s="4" t="str">
        <f t="shared" si="29"/>
        <v>plays</v>
      </c>
      <c r="S275" s="8">
        <f t="shared" si="25"/>
        <v>42995.208333333328</v>
      </c>
      <c r="T275" s="8">
        <f t="shared" si="26"/>
        <v>42998.208333333328</v>
      </c>
    </row>
    <row r="276" spans="1:20" ht="31.5" x14ac:dyDescent="0.25">
      <c r="A276" s="4">
        <v>274</v>
      </c>
      <c r="B276" s="4" t="s">
        <v>600</v>
      </c>
      <c r="C276" s="1" t="s">
        <v>601</v>
      </c>
      <c r="D276" s="4">
        <v>2400</v>
      </c>
      <c r="E276" s="4">
        <v>773</v>
      </c>
      <c r="F276" s="5">
        <f t="shared" si="27"/>
        <v>32.208333333333336</v>
      </c>
      <c r="G276" s="4" t="s">
        <v>14</v>
      </c>
      <c r="H276" s="4">
        <v>15</v>
      </c>
      <c r="I276" s="4" t="s">
        <v>21</v>
      </c>
      <c r="J276" s="4" t="s">
        <v>22</v>
      </c>
      <c r="K276" s="4">
        <v>1509948000</v>
      </c>
      <c r="L276" s="4">
        <v>1510380000</v>
      </c>
      <c r="M276" s="4" t="b">
        <v>0</v>
      </c>
      <c r="N276" s="4" t="b">
        <v>0</v>
      </c>
      <c r="O276" s="4" t="s">
        <v>33</v>
      </c>
      <c r="P276" s="14">
        <f t="shared" si="24"/>
        <v>51.533333333333331</v>
      </c>
      <c r="Q276" s="4" t="str">
        <f t="shared" si="28"/>
        <v>theater</v>
      </c>
      <c r="R276" s="4" t="str">
        <f t="shared" si="29"/>
        <v>plays</v>
      </c>
      <c r="S276" s="8">
        <f t="shared" si="25"/>
        <v>43045.25</v>
      </c>
      <c r="T276" s="8">
        <f t="shared" si="26"/>
        <v>43050.25</v>
      </c>
    </row>
    <row r="277" spans="1:20" ht="31.5" x14ac:dyDescent="0.25">
      <c r="A277" s="4">
        <v>275</v>
      </c>
      <c r="B277" s="4" t="s">
        <v>602</v>
      </c>
      <c r="C277" s="1" t="s">
        <v>603</v>
      </c>
      <c r="D277" s="4">
        <v>3900</v>
      </c>
      <c r="E277" s="4">
        <v>9419</v>
      </c>
      <c r="F277" s="5">
        <f t="shared" si="27"/>
        <v>241.51282051282053</v>
      </c>
      <c r="G277" s="4" t="s">
        <v>20</v>
      </c>
      <c r="H277" s="4">
        <v>116</v>
      </c>
      <c r="I277" s="4" t="s">
        <v>21</v>
      </c>
      <c r="J277" s="4" t="s">
        <v>22</v>
      </c>
      <c r="K277" s="4">
        <v>1554526800</v>
      </c>
      <c r="L277" s="4">
        <v>1555218000</v>
      </c>
      <c r="M277" s="4" t="b">
        <v>0</v>
      </c>
      <c r="N277" s="4" t="b">
        <v>0</v>
      </c>
      <c r="O277" s="4" t="s">
        <v>206</v>
      </c>
      <c r="P277" s="14">
        <f t="shared" si="24"/>
        <v>81.198275862068968</v>
      </c>
      <c r="Q277" s="4" t="str">
        <f t="shared" si="28"/>
        <v>publishing</v>
      </c>
      <c r="R277" s="4" t="str">
        <f t="shared" si="29"/>
        <v>translations</v>
      </c>
      <c r="S277" s="8">
        <f t="shared" si="25"/>
        <v>43561.208333333328</v>
      </c>
      <c r="T277" s="8">
        <f t="shared" si="26"/>
        <v>43569.208333333328</v>
      </c>
    </row>
    <row r="278" spans="1:20" x14ac:dyDescent="0.25">
      <c r="A278" s="4">
        <v>276</v>
      </c>
      <c r="B278" s="4" t="s">
        <v>604</v>
      </c>
      <c r="C278" s="1" t="s">
        <v>605</v>
      </c>
      <c r="D278" s="4">
        <v>5500</v>
      </c>
      <c r="E278" s="4">
        <v>5324</v>
      </c>
      <c r="F278" s="5">
        <f t="shared" si="27"/>
        <v>96.8</v>
      </c>
      <c r="G278" s="4" t="s">
        <v>14</v>
      </c>
      <c r="H278" s="4">
        <v>133</v>
      </c>
      <c r="I278" s="4" t="s">
        <v>21</v>
      </c>
      <c r="J278" s="4" t="s">
        <v>22</v>
      </c>
      <c r="K278" s="4">
        <v>1334811600</v>
      </c>
      <c r="L278" s="4">
        <v>1335243600</v>
      </c>
      <c r="M278" s="4" t="b">
        <v>0</v>
      </c>
      <c r="N278" s="4" t="b">
        <v>1</v>
      </c>
      <c r="O278" s="4" t="s">
        <v>89</v>
      </c>
      <c r="P278" s="14">
        <f t="shared" si="24"/>
        <v>40.030075187969928</v>
      </c>
      <c r="Q278" s="4" t="str">
        <f t="shared" si="28"/>
        <v>games</v>
      </c>
      <c r="R278" s="4" t="str">
        <f t="shared" si="29"/>
        <v>video games</v>
      </c>
      <c r="S278" s="8">
        <f t="shared" si="25"/>
        <v>41018.208333333336</v>
      </c>
      <c r="T278" s="8">
        <f t="shared" si="26"/>
        <v>41023.208333333336</v>
      </c>
    </row>
    <row r="279" spans="1:20" ht="31.5" x14ac:dyDescent="0.25">
      <c r="A279" s="4">
        <v>277</v>
      </c>
      <c r="B279" s="4" t="s">
        <v>606</v>
      </c>
      <c r="C279" s="1" t="s">
        <v>607</v>
      </c>
      <c r="D279" s="4">
        <v>700</v>
      </c>
      <c r="E279" s="4">
        <v>7465</v>
      </c>
      <c r="F279" s="5">
        <f t="shared" si="27"/>
        <v>1066.4285714285716</v>
      </c>
      <c r="G279" s="4" t="s">
        <v>20</v>
      </c>
      <c r="H279" s="4">
        <v>83</v>
      </c>
      <c r="I279" s="4" t="s">
        <v>21</v>
      </c>
      <c r="J279" s="4" t="s">
        <v>22</v>
      </c>
      <c r="K279" s="4">
        <v>1279515600</v>
      </c>
      <c r="L279" s="4">
        <v>1279688400</v>
      </c>
      <c r="M279" s="4" t="b">
        <v>0</v>
      </c>
      <c r="N279" s="4" t="b">
        <v>0</v>
      </c>
      <c r="O279" s="4" t="s">
        <v>33</v>
      </c>
      <c r="P279" s="14">
        <f t="shared" si="24"/>
        <v>89.939759036144579</v>
      </c>
      <c r="Q279" s="4" t="str">
        <f t="shared" si="28"/>
        <v>theater</v>
      </c>
      <c r="R279" s="4" t="str">
        <f t="shared" si="29"/>
        <v>plays</v>
      </c>
      <c r="S279" s="8">
        <f t="shared" si="25"/>
        <v>40378.208333333336</v>
      </c>
      <c r="T279" s="8">
        <f t="shared" si="26"/>
        <v>40380.208333333336</v>
      </c>
    </row>
    <row r="280" spans="1:20" x14ac:dyDescent="0.25">
      <c r="A280" s="4">
        <v>278</v>
      </c>
      <c r="B280" s="4" t="s">
        <v>608</v>
      </c>
      <c r="C280" s="1" t="s">
        <v>609</v>
      </c>
      <c r="D280" s="4">
        <v>2700</v>
      </c>
      <c r="E280" s="4">
        <v>8799</v>
      </c>
      <c r="F280" s="5">
        <f t="shared" si="27"/>
        <v>325.88888888888891</v>
      </c>
      <c r="G280" s="4" t="s">
        <v>20</v>
      </c>
      <c r="H280" s="4">
        <v>91</v>
      </c>
      <c r="I280" s="4" t="s">
        <v>21</v>
      </c>
      <c r="J280" s="4" t="s">
        <v>22</v>
      </c>
      <c r="K280" s="4">
        <v>1353909600</v>
      </c>
      <c r="L280" s="4">
        <v>1356069600</v>
      </c>
      <c r="M280" s="4" t="b">
        <v>0</v>
      </c>
      <c r="N280" s="4" t="b">
        <v>0</v>
      </c>
      <c r="O280" s="4" t="s">
        <v>28</v>
      </c>
      <c r="P280" s="14">
        <f t="shared" si="24"/>
        <v>96.692307692307693</v>
      </c>
      <c r="Q280" s="4" t="str">
        <f t="shared" si="28"/>
        <v>technology</v>
      </c>
      <c r="R280" s="4" t="str">
        <f t="shared" si="29"/>
        <v>web</v>
      </c>
      <c r="S280" s="8">
        <f t="shared" si="25"/>
        <v>41239.25</v>
      </c>
      <c r="T280" s="8">
        <f t="shared" si="26"/>
        <v>41264.25</v>
      </c>
    </row>
    <row r="281" spans="1:20" x14ac:dyDescent="0.25">
      <c r="A281" s="4">
        <v>279</v>
      </c>
      <c r="B281" s="4" t="s">
        <v>610</v>
      </c>
      <c r="C281" s="1" t="s">
        <v>611</v>
      </c>
      <c r="D281" s="4">
        <v>8000</v>
      </c>
      <c r="E281" s="4">
        <v>13656</v>
      </c>
      <c r="F281" s="5">
        <f t="shared" si="27"/>
        <v>170.70000000000002</v>
      </c>
      <c r="G281" s="4" t="s">
        <v>20</v>
      </c>
      <c r="H281" s="4">
        <v>546</v>
      </c>
      <c r="I281" s="4" t="s">
        <v>21</v>
      </c>
      <c r="J281" s="4" t="s">
        <v>22</v>
      </c>
      <c r="K281" s="4">
        <v>1535950800</v>
      </c>
      <c r="L281" s="4">
        <v>1536210000</v>
      </c>
      <c r="M281" s="4" t="b">
        <v>0</v>
      </c>
      <c r="N281" s="4" t="b">
        <v>0</v>
      </c>
      <c r="O281" s="4" t="s">
        <v>33</v>
      </c>
      <c r="P281" s="14">
        <f t="shared" si="24"/>
        <v>25.010989010989011</v>
      </c>
      <c r="Q281" s="4" t="str">
        <f t="shared" si="28"/>
        <v>theater</v>
      </c>
      <c r="R281" s="4" t="str">
        <f t="shared" si="29"/>
        <v>plays</v>
      </c>
      <c r="S281" s="8">
        <f t="shared" si="25"/>
        <v>43346.208333333328</v>
      </c>
      <c r="T281" s="8">
        <f t="shared" si="26"/>
        <v>43349.208333333328</v>
      </c>
    </row>
    <row r="282" spans="1:20" ht="31.5" x14ac:dyDescent="0.25">
      <c r="A282" s="4">
        <v>280</v>
      </c>
      <c r="B282" s="4" t="s">
        <v>612</v>
      </c>
      <c r="C282" s="1" t="s">
        <v>613</v>
      </c>
      <c r="D282" s="4">
        <v>2500</v>
      </c>
      <c r="E282" s="4">
        <v>14536</v>
      </c>
      <c r="F282" s="5">
        <f t="shared" si="27"/>
        <v>581.44000000000005</v>
      </c>
      <c r="G282" s="4" t="s">
        <v>20</v>
      </c>
      <c r="H282" s="4">
        <v>393</v>
      </c>
      <c r="I282" s="4" t="s">
        <v>21</v>
      </c>
      <c r="J282" s="4" t="s">
        <v>22</v>
      </c>
      <c r="K282" s="4">
        <v>1511244000</v>
      </c>
      <c r="L282" s="4">
        <v>1511762400</v>
      </c>
      <c r="M282" s="4" t="b">
        <v>0</v>
      </c>
      <c r="N282" s="4" t="b">
        <v>0</v>
      </c>
      <c r="O282" s="4" t="s">
        <v>71</v>
      </c>
      <c r="P282" s="14">
        <f t="shared" si="24"/>
        <v>36.987277353689571</v>
      </c>
      <c r="Q282" s="4" t="str">
        <f t="shared" si="28"/>
        <v>film &amp; video</v>
      </c>
      <c r="R282" s="4" t="str">
        <f t="shared" si="29"/>
        <v>animation</v>
      </c>
      <c r="S282" s="8">
        <f t="shared" si="25"/>
        <v>43060.25</v>
      </c>
      <c r="T282" s="8">
        <f t="shared" si="26"/>
        <v>43066.25</v>
      </c>
    </row>
    <row r="283" spans="1:20" x14ac:dyDescent="0.25">
      <c r="A283" s="4">
        <v>281</v>
      </c>
      <c r="B283" s="4" t="s">
        <v>614</v>
      </c>
      <c r="C283" s="1" t="s">
        <v>615</v>
      </c>
      <c r="D283" s="4">
        <v>164500</v>
      </c>
      <c r="E283" s="4">
        <v>150552</v>
      </c>
      <c r="F283" s="5">
        <f t="shared" si="27"/>
        <v>91.520972644376897</v>
      </c>
      <c r="G283" s="4" t="s">
        <v>14</v>
      </c>
      <c r="H283" s="4">
        <v>2062</v>
      </c>
      <c r="I283" s="4" t="s">
        <v>21</v>
      </c>
      <c r="J283" s="4" t="s">
        <v>22</v>
      </c>
      <c r="K283" s="4">
        <v>1331445600</v>
      </c>
      <c r="L283" s="4">
        <v>1333256400</v>
      </c>
      <c r="M283" s="4" t="b">
        <v>0</v>
      </c>
      <c r="N283" s="4" t="b">
        <v>1</v>
      </c>
      <c r="O283" s="4" t="s">
        <v>33</v>
      </c>
      <c r="P283" s="14">
        <f t="shared" si="24"/>
        <v>73.012609117361791</v>
      </c>
      <c r="Q283" s="4" t="str">
        <f t="shared" si="28"/>
        <v>theater</v>
      </c>
      <c r="R283" s="4" t="str">
        <f t="shared" si="29"/>
        <v>plays</v>
      </c>
      <c r="S283" s="8">
        <f t="shared" si="25"/>
        <v>40979.25</v>
      </c>
      <c r="T283" s="8">
        <f t="shared" si="26"/>
        <v>41000.208333333336</v>
      </c>
    </row>
    <row r="284" spans="1:20" x14ac:dyDescent="0.25">
      <c r="A284" s="4">
        <v>282</v>
      </c>
      <c r="B284" s="4" t="s">
        <v>616</v>
      </c>
      <c r="C284" s="1" t="s">
        <v>617</v>
      </c>
      <c r="D284" s="4">
        <v>8400</v>
      </c>
      <c r="E284" s="4">
        <v>9076</v>
      </c>
      <c r="F284" s="5">
        <f t="shared" si="27"/>
        <v>108.04761904761904</v>
      </c>
      <c r="G284" s="4" t="s">
        <v>20</v>
      </c>
      <c r="H284" s="4">
        <v>133</v>
      </c>
      <c r="I284" s="4" t="s">
        <v>21</v>
      </c>
      <c r="J284" s="4" t="s">
        <v>22</v>
      </c>
      <c r="K284" s="4">
        <v>1480226400</v>
      </c>
      <c r="L284" s="4">
        <v>1480744800</v>
      </c>
      <c r="M284" s="4" t="b">
        <v>0</v>
      </c>
      <c r="N284" s="4" t="b">
        <v>1</v>
      </c>
      <c r="O284" s="4" t="s">
        <v>269</v>
      </c>
      <c r="P284" s="14">
        <f t="shared" si="24"/>
        <v>68.240601503759393</v>
      </c>
      <c r="Q284" s="4" t="str">
        <f t="shared" si="28"/>
        <v>film &amp; video</v>
      </c>
      <c r="R284" s="4" t="str">
        <f t="shared" si="29"/>
        <v>television</v>
      </c>
      <c r="S284" s="8">
        <f t="shared" si="25"/>
        <v>42701.25</v>
      </c>
      <c r="T284" s="8">
        <f t="shared" si="26"/>
        <v>42707.25</v>
      </c>
    </row>
    <row r="285" spans="1:20" ht="31.5" x14ac:dyDescent="0.25">
      <c r="A285" s="4">
        <v>283</v>
      </c>
      <c r="B285" s="4" t="s">
        <v>618</v>
      </c>
      <c r="C285" s="1" t="s">
        <v>619</v>
      </c>
      <c r="D285" s="4">
        <v>8100</v>
      </c>
      <c r="E285" s="4">
        <v>1517</v>
      </c>
      <c r="F285" s="5">
        <f t="shared" si="27"/>
        <v>18.728395061728396</v>
      </c>
      <c r="G285" s="4" t="s">
        <v>14</v>
      </c>
      <c r="H285" s="4">
        <v>29</v>
      </c>
      <c r="I285" s="4" t="s">
        <v>36</v>
      </c>
      <c r="J285" s="4" t="s">
        <v>37</v>
      </c>
      <c r="K285" s="4">
        <v>1464584400</v>
      </c>
      <c r="L285" s="4">
        <v>1465016400</v>
      </c>
      <c r="M285" s="4" t="b">
        <v>0</v>
      </c>
      <c r="N285" s="4" t="b">
        <v>0</v>
      </c>
      <c r="O285" s="4" t="s">
        <v>23</v>
      </c>
      <c r="P285" s="14">
        <f t="shared" si="24"/>
        <v>52.310344827586206</v>
      </c>
      <c r="Q285" s="4" t="str">
        <f t="shared" si="28"/>
        <v>music</v>
      </c>
      <c r="R285" s="4" t="str">
        <f t="shared" si="29"/>
        <v>rock</v>
      </c>
      <c r="S285" s="8">
        <f t="shared" si="25"/>
        <v>42520.208333333328</v>
      </c>
      <c r="T285" s="8">
        <f t="shared" si="26"/>
        <v>42525.208333333328</v>
      </c>
    </row>
    <row r="286" spans="1:20" x14ac:dyDescent="0.25">
      <c r="A286" s="4">
        <v>284</v>
      </c>
      <c r="B286" s="4" t="s">
        <v>620</v>
      </c>
      <c r="C286" s="1" t="s">
        <v>621</v>
      </c>
      <c r="D286" s="4">
        <v>9800</v>
      </c>
      <c r="E286" s="4">
        <v>8153</v>
      </c>
      <c r="F286" s="5">
        <f t="shared" si="27"/>
        <v>83.193877551020407</v>
      </c>
      <c r="G286" s="4" t="s">
        <v>14</v>
      </c>
      <c r="H286" s="4">
        <v>132</v>
      </c>
      <c r="I286" s="4" t="s">
        <v>21</v>
      </c>
      <c r="J286" s="4" t="s">
        <v>22</v>
      </c>
      <c r="K286" s="4">
        <v>1335848400</v>
      </c>
      <c r="L286" s="4">
        <v>1336280400</v>
      </c>
      <c r="M286" s="4" t="b">
        <v>0</v>
      </c>
      <c r="N286" s="4" t="b">
        <v>0</v>
      </c>
      <c r="O286" s="4" t="s">
        <v>28</v>
      </c>
      <c r="P286" s="14">
        <f t="shared" si="24"/>
        <v>61.765151515151516</v>
      </c>
      <c r="Q286" s="4" t="str">
        <f t="shared" si="28"/>
        <v>technology</v>
      </c>
      <c r="R286" s="4" t="str">
        <f t="shared" si="29"/>
        <v>web</v>
      </c>
      <c r="S286" s="8">
        <f t="shared" si="25"/>
        <v>41030.208333333336</v>
      </c>
      <c r="T286" s="8">
        <f t="shared" si="26"/>
        <v>41035.208333333336</v>
      </c>
    </row>
    <row r="287" spans="1:20" x14ac:dyDescent="0.25">
      <c r="A287" s="4">
        <v>285</v>
      </c>
      <c r="B287" s="4" t="s">
        <v>622</v>
      </c>
      <c r="C287" s="1" t="s">
        <v>623</v>
      </c>
      <c r="D287" s="4">
        <v>900</v>
      </c>
      <c r="E287" s="4">
        <v>6357</v>
      </c>
      <c r="F287" s="5">
        <f t="shared" si="27"/>
        <v>706.33333333333337</v>
      </c>
      <c r="G287" s="4" t="s">
        <v>20</v>
      </c>
      <c r="H287" s="4">
        <v>254</v>
      </c>
      <c r="I287" s="4" t="s">
        <v>21</v>
      </c>
      <c r="J287" s="4" t="s">
        <v>22</v>
      </c>
      <c r="K287" s="4">
        <v>1473483600</v>
      </c>
      <c r="L287" s="4">
        <v>1476766800</v>
      </c>
      <c r="M287" s="4" t="b">
        <v>0</v>
      </c>
      <c r="N287" s="4" t="b">
        <v>0</v>
      </c>
      <c r="O287" s="4" t="s">
        <v>33</v>
      </c>
      <c r="P287" s="14">
        <f t="shared" si="24"/>
        <v>25.027559055118111</v>
      </c>
      <c r="Q287" s="4" t="str">
        <f t="shared" si="28"/>
        <v>theater</v>
      </c>
      <c r="R287" s="4" t="str">
        <f t="shared" si="29"/>
        <v>plays</v>
      </c>
      <c r="S287" s="8">
        <f t="shared" si="25"/>
        <v>42623.208333333328</v>
      </c>
      <c r="T287" s="8">
        <f t="shared" si="26"/>
        <v>42661.208333333328</v>
      </c>
    </row>
    <row r="288" spans="1:20" x14ac:dyDescent="0.25">
      <c r="A288" s="4">
        <v>286</v>
      </c>
      <c r="B288" s="4" t="s">
        <v>624</v>
      </c>
      <c r="C288" s="1" t="s">
        <v>625</v>
      </c>
      <c r="D288" s="4">
        <v>112100</v>
      </c>
      <c r="E288" s="4">
        <v>19557</v>
      </c>
      <c r="F288" s="5">
        <f t="shared" si="27"/>
        <v>17.446030330062445</v>
      </c>
      <c r="G288" s="4" t="s">
        <v>74</v>
      </c>
      <c r="H288" s="4">
        <v>184</v>
      </c>
      <c r="I288" s="4" t="s">
        <v>21</v>
      </c>
      <c r="J288" s="4" t="s">
        <v>22</v>
      </c>
      <c r="K288" s="4">
        <v>1479880800</v>
      </c>
      <c r="L288" s="4">
        <v>1480485600</v>
      </c>
      <c r="M288" s="4" t="b">
        <v>0</v>
      </c>
      <c r="N288" s="4" t="b">
        <v>0</v>
      </c>
      <c r="O288" s="4" t="s">
        <v>33</v>
      </c>
      <c r="P288" s="14">
        <f t="shared" si="24"/>
        <v>106.28804347826087</v>
      </c>
      <c r="Q288" s="4" t="str">
        <f t="shared" si="28"/>
        <v>theater</v>
      </c>
      <c r="R288" s="4" t="str">
        <f t="shared" si="29"/>
        <v>plays</v>
      </c>
      <c r="S288" s="8">
        <f t="shared" si="25"/>
        <v>42697.25</v>
      </c>
      <c r="T288" s="8">
        <f t="shared" si="26"/>
        <v>42704.25</v>
      </c>
    </row>
    <row r="289" spans="1:20" x14ac:dyDescent="0.25">
      <c r="A289" s="4">
        <v>287</v>
      </c>
      <c r="B289" s="4" t="s">
        <v>626</v>
      </c>
      <c r="C289" s="1" t="s">
        <v>627</v>
      </c>
      <c r="D289" s="4">
        <v>6300</v>
      </c>
      <c r="E289" s="4">
        <v>13213</v>
      </c>
      <c r="F289" s="5">
        <f t="shared" si="27"/>
        <v>209.73015873015873</v>
      </c>
      <c r="G289" s="4" t="s">
        <v>20</v>
      </c>
      <c r="H289" s="4">
        <v>176</v>
      </c>
      <c r="I289" s="4" t="s">
        <v>21</v>
      </c>
      <c r="J289" s="4" t="s">
        <v>22</v>
      </c>
      <c r="K289" s="4">
        <v>1430197200</v>
      </c>
      <c r="L289" s="4">
        <v>1430197200</v>
      </c>
      <c r="M289" s="4" t="b">
        <v>0</v>
      </c>
      <c r="N289" s="4" t="b">
        <v>0</v>
      </c>
      <c r="O289" s="4" t="s">
        <v>50</v>
      </c>
      <c r="P289" s="14">
        <f t="shared" si="24"/>
        <v>75.07386363636364</v>
      </c>
      <c r="Q289" s="4" t="str">
        <f t="shared" si="28"/>
        <v>music</v>
      </c>
      <c r="R289" s="4" t="str">
        <f t="shared" si="29"/>
        <v>electric music</v>
      </c>
      <c r="S289" s="8">
        <f t="shared" si="25"/>
        <v>42122.208333333328</v>
      </c>
      <c r="T289" s="8">
        <f t="shared" si="26"/>
        <v>42122.208333333328</v>
      </c>
    </row>
    <row r="290" spans="1:20" x14ac:dyDescent="0.25">
      <c r="A290" s="4">
        <v>288</v>
      </c>
      <c r="B290" s="4" t="s">
        <v>628</v>
      </c>
      <c r="C290" s="1" t="s">
        <v>629</v>
      </c>
      <c r="D290" s="4">
        <v>5600</v>
      </c>
      <c r="E290" s="4">
        <v>5476</v>
      </c>
      <c r="F290" s="5">
        <f t="shared" si="27"/>
        <v>97.785714285714292</v>
      </c>
      <c r="G290" s="4" t="s">
        <v>14</v>
      </c>
      <c r="H290" s="4">
        <v>137</v>
      </c>
      <c r="I290" s="4" t="s">
        <v>36</v>
      </c>
      <c r="J290" s="4" t="s">
        <v>37</v>
      </c>
      <c r="K290" s="4">
        <v>1331701200</v>
      </c>
      <c r="L290" s="4">
        <v>1331787600</v>
      </c>
      <c r="M290" s="4" t="b">
        <v>0</v>
      </c>
      <c r="N290" s="4" t="b">
        <v>1</v>
      </c>
      <c r="O290" s="4" t="s">
        <v>148</v>
      </c>
      <c r="P290" s="14">
        <f t="shared" si="24"/>
        <v>39.970802919708028</v>
      </c>
      <c r="Q290" s="4" t="str">
        <f t="shared" si="28"/>
        <v>music</v>
      </c>
      <c r="R290" s="4" t="str">
        <f t="shared" si="29"/>
        <v>metal</v>
      </c>
      <c r="S290" s="8">
        <f t="shared" si="25"/>
        <v>40982.208333333336</v>
      </c>
      <c r="T290" s="8">
        <f t="shared" si="26"/>
        <v>40983.208333333336</v>
      </c>
    </row>
    <row r="291" spans="1:20" x14ac:dyDescent="0.25">
      <c r="A291" s="4">
        <v>289</v>
      </c>
      <c r="B291" s="4" t="s">
        <v>630</v>
      </c>
      <c r="C291" s="1" t="s">
        <v>631</v>
      </c>
      <c r="D291" s="4">
        <v>800</v>
      </c>
      <c r="E291" s="4">
        <v>13474</v>
      </c>
      <c r="F291" s="5">
        <f t="shared" si="27"/>
        <v>1684.25</v>
      </c>
      <c r="G291" s="4" t="s">
        <v>20</v>
      </c>
      <c r="H291" s="4">
        <v>337</v>
      </c>
      <c r="I291" s="4" t="s">
        <v>15</v>
      </c>
      <c r="J291" s="4" t="s">
        <v>16</v>
      </c>
      <c r="K291" s="4">
        <v>1438578000</v>
      </c>
      <c r="L291" s="4">
        <v>1438837200</v>
      </c>
      <c r="M291" s="4" t="b">
        <v>0</v>
      </c>
      <c r="N291" s="4" t="b">
        <v>0</v>
      </c>
      <c r="O291" s="4" t="s">
        <v>33</v>
      </c>
      <c r="P291" s="14">
        <f t="shared" si="24"/>
        <v>39.982195845697326</v>
      </c>
      <c r="Q291" s="4" t="str">
        <f t="shared" si="28"/>
        <v>theater</v>
      </c>
      <c r="R291" s="4" t="str">
        <f t="shared" si="29"/>
        <v>plays</v>
      </c>
      <c r="S291" s="8">
        <f t="shared" si="25"/>
        <v>42219.208333333328</v>
      </c>
      <c r="T291" s="8">
        <f t="shared" si="26"/>
        <v>42222.208333333328</v>
      </c>
    </row>
    <row r="292" spans="1:20" x14ac:dyDescent="0.25">
      <c r="A292" s="4">
        <v>290</v>
      </c>
      <c r="B292" s="4" t="s">
        <v>632</v>
      </c>
      <c r="C292" s="1" t="s">
        <v>633</v>
      </c>
      <c r="D292" s="4">
        <v>168600</v>
      </c>
      <c r="E292" s="4">
        <v>91722</v>
      </c>
      <c r="F292" s="5">
        <f t="shared" si="27"/>
        <v>54.402135231316727</v>
      </c>
      <c r="G292" s="4" t="s">
        <v>14</v>
      </c>
      <c r="H292" s="4">
        <v>908</v>
      </c>
      <c r="I292" s="4" t="s">
        <v>21</v>
      </c>
      <c r="J292" s="4" t="s">
        <v>22</v>
      </c>
      <c r="K292" s="4">
        <v>1368162000</v>
      </c>
      <c r="L292" s="4">
        <v>1370926800</v>
      </c>
      <c r="M292" s="4" t="b">
        <v>0</v>
      </c>
      <c r="N292" s="4" t="b">
        <v>1</v>
      </c>
      <c r="O292" s="4" t="s">
        <v>42</v>
      </c>
      <c r="P292" s="14">
        <f t="shared" si="24"/>
        <v>101.01541850220265</v>
      </c>
      <c r="Q292" s="4" t="str">
        <f t="shared" si="28"/>
        <v>film &amp; video</v>
      </c>
      <c r="R292" s="4" t="str">
        <f t="shared" si="29"/>
        <v>documentary</v>
      </c>
      <c r="S292" s="8">
        <f t="shared" si="25"/>
        <v>41404.208333333336</v>
      </c>
      <c r="T292" s="8">
        <f t="shared" si="26"/>
        <v>41436.208333333336</v>
      </c>
    </row>
    <row r="293" spans="1:20" x14ac:dyDescent="0.25">
      <c r="A293" s="4">
        <v>291</v>
      </c>
      <c r="B293" s="4" t="s">
        <v>634</v>
      </c>
      <c r="C293" s="1" t="s">
        <v>635</v>
      </c>
      <c r="D293" s="4">
        <v>1800</v>
      </c>
      <c r="E293" s="4">
        <v>8219</v>
      </c>
      <c r="F293" s="5">
        <f t="shared" si="27"/>
        <v>456.61111111111109</v>
      </c>
      <c r="G293" s="4" t="s">
        <v>20</v>
      </c>
      <c r="H293" s="4">
        <v>107</v>
      </c>
      <c r="I293" s="4" t="s">
        <v>21</v>
      </c>
      <c r="J293" s="4" t="s">
        <v>22</v>
      </c>
      <c r="K293" s="4">
        <v>1318654800</v>
      </c>
      <c r="L293" s="4">
        <v>1319000400</v>
      </c>
      <c r="M293" s="4" t="b">
        <v>1</v>
      </c>
      <c r="N293" s="4" t="b">
        <v>0</v>
      </c>
      <c r="O293" s="4" t="s">
        <v>28</v>
      </c>
      <c r="P293" s="14">
        <f t="shared" si="24"/>
        <v>76.813084112149539</v>
      </c>
      <c r="Q293" s="4" t="str">
        <f t="shared" si="28"/>
        <v>technology</v>
      </c>
      <c r="R293" s="4" t="str">
        <f t="shared" si="29"/>
        <v>web</v>
      </c>
      <c r="S293" s="8">
        <f t="shared" si="25"/>
        <v>40831.208333333336</v>
      </c>
      <c r="T293" s="8">
        <f t="shared" si="26"/>
        <v>40835.208333333336</v>
      </c>
    </row>
    <row r="294" spans="1:20" x14ac:dyDescent="0.25">
      <c r="A294" s="4">
        <v>292</v>
      </c>
      <c r="B294" s="4" t="s">
        <v>636</v>
      </c>
      <c r="C294" s="1" t="s">
        <v>637</v>
      </c>
      <c r="D294" s="4">
        <v>7300</v>
      </c>
      <c r="E294" s="4">
        <v>717</v>
      </c>
      <c r="F294" s="5">
        <f t="shared" si="27"/>
        <v>9.8219178082191778</v>
      </c>
      <c r="G294" s="4" t="s">
        <v>14</v>
      </c>
      <c r="H294" s="4">
        <v>10</v>
      </c>
      <c r="I294" s="4" t="s">
        <v>21</v>
      </c>
      <c r="J294" s="4" t="s">
        <v>22</v>
      </c>
      <c r="K294" s="4">
        <v>1331874000</v>
      </c>
      <c r="L294" s="4">
        <v>1333429200</v>
      </c>
      <c r="M294" s="4" t="b">
        <v>0</v>
      </c>
      <c r="N294" s="4" t="b">
        <v>0</v>
      </c>
      <c r="O294" s="4" t="s">
        <v>17</v>
      </c>
      <c r="P294" s="14">
        <f t="shared" si="24"/>
        <v>71.7</v>
      </c>
      <c r="Q294" s="4" t="str">
        <f t="shared" si="28"/>
        <v>food</v>
      </c>
      <c r="R294" s="4" t="str">
        <f t="shared" si="29"/>
        <v>food trucks</v>
      </c>
      <c r="S294" s="8">
        <f t="shared" si="25"/>
        <v>40984.208333333336</v>
      </c>
      <c r="T294" s="8">
        <f t="shared" si="26"/>
        <v>41002.208333333336</v>
      </c>
    </row>
    <row r="295" spans="1:20" x14ac:dyDescent="0.25">
      <c r="A295" s="4">
        <v>293</v>
      </c>
      <c r="B295" s="4" t="s">
        <v>638</v>
      </c>
      <c r="C295" s="1" t="s">
        <v>639</v>
      </c>
      <c r="D295" s="4">
        <v>6500</v>
      </c>
      <c r="E295" s="4">
        <v>1065</v>
      </c>
      <c r="F295" s="5">
        <f t="shared" si="27"/>
        <v>16.384615384615383</v>
      </c>
      <c r="G295" s="4" t="s">
        <v>74</v>
      </c>
      <c r="H295" s="4">
        <v>32</v>
      </c>
      <c r="I295" s="4" t="s">
        <v>107</v>
      </c>
      <c r="J295" s="4" t="s">
        <v>108</v>
      </c>
      <c r="K295" s="4">
        <v>1286254800</v>
      </c>
      <c r="L295" s="4">
        <v>1287032400</v>
      </c>
      <c r="M295" s="4" t="b">
        <v>0</v>
      </c>
      <c r="N295" s="4" t="b">
        <v>0</v>
      </c>
      <c r="O295" s="4" t="s">
        <v>33</v>
      </c>
      <c r="P295" s="14">
        <f t="shared" si="24"/>
        <v>33.28125</v>
      </c>
      <c r="Q295" s="4" t="str">
        <f t="shared" si="28"/>
        <v>theater</v>
      </c>
      <c r="R295" s="4" t="str">
        <f t="shared" si="29"/>
        <v>plays</v>
      </c>
      <c r="S295" s="8">
        <f t="shared" si="25"/>
        <v>40456.208333333336</v>
      </c>
      <c r="T295" s="8">
        <f t="shared" si="26"/>
        <v>40465.208333333336</v>
      </c>
    </row>
    <row r="296" spans="1:20" x14ac:dyDescent="0.25">
      <c r="A296" s="4">
        <v>294</v>
      </c>
      <c r="B296" s="4" t="s">
        <v>640</v>
      </c>
      <c r="C296" s="1" t="s">
        <v>641</v>
      </c>
      <c r="D296" s="4">
        <v>600</v>
      </c>
      <c r="E296" s="4">
        <v>8038</v>
      </c>
      <c r="F296" s="5">
        <f t="shared" si="27"/>
        <v>1339.6666666666667</v>
      </c>
      <c r="G296" s="4" t="s">
        <v>20</v>
      </c>
      <c r="H296" s="4">
        <v>183</v>
      </c>
      <c r="I296" s="4" t="s">
        <v>21</v>
      </c>
      <c r="J296" s="4" t="s">
        <v>22</v>
      </c>
      <c r="K296" s="4">
        <v>1540530000</v>
      </c>
      <c r="L296" s="4">
        <v>1541570400</v>
      </c>
      <c r="M296" s="4" t="b">
        <v>0</v>
      </c>
      <c r="N296" s="4" t="b">
        <v>0</v>
      </c>
      <c r="O296" s="4" t="s">
        <v>33</v>
      </c>
      <c r="P296" s="14">
        <f t="shared" si="24"/>
        <v>43.923497267759565</v>
      </c>
      <c r="Q296" s="4" t="str">
        <f t="shared" si="28"/>
        <v>theater</v>
      </c>
      <c r="R296" s="4" t="str">
        <f t="shared" si="29"/>
        <v>plays</v>
      </c>
      <c r="S296" s="8">
        <f t="shared" si="25"/>
        <v>43399.208333333328</v>
      </c>
      <c r="T296" s="8">
        <f t="shared" si="26"/>
        <v>43411.25</v>
      </c>
    </row>
    <row r="297" spans="1:20" ht="31.5" x14ac:dyDescent="0.25">
      <c r="A297" s="4">
        <v>295</v>
      </c>
      <c r="B297" s="4" t="s">
        <v>642</v>
      </c>
      <c r="C297" s="1" t="s">
        <v>643</v>
      </c>
      <c r="D297" s="4">
        <v>192900</v>
      </c>
      <c r="E297" s="4">
        <v>68769</v>
      </c>
      <c r="F297" s="5">
        <f t="shared" si="27"/>
        <v>35.650077760497666</v>
      </c>
      <c r="G297" s="4" t="s">
        <v>14</v>
      </c>
      <c r="H297" s="4">
        <v>1910</v>
      </c>
      <c r="I297" s="4" t="s">
        <v>98</v>
      </c>
      <c r="J297" s="4" t="s">
        <v>99</v>
      </c>
      <c r="K297" s="4">
        <v>1381813200</v>
      </c>
      <c r="L297" s="4">
        <v>1383976800</v>
      </c>
      <c r="M297" s="4" t="b">
        <v>0</v>
      </c>
      <c r="N297" s="4" t="b">
        <v>0</v>
      </c>
      <c r="O297" s="4" t="s">
        <v>33</v>
      </c>
      <c r="P297" s="14">
        <f t="shared" si="24"/>
        <v>36.004712041884815</v>
      </c>
      <c r="Q297" s="4" t="str">
        <f t="shared" si="28"/>
        <v>theater</v>
      </c>
      <c r="R297" s="4" t="str">
        <f t="shared" si="29"/>
        <v>plays</v>
      </c>
      <c r="S297" s="8">
        <f t="shared" si="25"/>
        <v>41562.208333333336</v>
      </c>
      <c r="T297" s="8">
        <f t="shared" si="26"/>
        <v>41587.25</v>
      </c>
    </row>
    <row r="298" spans="1:20" ht="31.5" x14ac:dyDescent="0.25">
      <c r="A298" s="4">
        <v>296</v>
      </c>
      <c r="B298" s="4" t="s">
        <v>644</v>
      </c>
      <c r="C298" s="1" t="s">
        <v>645</v>
      </c>
      <c r="D298" s="4">
        <v>6100</v>
      </c>
      <c r="E298" s="4">
        <v>3352</v>
      </c>
      <c r="F298" s="5">
        <f t="shared" si="27"/>
        <v>54.950819672131146</v>
      </c>
      <c r="G298" s="4" t="s">
        <v>14</v>
      </c>
      <c r="H298" s="4">
        <v>38</v>
      </c>
      <c r="I298" s="4" t="s">
        <v>26</v>
      </c>
      <c r="J298" s="4" t="s">
        <v>27</v>
      </c>
      <c r="K298" s="4">
        <v>1548655200</v>
      </c>
      <c r="L298" s="4">
        <v>1550556000</v>
      </c>
      <c r="M298" s="4" t="b">
        <v>0</v>
      </c>
      <c r="N298" s="4" t="b">
        <v>0</v>
      </c>
      <c r="O298" s="4" t="s">
        <v>33</v>
      </c>
      <c r="P298" s="14">
        <f t="shared" si="24"/>
        <v>88.21052631578948</v>
      </c>
      <c r="Q298" s="4" t="str">
        <f t="shared" si="28"/>
        <v>theater</v>
      </c>
      <c r="R298" s="4" t="str">
        <f t="shared" si="29"/>
        <v>plays</v>
      </c>
      <c r="S298" s="8">
        <f t="shared" si="25"/>
        <v>43493.25</v>
      </c>
      <c r="T298" s="8">
        <f t="shared" si="26"/>
        <v>43515.25</v>
      </c>
    </row>
    <row r="299" spans="1:20" x14ac:dyDescent="0.25">
      <c r="A299" s="4">
        <v>297</v>
      </c>
      <c r="B299" s="4" t="s">
        <v>646</v>
      </c>
      <c r="C299" s="1" t="s">
        <v>647</v>
      </c>
      <c r="D299" s="4">
        <v>7200</v>
      </c>
      <c r="E299" s="4">
        <v>6785</v>
      </c>
      <c r="F299" s="5">
        <f t="shared" si="27"/>
        <v>94.236111111111114</v>
      </c>
      <c r="G299" s="4" t="s">
        <v>14</v>
      </c>
      <c r="H299" s="4">
        <v>104</v>
      </c>
      <c r="I299" s="4" t="s">
        <v>26</v>
      </c>
      <c r="J299" s="4" t="s">
        <v>27</v>
      </c>
      <c r="K299" s="4">
        <v>1389679200</v>
      </c>
      <c r="L299" s="4">
        <v>1390456800</v>
      </c>
      <c r="M299" s="4" t="b">
        <v>0</v>
      </c>
      <c r="N299" s="4" t="b">
        <v>1</v>
      </c>
      <c r="O299" s="4" t="s">
        <v>33</v>
      </c>
      <c r="P299" s="14">
        <f t="shared" si="24"/>
        <v>65.240384615384613</v>
      </c>
      <c r="Q299" s="4" t="str">
        <f t="shared" si="28"/>
        <v>theater</v>
      </c>
      <c r="R299" s="4" t="str">
        <f t="shared" si="29"/>
        <v>plays</v>
      </c>
      <c r="S299" s="8">
        <f t="shared" si="25"/>
        <v>41653.25</v>
      </c>
      <c r="T299" s="8">
        <f t="shared" si="26"/>
        <v>41662.25</v>
      </c>
    </row>
    <row r="300" spans="1:20" x14ac:dyDescent="0.25">
      <c r="A300" s="4">
        <v>298</v>
      </c>
      <c r="B300" s="4" t="s">
        <v>648</v>
      </c>
      <c r="C300" s="1" t="s">
        <v>649</v>
      </c>
      <c r="D300" s="4">
        <v>3500</v>
      </c>
      <c r="E300" s="4">
        <v>5037</v>
      </c>
      <c r="F300" s="5">
        <f t="shared" si="27"/>
        <v>143.91428571428571</v>
      </c>
      <c r="G300" s="4" t="s">
        <v>20</v>
      </c>
      <c r="H300" s="4">
        <v>72</v>
      </c>
      <c r="I300" s="4" t="s">
        <v>21</v>
      </c>
      <c r="J300" s="4" t="s">
        <v>22</v>
      </c>
      <c r="K300" s="4">
        <v>1456466400</v>
      </c>
      <c r="L300" s="4">
        <v>1458018000</v>
      </c>
      <c r="M300" s="4" t="b">
        <v>0</v>
      </c>
      <c r="N300" s="4" t="b">
        <v>1</v>
      </c>
      <c r="O300" s="4" t="s">
        <v>23</v>
      </c>
      <c r="P300" s="14">
        <f t="shared" si="24"/>
        <v>69.958333333333329</v>
      </c>
      <c r="Q300" s="4" t="str">
        <f t="shared" si="28"/>
        <v>music</v>
      </c>
      <c r="R300" s="4" t="str">
        <f t="shared" si="29"/>
        <v>rock</v>
      </c>
      <c r="S300" s="8">
        <f t="shared" si="25"/>
        <v>42426.25</v>
      </c>
      <c r="T300" s="8">
        <f t="shared" si="26"/>
        <v>42444.208333333328</v>
      </c>
    </row>
    <row r="301" spans="1:20" ht="31.5" x14ac:dyDescent="0.25">
      <c r="A301" s="4">
        <v>299</v>
      </c>
      <c r="B301" s="4" t="s">
        <v>650</v>
      </c>
      <c r="C301" s="1" t="s">
        <v>651</v>
      </c>
      <c r="D301" s="4">
        <v>3800</v>
      </c>
      <c r="E301" s="4">
        <v>1954</v>
      </c>
      <c r="F301" s="5">
        <f t="shared" si="27"/>
        <v>51.421052631578945</v>
      </c>
      <c r="G301" s="4" t="s">
        <v>14</v>
      </c>
      <c r="H301" s="4">
        <v>49</v>
      </c>
      <c r="I301" s="4" t="s">
        <v>21</v>
      </c>
      <c r="J301" s="4" t="s">
        <v>22</v>
      </c>
      <c r="K301" s="4">
        <v>1456984800</v>
      </c>
      <c r="L301" s="4">
        <v>1461819600</v>
      </c>
      <c r="M301" s="4" t="b">
        <v>0</v>
      </c>
      <c r="N301" s="4" t="b">
        <v>0</v>
      </c>
      <c r="O301" s="4" t="s">
        <v>17</v>
      </c>
      <c r="P301" s="14">
        <f t="shared" si="24"/>
        <v>39.877551020408163</v>
      </c>
      <c r="Q301" s="4" t="str">
        <f t="shared" si="28"/>
        <v>food</v>
      </c>
      <c r="R301" s="4" t="str">
        <f t="shared" si="29"/>
        <v>food trucks</v>
      </c>
      <c r="S301" s="8">
        <f t="shared" si="25"/>
        <v>42432.25</v>
      </c>
      <c r="T301" s="8">
        <f t="shared" si="26"/>
        <v>42488.208333333328</v>
      </c>
    </row>
    <row r="302" spans="1:20" x14ac:dyDescent="0.25">
      <c r="A302" s="4">
        <v>300</v>
      </c>
      <c r="B302" s="4" t="s">
        <v>652</v>
      </c>
      <c r="C302" s="1" t="s">
        <v>653</v>
      </c>
      <c r="D302" s="4">
        <v>100</v>
      </c>
      <c r="E302" s="4">
        <v>5</v>
      </c>
      <c r="F302" s="5">
        <f t="shared" si="27"/>
        <v>5</v>
      </c>
      <c r="G302" s="4" t="s">
        <v>14</v>
      </c>
      <c r="H302" s="4">
        <v>1</v>
      </c>
      <c r="I302" s="4" t="s">
        <v>36</v>
      </c>
      <c r="J302" s="4" t="s">
        <v>37</v>
      </c>
      <c r="K302" s="4">
        <v>1504069200</v>
      </c>
      <c r="L302" s="4">
        <v>1504155600</v>
      </c>
      <c r="M302" s="4" t="b">
        <v>0</v>
      </c>
      <c r="N302" s="4" t="b">
        <v>1</v>
      </c>
      <c r="O302" s="4" t="s">
        <v>68</v>
      </c>
      <c r="P302" s="14">
        <f t="shared" si="24"/>
        <v>5</v>
      </c>
      <c r="Q302" s="4" t="str">
        <f t="shared" si="28"/>
        <v>publishing</v>
      </c>
      <c r="R302" s="4" t="str">
        <f t="shared" si="29"/>
        <v>nonfiction</v>
      </c>
      <c r="S302" s="8">
        <f t="shared" si="25"/>
        <v>42977.208333333328</v>
      </c>
      <c r="T302" s="8">
        <f t="shared" si="26"/>
        <v>42978.208333333328</v>
      </c>
    </row>
    <row r="303" spans="1:20" x14ac:dyDescent="0.25">
      <c r="A303" s="4">
        <v>301</v>
      </c>
      <c r="B303" s="4" t="s">
        <v>654</v>
      </c>
      <c r="C303" s="1" t="s">
        <v>655</v>
      </c>
      <c r="D303" s="4">
        <v>900</v>
      </c>
      <c r="E303" s="4">
        <v>12102</v>
      </c>
      <c r="F303" s="5">
        <f t="shared" si="27"/>
        <v>1344.6666666666667</v>
      </c>
      <c r="G303" s="4" t="s">
        <v>20</v>
      </c>
      <c r="H303" s="4">
        <v>295</v>
      </c>
      <c r="I303" s="4" t="s">
        <v>21</v>
      </c>
      <c r="J303" s="4" t="s">
        <v>22</v>
      </c>
      <c r="K303" s="4">
        <v>1424930400</v>
      </c>
      <c r="L303" s="4">
        <v>1426395600</v>
      </c>
      <c r="M303" s="4" t="b">
        <v>0</v>
      </c>
      <c r="N303" s="4" t="b">
        <v>0</v>
      </c>
      <c r="O303" s="4" t="s">
        <v>42</v>
      </c>
      <c r="P303" s="14">
        <f t="shared" si="24"/>
        <v>41.023728813559323</v>
      </c>
      <c r="Q303" s="4" t="str">
        <f t="shared" si="28"/>
        <v>film &amp; video</v>
      </c>
      <c r="R303" s="4" t="str">
        <f t="shared" si="29"/>
        <v>documentary</v>
      </c>
      <c r="S303" s="8">
        <f t="shared" si="25"/>
        <v>42061.25</v>
      </c>
      <c r="T303" s="8">
        <f t="shared" si="26"/>
        <v>42078.208333333328</v>
      </c>
    </row>
    <row r="304" spans="1:20" x14ac:dyDescent="0.25">
      <c r="A304" s="4">
        <v>302</v>
      </c>
      <c r="B304" s="4" t="s">
        <v>656</v>
      </c>
      <c r="C304" s="1" t="s">
        <v>657</v>
      </c>
      <c r="D304" s="4">
        <v>76100</v>
      </c>
      <c r="E304" s="4">
        <v>24234</v>
      </c>
      <c r="F304" s="5">
        <f t="shared" si="27"/>
        <v>31.844940867279899</v>
      </c>
      <c r="G304" s="4" t="s">
        <v>14</v>
      </c>
      <c r="H304" s="4">
        <v>245</v>
      </c>
      <c r="I304" s="4" t="s">
        <v>21</v>
      </c>
      <c r="J304" s="4" t="s">
        <v>22</v>
      </c>
      <c r="K304" s="4">
        <v>1535864400</v>
      </c>
      <c r="L304" s="4">
        <v>1537074000</v>
      </c>
      <c r="M304" s="4" t="b">
        <v>0</v>
      </c>
      <c r="N304" s="4" t="b">
        <v>0</v>
      </c>
      <c r="O304" s="4" t="s">
        <v>33</v>
      </c>
      <c r="P304" s="14">
        <f t="shared" si="24"/>
        <v>98.914285714285711</v>
      </c>
      <c r="Q304" s="4" t="str">
        <f t="shared" si="28"/>
        <v>theater</v>
      </c>
      <c r="R304" s="4" t="str">
        <f t="shared" si="29"/>
        <v>plays</v>
      </c>
      <c r="S304" s="8">
        <f t="shared" si="25"/>
        <v>43345.208333333328</v>
      </c>
      <c r="T304" s="8">
        <f t="shared" si="26"/>
        <v>43359.208333333328</v>
      </c>
    </row>
    <row r="305" spans="1:20" x14ac:dyDescent="0.25">
      <c r="A305" s="4">
        <v>303</v>
      </c>
      <c r="B305" s="4" t="s">
        <v>658</v>
      </c>
      <c r="C305" s="1" t="s">
        <v>659</v>
      </c>
      <c r="D305" s="4">
        <v>3400</v>
      </c>
      <c r="E305" s="4">
        <v>2809</v>
      </c>
      <c r="F305" s="5">
        <f t="shared" si="27"/>
        <v>82.617647058823536</v>
      </c>
      <c r="G305" s="4" t="s">
        <v>14</v>
      </c>
      <c r="H305" s="4">
        <v>32</v>
      </c>
      <c r="I305" s="4" t="s">
        <v>21</v>
      </c>
      <c r="J305" s="4" t="s">
        <v>22</v>
      </c>
      <c r="K305" s="4">
        <v>1452146400</v>
      </c>
      <c r="L305" s="4">
        <v>1452578400</v>
      </c>
      <c r="M305" s="4" t="b">
        <v>0</v>
      </c>
      <c r="N305" s="4" t="b">
        <v>0</v>
      </c>
      <c r="O305" s="4" t="s">
        <v>60</v>
      </c>
      <c r="P305" s="14">
        <f t="shared" si="24"/>
        <v>87.78125</v>
      </c>
      <c r="Q305" s="4" t="str">
        <f t="shared" si="28"/>
        <v>music</v>
      </c>
      <c r="R305" s="4" t="str">
        <f t="shared" si="29"/>
        <v>indie rock</v>
      </c>
      <c r="S305" s="8">
        <f t="shared" si="25"/>
        <v>42376.25</v>
      </c>
      <c r="T305" s="8">
        <f t="shared" si="26"/>
        <v>42381.25</v>
      </c>
    </row>
    <row r="306" spans="1:20" x14ac:dyDescent="0.25">
      <c r="A306" s="4">
        <v>304</v>
      </c>
      <c r="B306" s="4" t="s">
        <v>660</v>
      </c>
      <c r="C306" s="1" t="s">
        <v>661</v>
      </c>
      <c r="D306" s="4">
        <v>2100</v>
      </c>
      <c r="E306" s="4">
        <v>11469</v>
      </c>
      <c r="F306" s="5">
        <f t="shared" si="27"/>
        <v>546.14285714285722</v>
      </c>
      <c r="G306" s="4" t="s">
        <v>20</v>
      </c>
      <c r="H306" s="4">
        <v>142</v>
      </c>
      <c r="I306" s="4" t="s">
        <v>21</v>
      </c>
      <c r="J306" s="4" t="s">
        <v>22</v>
      </c>
      <c r="K306" s="4">
        <v>1470546000</v>
      </c>
      <c r="L306" s="4">
        <v>1474088400</v>
      </c>
      <c r="M306" s="4" t="b">
        <v>0</v>
      </c>
      <c r="N306" s="4" t="b">
        <v>0</v>
      </c>
      <c r="O306" s="4" t="s">
        <v>42</v>
      </c>
      <c r="P306" s="14">
        <f t="shared" si="24"/>
        <v>80.767605633802816</v>
      </c>
      <c r="Q306" s="4" t="str">
        <f t="shared" si="28"/>
        <v>film &amp; video</v>
      </c>
      <c r="R306" s="4" t="str">
        <f t="shared" si="29"/>
        <v>documentary</v>
      </c>
      <c r="S306" s="8">
        <f t="shared" si="25"/>
        <v>42589.208333333328</v>
      </c>
      <c r="T306" s="8">
        <f t="shared" si="26"/>
        <v>42630.208333333328</v>
      </c>
    </row>
    <row r="307" spans="1:20" x14ac:dyDescent="0.25">
      <c r="A307" s="4">
        <v>305</v>
      </c>
      <c r="B307" s="4" t="s">
        <v>662</v>
      </c>
      <c r="C307" s="1" t="s">
        <v>663</v>
      </c>
      <c r="D307" s="4">
        <v>2800</v>
      </c>
      <c r="E307" s="4">
        <v>8014</v>
      </c>
      <c r="F307" s="5">
        <f t="shared" si="27"/>
        <v>286.21428571428572</v>
      </c>
      <c r="G307" s="4" t="s">
        <v>20</v>
      </c>
      <c r="H307" s="4">
        <v>85</v>
      </c>
      <c r="I307" s="4" t="s">
        <v>21</v>
      </c>
      <c r="J307" s="4" t="s">
        <v>22</v>
      </c>
      <c r="K307" s="4">
        <v>1458363600</v>
      </c>
      <c r="L307" s="4">
        <v>1461906000</v>
      </c>
      <c r="M307" s="4" t="b">
        <v>0</v>
      </c>
      <c r="N307" s="4" t="b">
        <v>0</v>
      </c>
      <c r="O307" s="4" t="s">
        <v>33</v>
      </c>
      <c r="P307" s="14">
        <f t="shared" si="24"/>
        <v>94.28235294117647</v>
      </c>
      <c r="Q307" s="4" t="str">
        <f t="shared" si="28"/>
        <v>theater</v>
      </c>
      <c r="R307" s="4" t="str">
        <f t="shared" si="29"/>
        <v>plays</v>
      </c>
      <c r="S307" s="8">
        <f t="shared" si="25"/>
        <v>42448.208333333328</v>
      </c>
      <c r="T307" s="8">
        <f t="shared" si="26"/>
        <v>42489.208333333328</v>
      </c>
    </row>
    <row r="308" spans="1:20" ht="31.5" x14ac:dyDescent="0.25">
      <c r="A308" s="4">
        <v>306</v>
      </c>
      <c r="B308" s="4" t="s">
        <v>664</v>
      </c>
      <c r="C308" s="1" t="s">
        <v>665</v>
      </c>
      <c r="D308" s="4">
        <v>6500</v>
      </c>
      <c r="E308" s="4">
        <v>514</v>
      </c>
      <c r="F308" s="5">
        <f t="shared" si="27"/>
        <v>7.9076923076923071</v>
      </c>
      <c r="G308" s="4" t="s">
        <v>14</v>
      </c>
      <c r="H308" s="4">
        <v>7</v>
      </c>
      <c r="I308" s="4" t="s">
        <v>21</v>
      </c>
      <c r="J308" s="4" t="s">
        <v>22</v>
      </c>
      <c r="K308" s="4">
        <v>1500008400</v>
      </c>
      <c r="L308" s="4">
        <v>1500267600</v>
      </c>
      <c r="M308" s="4" t="b">
        <v>0</v>
      </c>
      <c r="N308" s="4" t="b">
        <v>1</v>
      </c>
      <c r="O308" s="4" t="s">
        <v>33</v>
      </c>
      <c r="P308" s="14">
        <f t="shared" si="24"/>
        <v>73.428571428571431</v>
      </c>
      <c r="Q308" s="4" t="str">
        <f t="shared" si="28"/>
        <v>theater</v>
      </c>
      <c r="R308" s="4" t="str">
        <f t="shared" si="29"/>
        <v>plays</v>
      </c>
      <c r="S308" s="8">
        <f t="shared" si="25"/>
        <v>42930.208333333328</v>
      </c>
      <c r="T308" s="8">
        <f t="shared" si="26"/>
        <v>42933.208333333328</v>
      </c>
    </row>
    <row r="309" spans="1:20" x14ac:dyDescent="0.25">
      <c r="A309" s="4">
        <v>307</v>
      </c>
      <c r="B309" s="4" t="s">
        <v>666</v>
      </c>
      <c r="C309" s="1" t="s">
        <v>667</v>
      </c>
      <c r="D309" s="4">
        <v>32900</v>
      </c>
      <c r="E309" s="4">
        <v>43473</v>
      </c>
      <c r="F309" s="5">
        <f t="shared" si="27"/>
        <v>132.13677811550153</v>
      </c>
      <c r="G309" s="4" t="s">
        <v>20</v>
      </c>
      <c r="H309" s="4">
        <v>659</v>
      </c>
      <c r="I309" s="4" t="s">
        <v>36</v>
      </c>
      <c r="J309" s="4" t="s">
        <v>37</v>
      </c>
      <c r="K309" s="4">
        <v>1338958800</v>
      </c>
      <c r="L309" s="4">
        <v>1340686800</v>
      </c>
      <c r="M309" s="4" t="b">
        <v>0</v>
      </c>
      <c r="N309" s="4" t="b">
        <v>1</v>
      </c>
      <c r="O309" s="4" t="s">
        <v>119</v>
      </c>
      <c r="P309" s="14">
        <f t="shared" si="24"/>
        <v>65.968133535660087</v>
      </c>
      <c r="Q309" s="4" t="str">
        <f t="shared" si="28"/>
        <v>publishing</v>
      </c>
      <c r="R309" s="4" t="str">
        <f t="shared" si="29"/>
        <v>fiction</v>
      </c>
      <c r="S309" s="8">
        <f t="shared" si="25"/>
        <v>41066.208333333336</v>
      </c>
      <c r="T309" s="8">
        <f t="shared" si="26"/>
        <v>41086.208333333336</v>
      </c>
    </row>
    <row r="310" spans="1:20" x14ac:dyDescent="0.25">
      <c r="A310" s="4">
        <v>308</v>
      </c>
      <c r="B310" s="4" t="s">
        <v>668</v>
      </c>
      <c r="C310" s="1" t="s">
        <v>669</v>
      </c>
      <c r="D310" s="4">
        <v>118200</v>
      </c>
      <c r="E310" s="4">
        <v>87560</v>
      </c>
      <c r="F310" s="5">
        <f t="shared" si="27"/>
        <v>74.077834179357026</v>
      </c>
      <c r="G310" s="4" t="s">
        <v>14</v>
      </c>
      <c r="H310" s="4">
        <v>803</v>
      </c>
      <c r="I310" s="4" t="s">
        <v>21</v>
      </c>
      <c r="J310" s="4" t="s">
        <v>22</v>
      </c>
      <c r="K310" s="4">
        <v>1303102800</v>
      </c>
      <c r="L310" s="4">
        <v>1303189200</v>
      </c>
      <c r="M310" s="4" t="b">
        <v>0</v>
      </c>
      <c r="N310" s="4" t="b">
        <v>0</v>
      </c>
      <c r="O310" s="4" t="s">
        <v>33</v>
      </c>
      <c r="P310" s="14">
        <f t="shared" si="24"/>
        <v>109.04109589041096</v>
      </c>
      <c r="Q310" s="4" t="str">
        <f t="shared" si="28"/>
        <v>theater</v>
      </c>
      <c r="R310" s="4" t="str">
        <f t="shared" si="29"/>
        <v>plays</v>
      </c>
      <c r="S310" s="8">
        <f t="shared" si="25"/>
        <v>40651.208333333336</v>
      </c>
      <c r="T310" s="8">
        <f t="shared" si="26"/>
        <v>40652.208333333336</v>
      </c>
    </row>
    <row r="311" spans="1:20" x14ac:dyDescent="0.25">
      <c r="A311" s="4">
        <v>309</v>
      </c>
      <c r="B311" s="4" t="s">
        <v>670</v>
      </c>
      <c r="C311" s="1" t="s">
        <v>671</v>
      </c>
      <c r="D311" s="4">
        <v>4100</v>
      </c>
      <c r="E311" s="4">
        <v>3087</v>
      </c>
      <c r="F311" s="5">
        <f t="shared" si="27"/>
        <v>75.292682926829272</v>
      </c>
      <c r="G311" s="4" t="s">
        <v>74</v>
      </c>
      <c r="H311" s="4">
        <v>75</v>
      </c>
      <c r="I311" s="4" t="s">
        <v>21</v>
      </c>
      <c r="J311" s="4" t="s">
        <v>22</v>
      </c>
      <c r="K311" s="4">
        <v>1316581200</v>
      </c>
      <c r="L311" s="4">
        <v>1318309200</v>
      </c>
      <c r="M311" s="4" t="b">
        <v>0</v>
      </c>
      <c r="N311" s="4" t="b">
        <v>1</v>
      </c>
      <c r="O311" s="4" t="s">
        <v>60</v>
      </c>
      <c r="P311" s="14">
        <f t="shared" si="24"/>
        <v>41.16</v>
      </c>
      <c r="Q311" s="4" t="str">
        <f t="shared" si="28"/>
        <v>music</v>
      </c>
      <c r="R311" s="4" t="str">
        <f t="shared" si="29"/>
        <v>indie rock</v>
      </c>
      <c r="S311" s="8">
        <f t="shared" si="25"/>
        <v>40807.208333333336</v>
      </c>
      <c r="T311" s="8">
        <f t="shared" si="26"/>
        <v>40827.208333333336</v>
      </c>
    </row>
    <row r="312" spans="1:20" x14ac:dyDescent="0.25">
      <c r="A312" s="4">
        <v>310</v>
      </c>
      <c r="B312" s="4" t="s">
        <v>672</v>
      </c>
      <c r="C312" s="1" t="s">
        <v>673</v>
      </c>
      <c r="D312" s="4">
        <v>7800</v>
      </c>
      <c r="E312" s="4">
        <v>1586</v>
      </c>
      <c r="F312" s="5">
        <f t="shared" si="27"/>
        <v>20.333333333333332</v>
      </c>
      <c r="G312" s="4" t="s">
        <v>14</v>
      </c>
      <c r="H312" s="4">
        <v>16</v>
      </c>
      <c r="I312" s="4" t="s">
        <v>21</v>
      </c>
      <c r="J312" s="4" t="s">
        <v>22</v>
      </c>
      <c r="K312" s="4">
        <v>1270789200</v>
      </c>
      <c r="L312" s="4">
        <v>1272171600</v>
      </c>
      <c r="M312" s="4" t="b">
        <v>0</v>
      </c>
      <c r="N312" s="4" t="b">
        <v>0</v>
      </c>
      <c r="O312" s="4" t="s">
        <v>89</v>
      </c>
      <c r="P312" s="14">
        <f t="shared" si="24"/>
        <v>99.125</v>
      </c>
      <c r="Q312" s="4" t="str">
        <f t="shared" si="28"/>
        <v>games</v>
      </c>
      <c r="R312" s="4" t="str">
        <f t="shared" si="29"/>
        <v>video games</v>
      </c>
      <c r="S312" s="8">
        <f t="shared" si="25"/>
        <v>40277.208333333336</v>
      </c>
      <c r="T312" s="8">
        <f t="shared" si="26"/>
        <v>40293.208333333336</v>
      </c>
    </row>
    <row r="313" spans="1:20" x14ac:dyDescent="0.25">
      <c r="A313" s="4">
        <v>311</v>
      </c>
      <c r="B313" s="4" t="s">
        <v>674</v>
      </c>
      <c r="C313" s="1" t="s">
        <v>675</v>
      </c>
      <c r="D313" s="4">
        <v>6300</v>
      </c>
      <c r="E313" s="4">
        <v>12812</v>
      </c>
      <c r="F313" s="5">
        <f t="shared" si="27"/>
        <v>203.36507936507937</v>
      </c>
      <c r="G313" s="4" t="s">
        <v>20</v>
      </c>
      <c r="H313" s="4">
        <v>121</v>
      </c>
      <c r="I313" s="4" t="s">
        <v>21</v>
      </c>
      <c r="J313" s="4" t="s">
        <v>22</v>
      </c>
      <c r="K313" s="4">
        <v>1297836000</v>
      </c>
      <c r="L313" s="4">
        <v>1298872800</v>
      </c>
      <c r="M313" s="4" t="b">
        <v>0</v>
      </c>
      <c r="N313" s="4" t="b">
        <v>0</v>
      </c>
      <c r="O313" s="4" t="s">
        <v>33</v>
      </c>
      <c r="P313" s="14">
        <f t="shared" si="24"/>
        <v>105.88429752066116</v>
      </c>
      <c r="Q313" s="4" t="str">
        <f t="shared" si="28"/>
        <v>theater</v>
      </c>
      <c r="R313" s="4" t="str">
        <f t="shared" si="29"/>
        <v>plays</v>
      </c>
      <c r="S313" s="8">
        <f t="shared" si="25"/>
        <v>40590.25</v>
      </c>
      <c r="T313" s="8">
        <f t="shared" si="26"/>
        <v>40602.25</v>
      </c>
    </row>
    <row r="314" spans="1:20" x14ac:dyDescent="0.25">
      <c r="A314" s="4">
        <v>312</v>
      </c>
      <c r="B314" s="4" t="s">
        <v>676</v>
      </c>
      <c r="C314" s="1" t="s">
        <v>677</v>
      </c>
      <c r="D314" s="4">
        <v>59100</v>
      </c>
      <c r="E314" s="4">
        <v>183345</v>
      </c>
      <c r="F314" s="5">
        <f t="shared" si="27"/>
        <v>310.2284263959391</v>
      </c>
      <c r="G314" s="4" t="s">
        <v>20</v>
      </c>
      <c r="H314" s="4">
        <v>3742</v>
      </c>
      <c r="I314" s="4" t="s">
        <v>21</v>
      </c>
      <c r="J314" s="4" t="s">
        <v>22</v>
      </c>
      <c r="K314" s="4">
        <v>1382677200</v>
      </c>
      <c r="L314" s="4">
        <v>1383282000</v>
      </c>
      <c r="M314" s="4" t="b">
        <v>0</v>
      </c>
      <c r="N314" s="4" t="b">
        <v>0</v>
      </c>
      <c r="O314" s="4" t="s">
        <v>33</v>
      </c>
      <c r="P314" s="14">
        <f t="shared" si="24"/>
        <v>48.996525921966864</v>
      </c>
      <c r="Q314" s="4" t="str">
        <f t="shared" si="28"/>
        <v>theater</v>
      </c>
      <c r="R314" s="4" t="str">
        <f t="shared" si="29"/>
        <v>plays</v>
      </c>
      <c r="S314" s="8">
        <f t="shared" si="25"/>
        <v>41572.208333333336</v>
      </c>
      <c r="T314" s="8">
        <f t="shared" si="26"/>
        <v>41579.208333333336</v>
      </c>
    </row>
    <row r="315" spans="1:20" x14ac:dyDescent="0.25">
      <c r="A315" s="4">
        <v>313</v>
      </c>
      <c r="B315" s="4" t="s">
        <v>678</v>
      </c>
      <c r="C315" s="1" t="s">
        <v>679</v>
      </c>
      <c r="D315" s="4">
        <v>2200</v>
      </c>
      <c r="E315" s="4">
        <v>8697</v>
      </c>
      <c r="F315" s="5">
        <f t="shared" si="27"/>
        <v>395.31818181818181</v>
      </c>
      <c r="G315" s="4" t="s">
        <v>20</v>
      </c>
      <c r="H315" s="4">
        <v>223</v>
      </c>
      <c r="I315" s="4" t="s">
        <v>21</v>
      </c>
      <c r="J315" s="4" t="s">
        <v>22</v>
      </c>
      <c r="K315" s="4">
        <v>1330322400</v>
      </c>
      <c r="L315" s="4">
        <v>1330495200</v>
      </c>
      <c r="M315" s="4" t="b">
        <v>0</v>
      </c>
      <c r="N315" s="4" t="b">
        <v>0</v>
      </c>
      <c r="O315" s="4" t="s">
        <v>23</v>
      </c>
      <c r="P315" s="14">
        <f t="shared" si="24"/>
        <v>39</v>
      </c>
      <c r="Q315" s="4" t="str">
        <f t="shared" si="28"/>
        <v>music</v>
      </c>
      <c r="R315" s="4" t="str">
        <f t="shared" si="29"/>
        <v>rock</v>
      </c>
      <c r="S315" s="8">
        <f t="shared" si="25"/>
        <v>40966.25</v>
      </c>
      <c r="T315" s="8">
        <f t="shared" si="26"/>
        <v>40968.25</v>
      </c>
    </row>
    <row r="316" spans="1:20" x14ac:dyDescent="0.25">
      <c r="A316" s="4">
        <v>314</v>
      </c>
      <c r="B316" s="4" t="s">
        <v>680</v>
      </c>
      <c r="C316" s="1" t="s">
        <v>681</v>
      </c>
      <c r="D316" s="4">
        <v>1400</v>
      </c>
      <c r="E316" s="4">
        <v>4126</v>
      </c>
      <c r="F316" s="5">
        <f t="shared" si="27"/>
        <v>294.71428571428572</v>
      </c>
      <c r="G316" s="4" t="s">
        <v>20</v>
      </c>
      <c r="H316" s="4">
        <v>133</v>
      </c>
      <c r="I316" s="4" t="s">
        <v>21</v>
      </c>
      <c r="J316" s="4" t="s">
        <v>22</v>
      </c>
      <c r="K316" s="4">
        <v>1552366800</v>
      </c>
      <c r="L316" s="4">
        <v>1552798800</v>
      </c>
      <c r="M316" s="4" t="b">
        <v>0</v>
      </c>
      <c r="N316" s="4" t="b">
        <v>1</v>
      </c>
      <c r="O316" s="4" t="s">
        <v>42</v>
      </c>
      <c r="P316" s="14">
        <f t="shared" si="24"/>
        <v>31.022556390977442</v>
      </c>
      <c r="Q316" s="4" t="str">
        <f t="shared" si="28"/>
        <v>film &amp; video</v>
      </c>
      <c r="R316" s="4" t="str">
        <f t="shared" si="29"/>
        <v>documentary</v>
      </c>
      <c r="S316" s="8">
        <f t="shared" si="25"/>
        <v>43536.208333333328</v>
      </c>
      <c r="T316" s="8">
        <f t="shared" si="26"/>
        <v>43541.208333333328</v>
      </c>
    </row>
    <row r="317" spans="1:20" ht="31.5" x14ac:dyDescent="0.25">
      <c r="A317" s="4">
        <v>315</v>
      </c>
      <c r="B317" s="4" t="s">
        <v>682</v>
      </c>
      <c r="C317" s="1" t="s">
        <v>683</v>
      </c>
      <c r="D317" s="4">
        <v>9500</v>
      </c>
      <c r="E317" s="4">
        <v>3220</v>
      </c>
      <c r="F317" s="5">
        <f t="shared" si="27"/>
        <v>33.89473684210526</v>
      </c>
      <c r="G317" s="4" t="s">
        <v>14</v>
      </c>
      <c r="H317" s="4">
        <v>31</v>
      </c>
      <c r="I317" s="4" t="s">
        <v>21</v>
      </c>
      <c r="J317" s="4" t="s">
        <v>22</v>
      </c>
      <c r="K317" s="4">
        <v>1400907600</v>
      </c>
      <c r="L317" s="4">
        <v>1403413200</v>
      </c>
      <c r="M317" s="4" t="b">
        <v>0</v>
      </c>
      <c r="N317" s="4" t="b">
        <v>0</v>
      </c>
      <c r="O317" s="4" t="s">
        <v>33</v>
      </c>
      <c r="P317" s="14">
        <f t="shared" si="24"/>
        <v>103.87096774193549</v>
      </c>
      <c r="Q317" s="4" t="str">
        <f t="shared" si="28"/>
        <v>theater</v>
      </c>
      <c r="R317" s="4" t="str">
        <f t="shared" si="29"/>
        <v>plays</v>
      </c>
      <c r="S317" s="8">
        <f t="shared" si="25"/>
        <v>41783.208333333336</v>
      </c>
      <c r="T317" s="8">
        <f t="shared" si="26"/>
        <v>41812.208333333336</v>
      </c>
    </row>
    <row r="318" spans="1:20" x14ac:dyDescent="0.25">
      <c r="A318" s="4">
        <v>316</v>
      </c>
      <c r="B318" s="4" t="s">
        <v>684</v>
      </c>
      <c r="C318" s="1" t="s">
        <v>685</v>
      </c>
      <c r="D318" s="4">
        <v>9600</v>
      </c>
      <c r="E318" s="4">
        <v>6401</v>
      </c>
      <c r="F318" s="5">
        <f t="shared" si="27"/>
        <v>66.677083333333329</v>
      </c>
      <c r="G318" s="4" t="s">
        <v>14</v>
      </c>
      <c r="H318" s="4">
        <v>108</v>
      </c>
      <c r="I318" s="4" t="s">
        <v>107</v>
      </c>
      <c r="J318" s="4" t="s">
        <v>108</v>
      </c>
      <c r="K318" s="4">
        <v>1574143200</v>
      </c>
      <c r="L318" s="4">
        <v>1574229600</v>
      </c>
      <c r="M318" s="4" t="b">
        <v>0</v>
      </c>
      <c r="N318" s="4" t="b">
        <v>1</v>
      </c>
      <c r="O318" s="4" t="s">
        <v>17</v>
      </c>
      <c r="P318" s="14">
        <f t="shared" si="24"/>
        <v>59.268518518518519</v>
      </c>
      <c r="Q318" s="4" t="str">
        <f t="shared" si="28"/>
        <v>food</v>
      </c>
      <c r="R318" s="4" t="str">
        <f t="shared" si="29"/>
        <v>food trucks</v>
      </c>
      <c r="S318" s="8">
        <f t="shared" si="25"/>
        <v>43788.25</v>
      </c>
      <c r="T318" s="8">
        <f t="shared" si="26"/>
        <v>43789.25</v>
      </c>
    </row>
    <row r="319" spans="1:20" x14ac:dyDescent="0.25">
      <c r="A319" s="4">
        <v>317</v>
      </c>
      <c r="B319" s="4" t="s">
        <v>686</v>
      </c>
      <c r="C319" s="1" t="s">
        <v>687</v>
      </c>
      <c r="D319" s="4">
        <v>6600</v>
      </c>
      <c r="E319" s="4">
        <v>1269</v>
      </c>
      <c r="F319" s="5">
        <f t="shared" si="27"/>
        <v>19.227272727272727</v>
      </c>
      <c r="G319" s="4" t="s">
        <v>14</v>
      </c>
      <c r="H319" s="4">
        <v>30</v>
      </c>
      <c r="I319" s="4" t="s">
        <v>21</v>
      </c>
      <c r="J319" s="4" t="s">
        <v>22</v>
      </c>
      <c r="K319" s="4">
        <v>1494738000</v>
      </c>
      <c r="L319" s="4">
        <v>1495861200</v>
      </c>
      <c r="M319" s="4" t="b">
        <v>0</v>
      </c>
      <c r="N319" s="4" t="b">
        <v>0</v>
      </c>
      <c r="O319" s="4" t="s">
        <v>33</v>
      </c>
      <c r="P319" s="14">
        <f t="shared" si="24"/>
        <v>42.3</v>
      </c>
      <c r="Q319" s="4" t="str">
        <f t="shared" si="28"/>
        <v>theater</v>
      </c>
      <c r="R319" s="4" t="str">
        <f t="shared" si="29"/>
        <v>plays</v>
      </c>
      <c r="S319" s="8">
        <f t="shared" si="25"/>
        <v>42869.208333333328</v>
      </c>
      <c r="T319" s="8">
        <f t="shared" si="26"/>
        <v>42882.208333333328</v>
      </c>
    </row>
    <row r="320" spans="1:20" ht="31.5" x14ac:dyDescent="0.25">
      <c r="A320" s="4">
        <v>318</v>
      </c>
      <c r="B320" s="4" t="s">
        <v>688</v>
      </c>
      <c r="C320" s="1" t="s">
        <v>689</v>
      </c>
      <c r="D320" s="4">
        <v>5700</v>
      </c>
      <c r="E320" s="4">
        <v>903</v>
      </c>
      <c r="F320" s="5">
        <f t="shared" si="27"/>
        <v>15.842105263157894</v>
      </c>
      <c r="G320" s="4" t="s">
        <v>14</v>
      </c>
      <c r="H320" s="4">
        <v>17</v>
      </c>
      <c r="I320" s="4" t="s">
        <v>21</v>
      </c>
      <c r="J320" s="4" t="s">
        <v>22</v>
      </c>
      <c r="K320" s="4">
        <v>1392357600</v>
      </c>
      <c r="L320" s="4">
        <v>1392530400</v>
      </c>
      <c r="M320" s="4" t="b">
        <v>0</v>
      </c>
      <c r="N320" s="4" t="b">
        <v>0</v>
      </c>
      <c r="O320" s="4" t="s">
        <v>23</v>
      </c>
      <c r="P320" s="14">
        <f t="shared" si="24"/>
        <v>53.117647058823529</v>
      </c>
      <c r="Q320" s="4" t="str">
        <f t="shared" si="28"/>
        <v>music</v>
      </c>
      <c r="R320" s="4" t="str">
        <f t="shared" si="29"/>
        <v>rock</v>
      </c>
      <c r="S320" s="8">
        <f t="shared" si="25"/>
        <v>41684.25</v>
      </c>
      <c r="T320" s="8">
        <f t="shared" si="26"/>
        <v>41686.25</v>
      </c>
    </row>
    <row r="321" spans="1:20" x14ac:dyDescent="0.25">
      <c r="A321" s="4">
        <v>319</v>
      </c>
      <c r="B321" s="4" t="s">
        <v>690</v>
      </c>
      <c r="C321" s="1" t="s">
        <v>691</v>
      </c>
      <c r="D321" s="4">
        <v>8400</v>
      </c>
      <c r="E321" s="4">
        <v>3251</v>
      </c>
      <c r="F321" s="5">
        <f t="shared" si="27"/>
        <v>38.702380952380956</v>
      </c>
      <c r="G321" s="4" t="s">
        <v>74</v>
      </c>
      <c r="H321" s="4">
        <v>64</v>
      </c>
      <c r="I321" s="4" t="s">
        <v>21</v>
      </c>
      <c r="J321" s="4" t="s">
        <v>22</v>
      </c>
      <c r="K321" s="4">
        <v>1281589200</v>
      </c>
      <c r="L321" s="4">
        <v>1283662800</v>
      </c>
      <c r="M321" s="4" t="b">
        <v>0</v>
      </c>
      <c r="N321" s="4" t="b">
        <v>0</v>
      </c>
      <c r="O321" s="4" t="s">
        <v>28</v>
      </c>
      <c r="P321" s="14">
        <f t="shared" si="24"/>
        <v>50.796875</v>
      </c>
      <c r="Q321" s="4" t="str">
        <f t="shared" si="28"/>
        <v>technology</v>
      </c>
      <c r="R321" s="4" t="str">
        <f t="shared" si="29"/>
        <v>web</v>
      </c>
      <c r="S321" s="8">
        <f t="shared" si="25"/>
        <v>40402.208333333336</v>
      </c>
      <c r="T321" s="8">
        <f t="shared" si="26"/>
        <v>40426.208333333336</v>
      </c>
    </row>
    <row r="322" spans="1:20" x14ac:dyDescent="0.25">
      <c r="A322" s="4">
        <v>320</v>
      </c>
      <c r="B322" s="4" t="s">
        <v>692</v>
      </c>
      <c r="C322" s="1" t="s">
        <v>693</v>
      </c>
      <c r="D322" s="4">
        <v>84400</v>
      </c>
      <c r="E322" s="4">
        <v>8092</v>
      </c>
      <c r="F322" s="5">
        <f t="shared" si="27"/>
        <v>9.5876777251184837</v>
      </c>
      <c r="G322" s="4" t="s">
        <v>14</v>
      </c>
      <c r="H322" s="4">
        <v>80</v>
      </c>
      <c r="I322" s="4" t="s">
        <v>21</v>
      </c>
      <c r="J322" s="4" t="s">
        <v>22</v>
      </c>
      <c r="K322" s="4">
        <v>1305003600</v>
      </c>
      <c r="L322" s="4">
        <v>1305781200</v>
      </c>
      <c r="M322" s="4" t="b">
        <v>0</v>
      </c>
      <c r="N322" s="4" t="b">
        <v>0</v>
      </c>
      <c r="O322" s="4" t="s">
        <v>119</v>
      </c>
      <c r="P322" s="14">
        <f t="shared" ref="P322:P385" si="30">IF(H322=0, 0,E322/H322)</f>
        <v>101.15</v>
      </c>
      <c r="Q322" s="4" t="str">
        <f t="shared" si="28"/>
        <v>publishing</v>
      </c>
      <c r="R322" s="4" t="str">
        <f t="shared" si="29"/>
        <v>fiction</v>
      </c>
      <c r="S322" s="8">
        <f t="shared" ref="S322:S385" si="31">(((K322/60)/60)/24)+DATE(1970,1,1)</f>
        <v>40673.208333333336</v>
      </c>
      <c r="T322" s="8">
        <f t="shared" ref="T322:T385" si="32">(((L322/60)/60)/24)+DATE(1970,1,1)</f>
        <v>40682.208333333336</v>
      </c>
    </row>
    <row r="323" spans="1:20" ht="31.5" x14ac:dyDescent="0.25">
      <c r="A323" s="4">
        <v>321</v>
      </c>
      <c r="B323" s="4" t="s">
        <v>694</v>
      </c>
      <c r="C323" s="1" t="s">
        <v>695</v>
      </c>
      <c r="D323" s="4">
        <v>170400</v>
      </c>
      <c r="E323" s="4">
        <v>160422</v>
      </c>
      <c r="F323" s="5">
        <f t="shared" ref="F323:F386" si="33">(E323/D323)*100</f>
        <v>94.144366197183089</v>
      </c>
      <c r="G323" s="4" t="s">
        <v>14</v>
      </c>
      <c r="H323" s="4">
        <v>2468</v>
      </c>
      <c r="I323" s="4" t="s">
        <v>21</v>
      </c>
      <c r="J323" s="4" t="s">
        <v>22</v>
      </c>
      <c r="K323" s="4">
        <v>1301634000</v>
      </c>
      <c r="L323" s="4">
        <v>1302325200</v>
      </c>
      <c r="M323" s="4" t="b">
        <v>0</v>
      </c>
      <c r="N323" s="4" t="b">
        <v>0</v>
      </c>
      <c r="O323" s="4" t="s">
        <v>100</v>
      </c>
      <c r="P323" s="14">
        <f t="shared" si="30"/>
        <v>65.000810372771468</v>
      </c>
      <c r="Q323" s="4" t="str">
        <f t="shared" ref="Q323:Q386" si="34">LEFT(O323, FIND("/", O323) - 1)</f>
        <v>film &amp; video</v>
      </c>
      <c r="R323" s="4" t="str">
        <f t="shared" ref="R323:R386" si="35">RIGHT(O323, LEN(O323) - FIND("/", O323))</f>
        <v>shorts</v>
      </c>
      <c r="S323" s="8">
        <f t="shared" si="31"/>
        <v>40634.208333333336</v>
      </c>
      <c r="T323" s="8">
        <f t="shared" si="32"/>
        <v>40642.208333333336</v>
      </c>
    </row>
    <row r="324" spans="1:20" ht="31.5" x14ac:dyDescent="0.25">
      <c r="A324" s="4">
        <v>322</v>
      </c>
      <c r="B324" s="4" t="s">
        <v>696</v>
      </c>
      <c r="C324" s="1" t="s">
        <v>697</v>
      </c>
      <c r="D324" s="4">
        <v>117900</v>
      </c>
      <c r="E324" s="4">
        <v>196377</v>
      </c>
      <c r="F324" s="5">
        <f t="shared" si="33"/>
        <v>166.56234096692114</v>
      </c>
      <c r="G324" s="4" t="s">
        <v>20</v>
      </c>
      <c r="H324" s="4">
        <v>5168</v>
      </c>
      <c r="I324" s="4" t="s">
        <v>21</v>
      </c>
      <c r="J324" s="4" t="s">
        <v>22</v>
      </c>
      <c r="K324" s="4">
        <v>1290664800</v>
      </c>
      <c r="L324" s="4">
        <v>1291788000</v>
      </c>
      <c r="M324" s="4" t="b">
        <v>0</v>
      </c>
      <c r="N324" s="4" t="b">
        <v>0</v>
      </c>
      <c r="O324" s="4" t="s">
        <v>33</v>
      </c>
      <c r="P324" s="14">
        <f t="shared" si="30"/>
        <v>37.998645510835914</v>
      </c>
      <c r="Q324" s="4" t="str">
        <f t="shared" si="34"/>
        <v>theater</v>
      </c>
      <c r="R324" s="4" t="str">
        <f t="shared" si="35"/>
        <v>plays</v>
      </c>
      <c r="S324" s="8">
        <f t="shared" si="31"/>
        <v>40507.25</v>
      </c>
      <c r="T324" s="8">
        <f t="shared" si="32"/>
        <v>40520.25</v>
      </c>
    </row>
    <row r="325" spans="1:20" x14ac:dyDescent="0.25">
      <c r="A325" s="4">
        <v>323</v>
      </c>
      <c r="B325" s="4" t="s">
        <v>698</v>
      </c>
      <c r="C325" s="1" t="s">
        <v>699</v>
      </c>
      <c r="D325" s="4">
        <v>8900</v>
      </c>
      <c r="E325" s="4">
        <v>2148</v>
      </c>
      <c r="F325" s="5">
        <f t="shared" si="33"/>
        <v>24.134831460674157</v>
      </c>
      <c r="G325" s="4" t="s">
        <v>14</v>
      </c>
      <c r="H325" s="4">
        <v>26</v>
      </c>
      <c r="I325" s="4" t="s">
        <v>40</v>
      </c>
      <c r="J325" s="4" t="s">
        <v>41</v>
      </c>
      <c r="K325" s="4">
        <v>1395896400</v>
      </c>
      <c r="L325" s="4">
        <v>1396069200</v>
      </c>
      <c r="M325" s="4" t="b">
        <v>0</v>
      </c>
      <c r="N325" s="4" t="b">
        <v>0</v>
      </c>
      <c r="O325" s="4" t="s">
        <v>42</v>
      </c>
      <c r="P325" s="14">
        <f t="shared" si="30"/>
        <v>82.615384615384613</v>
      </c>
      <c r="Q325" s="4" t="str">
        <f t="shared" si="34"/>
        <v>film &amp; video</v>
      </c>
      <c r="R325" s="4" t="str">
        <f t="shared" si="35"/>
        <v>documentary</v>
      </c>
      <c r="S325" s="8">
        <f t="shared" si="31"/>
        <v>41725.208333333336</v>
      </c>
      <c r="T325" s="8">
        <f t="shared" si="32"/>
        <v>41727.208333333336</v>
      </c>
    </row>
    <row r="326" spans="1:20" x14ac:dyDescent="0.25">
      <c r="A326" s="4">
        <v>324</v>
      </c>
      <c r="B326" s="4" t="s">
        <v>700</v>
      </c>
      <c r="C326" s="1" t="s">
        <v>701</v>
      </c>
      <c r="D326" s="4">
        <v>7100</v>
      </c>
      <c r="E326" s="4">
        <v>11648</v>
      </c>
      <c r="F326" s="5">
        <f t="shared" si="33"/>
        <v>164.05633802816902</v>
      </c>
      <c r="G326" s="4" t="s">
        <v>20</v>
      </c>
      <c r="H326" s="4">
        <v>307</v>
      </c>
      <c r="I326" s="4" t="s">
        <v>21</v>
      </c>
      <c r="J326" s="4" t="s">
        <v>22</v>
      </c>
      <c r="K326" s="4">
        <v>1434862800</v>
      </c>
      <c r="L326" s="4">
        <v>1435899600</v>
      </c>
      <c r="M326" s="4" t="b">
        <v>0</v>
      </c>
      <c r="N326" s="4" t="b">
        <v>1</v>
      </c>
      <c r="O326" s="4" t="s">
        <v>33</v>
      </c>
      <c r="P326" s="14">
        <f t="shared" si="30"/>
        <v>37.941368078175898</v>
      </c>
      <c r="Q326" s="4" t="str">
        <f t="shared" si="34"/>
        <v>theater</v>
      </c>
      <c r="R326" s="4" t="str">
        <f t="shared" si="35"/>
        <v>plays</v>
      </c>
      <c r="S326" s="8">
        <f t="shared" si="31"/>
        <v>42176.208333333328</v>
      </c>
      <c r="T326" s="8">
        <f t="shared" si="32"/>
        <v>42188.208333333328</v>
      </c>
    </row>
    <row r="327" spans="1:20" ht="31.5" x14ac:dyDescent="0.25">
      <c r="A327" s="4">
        <v>325</v>
      </c>
      <c r="B327" s="4" t="s">
        <v>702</v>
      </c>
      <c r="C327" s="1" t="s">
        <v>703</v>
      </c>
      <c r="D327" s="4">
        <v>6500</v>
      </c>
      <c r="E327" s="4">
        <v>5897</v>
      </c>
      <c r="F327" s="5">
        <f t="shared" si="33"/>
        <v>90.723076923076931</v>
      </c>
      <c r="G327" s="4" t="s">
        <v>14</v>
      </c>
      <c r="H327" s="4">
        <v>73</v>
      </c>
      <c r="I327" s="4" t="s">
        <v>21</v>
      </c>
      <c r="J327" s="4" t="s">
        <v>22</v>
      </c>
      <c r="K327" s="4">
        <v>1529125200</v>
      </c>
      <c r="L327" s="4">
        <v>1531112400</v>
      </c>
      <c r="M327" s="4" t="b">
        <v>0</v>
      </c>
      <c r="N327" s="4" t="b">
        <v>1</v>
      </c>
      <c r="O327" s="4" t="s">
        <v>33</v>
      </c>
      <c r="P327" s="14">
        <f t="shared" si="30"/>
        <v>80.780821917808225</v>
      </c>
      <c r="Q327" s="4" t="str">
        <f t="shared" si="34"/>
        <v>theater</v>
      </c>
      <c r="R327" s="4" t="str">
        <f t="shared" si="35"/>
        <v>plays</v>
      </c>
      <c r="S327" s="8">
        <f t="shared" si="31"/>
        <v>43267.208333333328</v>
      </c>
      <c r="T327" s="8">
        <f t="shared" si="32"/>
        <v>43290.208333333328</v>
      </c>
    </row>
    <row r="328" spans="1:20" ht="31.5" x14ac:dyDescent="0.25">
      <c r="A328" s="4">
        <v>326</v>
      </c>
      <c r="B328" s="4" t="s">
        <v>704</v>
      </c>
      <c r="C328" s="1" t="s">
        <v>705</v>
      </c>
      <c r="D328" s="4">
        <v>7200</v>
      </c>
      <c r="E328" s="4">
        <v>3326</v>
      </c>
      <c r="F328" s="5">
        <f t="shared" si="33"/>
        <v>46.194444444444443</v>
      </c>
      <c r="G328" s="4" t="s">
        <v>14</v>
      </c>
      <c r="H328" s="4">
        <v>128</v>
      </c>
      <c r="I328" s="4" t="s">
        <v>21</v>
      </c>
      <c r="J328" s="4" t="s">
        <v>22</v>
      </c>
      <c r="K328" s="4">
        <v>1451109600</v>
      </c>
      <c r="L328" s="4">
        <v>1451628000</v>
      </c>
      <c r="M328" s="4" t="b">
        <v>0</v>
      </c>
      <c r="N328" s="4" t="b">
        <v>0</v>
      </c>
      <c r="O328" s="4" t="s">
        <v>71</v>
      </c>
      <c r="P328" s="14">
        <f t="shared" si="30"/>
        <v>25.984375</v>
      </c>
      <c r="Q328" s="4" t="str">
        <f t="shared" si="34"/>
        <v>film &amp; video</v>
      </c>
      <c r="R328" s="4" t="str">
        <f t="shared" si="35"/>
        <v>animation</v>
      </c>
      <c r="S328" s="8">
        <f t="shared" si="31"/>
        <v>42364.25</v>
      </c>
      <c r="T328" s="8">
        <f t="shared" si="32"/>
        <v>42370.25</v>
      </c>
    </row>
    <row r="329" spans="1:20" x14ac:dyDescent="0.25">
      <c r="A329" s="4">
        <v>327</v>
      </c>
      <c r="B329" s="4" t="s">
        <v>706</v>
      </c>
      <c r="C329" s="1" t="s">
        <v>707</v>
      </c>
      <c r="D329" s="4">
        <v>2600</v>
      </c>
      <c r="E329" s="4">
        <v>1002</v>
      </c>
      <c r="F329" s="5">
        <f t="shared" si="33"/>
        <v>38.53846153846154</v>
      </c>
      <c r="G329" s="4" t="s">
        <v>14</v>
      </c>
      <c r="H329" s="4">
        <v>33</v>
      </c>
      <c r="I329" s="4" t="s">
        <v>21</v>
      </c>
      <c r="J329" s="4" t="s">
        <v>22</v>
      </c>
      <c r="K329" s="4">
        <v>1566968400</v>
      </c>
      <c r="L329" s="4">
        <v>1567314000</v>
      </c>
      <c r="M329" s="4" t="b">
        <v>0</v>
      </c>
      <c r="N329" s="4" t="b">
        <v>1</v>
      </c>
      <c r="O329" s="4" t="s">
        <v>33</v>
      </c>
      <c r="P329" s="14">
        <f t="shared" si="30"/>
        <v>30.363636363636363</v>
      </c>
      <c r="Q329" s="4" t="str">
        <f t="shared" si="34"/>
        <v>theater</v>
      </c>
      <c r="R329" s="4" t="str">
        <f t="shared" si="35"/>
        <v>plays</v>
      </c>
      <c r="S329" s="8">
        <f t="shared" si="31"/>
        <v>43705.208333333328</v>
      </c>
      <c r="T329" s="8">
        <f t="shared" si="32"/>
        <v>43709.208333333328</v>
      </c>
    </row>
    <row r="330" spans="1:20" ht="31.5" x14ac:dyDescent="0.25">
      <c r="A330" s="4">
        <v>328</v>
      </c>
      <c r="B330" s="4" t="s">
        <v>708</v>
      </c>
      <c r="C330" s="1" t="s">
        <v>709</v>
      </c>
      <c r="D330" s="4">
        <v>98700</v>
      </c>
      <c r="E330" s="4">
        <v>131826</v>
      </c>
      <c r="F330" s="5">
        <f t="shared" si="33"/>
        <v>133.56231003039514</v>
      </c>
      <c r="G330" s="4" t="s">
        <v>20</v>
      </c>
      <c r="H330" s="4">
        <v>2441</v>
      </c>
      <c r="I330" s="4" t="s">
        <v>21</v>
      </c>
      <c r="J330" s="4" t="s">
        <v>22</v>
      </c>
      <c r="K330" s="4">
        <v>1543557600</v>
      </c>
      <c r="L330" s="4">
        <v>1544508000</v>
      </c>
      <c r="M330" s="4" t="b">
        <v>0</v>
      </c>
      <c r="N330" s="4" t="b">
        <v>0</v>
      </c>
      <c r="O330" s="4" t="s">
        <v>23</v>
      </c>
      <c r="P330" s="14">
        <f t="shared" si="30"/>
        <v>54.004916018025398</v>
      </c>
      <c r="Q330" s="4" t="str">
        <f t="shared" si="34"/>
        <v>music</v>
      </c>
      <c r="R330" s="4" t="str">
        <f t="shared" si="35"/>
        <v>rock</v>
      </c>
      <c r="S330" s="8">
        <f t="shared" si="31"/>
        <v>43434.25</v>
      </c>
      <c r="T330" s="8">
        <f t="shared" si="32"/>
        <v>43445.25</v>
      </c>
    </row>
    <row r="331" spans="1:20" x14ac:dyDescent="0.25">
      <c r="A331" s="4">
        <v>329</v>
      </c>
      <c r="B331" s="4" t="s">
        <v>710</v>
      </c>
      <c r="C331" s="1" t="s">
        <v>711</v>
      </c>
      <c r="D331" s="4">
        <v>93800</v>
      </c>
      <c r="E331" s="4">
        <v>21477</v>
      </c>
      <c r="F331" s="5">
        <f t="shared" si="33"/>
        <v>22.896588486140725</v>
      </c>
      <c r="G331" s="4" t="s">
        <v>47</v>
      </c>
      <c r="H331" s="4">
        <v>211</v>
      </c>
      <c r="I331" s="4" t="s">
        <v>21</v>
      </c>
      <c r="J331" s="4" t="s">
        <v>22</v>
      </c>
      <c r="K331" s="4">
        <v>1481522400</v>
      </c>
      <c r="L331" s="4">
        <v>1482472800</v>
      </c>
      <c r="M331" s="4" t="b">
        <v>0</v>
      </c>
      <c r="N331" s="4" t="b">
        <v>0</v>
      </c>
      <c r="O331" s="4" t="s">
        <v>89</v>
      </c>
      <c r="P331" s="14">
        <f t="shared" si="30"/>
        <v>101.78672985781991</v>
      </c>
      <c r="Q331" s="4" t="str">
        <f t="shared" si="34"/>
        <v>games</v>
      </c>
      <c r="R331" s="4" t="str">
        <f t="shared" si="35"/>
        <v>video games</v>
      </c>
      <c r="S331" s="8">
        <f t="shared" si="31"/>
        <v>42716.25</v>
      </c>
      <c r="T331" s="8">
        <f t="shared" si="32"/>
        <v>42727.25</v>
      </c>
    </row>
    <row r="332" spans="1:20" ht="31.5" x14ac:dyDescent="0.25">
      <c r="A332" s="4">
        <v>330</v>
      </c>
      <c r="B332" s="4" t="s">
        <v>712</v>
      </c>
      <c r="C332" s="1" t="s">
        <v>713</v>
      </c>
      <c r="D332" s="4">
        <v>33700</v>
      </c>
      <c r="E332" s="4">
        <v>62330</v>
      </c>
      <c r="F332" s="5">
        <f t="shared" si="33"/>
        <v>184.95548961424333</v>
      </c>
      <c r="G332" s="4" t="s">
        <v>20</v>
      </c>
      <c r="H332" s="4">
        <v>1385</v>
      </c>
      <c r="I332" s="4" t="s">
        <v>40</v>
      </c>
      <c r="J332" s="4" t="s">
        <v>41</v>
      </c>
      <c r="K332" s="4">
        <v>1512712800</v>
      </c>
      <c r="L332" s="4">
        <v>1512799200</v>
      </c>
      <c r="M332" s="4" t="b">
        <v>0</v>
      </c>
      <c r="N332" s="4" t="b">
        <v>0</v>
      </c>
      <c r="O332" s="4" t="s">
        <v>42</v>
      </c>
      <c r="P332" s="14">
        <f t="shared" si="30"/>
        <v>45.003610108303249</v>
      </c>
      <c r="Q332" s="4" t="str">
        <f t="shared" si="34"/>
        <v>film &amp; video</v>
      </c>
      <c r="R332" s="4" t="str">
        <f t="shared" si="35"/>
        <v>documentary</v>
      </c>
      <c r="S332" s="8">
        <f t="shared" si="31"/>
        <v>43077.25</v>
      </c>
      <c r="T332" s="8">
        <f t="shared" si="32"/>
        <v>43078.25</v>
      </c>
    </row>
    <row r="333" spans="1:20" x14ac:dyDescent="0.25">
      <c r="A333" s="4">
        <v>331</v>
      </c>
      <c r="B333" s="4" t="s">
        <v>714</v>
      </c>
      <c r="C333" s="1" t="s">
        <v>715</v>
      </c>
      <c r="D333" s="4">
        <v>3300</v>
      </c>
      <c r="E333" s="4">
        <v>14643</v>
      </c>
      <c r="F333" s="5">
        <f t="shared" si="33"/>
        <v>443.72727272727275</v>
      </c>
      <c r="G333" s="4" t="s">
        <v>20</v>
      </c>
      <c r="H333" s="4">
        <v>190</v>
      </c>
      <c r="I333" s="4" t="s">
        <v>21</v>
      </c>
      <c r="J333" s="4" t="s">
        <v>22</v>
      </c>
      <c r="K333" s="4">
        <v>1324274400</v>
      </c>
      <c r="L333" s="4">
        <v>1324360800</v>
      </c>
      <c r="M333" s="4" t="b">
        <v>0</v>
      </c>
      <c r="N333" s="4" t="b">
        <v>0</v>
      </c>
      <c r="O333" s="4" t="s">
        <v>17</v>
      </c>
      <c r="P333" s="14">
        <f t="shared" si="30"/>
        <v>77.068421052631578</v>
      </c>
      <c r="Q333" s="4" t="str">
        <f t="shared" si="34"/>
        <v>food</v>
      </c>
      <c r="R333" s="4" t="str">
        <f t="shared" si="35"/>
        <v>food trucks</v>
      </c>
      <c r="S333" s="8">
        <f t="shared" si="31"/>
        <v>40896.25</v>
      </c>
      <c r="T333" s="8">
        <f t="shared" si="32"/>
        <v>40897.25</v>
      </c>
    </row>
    <row r="334" spans="1:20" ht="31.5" x14ac:dyDescent="0.25">
      <c r="A334" s="4">
        <v>332</v>
      </c>
      <c r="B334" s="4" t="s">
        <v>716</v>
      </c>
      <c r="C334" s="1" t="s">
        <v>717</v>
      </c>
      <c r="D334" s="4">
        <v>20700</v>
      </c>
      <c r="E334" s="4">
        <v>41396</v>
      </c>
      <c r="F334" s="5">
        <f t="shared" si="33"/>
        <v>199.9806763285024</v>
      </c>
      <c r="G334" s="4" t="s">
        <v>20</v>
      </c>
      <c r="H334" s="4">
        <v>470</v>
      </c>
      <c r="I334" s="4" t="s">
        <v>21</v>
      </c>
      <c r="J334" s="4" t="s">
        <v>22</v>
      </c>
      <c r="K334" s="4">
        <v>1364446800</v>
      </c>
      <c r="L334" s="4">
        <v>1364533200</v>
      </c>
      <c r="M334" s="4" t="b">
        <v>0</v>
      </c>
      <c r="N334" s="4" t="b">
        <v>0</v>
      </c>
      <c r="O334" s="4" t="s">
        <v>65</v>
      </c>
      <c r="P334" s="14">
        <f t="shared" si="30"/>
        <v>88.076595744680844</v>
      </c>
      <c r="Q334" s="4" t="str">
        <f t="shared" si="34"/>
        <v>technology</v>
      </c>
      <c r="R334" s="4" t="str">
        <f t="shared" si="35"/>
        <v>wearables</v>
      </c>
      <c r="S334" s="8">
        <f t="shared" si="31"/>
        <v>41361.208333333336</v>
      </c>
      <c r="T334" s="8">
        <f t="shared" si="32"/>
        <v>41362.208333333336</v>
      </c>
    </row>
    <row r="335" spans="1:20" x14ac:dyDescent="0.25">
      <c r="A335" s="4">
        <v>333</v>
      </c>
      <c r="B335" s="4" t="s">
        <v>718</v>
      </c>
      <c r="C335" s="1" t="s">
        <v>719</v>
      </c>
      <c r="D335" s="4">
        <v>9600</v>
      </c>
      <c r="E335" s="4">
        <v>11900</v>
      </c>
      <c r="F335" s="5">
        <f t="shared" si="33"/>
        <v>123.95833333333333</v>
      </c>
      <c r="G335" s="4" t="s">
        <v>20</v>
      </c>
      <c r="H335" s="4">
        <v>253</v>
      </c>
      <c r="I335" s="4" t="s">
        <v>21</v>
      </c>
      <c r="J335" s="4" t="s">
        <v>22</v>
      </c>
      <c r="K335" s="4">
        <v>1542693600</v>
      </c>
      <c r="L335" s="4">
        <v>1545112800</v>
      </c>
      <c r="M335" s="4" t="b">
        <v>0</v>
      </c>
      <c r="N335" s="4" t="b">
        <v>0</v>
      </c>
      <c r="O335" s="4" t="s">
        <v>33</v>
      </c>
      <c r="P335" s="14">
        <f t="shared" si="30"/>
        <v>47.035573122529641</v>
      </c>
      <c r="Q335" s="4" t="str">
        <f t="shared" si="34"/>
        <v>theater</v>
      </c>
      <c r="R335" s="4" t="str">
        <f t="shared" si="35"/>
        <v>plays</v>
      </c>
      <c r="S335" s="8">
        <f t="shared" si="31"/>
        <v>43424.25</v>
      </c>
      <c r="T335" s="8">
        <f t="shared" si="32"/>
        <v>43452.25</v>
      </c>
    </row>
    <row r="336" spans="1:20" x14ac:dyDescent="0.25">
      <c r="A336" s="4">
        <v>334</v>
      </c>
      <c r="B336" s="4" t="s">
        <v>720</v>
      </c>
      <c r="C336" s="1" t="s">
        <v>721</v>
      </c>
      <c r="D336" s="4">
        <v>66200</v>
      </c>
      <c r="E336" s="4">
        <v>123538</v>
      </c>
      <c r="F336" s="5">
        <f t="shared" si="33"/>
        <v>186.61329305135951</v>
      </c>
      <c r="G336" s="4" t="s">
        <v>20</v>
      </c>
      <c r="H336" s="4">
        <v>1113</v>
      </c>
      <c r="I336" s="4" t="s">
        <v>21</v>
      </c>
      <c r="J336" s="4" t="s">
        <v>22</v>
      </c>
      <c r="K336" s="4">
        <v>1515564000</v>
      </c>
      <c r="L336" s="4">
        <v>1516168800</v>
      </c>
      <c r="M336" s="4" t="b">
        <v>0</v>
      </c>
      <c r="N336" s="4" t="b">
        <v>0</v>
      </c>
      <c r="O336" s="4" t="s">
        <v>23</v>
      </c>
      <c r="P336" s="14">
        <f t="shared" si="30"/>
        <v>110.99550763701707</v>
      </c>
      <c r="Q336" s="4" t="str">
        <f t="shared" si="34"/>
        <v>music</v>
      </c>
      <c r="R336" s="4" t="str">
        <f t="shared" si="35"/>
        <v>rock</v>
      </c>
      <c r="S336" s="8">
        <f t="shared" si="31"/>
        <v>43110.25</v>
      </c>
      <c r="T336" s="8">
        <f t="shared" si="32"/>
        <v>43117.25</v>
      </c>
    </row>
    <row r="337" spans="1:20" x14ac:dyDescent="0.25">
      <c r="A337" s="4">
        <v>335</v>
      </c>
      <c r="B337" s="4" t="s">
        <v>722</v>
      </c>
      <c r="C337" s="1" t="s">
        <v>723</v>
      </c>
      <c r="D337" s="4">
        <v>173800</v>
      </c>
      <c r="E337" s="4">
        <v>198628</v>
      </c>
      <c r="F337" s="5">
        <f t="shared" si="33"/>
        <v>114.28538550057536</v>
      </c>
      <c r="G337" s="4" t="s">
        <v>20</v>
      </c>
      <c r="H337" s="4">
        <v>2283</v>
      </c>
      <c r="I337" s="4" t="s">
        <v>21</v>
      </c>
      <c r="J337" s="4" t="s">
        <v>22</v>
      </c>
      <c r="K337" s="4">
        <v>1573797600</v>
      </c>
      <c r="L337" s="4">
        <v>1574920800</v>
      </c>
      <c r="M337" s="4" t="b">
        <v>0</v>
      </c>
      <c r="N337" s="4" t="b">
        <v>0</v>
      </c>
      <c r="O337" s="4" t="s">
        <v>23</v>
      </c>
      <c r="P337" s="14">
        <f t="shared" si="30"/>
        <v>87.003066141042481</v>
      </c>
      <c r="Q337" s="4" t="str">
        <f t="shared" si="34"/>
        <v>music</v>
      </c>
      <c r="R337" s="4" t="str">
        <f t="shared" si="35"/>
        <v>rock</v>
      </c>
      <c r="S337" s="8">
        <f t="shared" si="31"/>
        <v>43784.25</v>
      </c>
      <c r="T337" s="8">
        <f t="shared" si="32"/>
        <v>43797.25</v>
      </c>
    </row>
    <row r="338" spans="1:20" x14ac:dyDescent="0.25">
      <c r="A338" s="4">
        <v>336</v>
      </c>
      <c r="B338" s="4" t="s">
        <v>724</v>
      </c>
      <c r="C338" s="1" t="s">
        <v>725</v>
      </c>
      <c r="D338" s="4">
        <v>70700</v>
      </c>
      <c r="E338" s="4">
        <v>68602</v>
      </c>
      <c r="F338" s="5">
        <f t="shared" si="33"/>
        <v>97.032531824611041</v>
      </c>
      <c r="G338" s="4" t="s">
        <v>14</v>
      </c>
      <c r="H338" s="4">
        <v>1072</v>
      </c>
      <c r="I338" s="4" t="s">
        <v>21</v>
      </c>
      <c r="J338" s="4" t="s">
        <v>22</v>
      </c>
      <c r="K338" s="4">
        <v>1292392800</v>
      </c>
      <c r="L338" s="4">
        <v>1292479200</v>
      </c>
      <c r="M338" s="4" t="b">
        <v>0</v>
      </c>
      <c r="N338" s="4" t="b">
        <v>1</v>
      </c>
      <c r="O338" s="4" t="s">
        <v>23</v>
      </c>
      <c r="P338" s="14">
        <f t="shared" si="30"/>
        <v>63.994402985074629</v>
      </c>
      <c r="Q338" s="4" t="str">
        <f t="shared" si="34"/>
        <v>music</v>
      </c>
      <c r="R338" s="4" t="str">
        <f t="shared" si="35"/>
        <v>rock</v>
      </c>
      <c r="S338" s="8">
        <f t="shared" si="31"/>
        <v>40527.25</v>
      </c>
      <c r="T338" s="8">
        <f t="shared" si="32"/>
        <v>40528.25</v>
      </c>
    </row>
    <row r="339" spans="1:20" x14ac:dyDescent="0.25">
      <c r="A339" s="4">
        <v>337</v>
      </c>
      <c r="B339" s="4" t="s">
        <v>726</v>
      </c>
      <c r="C339" s="1" t="s">
        <v>727</v>
      </c>
      <c r="D339" s="4">
        <v>94500</v>
      </c>
      <c r="E339" s="4">
        <v>116064</v>
      </c>
      <c r="F339" s="5">
        <f t="shared" si="33"/>
        <v>122.81904761904762</v>
      </c>
      <c r="G339" s="4" t="s">
        <v>20</v>
      </c>
      <c r="H339" s="4">
        <v>1095</v>
      </c>
      <c r="I339" s="4" t="s">
        <v>21</v>
      </c>
      <c r="J339" s="4" t="s">
        <v>22</v>
      </c>
      <c r="K339" s="4">
        <v>1573452000</v>
      </c>
      <c r="L339" s="4">
        <v>1573538400</v>
      </c>
      <c r="M339" s="4" t="b">
        <v>0</v>
      </c>
      <c r="N339" s="4" t="b">
        <v>0</v>
      </c>
      <c r="O339" s="4" t="s">
        <v>33</v>
      </c>
      <c r="P339" s="14">
        <f t="shared" si="30"/>
        <v>105.9945205479452</v>
      </c>
      <c r="Q339" s="4" t="str">
        <f t="shared" si="34"/>
        <v>theater</v>
      </c>
      <c r="R339" s="4" t="str">
        <f t="shared" si="35"/>
        <v>plays</v>
      </c>
      <c r="S339" s="8">
        <f t="shared" si="31"/>
        <v>43780.25</v>
      </c>
      <c r="T339" s="8">
        <f t="shared" si="32"/>
        <v>43781.25</v>
      </c>
    </row>
    <row r="340" spans="1:20" x14ac:dyDescent="0.25">
      <c r="A340" s="4">
        <v>338</v>
      </c>
      <c r="B340" s="4" t="s">
        <v>728</v>
      </c>
      <c r="C340" s="1" t="s">
        <v>729</v>
      </c>
      <c r="D340" s="4">
        <v>69800</v>
      </c>
      <c r="E340" s="4">
        <v>125042</v>
      </c>
      <c r="F340" s="5">
        <f t="shared" si="33"/>
        <v>179.14326647564468</v>
      </c>
      <c r="G340" s="4" t="s">
        <v>20</v>
      </c>
      <c r="H340" s="4">
        <v>1690</v>
      </c>
      <c r="I340" s="4" t="s">
        <v>21</v>
      </c>
      <c r="J340" s="4" t="s">
        <v>22</v>
      </c>
      <c r="K340" s="4">
        <v>1317790800</v>
      </c>
      <c r="L340" s="4">
        <v>1320382800</v>
      </c>
      <c r="M340" s="4" t="b">
        <v>0</v>
      </c>
      <c r="N340" s="4" t="b">
        <v>0</v>
      </c>
      <c r="O340" s="4" t="s">
        <v>33</v>
      </c>
      <c r="P340" s="14">
        <f t="shared" si="30"/>
        <v>73.989349112426041</v>
      </c>
      <c r="Q340" s="4" t="str">
        <f t="shared" si="34"/>
        <v>theater</v>
      </c>
      <c r="R340" s="4" t="str">
        <f t="shared" si="35"/>
        <v>plays</v>
      </c>
      <c r="S340" s="8">
        <f t="shared" si="31"/>
        <v>40821.208333333336</v>
      </c>
      <c r="T340" s="8">
        <f t="shared" si="32"/>
        <v>40851.208333333336</v>
      </c>
    </row>
    <row r="341" spans="1:20" x14ac:dyDescent="0.25">
      <c r="A341" s="4">
        <v>339</v>
      </c>
      <c r="B341" s="4" t="s">
        <v>730</v>
      </c>
      <c r="C341" s="1" t="s">
        <v>731</v>
      </c>
      <c r="D341" s="4">
        <v>136300</v>
      </c>
      <c r="E341" s="4">
        <v>108974</v>
      </c>
      <c r="F341" s="5">
        <f t="shared" si="33"/>
        <v>79.951577402787962</v>
      </c>
      <c r="G341" s="4" t="s">
        <v>74</v>
      </c>
      <c r="H341" s="4">
        <v>1297</v>
      </c>
      <c r="I341" s="4" t="s">
        <v>15</v>
      </c>
      <c r="J341" s="4" t="s">
        <v>16</v>
      </c>
      <c r="K341" s="4">
        <v>1501650000</v>
      </c>
      <c r="L341" s="4">
        <v>1502859600</v>
      </c>
      <c r="M341" s="4" t="b">
        <v>0</v>
      </c>
      <c r="N341" s="4" t="b">
        <v>0</v>
      </c>
      <c r="O341" s="4" t="s">
        <v>33</v>
      </c>
      <c r="P341" s="14">
        <f t="shared" si="30"/>
        <v>84.02004626060139</v>
      </c>
      <c r="Q341" s="4" t="str">
        <f t="shared" si="34"/>
        <v>theater</v>
      </c>
      <c r="R341" s="4" t="str">
        <f t="shared" si="35"/>
        <v>plays</v>
      </c>
      <c r="S341" s="8">
        <f t="shared" si="31"/>
        <v>42949.208333333328</v>
      </c>
      <c r="T341" s="8">
        <f t="shared" si="32"/>
        <v>42963.208333333328</v>
      </c>
    </row>
    <row r="342" spans="1:20" x14ac:dyDescent="0.25">
      <c r="A342" s="4">
        <v>340</v>
      </c>
      <c r="B342" s="4" t="s">
        <v>732</v>
      </c>
      <c r="C342" s="1" t="s">
        <v>733</v>
      </c>
      <c r="D342" s="4">
        <v>37100</v>
      </c>
      <c r="E342" s="4">
        <v>34964</v>
      </c>
      <c r="F342" s="5">
        <f t="shared" si="33"/>
        <v>94.242587601078171</v>
      </c>
      <c r="G342" s="4" t="s">
        <v>14</v>
      </c>
      <c r="H342" s="4">
        <v>393</v>
      </c>
      <c r="I342" s="4" t="s">
        <v>21</v>
      </c>
      <c r="J342" s="4" t="s">
        <v>22</v>
      </c>
      <c r="K342" s="4">
        <v>1323669600</v>
      </c>
      <c r="L342" s="4">
        <v>1323756000</v>
      </c>
      <c r="M342" s="4" t="b">
        <v>0</v>
      </c>
      <c r="N342" s="4" t="b">
        <v>0</v>
      </c>
      <c r="O342" s="4" t="s">
        <v>122</v>
      </c>
      <c r="P342" s="14">
        <f t="shared" si="30"/>
        <v>88.966921119592882</v>
      </c>
      <c r="Q342" s="4" t="str">
        <f t="shared" si="34"/>
        <v>photography</v>
      </c>
      <c r="R342" s="4" t="str">
        <f t="shared" si="35"/>
        <v>photography books</v>
      </c>
      <c r="S342" s="8">
        <f t="shared" si="31"/>
        <v>40889.25</v>
      </c>
      <c r="T342" s="8">
        <f t="shared" si="32"/>
        <v>40890.25</v>
      </c>
    </row>
    <row r="343" spans="1:20" x14ac:dyDescent="0.25">
      <c r="A343" s="4">
        <v>341</v>
      </c>
      <c r="B343" s="4" t="s">
        <v>734</v>
      </c>
      <c r="C343" s="1" t="s">
        <v>735</v>
      </c>
      <c r="D343" s="4">
        <v>114300</v>
      </c>
      <c r="E343" s="4">
        <v>96777</v>
      </c>
      <c r="F343" s="5">
        <f t="shared" si="33"/>
        <v>84.669291338582681</v>
      </c>
      <c r="G343" s="4" t="s">
        <v>14</v>
      </c>
      <c r="H343" s="4">
        <v>1257</v>
      </c>
      <c r="I343" s="4" t="s">
        <v>21</v>
      </c>
      <c r="J343" s="4" t="s">
        <v>22</v>
      </c>
      <c r="K343" s="4">
        <v>1440738000</v>
      </c>
      <c r="L343" s="4">
        <v>1441342800</v>
      </c>
      <c r="M343" s="4" t="b">
        <v>0</v>
      </c>
      <c r="N343" s="4" t="b">
        <v>0</v>
      </c>
      <c r="O343" s="4" t="s">
        <v>60</v>
      </c>
      <c r="P343" s="14">
        <f t="shared" si="30"/>
        <v>76.990453460620529</v>
      </c>
      <c r="Q343" s="4" t="str">
        <f t="shared" si="34"/>
        <v>music</v>
      </c>
      <c r="R343" s="4" t="str">
        <f t="shared" si="35"/>
        <v>indie rock</v>
      </c>
      <c r="S343" s="8">
        <f t="shared" si="31"/>
        <v>42244.208333333328</v>
      </c>
      <c r="T343" s="8">
        <f t="shared" si="32"/>
        <v>42251.208333333328</v>
      </c>
    </row>
    <row r="344" spans="1:20" x14ac:dyDescent="0.25">
      <c r="A344" s="4">
        <v>342</v>
      </c>
      <c r="B344" s="4" t="s">
        <v>736</v>
      </c>
      <c r="C344" s="1" t="s">
        <v>737</v>
      </c>
      <c r="D344" s="4">
        <v>47900</v>
      </c>
      <c r="E344" s="4">
        <v>31864</v>
      </c>
      <c r="F344" s="5">
        <f t="shared" si="33"/>
        <v>66.521920668058456</v>
      </c>
      <c r="G344" s="4" t="s">
        <v>14</v>
      </c>
      <c r="H344" s="4">
        <v>328</v>
      </c>
      <c r="I344" s="4" t="s">
        <v>21</v>
      </c>
      <c r="J344" s="4" t="s">
        <v>22</v>
      </c>
      <c r="K344" s="4">
        <v>1374296400</v>
      </c>
      <c r="L344" s="4">
        <v>1375333200</v>
      </c>
      <c r="M344" s="4" t="b">
        <v>0</v>
      </c>
      <c r="N344" s="4" t="b">
        <v>0</v>
      </c>
      <c r="O344" s="4" t="s">
        <v>33</v>
      </c>
      <c r="P344" s="14">
        <f t="shared" si="30"/>
        <v>97.146341463414629</v>
      </c>
      <c r="Q344" s="4" t="str">
        <f t="shared" si="34"/>
        <v>theater</v>
      </c>
      <c r="R344" s="4" t="str">
        <f t="shared" si="35"/>
        <v>plays</v>
      </c>
      <c r="S344" s="8">
        <f t="shared" si="31"/>
        <v>41475.208333333336</v>
      </c>
      <c r="T344" s="8">
        <f t="shared" si="32"/>
        <v>41487.208333333336</v>
      </c>
    </row>
    <row r="345" spans="1:20" x14ac:dyDescent="0.25">
      <c r="A345" s="4">
        <v>343</v>
      </c>
      <c r="B345" s="4" t="s">
        <v>738</v>
      </c>
      <c r="C345" s="1" t="s">
        <v>739</v>
      </c>
      <c r="D345" s="4">
        <v>9000</v>
      </c>
      <c r="E345" s="4">
        <v>4853</v>
      </c>
      <c r="F345" s="5">
        <f t="shared" si="33"/>
        <v>53.922222222222224</v>
      </c>
      <c r="G345" s="4" t="s">
        <v>14</v>
      </c>
      <c r="H345" s="4">
        <v>147</v>
      </c>
      <c r="I345" s="4" t="s">
        <v>21</v>
      </c>
      <c r="J345" s="4" t="s">
        <v>22</v>
      </c>
      <c r="K345" s="4">
        <v>1384840800</v>
      </c>
      <c r="L345" s="4">
        <v>1389420000</v>
      </c>
      <c r="M345" s="4" t="b">
        <v>0</v>
      </c>
      <c r="N345" s="4" t="b">
        <v>0</v>
      </c>
      <c r="O345" s="4" t="s">
        <v>33</v>
      </c>
      <c r="P345" s="14">
        <f t="shared" si="30"/>
        <v>33.013605442176868</v>
      </c>
      <c r="Q345" s="4" t="str">
        <f t="shared" si="34"/>
        <v>theater</v>
      </c>
      <c r="R345" s="4" t="str">
        <f t="shared" si="35"/>
        <v>plays</v>
      </c>
      <c r="S345" s="8">
        <f t="shared" si="31"/>
        <v>41597.25</v>
      </c>
      <c r="T345" s="8">
        <f t="shared" si="32"/>
        <v>41650.25</v>
      </c>
    </row>
    <row r="346" spans="1:20" x14ac:dyDescent="0.25">
      <c r="A346" s="4">
        <v>344</v>
      </c>
      <c r="B346" s="4" t="s">
        <v>740</v>
      </c>
      <c r="C346" s="1" t="s">
        <v>741</v>
      </c>
      <c r="D346" s="4">
        <v>197600</v>
      </c>
      <c r="E346" s="4">
        <v>82959</v>
      </c>
      <c r="F346" s="5">
        <f t="shared" si="33"/>
        <v>41.983299595141702</v>
      </c>
      <c r="G346" s="4" t="s">
        <v>14</v>
      </c>
      <c r="H346" s="4">
        <v>830</v>
      </c>
      <c r="I346" s="4" t="s">
        <v>21</v>
      </c>
      <c r="J346" s="4" t="s">
        <v>22</v>
      </c>
      <c r="K346" s="4">
        <v>1516600800</v>
      </c>
      <c r="L346" s="4">
        <v>1520056800</v>
      </c>
      <c r="M346" s="4" t="b">
        <v>0</v>
      </c>
      <c r="N346" s="4" t="b">
        <v>0</v>
      </c>
      <c r="O346" s="4" t="s">
        <v>89</v>
      </c>
      <c r="P346" s="14">
        <f t="shared" si="30"/>
        <v>99.950602409638549</v>
      </c>
      <c r="Q346" s="4" t="str">
        <f t="shared" si="34"/>
        <v>games</v>
      </c>
      <c r="R346" s="4" t="str">
        <f t="shared" si="35"/>
        <v>video games</v>
      </c>
      <c r="S346" s="8">
        <f t="shared" si="31"/>
        <v>43122.25</v>
      </c>
      <c r="T346" s="8">
        <f t="shared" si="32"/>
        <v>43162.25</v>
      </c>
    </row>
    <row r="347" spans="1:20" x14ac:dyDescent="0.25">
      <c r="A347" s="4">
        <v>345</v>
      </c>
      <c r="B347" s="4" t="s">
        <v>742</v>
      </c>
      <c r="C347" s="1" t="s">
        <v>743</v>
      </c>
      <c r="D347" s="4">
        <v>157600</v>
      </c>
      <c r="E347" s="4">
        <v>23159</v>
      </c>
      <c r="F347" s="5">
        <f t="shared" si="33"/>
        <v>14.69479695431472</v>
      </c>
      <c r="G347" s="4" t="s">
        <v>14</v>
      </c>
      <c r="H347" s="4">
        <v>331</v>
      </c>
      <c r="I347" s="4" t="s">
        <v>40</v>
      </c>
      <c r="J347" s="4" t="s">
        <v>41</v>
      </c>
      <c r="K347" s="4">
        <v>1436418000</v>
      </c>
      <c r="L347" s="4">
        <v>1436504400</v>
      </c>
      <c r="M347" s="4" t="b">
        <v>0</v>
      </c>
      <c r="N347" s="4" t="b">
        <v>0</v>
      </c>
      <c r="O347" s="4" t="s">
        <v>53</v>
      </c>
      <c r="P347" s="14">
        <f t="shared" si="30"/>
        <v>69.966767371601208</v>
      </c>
      <c r="Q347" s="4" t="str">
        <f t="shared" si="34"/>
        <v>film &amp; video</v>
      </c>
      <c r="R347" s="4" t="str">
        <f t="shared" si="35"/>
        <v>drama</v>
      </c>
      <c r="S347" s="8">
        <f t="shared" si="31"/>
        <v>42194.208333333328</v>
      </c>
      <c r="T347" s="8">
        <f t="shared" si="32"/>
        <v>42195.208333333328</v>
      </c>
    </row>
    <row r="348" spans="1:20" x14ac:dyDescent="0.25">
      <c r="A348" s="4">
        <v>346</v>
      </c>
      <c r="B348" s="4" t="s">
        <v>744</v>
      </c>
      <c r="C348" s="1" t="s">
        <v>745</v>
      </c>
      <c r="D348" s="4">
        <v>8000</v>
      </c>
      <c r="E348" s="4">
        <v>2758</v>
      </c>
      <c r="F348" s="5">
        <f t="shared" si="33"/>
        <v>34.475000000000001</v>
      </c>
      <c r="G348" s="4" t="s">
        <v>14</v>
      </c>
      <c r="H348" s="4">
        <v>25</v>
      </c>
      <c r="I348" s="4" t="s">
        <v>21</v>
      </c>
      <c r="J348" s="4" t="s">
        <v>22</v>
      </c>
      <c r="K348" s="4">
        <v>1503550800</v>
      </c>
      <c r="L348" s="4">
        <v>1508302800</v>
      </c>
      <c r="M348" s="4" t="b">
        <v>0</v>
      </c>
      <c r="N348" s="4" t="b">
        <v>1</v>
      </c>
      <c r="O348" s="4" t="s">
        <v>60</v>
      </c>
      <c r="P348" s="14">
        <f t="shared" si="30"/>
        <v>110.32</v>
      </c>
      <c r="Q348" s="4" t="str">
        <f t="shared" si="34"/>
        <v>music</v>
      </c>
      <c r="R348" s="4" t="str">
        <f t="shared" si="35"/>
        <v>indie rock</v>
      </c>
      <c r="S348" s="8">
        <f t="shared" si="31"/>
        <v>42971.208333333328</v>
      </c>
      <c r="T348" s="8">
        <f t="shared" si="32"/>
        <v>43026.208333333328</v>
      </c>
    </row>
    <row r="349" spans="1:20" x14ac:dyDescent="0.25">
      <c r="A349" s="4">
        <v>347</v>
      </c>
      <c r="B349" s="4" t="s">
        <v>746</v>
      </c>
      <c r="C349" s="1" t="s">
        <v>747</v>
      </c>
      <c r="D349" s="4">
        <v>900</v>
      </c>
      <c r="E349" s="4">
        <v>12607</v>
      </c>
      <c r="F349" s="5">
        <f t="shared" si="33"/>
        <v>1400.7777777777778</v>
      </c>
      <c r="G349" s="4" t="s">
        <v>20</v>
      </c>
      <c r="H349" s="4">
        <v>191</v>
      </c>
      <c r="I349" s="4" t="s">
        <v>21</v>
      </c>
      <c r="J349" s="4" t="s">
        <v>22</v>
      </c>
      <c r="K349" s="4">
        <v>1423634400</v>
      </c>
      <c r="L349" s="4">
        <v>1425708000</v>
      </c>
      <c r="M349" s="4" t="b">
        <v>0</v>
      </c>
      <c r="N349" s="4" t="b">
        <v>0</v>
      </c>
      <c r="O349" s="4" t="s">
        <v>28</v>
      </c>
      <c r="P349" s="14">
        <f t="shared" si="30"/>
        <v>66.005235602094245</v>
      </c>
      <c r="Q349" s="4" t="str">
        <f t="shared" si="34"/>
        <v>technology</v>
      </c>
      <c r="R349" s="4" t="str">
        <f t="shared" si="35"/>
        <v>web</v>
      </c>
      <c r="S349" s="8">
        <f t="shared" si="31"/>
        <v>42046.25</v>
      </c>
      <c r="T349" s="8">
        <f t="shared" si="32"/>
        <v>42070.25</v>
      </c>
    </row>
    <row r="350" spans="1:20" x14ac:dyDescent="0.25">
      <c r="A350" s="4">
        <v>348</v>
      </c>
      <c r="B350" s="4" t="s">
        <v>748</v>
      </c>
      <c r="C350" s="1" t="s">
        <v>749</v>
      </c>
      <c r="D350" s="4">
        <v>199000</v>
      </c>
      <c r="E350" s="4">
        <v>142823</v>
      </c>
      <c r="F350" s="5">
        <f t="shared" si="33"/>
        <v>71.770351758793964</v>
      </c>
      <c r="G350" s="4" t="s">
        <v>14</v>
      </c>
      <c r="H350" s="4">
        <v>3483</v>
      </c>
      <c r="I350" s="4" t="s">
        <v>21</v>
      </c>
      <c r="J350" s="4" t="s">
        <v>22</v>
      </c>
      <c r="K350" s="4">
        <v>1487224800</v>
      </c>
      <c r="L350" s="4">
        <v>1488348000</v>
      </c>
      <c r="M350" s="4" t="b">
        <v>0</v>
      </c>
      <c r="N350" s="4" t="b">
        <v>0</v>
      </c>
      <c r="O350" s="4" t="s">
        <v>17</v>
      </c>
      <c r="P350" s="14">
        <f t="shared" si="30"/>
        <v>41.005742176284812</v>
      </c>
      <c r="Q350" s="4" t="str">
        <f t="shared" si="34"/>
        <v>food</v>
      </c>
      <c r="R350" s="4" t="str">
        <f t="shared" si="35"/>
        <v>food trucks</v>
      </c>
      <c r="S350" s="8">
        <f t="shared" si="31"/>
        <v>42782.25</v>
      </c>
      <c r="T350" s="8">
        <f t="shared" si="32"/>
        <v>42795.25</v>
      </c>
    </row>
    <row r="351" spans="1:20" x14ac:dyDescent="0.25">
      <c r="A351" s="4">
        <v>349</v>
      </c>
      <c r="B351" s="4" t="s">
        <v>750</v>
      </c>
      <c r="C351" s="1" t="s">
        <v>751</v>
      </c>
      <c r="D351" s="4">
        <v>180800</v>
      </c>
      <c r="E351" s="4">
        <v>95958</v>
      </c>
      <c r="F351" s="5">
        <f t="shared" si="33"/>
        <v>53.074115044247783</v>
      </c>
      <c r="G351" s="4" t="s">
        <v>14</v>
      </c>
      <c r="H351" s="4">
        <v>923</v>
      </c>
      <c r="I351" s="4" t="s">
        <v>21</v>
      </c>
      <c r="J351" s="4" t="s">
        <v>22</v>
      </c>
      <c r="K351" s="4">
        <v>1500008400</v>
      </c>
      <c r="L351" s="4">
        <v>1502600400</v>
      </c>
      <c r="M351" s="4" t="b">
        <v>0</v>
      </c>
      <c r="N351" s="4" t="b">
        <v>0</v>
      </c>
      <c r="O351" s="4" t="s">
        <v>33</v>
      </c>
      <c r="P351" s="14">
        <f t="shared" si="30"/>
        <v>103.96316359696641</v>
      </c>
      <c r="Q351" s="4" t="str">
        <f t="shared" si="34"/>
        <v>theater</v>
      </c>
      <c r="R351" s="4" t="str">
        <f t="shared" si="35"/>
        <v>plays</v>
      </c>
      <c r="S351" s="8">
        <f t="shared" si="31"/>
        <v>42930.208333333328</v>
      </c>
      <c r="T351" s="8">
        <f t="shared" si="32"/>
        <v>42960.208333333328</v>
      </c>
    </row>
    <row r="352" spans="1:20" x14ac:dyDescent="0.25">
      <c r="A352" s="4">
        <v>350</v>
      </c>
      <c r="B352" s="4" t="s">
        <v>752</v>
      </c>
      <c r="C352" s="1" t="s">
        <v>753</v>
      </c>
      <c r="D352" s="4">
        <v>100</v>
      </c>
      <c r="E352" s="4">
        <v>5</v>
      </c>
      <c r="F352" s="5">
        <f t="shared" si="33"/>
        <v>5</v>
      </c>
      <c r="G352" s="4" t="s">
        <v>14</v>
      </c>
      <c r="H352" s="4">
        <v>1</v>
      </c>
      <c r="I352" s="4" t="s">
        <v>21</v>
      </c>
      <c r="J352" s="4" t="s">
        <v>22</v>
      </c>
      <c r="K352" s="4">
        <v>1432098000</v>
      </c>
      <c r="L352" s="4">
        <v>1433653200</v>
      </c>
      <c r="M352" s="4" t="b">
        <v>0</v>
      </c>
      <c r="N352" s="4" t="b">
        <v>1</v>
      </c>
      <c r="O352" s="4" t="s">
        <v>159</v>
      </c>
      <c r="P352" s="14">
        <f t="shared" si="30"/>
        <v>5</v>
      </c>
      <c r="Q352" s="4" t="str">
        <f t="shared" si="34"/>
        <v>music</v>
      </c>
      <c r="R352" s="4" t="str">
        <f t="shared" si="35"/>
        <v>jazz</v>
      </c>
      <c r="S352" s="8">
        <f t="shared" si="31"/>
        <v>42144.208333333328</v>
      </c>
      <c r="T352" s="8">
        <f t="shared" si="32"/>
        <v>42162.208333333328</v>
      </c>
    </row>
    <row r="353" spans="1:20" x14ac:dyDescent="0.25">
      <c r="A353" s="4">
        <v>351</v>
      </c>
      <c r="B353" s="4" t="s">
        <v>754</v>
      </c>
      <c r="C353" s="1" t="s">
        <v>755</v>
      </c>
      <c r="D353" s="4">
        <v>74100</v>
      </c>
      <c r="E353" s="4">
        <v>94631</v>
      </c>
      <c r="F353" s="5">
        <f t="shared" si="33"/>
        <v>127.70715249662618</v>
      </c>
      <c r="G353" s="4" t="s">
        <v>20</v>
      </c>
      <c r="H353" s="4">
        <v>2013</v>
      </c>
      <c r="I353" s="4" t="s">
        <v>21</v>
      </c>
      <c r="J353" s="4" t="s">
        <v>22</v>
      </c>
      <c r="K353" s="4">
        <v>1440392400</v>
      </c>
      <c r="L353" s="4">
        <v>1441602000</v>
      </c>
      <c r="M353" s="4" t="b">
        <v>0</v>
      </c>
      <c r="N353" s="4" t="b">
        <v>0</v>
      </c>
      <c r="O353" s="4" t="s">
        <v>23</v>
      </c>
      <c r="P353" s="14">
        <f t="shared" si="30"/>
        <v>47.009935419771487</v>
      </c>
      <c r="Q353" s="4" t="str">
        <f t="shared" si="34"/>
        <v>music</v>
      </c>
      <c r="R353" s="4" t="str">
        <f t="shared" si="35"/>
        <v>rock</v>
      </c>
      <c r="S353" s="8">
        <f t="shared" si="31"/>
        <v>42240.208333333328</v>
      </c>
      <c r="T353" s="8">
        <f t="shared" si="32"/>
        <v>42254.208333333328</v>
      </c>
    </row>
    <row r="354" spans="1:20" x14ac:dyDescent="0.25">
      <c r="A354" s="4">
        <v>352</v>
      </c>
      <c r="B354" s="4" t="s">
        <v>756</v>
      </c>
      <c r="C354" s="1" t="s">
        <v>757</v>
      </c>
      <c r="D354" s="4">
        <v>2800</v>
      </c>
      <c r="E354" s="4">
        <v>977</v>
      </c>
      <c r="F354" s="5">
        <f t="shared" si="33"/>
        <v>34.892857142857139</v>
      </c>
      <c r="G354" s="4" t="s">
        <v>14</v>
      </c>
      <c r="H354" s="4">
        <v>33</v>
      </c>
      <c r="I354" s="4" t="s">
        <v>15</v>
      </c>
      <c r="J354" s="4" t="s">
        <v>16</v>
      </c>
      <c r="K354" s="4">
        <v>1446876000</v>
      </c>
      <c r="L354" s="4">
        <v>1447567200</v>
      </c>
      <c r="M354" s="4" t="b">
        <v>0</v>
      </c>
      <c r="N354" s="4" t="b">
        <v>0</v>
      </c>
      <c r="O354" s="4" t="s">
        <v>33</v>
      </c>
      <c r="P354" s="14">
        <f t="shared" si="30"/>
        <v>29.606060606060606</v>
      </c>
      <c r="Q354" s="4" t="str">
        <f t="shared" si="34"/>
        <v>theater</v>
      </c>
      <c r="R354" s="4" t="str">
        <f t="shared" si="35"/>
        <v>plays</v>
      </c>
      <c r="S354" s="8">
        <f t="shared" si="31"/>
        <v>42315.25</v>
      </c>
      <c r="T354" s="8">
        <f t="shared" si="32"/>
        <v>42323.25</v>
      </c>
    </row>
    <row r="355" spans="1:20" x14ac:dyDescent="0.25">
      <c r="A355" s="4">
        <v>353</v>
      </c>
      <c r="B355" s="4" t="s">
        <v>758</v>
      </c>
      <c r="C355" s="1" t="s">
        <v>759</v>
      </c>
      <c r="D355" s="4">
        <v>33600</v>
      </c>
      <c r="E355" s="4">
        <v>137961</v>
      </c>
      <c r="F355" s="5">
        <f t="shared" si="33"/>
        <v>410.59821428571428</v>
      </c>
      <c r="G355" s="4" t="s">
        <v>20</v>
      </c>
      <c r="H355" s="4">
        <v>1703</v>
      </c>
      <c r="I355" s="4" t="s">
        <v>21</v>
      </c>
      <c r="J355" s="4" t="s">
        <v>22</v>
      </c>
      <c r="K355" s="4">
        <v>1562302800</v>
      </c>
      <c r="L355" s="4">
        <v>1562389200</v>
      </c>
      <c r="M355" s="4" t="b">
        <v>0</v>
      </c>
      <c r="N355" s="4" t="b">
        <v>0</v>
      </c>
      <c r="O355" s="4" t="s">
        <v>33</v>
      </c>
      <c r="P355" s="14">
        <f t="shared" si="30"/>
        <v>81.010569583088667</v>
      </c>
      <c r="Q355" s="4" t="str">
        <f t="shared" si="34"/>
        <v>theater</v>
      </c>
      <c r="R355" s="4" t="str">
        <f t="shared" si="35"/>
        <v>plays</v>
      </c>
      <c r="S355" s="8">
        <f t="shared" si="31"/>
        <v>43651.208333333328</v>
      </c>
      <c r="T355" s="8">
        <f t="shared" si="32"/>
        <v>43652.208333333328</v>
      </c>
    </row>
    <row r="356" spans="1:20" x14ac:dyDescent="0.25">
      <c r="A356" s="4">
        <v>354</v>
      </c>
      <c r="B356" s="4" t="s">
        <v>760</v>
      </c>
      <c r="C356" s="1" t="s">
        <v>761</v>
      </c>
      <c r="D356" s="4">
        <v>6100</v>
      </c>
      <c r="E356" s="4">
        <v>7548</v>
      </c>
      <c r="F356" s="5">
        <f t="shared" si="33"/>
        <v>123.73770491803278</v>
      </c>
      <c r="G356" s="4" t="s">
        <v>20</v>
      </c>
      <c r="H356" s="4">
        <v>80</v>
      </c>
      <c r="I356" s="4" t="s">
        <v>36</v>
      </c>
      <c r="J356" s="4" t="s">
        <v>37</v>
      </c>
      <c r="K356" s="4">
        <v>1378184400</v>
      </c>
      <c r="L356" s="4">
        <v>1378789200</v>
      </c>
      <c r="M356" s="4" t="b">
        <v>0</v>
      </c>
      <c r="N356" s="4" t="b">
        <v>0</v>
      </c>
      <c r="O356" s="4" t="s">
        <v>42</v>
      </c>
      <c r="P356" s="14">
        <f t="shared" si="30"/>
        <v>94.35</v>
      </c>
      <c r="Q356" s="4" t="str">
        <f t="shared" si="34"/>
        <v>film &amp; video</v>
      </c>
      <c r="R356" s="4" t="str">
        <f t="shared" si="35"/>
        <v>documentary</v>
      </c>
      <c r="S356" s="8">
        <f t="shared" si="31"/>
        <v>41520.208333333336</v>
      </c>
      <c r="T356" s="8">
        <f t="shared" si="32"/>
        <v>41527.208333333336</v>
      </c>
    </row>
    <row r="357" spans="1:20" x14ac:dyDescent="0.25">
      <c r="A357" s="4">
        <v>355</v>
      </c>
      <c r="B357" s="4" t="s">
        <v>762</v>
      </c>
      <c r="C357" s="1" t="s">
        <v>763</v>
      </c>
      <c r="D357" s="4">
        <v>3800</v>
      </c>
      <c r="E357" s="4">
        <v>2241</v>
      </c>
      <c r="F357" s="5">
        <f t="shared" si="33"/>
        <v>58.973684210526315</v>
      </c>
      <c r="G357" s="4" t="s">
        <v>47</v>
      </c>
      <c r="H357" s="4">
        <v>86</v>
      </c>
      <c r="I357" s="4" t="s">
        <v>21</v>
      </c>
      <c r="J357" s="4" t="s">
        <v>22</v>
      </c>
      <c r="K357" s="4">
        <v>1485064800</v>
      </c>
      <c r="L357" s="4">
        <v>1488520800</v>
      </c>
      <c r="M357" s="4" t="b">
        <v>0</v>
      </c>
      <c r="N357" s="4" t="b">
        <v>0</v>
      </c>
      <c r="O357" s="4" t="s">
        <v>65</v>
      </c>
      <c r="P357" s="14">
        <f t="shared" si="30"/>
        <v>26.058139534883722</v>
      </c>
      <c r="Q357" s="4" t="str">
        <f t="shared" si="34"/>
        <v>technology</v>
      </c>
      <c r="R357" s="4" t="str">
        <f t="shared" si="35"/>
        <v>wearables</v>
      </c>
      <c r="S357" s="8">
        <f t="shared" si="31"/>
        <v>42757.25</v>
      </c>
      <c r="T357" s="8">
        <f t="shared" si="32"/>
        <v>42797.25</v>
      </c>
    </row>
    <row r="358" spans="1:20" x14ac:dyDescent="0.25">
      <c r="A358" s="4">
        <v>356</v>
      </c>
      <c r="B358" s="4" t="s">
        <v>764</v>
      </c>
      <c r="C358" s="1" t="s">
        <v>765</v>
      </c>
      <c r="D358" s="4">
        <v>9300</v>
      </c>
      <c r="E358" s="4">
        <v>3431</v>
      </c>
      <c r="F358" s="5">
        <f t="shared" si="33"/>
        <v>36.892473118279568</v>
      </c>
      <c r="G358" s="4" t="s">
        <v>14</v>
      </c>
      <c r="H358" s="4">
        <v>40</v>
      </c>
      <c r="I358" s="4" t="s">
        <v>107</v>
      </c>
      <c r="J358" s="4" t="s">
        <v>108</v>
      </c>
      <c r="K358" s="4">
        <v>1326520800</v>
      </c>
      <c r="L358" s="4">
        <v>1327298400</v>
      </c>
      <c r="M358" s="4" t="b">
        <v>0</v>
      </c>
      <c r="N358" s="4" t="b">
        <v>0</v>
      </c>
      <c r="O358" s="4" t="s">
        <v>33</v>
      </c>
      <c r="P358" s="14">
        <f t="shared" si="30"/>
        <v>85.775000000000006</v>
      </c>
      <c r="Q358" s="4" t="str">
        <f t="shared" si="34"/>
        <v>theater</v>
      </c>
      <c r="R358" s="4" t="str">
        <f t="shared" si="35"/>
        <v>plays</v>
      </c>
      <c r="S358" s="8">
        <f t="shared" si="31"/>
        <v>40922.25</v>
      </c>
      <c r="T358" s="8">
        <f t="shared" si="32"/>
        <v>40931.25</v>
      </c>
    </row>
    <row r="359" spans="1:20" x14ac:dyDescent="0.25">
      <c r="A359" s="4">
        <v>357</v>
      </c>
      <c r="B359" s="4" t="s">
        <v>766</v>
      </c>
      <c r="C359" s="1" t="s">
        <v>767</v>
      </c>
      <c r="D359" s="4">
        <v>2300</v>
      </c>
      <c r="E359" s="4">
        <v>4253</v>
      </c>
      <c r="F359" s="5">
        <f t="shared" si="33"/>
        <v>184.91304347826087</v>
      </c>
      <c r="G359" s="4" t="s">
        <v>20</v>
      </c>
      <c r="H359" s="4">
        <v>41</v>
      </c>
      <c r="I359" s="4" t="s">
        <v>21</v>
      </c>
      <c r="J359" s="4" t="s">
        <v>22</v>
      </c>
      <c r="K359" s="4">
        <v>1441256400</v>
      </c>
      <c r="L359" s="4">
        <v>1443416400</v>
      </c>
      <c r="M359" s="4" t="b">
        <v>0</v>
      </c>
      <c r="N359" s="4" t="b">
        <v>0</v>
      </c>
      <c r="O359" s="4" t="s">
        <v>89</v>
      </c>
      <c r="P359" s="14">
        <f t="shared" si="30"/>
        <v>103.73170731707317</v>
      </c>
      <c r="Q359" s="4" t="str">
        <f t="shared" si="34"/>
        <v>games</v>
      </c>
      <c r="R359" s="4" t="str">
        <f t="shared" si="35"/>
        <v>video games</v>
      </c>
      <c r="S359" s="8">
        <f t="shared" si="31"/>
        <v>42250.208333333328</v>
      </c>
      <c r="T359" s="8">
        <f t="shared" si="32"/>
        <v>42275.208333333328</v>
      </c>
    </row>
    <row r="360" spans="1:20" x14ac:dyDescent="0.25">
      <c r="A360" s="4">
        <v>358</v>
      </c>
      <c r="B360" s="4" t="s">
        <v>768</v>
      </c>
      <c r="C360" s="1" t="s">
        <v>769</v>
      </c>
      <c r="D360" s="4">
        <v>9700</v>
      </c>
      <c r="E360" s="4">
        <v>1146</v>
      </c>
      <c r="F360" s="5">
        <f t="shared" si="33"/>
        <v>11.814432989690722</v>
      </c>
      <c r="G360" s="4" t="s">
        <v>14</v>
      </c>
      <c r="H360" s="4">
        <v>23</v>
      </c>
      <c r="I360" s="4" t="s">
        <v>15</v>
      </c>
      <c r="J360" s="4" t="s">
        <v>16</v>
      </c>
      <c r="K360" s="4">
        <v>1533877200</v>
      </c>
      <c r="L360" s="4">
        <v>1534136400</v>
      </c>
      <c r="M360" s="4" t="b">
        <v>1</v>
      </c>
      <c r="N360" s="4" t="b">
        <v>0</v>
      </c>
      <c r="O360" s="4" t="s">
        <v>122</v>
      </c>
      <c r="P360" s="14">
        <f t="shared" si="30"/>
        <v>49.826086956521742</v>
      </c>
      <c r="Q360" s="4" t="str">
        <f t="shared" si="34"/>
        <v>photography</v>
      </c>
      <c r="R360" s="4" t="str">
        <f t="shared" si="35"/>
        <v>photography books</v>
      </c>
      <c r="S360" s="8">
        <f t="shared" si="31"/>
        <v>43322.208333333328</v>
      </c>
      <c r="T360" s="8">
        <f t="shared" si="32"/>
        <v>43325.208333333328</v>
      </c>
    </row>
    <row r="361" spans="1:20" x14ac:dyDescent="0.25">
      <c r="A361" s="4">
        <v>359</v>
      </c>
      <c r="B361" s="4" t="s">
        <v>770</v>
      </c>
      <c r="C361" s="1" t="s">
        <v>771</v>
      </c>
      <c r="D361" s="4">
        <v>4000</v>
      </c>
      <c r="E361" s="4">
        <v>11948</v>
      </c>
      <c r="F361" s="5">
        <f t="shared" si="33"/>
        <v>298.7</v>
      </c>
      <c r="G361" s="4" t="s">
        <v>20</v>
      </c>
      <c r="H361" s="4">
        <v>187</v>
      </c>
      <c r="I361" s="4" t="s">
        <v>21</v>
      </c>
      <c r="J361" s="4" t="s">
        <v>22</v>
      </c>
      <c r="K361" s="4">
        <v>1314421200</v>
      </c>
      <c r="L361" s="4">
        <v>1315026000</v>
      </c>
      <c r="M361" s="4" t="b">
        <v>0</v>
      </c>
      <c r="N361" s="4" t="b">
        <v>0</v>
      </c>
      <c r="O361" s="4" t="s">
        <v>71</v>
      </c>
      <c r="P361" s="14">
        <f t="shared" si="30"/>
        <v>63.893048128342244</v>
      </c>
      <c r="Q361" s="4" t="str">
        <f t="shared" si="34"/>
        <v>film &amp; video</v>
      </c>
      <c r="R361" s="4" t="str">
        <f t="shared" si="35"/>
        <v>animation</v>
      </c>
      <c r="S361" s="8">
        <f t="shared" si="31"/>
        <v>40782.208333333336</v>
      </c>
      <c r="T361" s="8">
        <f t="shared" si="32"/>
        <v>40789.208333333336</v>
      </c>
    </row>
    <row r="362" spans="1:20" x14ac:dyDescent="0.25">
      <c r="A362" s="4">
        <v>360</v>
      </c>
      <c r="B362" s="4" t="s">
        <v>772</v>
      </c>
      <c r="C362" s="1" t="s">
        <v>773</v>
      </c>
      <c r="D362" s="4">
        <v>59700</v>
      </c>
      <c r="E362" s="4">
        <v>135132</v>
      </c>
      <c r="F362" s="5">
        <f t="shared" si="33"/>
        <v>226.35175879396985</v>
      </c>
      <c r="G362" s="4" t="s">
        <v>20</v>
      </c>
      <c r="H362" s="4">
        <v>2875</v>
      </c>
      <c r="I362" s="4" t="s">
        <v>40</v>
      </c>
      <c r="J362" s="4" t="s">
        <v>41</v>
      </c>
      <c r="K362" s="4">
        <v>1293861600</v>
      </c>
      <c r="L362" s="4">
        <v>1295071200</v>
      </c>
      <c r="M362" s="4" t="b">
        <v>0</v>
      </c>
      <c r="N362" s="4" t="b">
        <v>1</v>
      </c>
      <c r="O362" s="4" t="s">
        <v>33</v>
      </c>
      <c r="P362" s="14">
        <f t="shared" si="30"/>
        <v>47.002434782608695</v>
      </c>
      <c r="Q362" s="4" t="str">
        <f t="shared" si="34"/>
        <v>theater</v>
      </c>
      <c r="R362" s="4" t="str">
        <f t="shared" si="35"/>
        <v>plays</v>
      </c>
      <c r="S362" s="8">
        <f t="shared" si="31"/>
        <v>40544.25</v>
      </c>
      <c r="T362" s="8">
        <f t="shared" si="32"/>
        <v>40558.25</v>
      </c>
    </row>
    <row r="363" spans="1:20" x14ac:dyDescent="0.25">
      <c r="A363" s="4">
        <v>361</v>
      </c>
      <c r="B363" s="4" t="s">
        <v>774</v>
      </c>
      <c r="C363" s="1" t="s">
        <v>775</v>
      </c>
      <c r="D363" s="4">
        <v>5500</v>
      </c>
      <c r="E363" s="4">
        <v>9546</v>
      </c>
      <c r="F363" s="5">
        <f t="shared" si="33"/>
        <v>173.56363636363636</v>
      </c>
      <c r="G363" s="4" t="s">
        <v>20</v>
      </c>
      <c r="H363" s="4">
        <v>88</v>
      </c>
      <c r="I363" s="4" t="s">
        <v>21</v>
      </c>
      <c r="J363" s="4" t="s">
        <v>22</v>
      </c>
      <c r="K363" s="4">
        <v>1507352400</v>
      </c>
      <c r="L363" s="4">
        <v>1509426000</v>
      </c>
      <c r="M363" s="4" t="b">
        <v>0</v>
      </c>
      <c r="N363" s="4" t="b">
        <v>0</v>
      </c>
      <c r="O363" s="4" t="s">
        <v>33</v>
      </c>
      <c r="P363" s="14">
        <f t="shared" si="30"/>
        <v>108.47727272727273</v>
      </c>
      <c r="Q363" s="4" t="str">
        <f t="shared" si="34"/>
        <v>theater</v>
      </c>
      <c r="R363" s="4" t="str">
        <f t="shared" si="35"/>
        <v>plays</v>
      </c>
      <c r="S363" s="8">
        <f t="shared" si="31"/>
        <v>43015.208333333328</v>
      </c>
      <c r="T363" s="8">
        <f t="shared" si="32"/>
        <v>43039.208333333328</v>
      </c>
    </row>
    <row r="364" spans="1:20" x14ac:dyDescent="0.25">
      <c r="A364" s="4">
        <v>362</v>
      </c>
      <c r="B364" s="4" t="s">
        <v>776</v>
      </c>
      <c r="C364" s="1" t="s">
        <v>777</v>
      </c>
      <c r="D364" s="4">
        <v>3700</v>
      </c>
      <c r="E364" s="4">
        <v>13755</v>
      </c>
      <c r="F364" s="5">
        <f t="shared" si="33"/>
        <v>371.75675675675677</v>
      </c>
      <c r="G364" s="4" t="s">
        <v>20</v>
      </c>
      <c r="H364" s="4">
        <v>191</v>
      </c>
      <c r="I364" s="4" t="s">
        <v>21</v>
      </c>
      <c r="J364" s="4" t="s">
        <v>22</v>
      </c>
      <c r="K364" s="4">
        <v>1296108000</v>
      </c>
      <c r="L364" s="4">
        <v>1299391200</v>
      </c>
      <c r="M364" s="4" t="b">
        <v>0</v>
      </c>
      <c r="N364" s="4" t="b">
        <v>0</v>
      </c>
      <c r="O364" s="4" t="s">
        <v>23</v>
      </c>
      <c r="P364" s="14">
        <f t="shared" si="30"/>
        <v>72.015706806282722</v>
      </c>
      <c r="Q364" s="4" t="str">
        <f t="shared" si="34"/>
        <v>music</v>
      </c>
      <c r="R364" s="4" t="str">
        <f t="shared" si="35"/>
        <v>rock</v>
      </c>
      <c r="S364" s="8">
        <f t="shared" si="31"/>
        <v>40570.25</v>
      </c>
      <c r="T364" s="8">
        <f t="shared" si="32"/>
        <v>40608.25</v>
      </c>
    </row>
    <row r="365" spans="1:20" x14ac:dyDescent="0.25">
      <c r="A365" s="4">
        <v>363</v>
      </c>
      <c r="B365" s="4" t="s">
        <v>778</v>
      </c>
      <c r="C365" s="1" t="s">
        <v>779</v>
      </c>
      <c r="D365" s="4">
        <v>5200</v>
      </c>
      <c r="E365" s="4">
        <v>8330</v>
      </c>
      <c r="F365" s="5">
        <f t="shared" si="33"/>
        <v>160.19230769230771</v>
      </c>
      <c r="G365" s="4" t="s">
        <v>20</v>
      </c>
      <c r="H365" s="4">
        <v>139</v>
      </c>
      <c r="I365" s="4" t="s">
        <v>21</v>
      </c>
      <c r="J365" s="4" t="s">
        <v>22</v>
      </c>
      <c r="K365" s="4">
        <v>1324965600</v>
      </c>
      <c r="L365" s="4">
        <v>1325052000</v>
      </c>
      <c r="M365" s="4" t="b">
        <v>0</v>
      </c>
      <c r="N365" s="4" t="b">
        <v>0</v>
      </c>
      <c r="O365" s="4" t="s">
        <v>23</v>
      </c>
      <c r="P365" s="14">
        <f t="shared" si="30"/>
        <v>59.928057553956833</v>
      </c>
      <c r="Q365" s="4" t="str">
        <f t="shared" si="34"/>
        <v>music</v>
      </c>
      <c r="R365" s="4" t="str">
        <f t="shared" si="35"/>
        <v>rock</v>
      </c>
      <c r="S365" s="8">
        <f t="shared" si="31"/>
        <v>40904.25</v>
      </c>
      <c r="T365" s="8">
        <f t="shared" si="32"/>
        <v>40905.25</v>
      </c>
    </row>
    <row r="366" spans="1:20" x14ac:dyDescent="0.25">
      <c r="A366" s="4">
        <v>364</v>
      </c>
      <c r="B366" s="4" t="s">
        <v>780</v>
      </c>
      <c r="C366" s="1" t="s">
        <v>781</v>
      </c>
      <c r="D366" s="4">
        <v>900</v>
      </c>
      <c r="E366" s="4">
        <v>14547</v>
      </c>
      <c r="F366" s="5">
        <f t="shared" si="33"/>
        <v>1616.3333333333335</v>
      </c>
      <c r="G366" s="4" t="s">
        <v>20</v>
      </c>
      <c r="H366" s="4">
        <v>186</v>
      </c>
      <c r="I366" s="4" t="s">
        <v>21</v>
      </c>
      <c r="J366" s="4" t="s">
        <v>22</v>
      </c>
      <c r="K366" s="4">
        <v>1520229600</v>
      </c>
      <c r="L366" s="4">
        <v>1522818000</v>
      </c>
      <c r="M366" s="4" t="b">
        <v>0</v>
      </c>
      <c r="N366" s="4" t="b">
        <v>0</v>
      </c>
      <c r="O366" s="4" t="s">
        <v>60</v>
      </c>
      <c r="P366" s="14">
        <f t="shared" si="30"/>
        <v>78.209677419354833</v>
      </c>
      <c r="Q366" s="4" t="str">
        <f t="shared" si="34"/>
        <v>music</v>
      </c>
      <c r="R366" s="4" t="str">
        <f t="shared" si="35"/>
        <v>indie rock</v>
      </c>
      <c r="S366" s="8">
        <f t="shared" si="31"/>
        <v>43164.25</v>
      </c>
      <c r="T366" s="8">
        <f t="shared" si="32"/>
        <v>43194.208333333328</v>
      </c>
    </row>
    <row r="367" spans="1:20" x14ac:dyDescent="0.25">
      <c r="A367" s="4">
        <v>365</v>
      </c>
      <c r="B367" s="4" t="s">
        <v>782</v>
      </c>
      <c r="C367" s="1" t="s">
        <v>783</v>
      </c>
      <c r="D367" s="4">
        <v>1600</v>
      </c>
      <c r="E367" s="4">
        <v>11735</v>
      </c>
      <c r="F367" s="5">
        <f t="shared" si="33"/>
        <v>733.4375</v>
      </c>
      <c r="G367" s="4" t="s">
        <v>20</v>
      </c>
      <c r="H367" s="4">
        <v>112</v>
      </c>
      <c r="I367" s="4" t="s">
        <v>26</v>
      </c>
      <c r="J367" s="4" t="s">
        <v>27</v>
      </c>
      <c r="K367" s="4">
        <v>1482991200</v>
      </c>
      <c r="L367" s="4">
        <v>1485324000</v>
      </c>
      <c r="M367" s="4" t="b">
        <v>0</v>
      </c>
      <c r="N367" s="4" t="b">
        <v>0</v>
      </c>
      <c r="O367" s="4" t="s">
        <v>33</v>
      </c>
      <c r="P367" s="14">
        <f t="shared" si="30"/>
        <v>104.77678571428571</v>
      </c>
      <c r="Q367" s="4" t="str">
        <f t="shared" si="34"/>
        <v>theater</v>
      </c>
      <c r="R367" s="4" t="str">
        <f t="shared" si="35"/>
        <v>plays</v>
      </c>
      <c r="S367" s="8">
        <f t="shared" si="31"/>
        <v>42733.25</v>
      </c>
      <c r="T367" s="8">
        <f t="shared" si="32"/>
        <v>42760.25</v>
      </c>
    </row>
    <row r="368" spans="1:20" x14ac:dyDescent="0.25">
      <c r="A368" s="4">
        <v>366</v>
      </c>
      <c r="B368" s="4" t="s">
        <v>784</v>
      </c>
      <c r="C368" s="1" t="s">
        <v>785</v>
      </c>
      <c r="D368" s="4">
        <v>1800</v>
      </c>
      <c r="E368" s="4">
        <v>10658</v>
      </c>
      <c r="F368" s="5">
        <f t="shared" si="33"/>
        <v>592.11111111111109</v>
      </c>
      <c r="G368" s="4" t="s">
        <v>20</v>
      </c>
      <c r="H368" s="4">
        <v>101</v>
      </c>
      <c r="I368" s="4" t="s">
        <v>21</v>
      </c>
      <c r="J368" s="4" t="s">
        <v>22</v>
      </c>
      <c r="K368" s="4">
        <v>1294034400</v>
      </c>
      <c r="L368" s="4">
        <v>1294120800</v>
      </c>
      <c r="M368" s="4" t="b">
        <v>0</v>
      </c>
      <c r="N368" s="4" t="b">
        <v>1</v>
      </c>
      <c r="O368" s="4" t="s">
        <v>33</v>
      </c>
      <c r="P368" s="14">
        <f t="shared" si="30"/>
        <v>105.52475247524752</v>
      </c>
      <c r="Q368" s="4" t="str">
        <f t="shared" si="34"/>
        <v>theater</v>
      </c>
      <c r="R368" s="4" t="str">
        <f t="shared" si="35"/>
        <v>plays</v>
      </c>
      <c r="S368" s="8">
        <f t="shared" si="31"/>
        <v>40546.25</v>
      </c>
      <c r="T368" s="8">
        <f t="shared" si="32"/>
        <v>40547.25</v>
      </c>
    </row>
    <row r="369" spans="1:20" x14ac:dyDescent="0.25">
      <c r="A369" s="4">
        <v>367</v>
      </c>
      <c r="B369" s="4" t="s">
        <v>786</v>
      </c>
      <c r="C369" s="1" t="s">
        <v>787</v>
      </c>
      <c r="D369" s="4">
        <v>9900</v>
      </c>
      <c r="E369" s="4">
        <v>1870</v>
      </c>
      <c r="F369" s="5">
        <f t="shared" si="33"/>
        <v>18.888888888888889</v>
      </c>
      <c r="G369" s="4" t="s">
        <v>14</v>
      </c>
      <c r="H369" s="4">
        <v>75</v>
      </c>
      <c r="I369" s="4" t="s">
        <v>21</v>
      </c>
      <c r="J369" s="4" t="s">
        <v>22</v>
      </c>
      <c r="K369" s="4">
        <v>1413608400</v>
      </c>
      <c r="L369" s="4">
        <v>1415685600</v>
      </c>
      <c r="M369" s="4" t="b">
        <v>0</v>
      </c>
      <c r="N369" s="4" t="b">
        <v>1</v>
      </c>
      <c r="O369" s="4" t="s">
        <v>33</v>
      </c>
      <c r="P369" s="14">
        <f t="shared" si="30"/>
        <v>24.933333333333334</v>
      </c>
      <c r="Q369" s="4" t="str">
        <f t="shared" si="34"/>
        <v>theater</v>
      </c>
      <c r="R369" s="4" t="str">
        <f t="shared" si="35"/>
        <v>plays</v>
      </c>
      <c r="S369" s="8">
        <f t="shared" si="31"/>
        <v>41930.208333333336</v>
      </c>
      <c r="T369" s="8">
        <f t="shared" si="32"/>
        <v>41954.25</v>
      </c>
    </row>
    <row r="370" spans="1:20" x14ac:dyDescent="0.25">
      <c r="A370" s="4">
        <v>368</v>
      </c>
      <c r="B370" s="4" t="s">
        <v>788</v>
      </c>
      <c r="C370" s="1" t="s">
        <v>789</v>
      </c>
      <c r="D370" s="4">
        <v>5200</v>
      </c>
      <c r="E370" s="4">
        <v>14394</v>
      </c>
      <c r="F370" s="5">
        <f t="shared" si="33"/>
        <v>276.80769230769232</v>
      </c>
      <c r="G370" s="4" t="s">
        <v>20</v>
      </c>
      <c r="H370" s="4">
        <v>206</v>
      </c>
      <c r="I370" s="4" t="s">
        <v>40</v>
      </c>
      <c r="J370" s="4" t="s">
        <v>41</v>
      </c>
      <c r="K370" s="4">
        <v>1286946000</v>
      </c>
      <c r="L370" s="4">
        <v>1288933200</v>
      </c>
      <c r="M370" s="4" t="b">
        <v>0</v>
      </c>
      <c r="N370" s="4" t="b">
        <v>1</v>
      </c>
      <c r="O370" s="4" t="s">
        <v>42</v>
      </c>
      <c r="P370" s="14">
        <f t="shared" si="30"/>
        <v>69.873786407766985</v>
      </c>
      <c r="Q370" s="4" t="str">
        <f t="shared" si="34"/>
        <v>film &amp; video</v>
      </c>
      <c r="R370" s="4" t="str">
        <f t="shared" si="35"/>
        <v>documentary</v>
      </c>
      <c r="S370" s="8">
        <f t="shared" si="31"/>
        <v>40464.208333333336</v>
      </c>
      <c r="T370" s="8">
        <f t="shared" si="32"/>
        <v>40487.208333333336</v>
      </c>
    </row>
    <row r="371" spans="1:20" x14ac:dyDescent="0.25">
      <c r="A371" s="4">
        <v>369</v>
      </c>
      <c r="B371" s="4" t="s">
        <v>790</v>
      </c>
      <c r="C371" s="1" t="s">
        <v>791</v>
      </c>
      <c r="D371" s="4">
        <v>5400</v>
      </c>
      <c r="E371" s="4">
        <v>14743</v>
      </c>
      <c r="F371" s="5">
        <f t="shared" si="33"/>
        <v>273.01851851851848</v>
      </c>
      <c r="G371" s="4" t="s">
        <v>20</v>
      </c>
      <c r="H371" s="4">
        <v>154</v>
      </c>
      <c r="I371" s="4" t="s">
        <v>21</v>
      </c>
      <c r="J371" s="4" t="s">
        <v>22</v>
      </c>
      <c r="K371" s="4">
        <v>1359871200</v>
      </c>
      <c r="L371" s="4">
        <v>1363237200</v>
      </c>
      <c r="M371" s="4" t="b">
        <v>0</v>
      </c>
      <c r="N371" s="4" t="b">
        <v>1</v>
      </c>
      <c r="O371" s="4" t="s">
        <v>269</v>
      </c>
      <c r="P371" s="14">
        <f t="shared" si="30"/>
        <v>95.733766233766232</v>
      </c>
      <c r="Q371" s="4" t="str">
        <f t="shared" si="34"/>
        <v>film &amp; video</v>
      </c>
      <c r="R371" s="4" t="str">
        <f t="shared" si="35"/>
        <v>television</v>
      </c>
      <c r="S371" s="8">
        <f t="shared" si="31"/>
        <v>41308.25</v>
      </c>
      <c r="T371" s="8">
        <f t="shared" si="32"/>
        <v>41347.208333333336</v>
      </c>
    </row>
    <row r="372" spans="1:20" x14ac:dyDescent="0.25">
      <c r="A372" s="4">
        <v>370</v>
      </c>
      <c r="B372" s="4" t="s">
        <v>792</v>
      </c>
      <c r="C372" s="1" t="s">
        <v>793</v>
      </c>
      <c r="D372" s="4">
        <v>112300</v>
      </c>
      <c r="E372" s="4">
        <v>178965</v>
      </c>
      <c r="F372" s="5">
        <f t="shared" si="33"/>
        <v>159.36331255565449</v>
      </c>
      <c r="G372" s="4" t="s">
        <v>20</v>
      </c>
      <c r="H372" s="4">
        <v>5966</v>
      </c>
      <c r="I372" s="4" t="s">
        <v>21</v>
      </c>
      <c r="J372" s="4" t="s">
        <v>22</v>
      </c>
      <c r="K372" s="4">
        <v>1555304400</v>
      </c>
      <c r="L372" s="4">
        <v>1555822800</v>
      </c>
      <c r="M372" s="4" t="b">
        <v>0</v>
      </c>
      <c r="N372" s="4" t="b">
        <v>0</v>
      </c>
      <c r="O372" s="4" t="s">
        <v>33</v>
      </c>
      <c r="P372" s="14">
        <f t="shared" si="30"/>
        <v>29.997485752598056</v>
      </c>
      <c r="Q372" s="4" t="str">
        <f t="shared" si="34"/>
        <v>theater</v>
      </c>
      <c r="R372" s="4" t="str">
        <f t="shared" si="35"/>
        <v>plays</v>
      </c>
      <c r="S372" s="8">
        <f t="shared" si="31"/>
        <v>43570.208333333328</v>
      </c>
      <c r="T372" s="8">
        <f t="shared" si="32"/>
        <v>43576.208333333328</v>
      </c>
    </row>
    <row r="373" spans="1:20" x14ac:dyDescent="0.25">
      <c r="A373" s="4">
        <v>371</v>
      </c>
      <c r="B373" s="4" t="s">
        <v>794</v>
      </c>
      <c r="C373" s="1" t="s">
        <v>795</v>
      </c>
      <c r="D373" s="4">
        <v>189200</v>
      </c>
      <c r="E373" s="4">
        <v>128410</v>
      </c>
      <c r="F373" s="5">
        <f t="shared" si="33"/>
        <v>67.869978858350947</v>
      </c>
      <c r="G373" s="4" t="s">
        <v>14</v>
      </c>
      <c r="H373" s="4">
        <v>2176</v>
      </c>
      <c r="I373" s="4" t="s">
        <v>21</v>
      </c>
      <c r="J373" s="4" t="s">
        <v>22</v>
      </c>
      <c r="K373" s="4">
        <v>1423375200</v>
      </c>
      <c r="L373" s="4">
        <v>1427778000</v>
      </c>
      <c r="M373" s="4" t="b">
        <v>0</v>
      </c>
      <c r="N373" s="4" t="b">
        <v>0</v>
      </c>
      <c r="O373" s="4" t="s">
        <v>33</v>
      </c>
      <c r="P373" s="14">
        <f t="shared" si="30"/>
        <v>59.011948529411768</v>
      </c>
      <c r="Q373" s="4" t="str">
        <f t="shared" si="34"/>
        <v>theater</v>
      </c>
      <c r="R373" s="4" t="str">
        <f t="shared" si="35"/>
        <v>plays</v>
      </c>
      <c r="S373" s="8">
        <f t="shared" si="31"/>
        <v>42043.25</v>
      </c>
      <c r="T373" s="8">
        <f t="shared" si="32"/>
        <v>42094.208333333328</v>
      </c>
    </row>
    <row r="374" spans="1:20" ht="31.5" x14ac:dyDescent="0.25">
      <c r="A374" s="4">
        <v>372</v>
      </c>
      <c r="B374" s="4" t="s">
        <v>796</v>
      </c>
      <c r="C374" s="1" t="s">
        <v>797</v>
      </c>
      <c r="D374" s="4">
        <v>900</v>
      </c>
      <c r="E374" s="4">
        <v>14324</v>
      </c>
      <c r="F374" s="5">
        <f t="shared" si="33"/>
        <v>1591.5555555555554</v>
      </c>
      <c r="G374" s="4" t="s">
        <v>20</v>
      </c>
      <c r="H374" s="4">
        <v>169</v>
      </c>
      <c r="I374" s="4" t="s">
        <v>21</v>
      </c>
      <c r="J374" s="4" t="s">
        <v>22</v>
      </c>
      <c r="K374" s="4">
        <v>1420696800</v>
      </c>
      <c r="L374" s="4">
        <v>1422424800</v>
      </c>
      <c r="M374" s="4" t="b">
        <v>0</v>
      </c>
      <c r="N374" s="4" t="b">
        <v>1</v>
      </c>
      <c r="O374" s="4" t="s">
        <v>42</v>
      </c>
      <c r="P374" s="14">
        <f t="shared" si="30"/>
        <v>84.757396449704146</v>
      </c>
      <c r="Q374" s="4" t="str">
        <f t="shared" si="34"/>
        <v>film &amp; video</v>
      </c>
      <c r="R374" s="4" t="str">
        <f t="shared" si="35"/>
        <v>documentary</v>
      </c>
      <c r="S374" s="8">
        <f t="shared" si="31"/>
        <v>42012.25</v>
      </c>
      <c r="T374" s="8">
        <f t="shared" si="32"/>
        <v>42032.25</v>
      </c>
    </row>
    <row r="375" spans="1:20" x14ac:dyDescent="0.25">
      <c r="A375" s="4">
        <v>373</v>
      </c>
      <c r="B375" s="4" t="s">
        <v>798</v>
      </c>
      <c r="C375" s="1" t="s">
        <v>799</v>
      </c>
      <c r="D375" s="4">
        <v>22500</v>
      </c>
      <c r="E375" s="4">
        <v>164291</v>
      </c>
      <c r="F375" s="5">
        <f t="shared" si="33"/>
        <v>730.18222222222221</v>
      </c>
      <c r="G375" s="4" t="s">
        <v>20</v>
      </c>
      <c r="H375" s="4">
        <v>2106</v>
      </c>
      <c r="I375" s="4" t="s">
        <v>21</v>
      </c>
      <c r="J375" s="4" t="s">
        <v>22</v>
      </c>
      <c r="K375" s="4">
        <v>1502946000</v>
      </c>
      <c r="L375" s="4">
        <v>1503637200</v>
      </c>
      <c r="M375" s="4" t="b">
        <v>0</v>
      </c>
      <c r="N375" s="4" t="b">
        <v>0</v>
      </c>
      <c r="O375" s="4" t="s">
        <v>33</v>
      </c>
      <c r="P375" s="14">
        <f t="shared" si="30"/>
        <v>78.010921177587846</v>
      </c>
      <c r="Q375" s="4" t="str">
        <f t="shared" si="34"/>
        <v>theater</v>
      </c>
      <c r="R375" s="4" t="str">
        <f t="shared" si="35"/>
        <v>plays</v>
      </c>
      <c r="S375" s="8">
        <f t="shared" si="31"/>
        <v>42964.208333333328</v>
      </c>
      <c r="T375" s="8">
        <f t="shared" si="32"/>
        <v>42972.208333333328</v>
      </c>
    </row>
    <row r="376" spans="1:20" ht="31.5" x14ac:dyDescent="0.25">
      <c r="A376" s="4">
        <v>374</v>
      </c>
      <c r="B376" s="4" t="s">
        <v>800</v>
      </c>
      <c r="C376" s="1" t="s">
        <v>801</v>
      </c>
      <c r="D376" s="4">
        <v>167400</v>
      </c>
      <c r="E376" s="4">
        <v>22073</v>
      </c>
      <c r="F376" s="5">
        <f t="shared" si="33"/>
        <v>13.185782556750297</v>
      </c>
      <c r="G376" s="4" t="s">
        <v>14</v>
      </c>
      <c r="H376" s="4">
        <v>441</v>
      </c>
      <c r="I376" s="4" t="s">
        <v>21</v>
      </c>
      <c r="J376" s="4" t="s">
        <v>22</v>
      </c>
      <c r="K376" s="4">
        <v>1547186400</v>
      </c>
      <c r="L376" s="4">
        <v>1547618400</v>
      </c>
      <c r="M376" s="4" t="b">
        <v>0</v>
      </c>
      <c r="N376" s="4" t="b">
        <v>1</v>
      </c>
      <c r="O376" s="4" t="s">
        <v>42</v>
      </c>
      <c r="P376" s="14">
        <f t="shared" si="30"/>
        <v>50.05215419501134</v>
      </c>
      <c r="Q376" s="4" t="str">
        <f t="shared" si="34"/>
        <v>film &amp; video</v>
      </c>
      <c r="R376" s="4" t="str">
        <f t="shared" si="35"/>
        <v>documentary</v>
      </c>
      <c r="S376" s="8">
        <f t="shared" si="31"/>
        <v>43476.25</v>
      </c>
      <c r="T376" s="8">
        <f t="shared" si="32"/>
        <v>43481.25</v>
      </c>
    </row>
    <row r="377" spans="1:20" ht="31.5" x14ac:dyDescent="0.25">
      <c r="A377" s="4">
        <v>375</v>
      </c>
      <c r="B377" s="4" t="s">
        <v>802</v>
      </c>
      <c r="C377" s="1" t="s">
        <v>803</v>
      </c>
      <c r="D377" s="4">
        <v>2700</v>
      </c>
      <c r="E377" s="4">
        <v>1479</v>
      </c>
      <c r="F377" s="5">
        <f t="shared" si="33"/>
        <v>54.777777777777779</v>
      </c>
      <c r="G377" s="4" t="s">
        <v>14</v>
      </c>
      <c r="H377" s="4">
        <v>25</v>
      </c>
      <c r="I377" s="4" t="s">
        <v>21</v>
      </c>
      <c r="J377" s="4" t="s">
        <v>22</v>
      </c>
      <c r="K377" s="4">
        <v>1444971600</v>
      </c>
      <c r="L377" s="4">
        <v>1449900000</v>
      </c>
      <c r="M377" s="4" t="b">
        <v>0</v>
      </c>
      <c r="N377" s="4" t="b">
        <v>0</v>
      </c>
      <c r="O377" s="4" t="s">
        <v>60</v>
      </c>
      <c r="P377" s="14">
        <f t="shared" si="30"/>
        <v>59.16</v>
      </c>
      <c r="Q377" s="4" t="str">
        <f t="shared" si="34"/>
        <v>music</v>
      </c>
      <c r="R377" s="4" t="str">
        <f t="shared" si="35"/>
        <v>indie rock</v>
      </c>
      <c r="S377" s="8">
        <f t="shared" si="31"/>
        <v>42293.208333333328</v>
      </c>
      <c r="T377" s="8">
        <f t="shared" si="32"/>
        <v>42350.25</v>
      </c>
    </row>
    <row r="378" spans="1:20" x14ac:dyDescent="0.25">
      <c r="A378" s="4">
        <v>376</v>
      </c>
      <c r="B378" s="4" t="s">
        <v>804</v>
      </c>
      <c r="C378" s="1" t="s">
        <v>805</v>
      </c>
      <c r="D378" s="4">
        <v>3400</v>
      </c>
      <c r="E378" s="4">
        <v>12275</v>
      </c>
      <c r="F378" s="5">
        <f t="shared" si="33"/>
        <v>361.02941176470591</v>
      </c>
      <c r="G378" s="4" t="s">
        <v>20</v>
      </c>
      <c r="H378" s="4">
        <v>131</v>
      </c>
      <c r="I378" s="4" t="s">
        <v>21</v>
      </c>
      <c r="J378" s="4" t="s">
        <v>22</v>
      </c>
      <c r="K378" s="4">
        <v>1404622800</v>
      </c>
      <c r="L378" s="4">
        <v>1405141200</v>
      </c>
      <c r="M378" s="4" t="b">
        <v>0</v>
      </c>
      <c r="N378" s="4" t="b">
        <v>0</v>
      </c>
      <c r="O378" s="4" t="s">
        <v>23</v>
      </c>
      <c r="P378" s="14">
        <f t="shared" si="30"/>
        <v>93.702290076335885</v>
      </c>
      <c r="Q378" s="4" t="str">
        <f t="shared" si="34"/>
        <v>music</v>
      </c>
      <c r="R378" s="4" t="str">
        <f t="shared" si="35"/>
        <v>rock</v>
      </c>
      <c r="S378" s="8">
        <f t="shared" si="31"/>
        <v>41826.208333333336</v>
      </c>
      <c r="T378" s="8">
        <f t="shared" si="32"/>
        <v>41832.208333333336</v>
      </c>
    </row>
    <row r="379" spans="1:20" x14ac:dyDescent="0.25">
      <c r="A379" s="4">
        <v>377</v>
      </c>
      <c r="B379" s="4" t="s">
        <v>806</v>
      </c>
      <c r="C379" s="1" t="s">
        <v>807</v>
      </c>
      <c r="D379" s="4">
        <v>49700</v>
      </c>
      <c r="E379" s="4">
        <v>5098</v>
      </c>
      <c r="F379" s="5">
        <f t="shared" si="33"/>
        <v>10.257545271629779</v>
      </c>
      <c r="G379" s="4" t="s">
        <v>14</v>
      </c>
      <c r="H379" s="4">
        <v>127</v>
      </c>
      <c r="I379" s="4" t="s">
        <v>21</v>
      </c>
      <c r="J379" s="4" t="s">
        <v>22</v>
      </c>
      <c r="K379" s="4">
        <v>1571720400</v>
      </c>
      <c r="L379" s="4">
        <v>1572933600</v>
      </c>
      <c r="M379" s="4" t="b">
        <v>0</v>
      </c>
      <c r="N379" s="4" t="b">
        <v>0</v>
      </c>
      <c r="O379" s="4" t="s">
        <v>33</v>
      </c>
      <c r="P379" s="14">
        <f t="shared" si="30"/>
        <v>40.14173228346457</v>
      </c>
      <c r="Q379" s="4" t="str">
        <f t="shared" si="34"/>
        <v>theater</v>
      </c>
      <c r="R379" s="4" t="str">
        <f t="shared" si="35"/>
        <v>plays</v>
      </c>
      <c r="S379" s="8">
        <f t="shared" si="31"/>
        <v>43760.208333333328</v>
      </c>
      <c r="T379" s="8">
        <f t="shared" si="32"/>
        <v>43774.25</v>
      </c>
    </row>
    <row r="380" spans="1:20" x14ac:dyDescent="0.25">
      <c r="A380" s="4">
        <v>378</v>
      </c>
      <c r="B380" s="4" t="s">
        <v>808</v>
      </c>
      <c r="C380" s="1" t="s">
        <v>809</v>
      </c>
      <c r="D380" s="4">
        <v>178200</v>
      </c>
      <c r="E380" s="4">
        <v>24882</v>
      </c>
      <c r="F380" s="5">
        <f t="shared" si="33"/>
        <v>13.962962962962964</v>
      </c>
      <c r="G380" s="4" t="s">
        <v>14</v>
      </c>
      <c r="H380" s="4">
        <v>355</v>
      </c>
      <c r="I380" s="4" t="s">
        <v>21</v>
      </c>
      <c r="J380" s="4" t="s">
        <v>22</v>
      </c>
      <c r="K380" s="4">
        <v>1526878800</v>
      </c>
      <c r="L380" s="4">
        <v>1530162000</v>
      </c>
      <c r="M380" s="4" t="b">
        <v>0</v>
      </c>
      <c r="N380" s="4" t="b">
        <v>0</v>
      </c>
      <c r="O380" s="4" t="s">
        <v>42</v>
      </c>
      <c r="P380" s="14">
        <f t="shared" si="30"/>
        <v>70.090140845070422</v>
      </c>
      <c r="Q380" s="4" t="str">
        <f t="shared" si="34"/>
        <v>film &amp; video</v>
      </c>
      <c r="R380" s="4" t="str">
        <f t="shared" si="35"/>
        <v>documentary</v>
      </c>
      <c r="S380" s="8">
        <f t="shared" si="31"/>
        <v>43241.208333333328</v>
      </c>
      <c r="T380" s="8">
        <f t="shared" si="32"/>
        <v>43279.208333333328</v>
      </c>
    </row>
    <row r="381" spans="1:20" x14ac:dyDescent="0.25">
      <c r="A381" s="4">
        <v>379</v>
      </c>
      <c r="B381" s="4" t="s">
        <v>810</v>
      </c>
      <c r="C381" s="1" t="s">
        <v>811</v>
      </c>
      <c r="D381" s="4">
        <v>7200</v>
      </c>
      <c r="E381" s="4">
        <v>2912</v>
      </c>
      <c r="F381" s="5">
        <f t="shared" si="33"/>
        <v>40.444444444444443</v>
      </c>
      <c r="G381" s="4" t="s">
        <v>14</v>
      </c>
      <c r="H381" s="4">
        <v>44</v>
      </c>
      <c r="I381" s="4" t="s">
        <v>40</v>
      </c>
      <c r="J381" s="4" t="s">
        <v>41</v>
      </c>
      <c r="K381" s="4">
        <v>1319691600</v>
      </c>
      <c r="L381" s="4">
        <v>1320904800</v>
      </c>
      <c r="M381" s="4" t="b">
        <v>0</v>
      </c>
      <c r="N381" s="4" t="b">
        <v>0</v>
      </c>
      <c r="O381" s="4" t="s">
        <v>33</v>
      </c>
      <c r="P381" s="14">
        <f t="shared" si="30"/>
        <v>66.181818181818187</v>
      </c>
      <c r="Q381" s="4" t="str">
        <f t="shared" si="34"/>
        <v>theater</v>
      </c>
      <c r="R381" s="4" t="str">
        <f t="shared" si="35"/>
        <v>plays</v>
      </c>
      <c r="S381" s="8">
        <f t="shared" si="31"/>
        <v>40843.208333333336</v>
      </c>
      <c r="T381" s="8">
        <f t="shared" si="32"/>
        <v>40857.25</v>
      </c>
    </row>
    <row r="382" spans="1:20" ht="31.5" x14ac:dyDescent="0.25">
      <c r="A382" s="4">
        <v>380</v>
      </c>
      <c r="B382" s="4" t="s">
        <v>812</v>
      </c>
      <c r="C382" s="1" t="s">
        <v>813</v>
      </c>
      <c r="D382" s="4">
        <v>2500</v>
      </c>
      <c r="E382" s="4">
        <v>4008</v>
      </c>
      <c r="F382" s="5">
        <f t="shared" si="33"/>
        <v>160.32</v>
      </c>
      <c r="G382" s="4" t="s">
        <v>20</v>
      </c>
      <c r="H382" s="4">
        <v>84</v>
      </c>
      <c r="I382" s="4" t="s">
        <v>21</v>
      </c>
      <c r="J382" s="4" t="s">
        <v>22</v>
      </c>
      <c r="K382" s="4">
        <v>1371963600</v>
      </c>
      <c r="L382" s="4">
        <v>1372395600</v>
      </c>
      <c r="M382" s="4" t="b">
        <v>0</v>
      </c>
      <c r="N382" s="4" t="b">
        <v>0</v>
      </c>
      <c r="O382" s="4" t="s">
        <v>33</v>
      </c>
      <c r="P382" s="14">
        <f t="shared" si="30"/>
        <v>47.714285714285715</v>
      </c>
      <c r="Q382" s="4" t="str">
        <f t="shared" si="34"/>
        <v>theater</v>
      </c>
      <c r="R382" s="4" t="str">
        <f t="shared" si="35"/>
        <v>plays</v>
      </c>
      <c r="S382" s="8">
        <f t="shared" si="31"/>
        <v>41448.208333333336</v>
      </c>
      <c r="T382" s="8">
        <f t="shared" si="32"/>
        <v>41453.208333333336</v>
      </c>
    </row>
    <row r="383" spans="1:20" x14ac:dyDescent="0.25">
      <c r="A383" s="4">
        <v>381</v>
      </c>
      <c r="B383" s="4" t="s">
        <v>814</v>
      </c>
      <c r="C383" s="1" t="s">
        <v>815</v>
      </c>
      <c r="D383" s="4">
        <v>5300</v>
      </c>
      <c r="E383" s="4">
        <v>9749</v>
      </c>
      <c r="F383" s="5">
        <f t="shared" si="33"/>
        <v>183.9433962264151</v>
      </c>
      <c r="G383" s="4" t="s">
        <v>20</v>
      </c>
      <c r="H383" s="4">
        <v>155</v>
      </c>
      <c r="I383" s="4" t="s">
        <v>21</v>
      </c>
      <c r="J383" s="4" t="s">
        <v>22</v>
      </c>
      <c r="K383" s="4">
        <v>1433739600</v>
      </c>
      <c r="L383" s="4">
        <v>1437714000</v>
      </c>
      <c r="M383" s="4" t="b">
        <v>0</v>
      </c>
      <c r="N383" s="4" t="b">
        <v>0</v>
      </c>
      <c r="O383" s="4" t="s">
        <v>33</v>
      </c>
      <c r="P383" s="14">
        <f t="shared" si="30"/>
        <v>62.896774193548389</v>
      </c>
      <c r="Q383" s="4" t="str">
        <f t="shared" si="34"/>
        <v>theater</v>
      </c>
      <c r="R383" s="4" t="str">
        <f t="shared" si="35"/>
        <v>plays</v>
      </c>
      <c r="S383" s="8">
        <f t="shared" si="31"/>
        <v>42163.208333333328</v>
      </c>
      <c r="T383" s="8">
        <f t="shared" si="32"/>
        <v>42209.208333333328</v>
      </c>
    </row>
    <row r="384" spans="1:20" ht="31.5" x14ac:dyDescent="0.25">
      <c r="A384" s="4">
        <v>382</v>
      </c>
      <c r="B384" s="4" t="s">
        <v>816</v>
      </c>
      <c r="C384" s="1" t="s">
        <v>817</v>
      </c>
      <c r="D384" s="4">
        <v>9100</v>
      </c>
      <c r="E384" s="4">
        <v>5803</v>
      </c>
      <c r="F384" s="5">
        <f t="shared" si="33"/>
        <v>63.769230769230766</v>
      </c>
      <c r="G384" s="4" t="s">
        <v>14</v>
      </c>
      <c r="H384" s="4">
        <v>67</v>
      </c>
      <c r="I384" s="4" t="s">
        <v>21</v>
      </c>
      <c r="J384" s="4" t="s">
        <v>22</v>
      </c>
      <c r="K384" s="4">
        <v>1508130000</v>
      </c>
      <c r="L384" s="4">
        <v>1509771600</v>
      </c>
      <c r="M384" s="4" t="b">
        <v>0</v>
      </c>
      <c r="N384" s="4" t="b">
        <v>0</v>
      </c>
      <c r="O384" s="4" t="s">
        <v>122</v>
      </c>
      <c r="P384" s="14">
        <f t="shared" si="30"/>
        <v>86.611940298507463</v>
      </c>
      <c r="Q384" s="4" t="str">
        <f t="shared" si="34"/>
        <v>photography</v>
      </c>
      <c r="R384" s="4" t="str">
        <f t="shared" si="35"/>
        <v>photography books</v>
      </c>
      <c r="S384" s="8">
        <f t="shared" si="31"/>
        <v>43024.208333333328</v>
      </c>
      <c r="T384" s="8">
        <f t="shared" si="32"/>
        <v>43043.208333333328</v>
      </c>
    </row>
    <row r="385" spans="1:20" x14ac:dyDescent="0.25">
      <c r="A385" s="4">
        <v>383</v>
      </c>
      <c r="B385" s="4" t="s">
        <v>818</v>
      </c>
      <c r="C385" s="1" t="s">
        <v>819</v>
      </c>
      <c r="D385" s="4">
        <v>6300</v>
      </c>
      <c r="E385" s="4">
        <v>14199</v>
      </c>
      <c r="F385" s="5">
        <f t="shared" si="33"/>
        <v>225.38095238095238</v>
      </c>
      <c r="G385" s="4" t="s">
        <v>20</v>
      </c>
      <c r="H385" s="4">
        <v>189</v>
      </c>
      <c r="I385" s="4" t="s">
        <v>21</v>
      </c>
      <c r="J385" s="4" t="s">
        <v>22</v>
      </c>
      <c r="K385" s="4">
        <v>1550037600</v>
      </c>
      <c r="L385" s="4">
        <v>1550556000</v>
      </c>
      <c r="M385" s="4" t="b">
        <v>0</v>
      </c>
      <c r="N385" s="4" t="b">
        <v>1</v>
      </c>
      <c r="O385" s="4" t="s">
        <v>17</v>
      </c>
      <c r="P385" s="14">
        <f t="shared" si="30"/>
        <v>75.126984126984127</v>
      </c>
      <c r="Q385" s="4" t="str">
        <f t="shared" si="34"/>
        <v>food</v>
      </c>
      <c r="R385" s="4" t="str">
        <f t="shared" si="35"/>
        <v>food trucks</v>
      </c>
      <c r="S385" s="8">
        <f t="shared" si="31"/>
        <v>43509.25</v>
      </c>
      <c r="T385" s="8">
        <f t="shared" si="32"/>
        <v>43515.25</v>
      </c>
    </row>
    <row r="386" spans="1:20" x14ac:dyDescent="0.25">
      <c r="A386" s="4">
        <v>384</v>
      </c>
      <c r="B386" s="4" t="s">
        <v>820</v>
      </c>
      <c r="C386" s="1" t="s">
        <v>821</v>
      </c>
      <c r="D386" s="4">
        <v>114400</v>
      </c>
      <c r="E386" s="4">
        <v>196779</v>
      </c>
      <c r="F386" s="5">
        <f t="shared" si="33"/>
        <v>172.00961538461539</v>
      </c>
      <c r="G386" s="4" t="s">
        <v>20</v>
      </c>
      <c r="H386" s="4">
        <v>4799</v>
      </c>
      <c r="I386" s="4" t="s">
        <v>21</v>
      </c>
      <c r="J386" s="4" t="s">
        <v>22</v>
      </c>
      <c r="K386" s="4">
        <v>1486706400</v>
      </c>
      <c r="L386" s="4">
        <v>1489039200</v>
      </c>
      <c r="M386" s="4" t="b">
        <v>1</v>
      </c>
      <c r="N386" s="4" t="b">
        <v>1</v>
      </c>
      <c r="O386" s="4" t="s">
        <v>42</v>
      </c>
      <c r="P386" s="14">
        <f t="shared" ref="P386:P449" si="36">IF(H386=0, 0,E386/H386)</f>
        <v>41.004167534903104</v>
      </c>
      <c r="Q386" s="4" t="str">
        <f t="shared" si="34"/>
        <v>film &amp; video</v>
      </c>
      <c r="R386" s="4" t="str">
        <f t="shared" si="35"/>
        <v>documentary</v>
      </c>
      <c r="S386" s="8">
        <f t="shared" ref="S386:S449" si="37">(((K386/60)/60)/24)+DATE(1970,1,1)</f>
        <v>42776.25</v>
      </c>
      <c r="T386" s="8">
        <f t="shared" ref="T386:T449" si="38">(((L386/60)/60)/24)+DATE(1970,1,1)</f>
        <v>42803.25</v>
      </c>
    </row>
    <row r="387" spans="1:20" ht="31.5" x14ac:dyDescent="0.25">
      <c r="A387" s="4">
        <v>385</v>
      </c>
      <c r="B387" s="4" t="s">
        <v>822</v>
      </c>
      <c r="C387" s="1" t="s">
        <v>823</v>
      </c>
      <c r="D387" s="4">
        <v>38900</v>
      </c>
      <c r="E387" s="4">
        <v>56859</v>
      </c>
      <c r="F387" s="5">
        <f t="shared" ref="F387:F450" si="39">(E387/D387)*100</f>
        <v>146.16709511568124</v>
      </c>
      <c r="G387" s="4" t="s">
        <v>20</v>
      </c>
      <c r="H387" s="4">
        <v>1137</v>
      </c>
      <c r="I387" s="4" t="s">
        <v>21</v>
      </c>
      <c r="J387" s="4" t="s">
        <v>22</v>
      </c>
      <c r="K387" s="4">
        <v>1553835600</v>
      </c>
      <c r="L387" s="4">
        <v>1556600400</v>
      </c>
      <c r="M387" s="4" t="b">
        <v>0</v>
      </c>
      <c r="N387" s="4" t="b">
        <v>0</v>
      </c>
      <c r="O387" s="4" t="s">
        <v>68</v>
      </c>
      <c r="P387" s="14">
        <f t="shared" si="36"/>
        <v>50.007915567282325</v>
      </c>
      <c r="Q387" s="4" t="str">
        <f t="shared" ref="Q387:Q450" si="40">LEFT(O387, FIND("/", O387) - 1)</f>
        <v>publishing</v>
      </c>
      <c r="R387" s="4" t="str">
        <f t="shared" ref="R387:R450" si="41">RIGHT(O387, LEN(O387) - FIND("/", O387))</f>
        <v>nonfiction</v>
      </c>
      <c r="S387" s="8">
        <f t="shared" si="37"/>
        <v>43553.208333333328</v>
      </c>
      <c r="T387" s="8">
        <f t="shared" si="38"/>
        <v>43585.208333333328</v>
      </c>
    </row>
    <row r="388" spans="1:20" ht="31.5" x14ac:dyDescent="0.25">
      <c r="A388" s="4">
        <v>386</v>
      </c>
      <c r="B388" s="4" t="s">
        <v>824</v>
      </c>
      <c r="C388" s="1" t="s">
        <v>825</v>
      </c>
      <c r="D388" s="4">
        <v>135500</v>
      </c>
      <c r="E388" s="4">
        <v>103554</v>
      </c>
      <c r="F388" s="5">
        <f t="shared" si="39"/>
        <v>76.42361623616236</v>
      </c>
      <c r="G388" s="4" t="s">
        <v>14</v>
      </c>
      <c r="H388" s="4">
        <v>1068</v>
      </c>
      <c r="I388" s="4" t="s">
        <v>21</v>
      </c>
      <c r="J388" s="4" t="s">
        <v>22</v>
      </c>
      <c r="K388" s="4">
        <v>1277528400</v>
      </c>
      <c r="L388" s="4">
        <v>1278565200</v>
      </c>
      <c r="M388" s="4" t="b">
        <v>0</v>
      </c>
      <c r="N388" s="4" t="b">
        <v>0</v>
      </c>
      <c r="O388" s="4" t="s">
        <v>33</v>
      </c>
      <c r="P388" s="14">
        <f t="shared" si="36"/>
        <v>96.960674157303373</v>
      </c>
      <c r="Q388" s="4" t="str">
        <f t="shared" si="40"/>
        <v>theater</v>
      </c>
      <c r="R388" s="4" t="str">
        <f t="shared" si="41"/>
        <v>plays</v>
      </c>
      <c r="S388" s="8">
        <f t="shared" si="37"/>
        <v>40355.208333333336</v>
      </c>
      <c r="T388" s="8">
        <f t="shared" si="38"/>
        <v>40367.208333333336</v>
      </c>
    </row>
    <row r="389" spans="1:20" x14ac:dyDescent="0.25">
      <c r="A389" s="4">
        <v>387</v>
      </c>
      <c r="B389" s="4" t="s">
        <v>826</v>
      </c>
      <c r="C389" s="1" t="s">
        <v>827</v>
      </c>
      <c r="D389" s="4">
        <v>109000</v>
      </c>
      <c r="E389" s="4">
        <v>42795</v>
      </c>
      <c r="F389" s="5">
        <f t="shared" si="39"/>
        <v>39.261467889908261</v>
      </c>
      <c r="G389" s="4" t="s">
        <v>14</v>
      </c>
      <c r="H389" s="4">
        <v>424</v>
      </c>
      <c r="I389" s="4" t="s">
        <v>21</v>
      </c>
      <c r="J389" s="4" t="s">
        <v>22</v>
      </c>
      <c r="K389" s="4">
        <v>1339477200</v>
      </c>
      <c r="L389" s="4">
        <v>1339909200</v>
      </c>
      <c r="M389" s="4" t="b">
        <v>0</v>
      </c>
      <c r="N389" s="4" t="b">
        <v>0</v>
      </c>
      <c r="O389" s="4" t="s">
        <v>65</v>
      </c>
      <c r="P389" s="14">
        <f t="shared" si="36"/>
        <v>100.93160377358491</v>
      </c>
      <c r="Q389" s="4" t="str">
        <f t="shared" si="40"/>
        <v>technology</v>
      </c>
      <c r="R389" s="4" t="str">
        <f t="shared" si="41"/>
        <v>wearables</v>
      </c>
      <c r="S389" s="8">
        <f t="shared" si="37"/>
        <v>41072.208333333336</v>
      </c>
      <c r="T389" s="8">
        <f t="shared" si="38"/>
        <v>41077.208333333336</v>
      </c>
    </row>
    <row r="390" spans="1:20" x14ac:dyDescent="0.25">
      <c r="A390" s="4">
        <v>388</v>
      </c>
      <c r="B390" s="4" t="s">
        <v>828</v>
      </c>
      <c r="C390" s="1" t="s">
        <v>829</v>
      </c>
      <c r="D390" s="4">
        <v>114800</v>
      </c>
      <c r="E390" s="4">
        <v>12938</v>
      </c>
      <c r="F390" s="5">
        <f t="shared" si="39"/>
        <v>11.270034843205574</v>
      </c>
      <c r="G390" s="4" t="s">
        <v>74</v>
      </c>
      <c r="H390" s="4">
        <v>145</v>
      </c>
      <c r="I390" s="4" t="s">
        <v>98</v>
      </c>
      <c r="J390" s="4" t="s">
        <v>99</v>
      </c>
      <c r="K390" s="4">
        <v>1325656800</v>
      </c>
      <c r="L390" s="4">
        <v>1325829600</v>
      </c>
      <c r="M390" s="4" t="b">
        <v>0</v>
      </c>
      <c r="N390" s="4" t="b">
        <v>0</v>
      </c>
      <c r="O390" s="4" t="s">
        <v>60</v>
      </c>
      <c r="P390" s="14">
        <f t="shared" si="36"/>
        <v>89.227586206896547</v>
      </c>
      <c r="Q390" s="4" t="str">
        <f t="shared" si="40"/>
        <v>music</v>
      </c>
      <c r="R390" s="4" t="str">
        <f t="shared" si="41"/>
        <v>indie rock</v>
      </c>
      <c r="S390" s="8">
        <f t="shared" si="37"/>
        <v>40912.25</v>
      </c>
      <c r="T390" s="8">
        <f t="shared" si="38"/>
        <v>40914.25</v>
      </c>
    </row>
    <row r="391" spans="1:20" x14ac:dyDescent="0.25">
      <c r="A391" s="4">
        <v>389</v>
      </c>
      <c r="B391" s="4" t="s">
        <v>830</v>
      </c>
      <c r="C391" s="1" t="s">
        <v>831</v>
      </c>
      <c r="D391" s="4">
        <v>83000</v>
      </c>
      <c r="E391" s="4">
        <v>101352</v>
      </c>
      <c r="F391" s="5">
        <f t="shared" si="39"/>
        <v>122.11084337349398</v>
      </c>
      <c r="G391" s="4" t="s">
        <v>20</v>
      </c>
      <c r="H391" s="4">
        <v>1152</v>
      </c>
      <c r="I391" s="4" t="s">
        <v>21</v>
      </c>
      <c r="J391" s="4" t="s">
        <v>22</v>
      </c>
      <c r="K391" s="4">
        <v>1288242000</v>
      </c>
      <c r="L391" s="4">
        <v>1290578400</v>
      </c>
      <c r="M391" s="4" t="b">
        <v>0</v>
      </c>
      <c r="N391" s="4" t="b">
        <v>0</v>
      </c>
      <c r="O391" s="4" t="s">
        <v>33</v>
      </c>
      <c r="P391" s="14">
        <f t="shared" si="36"/>
        <v>87.979166666666671</v>
      </c>
      <c r="Q391" s="4" t="str">
        <f t="shared" si="40"/>
        <v>theater</v>
      </c>
      <c r="R391" s="4" t="str">
        <f t="shared" si="41"/>
        <v>plays</v>
      </c>
      <c r="S391" s="8">
        <f t="shared" si="37"/>
        <v>40479.208333333336</v>
      </c>
      <c r="T391" s="8">
        <f t="shared" si="38"/>
        <v>40506.25</v>
      </c>
    </row>
    <row r="392" spans="1:20" x14ac:dyDescent="0.25">
      <c r="A392" s="4">
        <v>390</v>
      </c>
      <c r="B392" s="4" t="s">
        <v>832</v>
      </c>
      <c r="C392" s="1" t="s">
        <v>833</v>
      </c>
      <c r="D392" s="4">
        <v>2400</v>
      </c>
      <c r="E392" s="4">
        <v>4477</v>
      </c>
      <c r="F392" s="5">
        <f t="shared" si="39"/>
        <v>186.54166666666669</v>
      </c>
      <c r="G392" s="4" t="s">
        <v>20</v>
      </c>
      <c r="H392" s="4">
        <v>50</v>
      </c>
      <c r="I392" s="4" t="s">
        <v>21</v>
      </c>
      <c r="J392" s="4" t="s">
        <v>22</v>
      </c>
      <c r="K392" s="4">
        <v>1379048400</v>
      </c>
      <c r="L392" s="4">
        <v>1380344400</v>
      </c>
      <c r="M392" s="4" t="b">
        <v>0</v>
      </c>
      <c r="N392" s="4" t="b">
        <v>0</v>
      </c>
      <c r="O392" s="4" t="s">
        <v>122</v>
      </c>
      <c r="P392" s="14">
        <f t="shared" si="36"/>
        <v>89.54</v>
      </c>
      <c r="Q392" s="4" t="str">
        <f t="shared" si="40"/>
        <v>photography</v>
      </c>
      <c r="R392" s="4" t="str">
        <f t="shared" si="41"/>
        <v>photography books</v>
      </c>
      <c r="S392" s="8">
        <f t="shared" si="37"/>
        <v>41530.208333333336</v>
      </c>
      <c r="T392" s="8">
        <f t="shared" si="38"/>
        <v>41545.208333333336</v>
      </c>
    </row>
    <row r="393" spans="1:20" x14ac:dyDescent="0.25">
      <c r="A393" s="4">
        <v>391</v>
      </c>
      <c r="B393" s="4" t="s">
        <v>834</v>
      </c>
      <c r="C393" s="1" t="s">
        <v>835</v>
      </c>
      <c r="D393" s="4">
        <v>60400</v>
      </c>
      <c r="E393" s="4">
        <v>4393</v>
      </c>
      <c r="F393" s="5">
        <f t="shared" si="39"/>
        <v>7.2731788079470201</v>
      </c>
      <c r="G393" s="4" t="s">
        <v>14</v>
      </c>
      <c r="H393" s="4">
        <v>151</v>
      </c>
      <c r="I393" s="4" t="s">
        <v>21</v>
      </c>
      <c r="J393" s="4" t="s">
        <v>22</v>
      </c>
      <c r="K393" s="4">
        <v>1389679200</v>
      </c>
      <c r="L393" s="4">
        <v>1389852000</v>
      </c>
      <c r="M393" s="4" t="b">
        <v>0</v>
      </c>
      <c r="N393" s="4" t="b">
        <v>0</v>
      </c>
      <c r="O393" s="4" t="s">
        <v>68</v>
      </c>
      <c r="P393" s="14">
        <f t="shared" si="36"/>
        <v>29.09271523178808</v>
      </c>
      <c r="Q393" s="4" t="str">
        <f t="shared" si="40"/>
        <v>publishing</v>
      </c>
      <c r="R393" s="4" t="str">
        <f t="shared" si="41"/>
        <v>nonfiction</v>
      </c>
      <c r="S393" s="8">
        <f t="shared" si="37"/>
        <v>41653.25</v>
      </c>
      <c r="T393" s="8">
        <f t="shared" si="38"/>
        <v>41655.25</v>
      </c>
    </row>
    <row r="394" spans="1:20" ht="31.5" x14ac:dyDescent="0.25">
      <c r="A394" s="4">
        <v>392</v>
      </c>
      <c r="B394" s="4" t="s">
        <v>836</v>
      </c>
      <c r="C394" s="1" t="s">
        <v>837</v>
      </c>
      <c r="D394" s="4">
        <v>102900</v>
      </c>
      <c r="E394" s="4">
        <v>67546</v>
      </c>
      <c r="F394" s="5">
        <f t="shared" si="39"/>
        <v>65.642371234207957</v>
      </c>
      <c r="G394" s="4" t="s">
        <v>14</v>
      </c>
      <c r="H394" s="4">
        <v>1608</v>
      </c>
      <c r="I394" s="4" t="s">
        <v>21</v>
      </c>
      <c r="J394" s="4" t="s">
        <v>22</v>
      </c>
      <c r="K394" s="4">
        <v>1294293600</v>
      </c>
      <c r="L394" s="4">
        <v>1294466400</v>
      </c>
      <c r="M394" s="4" t="b">
        <v>0</v>
      </c>
      <c r="N394" s="4" t="b">
        <v>0</v>
      </c>
      <c r="O394" s="4" t="s">
        <v>65</v>
      </c>
      <c r="P394" s="14">
        <f t="shared" si="36"/>
        <v>42.006218905472636</v>
      </c>
      <c r="Q394" s="4" t="str">
        <f t="shared" si="40"/>
        <v>technology</v>
      </c>
      <c r="R394" s="4" t="str">
        <f t="shared" si="41"/>
        <v>wearables</v>
      </c>
      <c r="S394" s="8">
        <f t="shared" si="37"/>
        <v>40549.25</v>
      </c>
      <c r="T394" s="8">
        <f t="shared" si="38"/>
        <v>40551.25</v>
      </c>
    </row>
    <row r="395" spans="1:20" x14ac:dyDescent="0.25">
      <c r="A395" s="4">
        <v>393</v>
      </c>
      <c r="B395" s="4" t="s">
        <v>838</v>
      </c>
      <c r="C395" s="1" t="s">
        <v>839</v>
      </c>
      <c r="D395" s="4">
        <v>62800</v>
      </c>
      <c r="E395" s="4">
        <v>143788</v>
      </c>
      <c r="F395" s="5">
        <f t="shared" si="39"/>
        <v>228.96178343949046</v>
      </c>
      <c r="G395" s="4" t="s">
        <v>20</v>
      </c>
      <c r="H395" s="4">
        <v>3059</v>
      </c>
      <c r="I395" s="4" t="s">
        <v>15</v>
      </c>
      <c r="J395" s="4" t="s">
        <v>16</v>
      </c>
      <c r="K395" s="4">
        <v>1500267600</v>
      </c>
      <c r="L395" s="4">
        <v>1500354000</v>
      </c>
      <c r="M395" s="4" t="b">
        <v>0</v>
      </c>
      <c r="N395" s="4" t="b">
        <v>0</v>
      </c>
      <c r="O395" s="4" t="s">
        <v>159</v>
      </c>
      <c r="P395" s="14">
        <f t="shared" si="36"/>
        <v>47.004903563255965</v>
      </c>
      <c r="Q395" s="4" t="str">
        <f t="shared" si="40"/>
        <v>music</v>
      </c>
      <c r="R395" s="4" t="str">
        <f t="shared" si="41"/>
        <v>jazz</v>
      </c>
      <c r="S395" s="8">
        <f t="shared" si="37"/>
        <v>42933.208333333328</v>
      </c>
      <c r="T395" s="8">
        <f t="shared" si="38"/>
        <v>42934.208333333328</v>
      </c>
    </row>
    <row r="396" spans="1:20" x14ac:dyDescent="0.25">
      <c r="A396" s="4">
        <v>394</v>
      </c>
      <c r="B396" s="4" t="s">
        <v>840</v>
      </c>
      <c r="C396" s="1" t="s">
        <v>841</v>
      </c>
      <c r="D396" s="4">
        <v>800</v>
      </c>
      <c r="E396" s="4">
        <v>3755</v>
      </c>
      <c r="F396" s="5">
        <f t="shared" si="39"/>
        <v>469.37499999999994</v>
      </c>
      <c r="G396" s="4" t="s">
        <v>20</v>
      </c>
      <c r="H396" s="4">
        <v>34</v>
      </c>
      <c r="I396" s="4" t="s">
        <v>21</v>
      </c>
      <c r="J396" s="4" t="s">
        <v>22</v>
      </c>
      <c r="K396" s="4">
        <v>1375074000</v>
      </c>
      <c r="L396" s="4">
        <v>1375938000</v>
      </c>
      <c r="M396" s="4" t="b">
        <v>0</v>
      </c>
      <c r="N396" s="4" t="b">
        <v>1</v>
      </c>
      <c r="O396" s="4" t="s">
        <v>42</v>
      </c>
      <c r="P396" s="14">
        <f t="shared" si="36"/>
        <v>110.44117647058823</v>
      </c>
      <c r="Q396" s="4" t="str">
        <f t="shared" si="40"/>
        <v>film &amp; video</v>
      </c>
      <c r="R396" s="4" t="str">
        <f t="shared" si="41"/>
        <v>documentary</v>
      </c>
      <c r="S396" s="8">
        <f t="shared" si="37"/>
        <v>41484.208333333336</v>
      </c>
      <c r="T396" s="8">
        <f t="shared" si="38"/>
        <v>41494.208333333336</v>
      </c>
    </row>
    <row r="397" spans="1:20" ht="31.5" x14ac:dyDescent="0.25">
      <c r="A397" s="4">
        <v>395</v>
      </c>
      <c r="B397" s="4" t="s">
        <v>295</v>
      </c>
      <c r="C397" s="1" t="s">
        <v>842</v>
      </c>
      <c r="D397" s="4">
        <v>7100</v>
      </c>
      <c r="E397" s="4">
        <v>9238</v>
      </c>
      <c r="F397" s="5">
        <f t="shared" si="39"/>
        <v>130.11267605633802</v>
      </c>
      <c r="G397" s="4" t="s">
        <v>20</v>
      </c>
      <c r="H397" s="4">
        <v>220</v>
      </c>
      <c r="I397" s="4" t="s">
        <v>21</v>
      </c>
      <c r="J397" s="4" t="s">
        <v>22</v>
      </c>
      <c r="K397" s="4">
        <v>1323324000</v>
      </c>
      <c r="L397" s="4">
        <v>1323410400</v>
      </c>
      <c r="M397" s="4" t="b">
        <v>1</v>
      </c>
      <c r="N397" s="4" t="b">
        <v>0</v>
      </c>
      <c r="O397" s="4" t="s">
        <v>33</v>
      </c>
      <c r="P397" s="14">
        <f t="shared" si="36"/>
        <v>41.990909090909092</v>
      </c>
      <c r="Q397" s="4" t="str">
        <f t="shared" si="40"/>
        <v>theater</v>
      </c>
      <c r="R397" s="4" t="str">
        <f t="shared" si="41"/>
        <v>plays</v>
      </c>
      <c r="S397" s="8">
        <f t="shared" si="37"/>
        <v>40885.25</v>
      </c>
      <c r="T397" s="8">
        <f t="shared" si="38"/>
        <v>40886.25</v>
      </c>
    </row>
    <row r="398" spans="1:20" x14ac:dyDescent="0.25">
      <c r="A398" s="4">
        <v>396</v>
      </c>
      <c r="B398" s="4" t="s">
        <v>843</v>
      </c>
      <c r="C398" s="1" t="s">
        <v>844</v>
      </c>
      <c r="D398" s="4">
        <v>46100</v>
      </c>
      <c r="E398" s="4">
        <v>77012</v>
      </c>
      <c r="F398" s="5">
        <f t="shared" si="39"/>
        <v>167.05422993492408</v>
      </c>
      <c r="G398" s="4" t="s">
        <v>20</v>
      </c>
      <c r="H398" s="4">
        <v>1604</v>
      </c>
      <c r="I398" s="4" t="s">
        <v>26</v>
      </c>
      <c r="J398" s="4" t="s">
        <v>27</v>
      </c>
      <c r="K398" s="4">
        <v>1538715600</v>
      </c>
      <c r="L398" s="4">
        <v>1539406800</v>
      </c>
      <c r="M398" s="4" t="b">
        <v>0</v>
      </c>
      <c r="N398" s="4" t="b">
        <v>0</v>
      </c>
      <c r="O398" s="4" t="s">
        <v>53</v>
      </c>
      <c r="P398" s="14">
        <f t="shared" si="36"/>
        <v>48.012468827930178</v>
      </c>
      <c r="Q398" s="4" t="str">
        <f t="shared" si="40"/>
        <v>film &amp; video</v>
      </c>
      <c r="R398" s="4" t="str">
        <f t="shared" si="41"/>
        <v>drama</v>
      </c>
      <c r="S398" s="8">
        <f t="shared" si="37"/>
        <v>43378.208333333328</v>
      </c>
      <c r="T398" s="8">
        <f t="shared" si="38"/>
        <v>43386.208333333328</v>
      </c>
    </row>
    <row r="399" spans="1:20" x14ac:dyDescent="0.25">
      <c r="A399" s="4">
        <v>397</v>
      </c>
      <c r="B399" s="4" t="s">
        <v>845</v>
      </c>
      <c r="C399" s="1" t="s">
        <v>846</v>
      </c>
      <c r="D399" s="4">
        <v>8100</v>
      </c>
      <c r="E399" s="4">
        <v>14083</v>
      </c>
      <c r="F399" s="5">
        <f t="shared" si="39"/>
        <v>173.8641975308642</v>
      </c>
      <c r="G399" s="4" t="s">
        <v>20</v>
      </c>
      <c r="H399" s="4">
        <v>454</v>
      </c>
      <c r="I399" s="4" t="s">
        <v>21</v>
      </c>
      <c r="J399" s="4" t="s">
        <v>22</v>
      </c>
      <c r="K399" s="4">
        <v>1369285200</v>
      </c>
      <c r="L399" s="4">
        <v>1369803600</v>
      </c>
      <c r="M399" s="4" t="b">
        <v>0</v>
      </c>
      <c r="N399" s="4" t="b">
        <v>0</v>
      </c>
      <c r="O399" s="4" t="s">
        <v>23</v>
      </c>
      <c r="P399" s="14">
        <f t="shared" si="36"/>
        <v>31.019823788546255</v>
      </c>
      <c r="Q399" s="4" t="str">
        <f t="shared" si="40"/>
        <v>music</v>
      </c>
      <c r="R399" s="4" t="str">
        <f t="shared" si="41"/>
        <v>rock</v>
      </c>
      <c r="S399" s="8">
        <f t="shared" si="37"/>
        <v>41417.208333333336</v>
      </c>
      <c r="T399" s="8">
        <f t="shared" si="38"/>
        <v>41423.208333333336</v>
      </c>
    </row>
    <row r="400" spans="1:20" x14ac:dyDescent="0.25">
      <c r="A400" s="4">
        <v>398</v>
      </c>
      <c r="B400" s="4" t="s">
        <v>847</v>
      </c>
      <c r="C400" s="1" t="s">
        <v>848</v>
      </c>
      <c r="D400" s="4">
        <v>1700</v>
      </c>
      <c r="E400" s="4">
        <v>12202</v>
      </c>
      <c r="F400" s="5">
        <f t="shared" si="39"/>
        <v>717.76470588235293</v>
      </c>
      <c r="G400" s="4" t="s">
        <v>20</v>
      </c>
      <c r="H400" s="4">
        <v>123</v>
      </c>
      <c r="I400" s="4" t="s">
        <v>107</v>
      </c>
      <c r="J400" s="4" t="s">
        <v>108</v>
      </c>
      <c r="K400" s="4">
        <v>1525755600</v>
      </c>
      <c r="L400" s="4">
        <v>1525928400</v>
      </c>
      <c r="M400" s="4" t="b">
        <v>0</v>
      </c>
      <c r="N400" s="4" t="b">
        <v>1</v>
      </c>
      <c r="O400" s="4" t="s">
        <v>71</v>
      </c>
      <c r="P400" s="14">
        <f t="shared" si="36"/>
        <v>99.203252032520325</v>
      </c>
      <c r="Q400" s="4" t="str">
        <f t="shared" si="40"/>
        <v>film &amp; video</v>
      </c>
      <c r="R400" s="4" t="str">
        <f t="shared" si="41"/>
        <v>animation</v>
      </c>
      <c r="S400" s="8">
        <f t="shared" si="37"/>
        <v>43228.208333333328</v>
      </c>
      <c r="T400" s="8">
        <f t="shared" si="38"/>
        <v>43230.208333333328</v>
      </c>
    </row>
    <row r="401" spans="1:20" x14ac:dyDescent="0.25">
      <c r="A401" s="4">
        <v>399</v>
      </c>
      <c r="B401" s="4" t="s">
        <v>849</v>
      </c>
      <c r="C401" s="1" t="s">
        <v>850</v>
      </c>
      <c r="D401" s="4">
        <v>97300</v>
      </c>
      <c r="E401" s="4">
        <v>62127</v>
      </c>
      <c r="F401" s="5">
        <f t="shared" si="39"/>
        <v>63.850976361767728</v>
      </c>
      <c r="G401" s="4" t="s">
        <v>14</v>
      </c>
      <c r="H401" s="4">
        <v>941</v>
      </c>
      <c r="I401" s="4" t="s">
        <v>21</v>
      </c>
      <c r="J401" s="4" t="s">
        <v>22</v>
      </c>
      <c r="K401" s="4">
        <v>1296626400</v>
      </c>
      <c r="L401" s="4">
        <v>1297231200</v>
      </c>
      <c r="M401" s="4" t="b">
        <v>0</v>
      </c>
      <c r="N401" s="4" t="b">
        <v>0</v>
      </c>
      <c r="O401" s="4" t="s">
        <v>60</v>
      </c>
      <c r="P401" s="14">
        <f t="shared" si="36"/>
        <v>66.022316684378325</v>
      </c>
      <c r="Q401" s="4" t="str">
        <f t="shared" si="40"/>
        <v>music</v>
      </c>
      <c r="R401" s="4" t="str">
        <f t="shared" si="41"/>
        <v>indie rock</v>
      </c>
      <c r="S401" s="8">
        <f t="shared" si="37"/>
        <v>40576.25</v>
      </c>
      <c r="T401" s="8">
        <f t="shared" si="38"/>
        <v>40583.25</v>
      </c>
    </row>
    <row r="402" spans="1:20" ht="31.5" x14ac:dyDescent="0.25">
      <c r="A402" s="4">
        <v>400</v>
      </c>
      <c r="B402" s="4" t="s">
        <v>851</v>
      </c>
      <c r="C402" s="1" t="s">
        <v>852</v>
      </c>
      <c r="D402" s="4">
        <v>100</v>
      </c>
      <c r="E402" s="4">
        <v>2</v>
      </c>
      <c r="F402" s="5">
        <f t="shared" si="39"/>
        <v>2</v>
      </c>
      <c r="G402" s="4" t="s">
        <v>14</v>
      </c>
      <c r="H402" s="4">
        <v>1</v>
      </c>
      <c r="I402" s="4" t="s">
        <v>21</v>
      </c>
      <c r="J402" s="4" t="s">
        <v>22</v>
      </c>
      <c r="K402" s="4">
        <v>1376629200</v>
      </c>
      <c r="L402" s="4">
        <v>1378530000</v>
      </c>
      <c r="M402" s="4" t="b">
        <v>0</v>
      </c>
      <c r="N402" s="4" t="b">
        <v>1</v>
      </c>
      <c r="O402" s="4" t="s">
        <v>122</v>
      </c>
      <c r="P402" s="14">
        <f t="shared" si="36"/>
        <v>2</v>
      </c>
      <c r="Q402" s="4" t="str">
        <f t="shared" si="40"/>
        <v>photography</v>
      </c>
      <c r="R402" s="4" t="str">
        <f t="shared" si="41"/>
        <v>photography books</v>
      </c>
      <c r="S402" s="8">
        <f t="shared" si="37"/>
        <v>41502.208333333336</v>
      </c>
      <c r="T402" s="8">
        <f t="shared" si="38"/>
        <v>41524.208333333336</v>
      </c>
    </row>
    <row r="403" spans="1:20" x14ac:dyDescent="0.25">
      <c r="A403" s="4">
        <v>401</v>
      </c>
      <c r="B403" s="4" t="s">
        <v>853</v>
      </c>
      <c r="C403" s="1" t="s">
        <v>854</v>
      </c>
      <c r="D403" s="4">
        <v>900</v>
      </c>
      <c r="E403" s="4">
        <v>13772</v>
      </c>
      <c r="F403" s="5">
        <f t="shared" si="39"/>
        <v>1530.2222222222222</v>
      </c>
      <c r="G403" s="4" t="s">
        <v>20</v>
      </c>
      <c r="H403" s="4">
        <v>299</v>
      </c>
      <c r="I403" s="4" t="s">
        <v>21</v>
      </c>
      <c r="J403" s="4" t="s">
        <v>22</v>
      </c>
      <c r="K403" s="4">
        <v>1572152400</v>
      </c>
      <c r="L403" s="4">
        <v>1572152400</v>
      </c>
      <c r="M403" s="4" t="b">
        <v>0</v>
      </c>
      <c r="N403" s="4" t="b">
        <v>0</v>
      </c>
      <c r="O403" s="4" t="s">
        <v>33</v>
      </c>
      <c r="P403" s="14">
        <f t="shared" si="36"/>
        <v>46.060200668896321</v>
      </c>
      <c r="Q403" s="4" t="str">
        <f t="shared" si="40"/>
        <v>theater</v>
      </c>
      <c r="R403" s="4" t="str">
        <f t="shared" si="41"/>
        <v>plays</v>
      </c>
      <c r="S403" s="8">
        <f t="shared" si="37"/>
        <v>43765.208333333328</v>
      </c>
      <c r="T403" s="8">
        <f t="shared" si="38"/>
        <v>43765.208333333328</v>
      </c>
    </row>
    <row r="404" spans="1:20" x14ac:dyDescent="0.25">
      <c r="A404" s="4">
        <v>402</v>
      </c>
      <c r="B404" s="4" t="s">
        <v>855</v>
      </c>
      <c r="C404" s="1" t="s">
        <v>856</v>
      </c>
      <c r="D404" s="4">
        <v>7300</v>
      </c>
      <c r="E404" s="4">
        <v>2946</v>
      </c>
      <c r="F404" s="5">
        <f t="shared" si="39"/>
        <v>40.356164383561641</v>
      </c>
      <c r="G404" s="4" t="s">
        <v>14</v>
      </c>
      <c r="H404" s="4">
        <v>40</v>
      </c>
      <c r="I404" s="4" t="s">
        <v>21</v>
      </c>
      <c r="J404" s="4" t="s">
        <v>22</v>
      </c>
      <c r="K404" s="4">
        <v>1325829600</v>
      </c>
      <c r="L404" s="4">
        <v>1329890400</v>
      </c>
      <c r="M404" s="4" t="b">
        <v>0</v>
      </c>
      <c r="N404" s="4" t="b">
        <v>1</v>
      </c>
      <c r="O404" s="4" t="s">
        <v>100</v>
      </c>
      <c r="P404" s="14">
        <f t="shared" si="36"/>
        <v>73.650000000000006</v>
      </c>
      <c r="Q404" s="4" t="str">
        <f t="shared" si="40"/>
        <v>film &amp; video</v>
      </c>
      <c r="R404" s="4" t="str">
        <f t="shared" si="41"/>
        <v>shorts</v>
      </c>
      <c r="S404" s="8">
        <f t="shared" si="37"/>
        <v>40914.25</v>
      </c>
      <c r="T404" s="8">
        <f t="shared" si="38"/>
        <v>40961.25</v>
      </c>
    </row>
    <row r="405" spans="1:20" x14ac:dyDescent="0.25">
      <c r="A405" s="4">
        <v>403</v>
      </c>
      <c r="B405" s="4" t="s">
        <v>857</v>
      </c>
      <c r="C405" s="1" t="s">
        <v>858</v>
      </c>
      <c r="D405" s="4">
        <v>195800</v>
      </c>
      <c r="E405" s="4">
        <v>168820</v>
      </c>
      <c r="F405" s="5">
        <f t="shared" si="39"/>
        <v>86.220633299284984</v>
      </c>
      <c r="G405" s="4" t="s">
        <v>14</v>
      </c>
      <c r="H405" s="4">
        <v>3015</v>
      </c>
      <c r="I405" s="4" t="s">
        <v>15</v>
      </c>
      <c r="J405" s="4" t="s">
        <v>16</v>
      </c>
      <c r="K405" s="4">
        <v>1273640400</v>
      </c>
      <c r="L405" s="4">
        <v>1276750800</v>
      </c>
      <c r="M405" s="4" t="b">
        <v>0</v>
      </c>
      <c r="N405" s="4" t="b">
        <v>1</v>
      </c>
      <c r="O405" s="4" t="s">
        <v>33</v>
      </c>
      <c r="P405" s="14">
        <f t="shared" si="36"/>
        <v>55.99336650082919</v>
      </c>
      <c r="Q405" s="4" t="str">
        <f t="shared" si="40"/>
        <v>theater</v>
      </c>
      <c r="R405" s="4" t="str">
        <f t="shared" si="41"/>
        <v>plays</v>
      </c>
      <c r="S405" s="8">
        <f t="shared" si="37"/>
        <v>40310.208333333336</v>
      </c>
      <c r="T405" s="8">
        <f t="shared" si="38"/>
        <v>40346.208333333336</v>
      </c>
    </row>
    <row r="406" spans="1:20" x14ac:dyDescent="0.25">
      <c r="A406" s="4">
        <v>404</v>
      </c>
      <c r="B406" s="4" t="s">
        <v>859</v>
      </c>
      <c r="C406" s="1" t="s">
        <v>860</v>
      </c>
      <c r="D406" s="4">
        <v>48900</v>
      </c>
      <c r="E406" s="4">
        <v>154321</v>
      </c>
      <c r="F406" s="5">
        <f t="shared" si="39"/>
        <v>315.58486707566465</v>
      </c>
      <c r="G406" s="4" t="s">
        <v>20</v>
      </c>
      <c r="H406" s="4">
        <v>2237</v>
      </c>
      <c r="I406" s="4" t="s">
        <v>21</v>
      </c>
      <c r="J406" s="4" t="s">
        <v>22</v>
      </c>
      <c r="K406" s="4">
        <v>1510639200</v>
      </c>
      <c r="L406" s="4">
        <v>1510898400</v>
      </c>
      <c r="M406" s="4" t="b">
        <v>0</v>
      </c>
      <c r="N406" s="4" t="b">
        <v>0</v>
      </c>
      <c r="O406" s="4" t="s">
        <v>33</v>
      </c>
      <c r="P406" s="14">
        <f t="shared" si="36"/>
        <v>68.985695127402778</v>
      </c>
      <c r="Q406" s="4" t="str">
        <f t="shared" si="40"/>
        <v>theater</v>
      </c>
      <c r="R406" s="4" t="str">
        <f t="shared" si="41"/>
        <v>plays</v>
      </c>
      <c r="S406" s="8">
        <f t="shared" si="37"/>
        <v>43053.25</v>
      </c>
      <c r="T406" s="8">
        <f t="shared" si="38"/>
        <v>43056.25</v>
      </c>
    </row>
    <row r="407" spans="1:20" x14ac:dyDescent="0.25">
      <c r="A407" s="4">
        <v>405</v>
      </c>
      <c r="B407" s="4" t="s">
        <v>861</v>
      </c>
      <c r="C407" s="1" t="s">
        <v>862</v>
      </c>
      <c r="D407" s="4">
        <v>29600</v>
      </c>
      <c r="E407" s="4">
        <v>26527</v>
      </c>
      <c r="F407" s="5">
        <f t="shared" si="39"/>
        <v>89.618243243243242</v>
      </c>
      <c r="G407" s="4" t="s">
        <v>14</v>
      </c>
      <c r="H407" s="4">
        <v>435</v>
      </c>
      <c r="I407" s="4" t="s">
        <v>21</v>
      </c>
      <c r="J407" s="4" t="s">
        <v>22</v>
      </c>
      <c r="K407" s="4">
        <v>1528088400</v>
      </c>
      <c r="L407" s="4">
        <v>1532408400</v>
      </c>
      <c r="M407" s="4" t="b">
        <v>0</v>
      </c>
      <c r="N407" s="4" t="b">
        <v>0</v>
      </c>
      <c r="O407" s="4" t="s">
        <v>33</v>
      </c>
      <c r="P407" s="14">
        <f t="shared" si="36"/>
        <v>60.981609195402299</v>
      </c>
      <c r="Q407" s="4" t="str">
        <f t="shared" si="40"/>
        <v>theater</v>
      </c>
      <c r="R407" s="4" t="str">
        <f t="shared" si="41"/>
        <v>plays</v>
      </c>
      <c r="S407" s="8">
        <f t="shared" si="37"/>
        <v>43255.208333333328</v>
      </c>
      <c r="T407" s="8">
        <f t="shared" si="38"/>
        <v>43305.208333333328</v>
      </c>
    </row>
    <row r="408" spans="1:20" x14ac:dyDescent="0.25">
      <c r="A408" s="4">
        <v>406</v>
      </c>
      <c r="B408" s="4" t="s">
        <v>863</v>
      </c>
      <c r="C408" s="1" t="s">
        <v>864</v>
      </c>
      <c r="D408" s="4">
        <v>39300</v>
      </c>
      <c r="E408" s="4">
        <v>71583</v>
      </c>
      <c r="F408" s="5">
        <f t="shared" si="39"/>
        <v>182.14503816793894</v>
      </c>
      <c r="G408" s="4" t="s">
        <v>20</v>
      </c>
      <c r="H408" s="4">
        <v>645</v>
      </c>
      <c r="I408" s="4" t="s">
        <v>21</v>
      </c>
      <c r="J408" s="4" t="s">
        <v>22</v>
      </c>
      <c r="K408" s="4">
        <v>1359525600</v>
      </c>
      <c r="L408" s="4">
        <v>1360562400</v>
      </c>
      <c r="M408" s="4" t="b">
        <v>1</v>
      </c>
      <c r="N408" s="4" t="b">
        <v>0</v>
      </c>
      <c r="O408" s="4" t="s">
        <v>42</v>
      </c>
      <c r="P408" s="14">
        <f t="shared" si="36"/>
        <v>110.98139534883721</v>
      </c>
      <c r="Q408" s="4" t="str">
        <f t="shared" si="40"/>
        <v>film &amp; video</v>
      </c>
      <c r="R408" s="4" t="str">
        <f t="shared" si="41"/>
        <v>documentary</v>
      </c>
      <c r="S408" s="8">
        <f t="shared" si="37"/>
        <v>41304.25</v>
      </c>
      <c r="T408" s="8">
        <f t="shared" si="38"/>
        <v>41316.25</v>
      </c>
    </row>
    <row r="409" spans="1:20" x14ac:dyDescent="0.25">
      <c r="A409" s="4">
        <v>407</v>
      </c>
      <c r="B409" s="4" t="s">
        <v>865</v>
      </c>
      <c r="C409" s="1" t="s">
        <v>866</v>
      </c>
      <c r="D409" s="4">
        <v>3400</v>
      </c>
      <c r="E409" s="4">
        <v>12100</v>
      </c>
      <c r="F409" s="5">
        <f t="shared" si="39"/>
        <v>355.88235294117646</v>
      </c>
      <c r="G409" s="4" t="s">
        <v>20</v>
      </c>
      <c r="H409" s="4">
        <v>484</v>
      </c>
      <c r="I409" s="4" t="s">
        <v>36</v>
      </c>
      <c r="J409" s="4" t="s">
        <v>37</v>
      </c>
      <c r="K409" s="4">
        <v>1570942800</v>
      </c>
      <c r="L409" s="4">
        <v>1571547600</v>
      </c>
      <c r="M409" s="4" t="b">
        <v>0</v>
      </c>
      <c r="N409" s="4" t="b">
        <v>0</v>
      </c>
      <c r="O409" s="4" t="s">
        <v>33</v>
      </c>
      <c r="P409" s="14">
        <f t="shared" si="36"/>
        <v>25</v>
      </c>
      <c r="Q409" s="4" t="str">
        <f t="shared" si="40"/>
        <v>theater</v>
      </c>
      <c r="R409" s="4" t="str">
        <f t="shared" si="41"/>
        <v>plays</v>
      </c>
      <c r="S409" s="8">
        <f t="shared" si="37"/>
        <v>43751.208333333328</v>
      </c>
      <c r="T409" s="8">
        <f t="shared" si="38"/>
        <v>43758.208333333328</v>
      </c>
    </row>
    <row r="410" spans="1:20" x14ac:dyDescent="0.25">
      <c r="A410" s="4">
        <v>408</v>
      </c>
      <c r="B410" s="4" t="s">
        <v>867</v>
      </c>
      <c r="C410" s="1" t="s">
        <v>868</v>
      </c>
      <c r="D410" s="4">
        <v>9200</v>
      </c>
      <c r="E410" s="4">
        <v>12129</v>
      </c>
      <c r="F410" s="5">
        <f t="shared" si="39"/>
        <v>131.83695652173913</v>
      </c>
      <c r="G410" s="4" t="s">
        <v>20</v>
      </c>
      <c r="H410" s="4">
        <v>154</v>
      </c>
      <c r="I410" s="4" t="s">
        <v>15</v>
      </c>
      <c r="J410" s="4" t="s">
        <v>16</v>
      </c>
      <c r="K410" s="4">
        <v>1466398800</v>
      </c>
      <c r="L410" s="4">
        <v>1468126800</v>
      </c>
      <c r="M410" s="4" t="b">
        <v>0</v>
      </c>
      <c r="N410" s="4" t="b">
        <v>0</v>
      </c>
      <c r="O410" s="4" t="s">
        <v>42</v>
      </c>
      <c r="P410" s="14">
        <f t="shared" si="36"/>
        <v>78.759740259740255</v>
      </c>
      <c r="Q410" s="4" t="str">
        <f t="shared" si="40"/>
        <v>film &amp; video</v>
      </c>
      <c r="R410" s="4" t="str">
        <f t="shared" si="41"/>
        <v>documentary</v>
      </c>
      <c r="S410" s="8">
        <f t="shared" si="37"/>
        <v>42541.208333333328</v>
      </c>
      <c r="T410" s="8">
        <f t="shared" si="38"/>
        <v>42561.208333333328</v>
      </c>
    </row>
    <row r="411" spans="1:20" x14ac:dyDescent="0.25">
      <c r="A411" s="4">
        <v>409</v>
      </c>
      <c r="B411" s="4" t="s">
        <v>243</v>
      </c>
      <c r="C411" s="1" t="s">
        <v>869</v>
      </c>
      <c r="D411" s="4">
        <v>135600</v>
      </c>
      <c r="E411" s="4">
        <v>62804</v>
      </c>
      <c r="F411" s="5">
        <f t="shared" si="39"/>
        <v>46.315634218289084</v>
      </c>
      <c r="G411" s="4" t="s">
        <v>14</v>
      </c>
      <c r="H411" s="4">
        <v>714</v>
      </c>
      <c r="I411" s="4" t="s">
        <v>21</v>
      </c>
      <c r="J411" s="4" t="s">
        <v>22</v>
      </c>
      <c r="K411" s="4">
        <v>1492491600</v>
      </c>
      <c r="L411" s="4">
        <v>1492837200</v>
      </c>
      <c r="M411" s="4" t="b">
        <v>0</v>
      </c>
      <c r="N411" s="4" t="b">
        <v>0</v>
      </c>
      <c r="O411" s="4" t="s">
        <v>23</v>
      </c>
      <c r="P411" s="14">
        <f t="shared" si="36"/>
        <v>87.960784313725483</v>
      </c>
      <c r="Q411" s="4" t="str">
        <f t="shared" si="40"/>
        <v>music</v>
      </c>
      <c r="R411" s="4" t="str">
        <f t="shared" si="41"/>
        <v>rock</v>
      </c>
      <c r="S411" s="8">
        <f t="shared" si="37"/>
        <v>42843.208333333328</v>
      </c>
      <c r="T411" s="8">
        <f t="shared" si="38"/>
        <v>42847.208333333328</v>
      </c>
    </row>
    <row r="412" spans="1:20" x14ac:dyDescent="0.25">
      <c r="A412" s="4">
        <v>410</v>
      </c>
      <c r="B412" s="4" t="s">
        <v>870</v>
      </c>
      <c r="C412" s="1" t="s">
        <v>871</v>
      </c>
      <c r="D412" s="4">
        <v>153700</v>
      </c>
      <c r="E412" s="4">
        <v>55536</v>
      </c>
      <c r="F412" s="5">
        <f t="shared" si="39"/>
        <v>36.132726089785294</v>
      </c>
      <c r="G412" s="4" t="s">
        <v>47</v>
      </c>
      <c r="H412" s="4">
        <v>1111</v>
      </c>
      <c r="I412" s="4" t="s">
        <v>21</v>
      </c>
      <c r="J412" s="4" t="s">
        <v>22</v>
      </c>
      <c r="K412" s="4">
        <v>1430197200</v>
      </c>
      <c r="L412" s="4">
        <v>1430197200</v>
      </c>
      <c r="M412" s="4" t="b">
        <v>0</v>
      </c>
      <c r="N412" s="4" t="b">
        <v>0</v>
      </c>
      <c r="O412" s="4" t="s">
        <v>292</v>
      </c>
      <c r="P412" s="14">
        <f t="shared" si="36"/>
        <v>49.987398739873989</v>
      </c>
      <c r="Q412" s="4" t="str">
        <f t="shared" si="40"/>
        <v>games</v>
      </c>
      <c r="R412" s="4" t="str">
        <f t="shared" si="41"/>
        <v>mobile games</v>
      </c>
      <c r="S412" s="8">
        <f t="shared" si="37"/>
        <v>42122.208333333328</v>
      </c>
      <c r="T412" s="8">
        <f t="shared" si="38"/>
        <v>42122.208333333328</v>
      </c>
    </row>
    <row r="413" spans="1:20" x14ac:dyDescent="0.25">
      <c r="A413" s="4">
        <v>411</v>
      </c>
      <c r="B413" s="4" t="s">
        <v>872</v>
      </c>
      <c r="C413" s="1" t="s">
        <v>873</v>
      </c>
      <c r="D413" s="4">
        <v>7800</v>
      </c>
      <c r="E413" s="4">
        <v>8161</v>
      </c>
      <c r="F413" s="5">
        <f t="shared" si="39"/>
        <v>104.62820512820512</v>
      </c>
      <c r="G413" s="4" t="s">
        <v>20</v>
      </c>
      <c r="H413" s="4">
        <v>82</v>
      </c>
      <c r="I413" s="4" t="s">
        <v>21</v>
      </c>
      <c r="J413" s="4" t="s">
        <v>22</v>
      </c>
      <c r="K413" s="4">
        <v>1496034000</v>
      </c>
      <c r="L413" s="4">
        <v>1496206800</v>
      </c>
      <c r="M413" s="4" t="b">
        <v>0</v>
      </c>
      <c r="N413" s="4" t="b">
        <v>0</v>
      </c>
      <c r="O413" s="4" t="s">
        <v>33</v>
      </c>
      <c r="P413" s="14">
        <f t="shared" si="36"/>
        <v>99.524390243902445</v>
      </c>
      <c r="Q413" s="4" t="str">
        <f t="shared" si="40"/>
        <v>theater</v>
      </c>
      <c r="R413" s="4" t="str">
        <f t="shared" si="41"/>
        <v>plays</v>
      </c>
      <c r="S413" s="8">
        <f t="shared" si="37"/>
        <v>42884.208333333328</v>
      </c>
      <c r="T413" s="8">
        <f t="shared" si="38"/>
        <v>42886.208333333328</v>
      </c>
    </row>
    <row r="414" spans="1:20" x14ac:dyDescent="0.25">
      <c r="A414" s="4">
        <v>412</v>
      </c>
      <c r="B414" s="4" t="s">
        <v>874</v>
      </c>
      <c r="C414" s="1" t="s">
        <v>875</v>
      </c>
      <c r="D414" s="4">
        <v>2100</v>
      </c>
      <c r="E414" s="4">
        <v>14046</v>
      </c>
      <c r="F414" s="5">
        <f t="shared" si="39"/>
        <v>668.85714285714289</v>
      </c>
      <c r="G414" s="4" t="s">
        <v>20</v>
      </c>
      <c r="H414" s="4">
        <v>134</v>
      </c>
      <c r="I414" s="4" t="s">
        <v>21</v>
      </c>
      <c r="J414" s="4" t="s">
        <v>22</v>
      </c>
      <c r="K414" s="4">
        <v>1388728800</v>
      </c>
      <c r="L414" s="4">
        <v>1389592800</v>
      </c>
      <c r="M414" s="4" t="b">
        <v>0</v>
      </c>
      <c r="N414" s="4" t="b">
        <v>0</v>
      </c>
      <c r="O414" s="4" t="s">
        <v>119</v>
      </c>
      <c r="P414" s="14">
        <f t="shared" si="36"/>
        <v>104.82089552238806</v>
      </c>
      <c r="Q414" s="4" t="str">
        <f t="shared" si="40"/>
        <v>publishing</v>
      </c>
      <c r="R414" s="4" t="str">
        <f t="shared" si="41"/>
        <v>fiction</v>
      </c>
      <c r="S414" s="8">
        <f t="shared" si="37"/>
        <v>41642.25</v>
      </c>
      <c r="T414" s="8">
        <f t="shared" si="38"/>
        <v>41652.25</v>
      </c>
    </row>
    <row r="415" spans="1:20" x14ac:dyDescent="0.25">
      <c r="A415" s="4">
        <v>413</v>
      </c>
      <c r="B415" s="4" t="s">
        <v>876</v>
      </c>
      <c r="C415" s="1" t="s">
        <v>877</v>
      </c>
      <c r="D415" s="4">
        <v>189500</v>
      </c>
      <c r="E415" s="4">
        <v>117628</v>
      </c>
      <c r="F415" s="5">
        <f t="shared" si="39"/>
        <v>62.072823218997364</v>
      </c>
      <c r="G415" s="4" t="s">
        <v>47</v>
      </c>
      <c r="H415" s="4">
        <v>1089</v>
      </c>
      <c r="I415" s="4" t="s">
        <v>21</v>
      </c>
      <c r="J415" s="4" t="s">
        <v>22</v>
      </c>
      <c r="K415" s="4">
        <v>1543298400</v>
      </c>
      <c r="L415" s="4">
        <v>1545631200</v>
      </c>
      <c r="M415" s="4" t="b">
        <v>0</v>
      </c>
      <c r="N415" s="4" t="b">
        <v>0</v>
      </c>
      <c r="O415" s="4" t="s">
        <v>71</v>
      </c>
      <c r="P415" s="14">
        <f t="shared" si="36"/>
        <v>108.01469237832875</v>
      </c>
      <c r="Q415" s="4" t="str">
        <f t="shared" si="40"/>
        <v>film &amp; video</v>
      </c>
      <c r="R415" s="4" t="str">
        <f t="shared" si="41"/>
        <v>animation</v>
      </c>
      <c r="S415" s="8">
        <f t="shared" si="37"/>
        <v>43431.25</v>
      </c>
      <c r="T415" s="8">
        <f t="shared" si="38"/>
        <v>43458.25</v>
      </c>
    </row>
    <row r="416" spans="1:20" x14ac:dyDescent="0.25">
      <c r="A416" s="4">
        <v>414</v>
      </c>
      <c r="B416" s="4" t="s">
        <v>878</v>
      </c>
      <c r="C416" s="1" t="s">
        <v>879</v>
      </c>
      <c r="D416" s="4">
        <v>188200</v>
      </c>
      <c r="E416" s="4">
        <v>159405</v>
      </c>
      <c r="F416" s="5">
        <f t="shared" si="39"/>
        <v>84.699787460148784</v>
      </c>
      <c r="G416" s="4" t="s">
        <v>14</v>
      </c>
      <c r="H416" s="4">
        <v>5497</v>
      </c>
      <c r="I416" s="4" t="s">
        <v>21</v>
      </c>
      <c r="J416" s="4" t="s">
        <v>22</v>
      </c>
      <c r="K416" s="4">
        <v>1271739600</v>
      </c>
      <c r="L416" s="4">
        <v>1272430800</v>
      </c>
      <c r="M416" s="4" t="b">
        <v>0</v>
      </c>
      <c r="N416" s="4" t="b">
        <v>1</v>
      </c>
      <c r="O416" s="4" t="s">
        <v>17</v>
      </c>
      <c r="P416" s="14">
        <f t="shared" si="36"/>
        <v>28.998544660724033</v>
      </c>
      <c r="Q416" s="4" t="str">
        <f t="shared" si="40"/>
        <v>food</v>
      </c>
      <c r="R416" s="4" t="str">
        <f t="shared" si="41"/>
        <v>food trucks</v>
      </c>
      <c r="S416" s="8">
        <f t="shared" si="37"/>
        <v>40288.208333333336</v>
      </c>
      <c r="T416" s="8">
        <f t="shared" si="38"/>
        <v>40296.208333333336</v>
      </c>
    </row>
    <row r="417" spans="1:20" x14ac:dyDescent="0.25">
      <c r="A417" s="4">
        <v>415</v>
      </c>
      <c r="B417" s="4" t="s">
        <v>880</v>
      </c>
      <c r="C417" s="1" t="s">
        <v>881</v>
      </c>
      <c r="D417" s="4">
        <v>113500</v>
      </c>
      <c r="E417" s="4">
        <v>12552</v>
      </c>
      <c r="F417" s="5">
        <f t="shared" si="39"/>
        <v>11.059030837004405</v>
      </c>
      <c r="G417" s="4" t="s">
        <v>14</v>
      </c>
      <c r="H417" s="4">
        <v>418</v>
      </c>
      <c r="I417" s="4" t="s">
        <v>21</v>
      </c>
      <c r="J417" s="4" t="s">
        <v>22</v>
      </c>
      <c r="K417" s="4">
        <v>1326434400</v>
      </c>
      <c r="L417" s="4">
        <v>1327903200</v>
      </c>
      <c r="M417" s="4" t="b">
        <v>0</v>
      </c>
      <c r="N417" s="4" t="b">
        <v>0</v>
      </c>
      <c r="O417" s="4" t="s">
        <v>33</v>
      </c>
      <c r="P417" s="14">
        <f t="shared" si="36"/>
        <v>30.028708133971293</v>
      </c>
      <c r="Q417" s="4" t="str">
        <f t="shared" si="40"/>
        <v>theater</v>
      </c>
      <c r="R417" s="4" t="str">
        <f t="shared" si="41"/>
        <v>plays</v>
      </c>
      <c r="S417" s="8">
        <f t="shared" si="37"/>
        <v>40921.25</v>
      </c>
      <c r="T417" s="8">
        <f t="shared" si="38"/>
        <v>40938.25</v>
      </c>
    </row>
    <row r="418" spans="1:20" ht="31.5" x14ac:dyDescent="0.25">
      <c r="A418" s="4">
        <v>416</v>
      </c>
      <c r="B418" s="4" t="s">
        <v>882</v>
      </c>
      <c r="C418" s="1" t="s">
        <v>883</v>
      </c>
      <c r="D418" s="4">
        <v>134600</v>
      </c>
      <c r="E418" s="4">
        <v>59007</v>
      </c>
      <c r="F418" s="5">
        <f t="shared" si="39"/>
        <v>43.838781575037146</v>
      </c>
      <c r="G418" s="4" t="s">
        <v>14</v>
      </c>
      <c r="H418" s="4">
        <v>1439</v>
      </c>
      <c r="I418" s="4" t="s">
        <v>21</v>
      </c>
      <c r="J418" s="4" t="s">
        <v>22</v>
      </c>
      <c r="K418" s="4">
        <v>1295244000</v>
      </c>
      <c r="L418" s="4">
        <v>1296021600</v>
      </c>
      <c r="M418" s="4" t="b">
        <v>0</v>
      </c>
      <c r="N418" s="4" t="b">
        <v>1</v>
      </c>
      <c r="O418" s="4" t="s">
        <v>42</v>
      </c>
      <c r="P418" s="14">
        <f t="shared" si="36"/>
        <v>41.005559416261292</v>
      </c>
      <c r="Q418" s="4" t="str">
        <f t="shared" si="40"/>
        <v>film &amp; video</v>
      </c>
      <c r="R418" s="4" t="str">
        <f t="shared" si="41"/>
        <v>documentary</v>
      </c>
      <c r="S418" s="8">
        <f t="shared" si="37"/>
        <v>40560.25</v>
      </c>
      <c r="T418" s="8">
        <f t="shared" si="38"/>
        <v>40569.25</v>
      </c>
    </row>
    <row r="419" spans="1:20" x14ac:dyDescent="0.25">
      <c r="A419" s="4">
        <v>417</v>
      </c>
      <c r="B419" s="4" t="s">
        <v>884</v>
      </c>
      <c r="C419" s="1" t="s">
        <v>885</v>
      </c>
      <c r="D419" s="4">
        <v>1700</v>
      </c>
      <c r="E419" s="4">
        <v>943</v>
      </c>
      <c r="F419" s="5">
        <f t="shared" si="39"/>
        <v>55.470588235294116</v>
      </c>
      <c r="G419" s="4" t="s">
        <v>14</v>
      </c>
      <c r="H419" s="4">
        <v>15</v>
      </c>
      <c r="I419" s="4" t="s">
        <v>21</v>
      </c>
      <c r="J419" s="4" t="s">
        <v>22</v>
      </c>
      <c r="K419" s="4">
        <v>1541221200</v>
      </c>
      <c r="L419" s="4">
        <v>1543298400</v>
      </c>
      <c r="M419" s="4" t="b">
        <v>0</v>
      </c>
      <c r="N419" s="4" t="b">
        <v>0</v>
      </c>
      <c r="O419" s="4" t="s">
        <v>33</v>
      </c>
      <c r="P419" s="14">
        <f t="shared" si="36"/>
        <v>62.866666666666667</v>
      </c>
      <c r="Q419" s="4" t="str">
        <f t="shared" si="40"/>
        <v>theater</v>
      </c>
      <c r="R419" s="4" t="str">
        <f t="shared" si="41"/>
        <v>plays</v>
      </c>
      <c r="S419" s="8">
        <f t="shared" si="37"/>
        <v>43407.208333333328</v>
      </c>
      <c r="T419" s="8">
        <f t="shared" si="38"/>
        <v>43431.25</v>
      </c>
    </row>
    <row r="420" spans="1:20" x14ac:dyDescent="0.25">
      <c r="A420" s="4">
        <v>418</v>
      </c>
      <c r="B420" s="4" t="s">
        <v>105</v>
      </c>
      <c r="C420" s="1" t="s">
        <v>886</v>
      </c>
      <c r="D420" s="4">
        <v>163700</v>
      </c>
      <c r="E420" s="4">
        <v>93963</v>
      </c>
      <c r="F420" s="5">
        <f t="shared" si="39"/>
        <v>57.399511301160658</v>
      </c>
      <c r="G420" s="4" t="s">
        <v>14</v>
      </c>
      <c r="H420" s="4">
        <v>1999</v>
      </c>
      <c r="I420" s="4" t="s">
        <v>15</v>
      </c>
      <c r="J420" s="4" t="s">
        <v>16</v>
      </c>
      <c r="K420" s="4">
        <v>1336280400</v>
      </c>
      <c r="L420" s="4">
        <v>1336366800</v>
      </c>
      <c r="M420" s="4" t="b">
        <v>0</v>
      </c>
      <c r="N420" s="4" t="b">
        <v>0</v>
      </c>
      <c r="O420" s="4" t="s">
        <v>42</v>
      </c>
      <c r="P420" s="14">
        <f t="shared" si="36"/>
        <v>47.005002501250623</v>
      </c>
      <c r="Q420" s="4" t="str">
        <f t="shared" si="40"/>
        <v>film &amp; video</v>
      </c>
      <c r="R420" s="4" t="str">
        <f t="shared" si="41"/>
        <v>documentary</v>
      </c>
      <c r="S420" s="8">
        <f t="shared" si="37"/>
        <v>41035.208333333336</v>
      </c>
      <c r="T420" s="8">
        <f t="shared" si="38"/>
        <v>41036.208333333336</v>
      </c>
    </row>
    <row r="421" spans="1:20" x14ac:dyDescent="0.25">
      <c r="A421" s="4">
        <v>419</v>
      </c>
      <c r="B421" s="4" t="s">
        <v>887</v>
      </c>
      <c r="C421" s="1" t="s">
        <v>888</v>
      </c>
      <c r="D421" s="4">
        <v>113800</v>
      </c>
      <c r="E421" s="4">
        <v>140469</v>
      </c>
      <c r="F421" s="5">
        <f t="shared" si="39"/>
        <v>123.43497363796135</v>
      </c>
      <c r="G421" s="4" t="s">
        <v>20</v>
      </c>
      <c r="H421" s="4">
        <v>5203</v>
      </c>
      <c r="I421" s="4" t="s">
        <v>21</v>
      </c>
      <c r="J421" s="4" t="s">
        <v>22</v>
      </c>
      <c r="K421" s="4">
        <v>1324533600</v>
      </c>
      <c r="L421" s="4">
        <v>1325052000</v>
      </c>
      <c r="M421" s="4" t="b">
        <v>0</v>
      </c>
      <c r="N421" s="4" t="b">
        <v>0</v>
      </c>
      <c r="O421" s="4" t="s">
        <v>28</v>
      </c>
      <c r="P421" s="14">
        <f t="shared" si="36"/>
        <v>26.997693638285604</v>
      </c>
      <c r="Q421" s="4" t="str">
        <f t="shared" si="40"/>
        <v>technology</v>
      </c>
      <c r="R421" s="4" t="str">
        <f t="shared" si="41"/>
        <v>web</v>
      </c>
      <c r="S421" s="8">
        <f t="shared" si="37"/>
        <v>40899.25</v>
      </c>
      <c r="T421" s="8">
        <f t="shared" si="38"/>
        <v>40905.25</v>
      </c>
    </row>
    <row r="422" spans="1:20" x14ac:dyDescent="0.25">
      <c r="A422" s="4">
        <v>420</v>
      </c>
      <c r="B422" s="4" t="s">
        <v>889</v>
      </c>
      <c r="C422" s="1" t="s">
        <v>890</v>
      </c>
      <c r="D422" s="4">
        <v>5000</v>
      </c>
      <c r="E422" s="4">
        <v>6423</v>
      </c>
      <c r="F422" s="5">
        <f t="shared" si="39"/>
        <v>128.46</v>
      </c>
      <c r="G422" s="4" t="s">
        <v>20</v>
      </c>
      <c r="H422" s="4">
        <v>94</v>
      </c>
      <c r="I422" s="4" t="s">
        <v>21</v>
      </c>
      <c r="J422" s="4" t="s">
        <v>22</v>
      </c>
      <c r="K422" s="4">
        <v>1498366800</v>
      </c>
      <c r="L422" s="4">
        <v>1499576400</v>
      </c>
      <c r="M422" s="4" t="b">
        <v>0</v>
      </c>
      <c r="N422" s="4" t="b">
        <v>0</v>
      </c>
      <c r="O422" s="4" t="s">
        <v>33</v>
      </c>
      <c r="P422" s="14">
        <f t="shared" si="36"/>
        <v>68.329787234042556</v>
      </c>
      <c r="Q422" s="4" t="str">
        <f t="shared" si="40"/>
        <v>theater</v>
      </c>
      <c r="R422" s="4" t="str">
        <f t="shared" si="41"/>
        <v>plays</v>
      </c>
      <c r="S422" s="8">
        <f t="shared" si="37"/>
        <v>42911.208333333328</v>
      </c>
      <c r="T422" s="8">
        <f t="shared" si="38"/>
        <v>42925.208333333328</v>
      </c>
    </row>
    <row r="423" spans="1:20" x14ac:dyDescent="0.25">
      <c r="A423" s="4">
        <v>421</v>
      </c>
      <c r="B423" s="4" t="s">
        <v>891</v>
      </c>
      <c r="C423" s="1" t="s">
        <v>892</v>
      </c>
      <c r="D423" s="4">
        <v>9400</v>
      </c>
      <c r="E423" s="4">
        <v>6015</v>
      </c>
      <c r="F423" s="5">
        <f t="shared" si="39"/>
        <v>63.989361702127653</v>
      </c>
      <c r="G423" s="4" t="s">
        <v>14</v>
      </c>
      <c r="H423" s="4">
        <v>118</v>
      </c>
      <c r="I423" s="4" t="s">
        <v>21</v>
      </c>
      <c r="J423" s="4" t="s">
        <v>22</v>
      </c>
      <c r="K423" s="4">
        <v>1498712400</v>
      </c>
      <c r="L423" s="4">
        <v>1501304400</v>
      </c>
      <c r="M423" s="4" t="b">
        <v>0</v>
      </c>
      <c r="N423" s="4" t="b">
        <v>1</v>
      </c>
      <c r="O423" s="4" t="s">
        <v>65</v>
      </c>
      <c r="P423" s="14">
        <f t="shared" si="36"/>
        <v>50.974576271186443</v>
      </c>
      <c r="Q423" s="4" t="str">
        <f t="shared" si="40"/>
        <v>technology</v>
      </c>
      <c r="R423" s="4" t="str">
        <f t="shared" si="41"/>
        <v>wearables</v>
      </c>
      <c r="S423" s="8">
        <f t="shared" si="37"/>
        <v>42915.208333333328</v>
      </c>
      <c r="T423" s="8">
        <f t="shared" si="38"/>
        <v>42945.208333333328</v>
      </c>
    </row>
    <row r="424" spans="1:20" ht="31.5" x14ac:dyDescent="0.25">
      <c r="A424" s="4">
        <v>422</v>
      </c>
      <c r="B424" s="4" t="s">
        <v>893</v>
      </c>
      <c r="C424" s="1" t="s">
        <v>894</v>
      </c>
      <c r="D424" s="4">
        <v>8700</v>
      </c>
      <c r="E424" s="4">
        <v>11075</v>
      </c>
      <c r="F424" s="5">
        <f t="shared" si="39"/>
        <v>127.29885057471265</v>
      </c>
      <c r="G424" s="4" t="s">
        <v>20</v>
      </c>
      <c r="H424" s="4">
        <v>205</v>
      </c>
      <c r="I424" s="4" t="s">
        <v>21</v>
      </c>
      <c r="J424" s="4" t="s">
        <v>22</v>
      </c>
      <c r="K424" s="4">
        <v>1271480400</v>
      </c>
      <c r="L424" s="4">
        <v>1273208400</v>
      </c>
      <c r="M424" s="4" t="b">
        <v>0</v>
      </c>
      <c r="N424" s="4" t="b">
        <v>1</v>
      </c>
      <c r="O424" s="4" t="s">
        <v>33</v>
      </c>
      <c r="P424" s="14">
        <f t="shared" si="36"/>
        <v>54.024390243902438</v>
      </c>
      <c r="Q424" s="4" t="str">
        <f t="shared" si="40"/>
        <v>theater</v>
      </c>
      <c r="R424" s="4" t="str">
        <f t="shared" si="41"/>
        <v>plays</v>
      </c>
      <c r="S424" s="8">
        <f t="shared" si="37"/>
        <v>40285.208333333336</v>
      </c>
      <c r="T424" s="8">
        <f t="shared" si="38"/>
        <v>40305.208333333336</v>
      </c>
    </row>
    <row r="425" spans="1:20" x14ac:dyDescent="0.25">
      <c r="A425" s="4">
        <v>423</v>
      </c>
      <c r="B425" s="4" t="s">
        <v>895</v>
      </c>
      <c r="C425" s="1" t="s">
        <v>896</v>
      </c>
      <c r="D425" s="4">
        <v>147800</v>
      </c>
      <c r="E425" s="4">
        <v>15723</v>
      </c>
      <c r="F425" s="5">
        <f t="shared" si="39"/>
        <v>10.638024357239512</v>
      </c>
      <c r="G425" s="4" t="s">
        <v>14</v>
      </c>
      <c r="H425" s="4">
        <v>162</v>
      </c>
      <c r="I425" s="4" t="s">
        <v>21</v>
      </c>
      <c r="J425" s="4" t="s">
        <v>22</v>
      </c>
      <c r="K425" s="4">
        <v>1316667600</v>
      </c>
      <c r="L425" s="4">
        <v>1316840400</v>
      </c>
      <c r="M425" s="4" t="b">
        <v>0</v>
      </c>
      <c r="N425" s="4" t="b">
        <v>1</v>
      </c>
      <c r="O425" s="4" t="s">
        <v>17</v>
      </c>
      <c r="P425" s="14">
        <f t="shared" si="36"/>
        <v>97.055555555555557</v>
      </c>
      <c r="Q425" s="4" t="str">
        <f t="shared" si="40"/>
        <v>food</v>
      </c>
      <c r="R425" s="4" t="str">
        <f t="shared" si="41"/>
        <v>food trucks</v>
      </c>
      <c r="S425" s="8">
        <f t="shared" si="37"/>
        <v>40808.208333333336</v>
      </c>
      <c r="T425" s="8">
        <f t="shared" si="38"/>
        <v>40810.208333333336</v>
      </c>
    </row>
    <row r="426" spans="1:20" x14ac:dyDescent="0.25">
      <c r="A426" s="4">
        <v>424</v>
      </c>
      <c r="B426" s="4" t="s">
        <v>897</v>
      </c>
      <c r="C426" s="1" t="s">
        <v>898</v>
      </c>
      <c r="D426" s="4">
        <v>5100</v>
      </c>
      <c r="E426" s="4">
        <v>2064</v>
      </c>
      <c r="F426" s="5">
        <f t="shared" si="39"/>
        <v>40.470588235294116</v>
      </c>
      <c r="G426" s="4" t="s">
        <v>14</v>
      </c>
      <c r="H426" s="4">
        <v>83</v>
      </c>
      <c r="I426" s="4" t="s">
        <v>21</v>
      </c>
      <c r="J426" s="4" t="s">
        <v>22</v>
      </c>
      <c r="K426" s="4">
        <v>1524027600</v>
      </c>
      <c r="L426" s="4">
        <v>1524546000</v>
      </c>
      <c r="M426" s="4" t="b">
        <v>0</v>
      </c>
      <c r="N426" s="4" t="b">
        <v>0</v>
      </c>
      <c r="O426" s="4" t="s">
        <v>60</v>
      </c>
      <c r="P426" s="14">
        <f t="shared" si="36"/>
        <v>24.867469879518072</v>
      </c>
      <c r="Q426" s="4" t="str">
        <f t="shared" si="40"/>
        <v>music</v>
      </c>
      <c r="R426" s="4" t="str">
        <f t="shared" si="41"/>
        <v>indie rock</v>
      </c>
      <c r="S426" s="8">
        <f t="shared" si="37"/>
        <v>43208.208333333328</v>
      </c>
      <c r="T426" s="8">
        <f t="shared" si="38"/>
        <v>43214.208333333328</v>
      </c>
    </row>
    <row r="427" spans="1:20" x14ac:dyDescent="0.25">
      <c r="A427" s="4">
        <v>425</v>
      </c>
      <c r="B427" s="4" t="s">
        <v>899</v>
      </c>
      <c r="C427" s="1" t="s">
        <v>900</v>
      </c>
      <c r="D427" s="4">
        <v>2700</v>
      </c>
      <c r="E427" s="4">
        <v>7767</v>
      </c>
      <c r="F427" s="5">
        <f t="shared" si="39"/>
        <v>287.66666666666663</v>
      </c>
      <c r="G427" s="4" t="s">
        <v>20</v>
      </c>
      <c r="H427" s="4">
        <v>92</v>
      </c>
      <c r="I427" s="4" t="s">
        <v>21</v>
      </c>
      <c r="J427" s="4" t="s">
        <v>22</v>
      </c>
      <c r="K427" s="4">
        <v>1438059600</v>
      </c>
      <c r="L427" s="4">
        <v>1438578000</v>
      </c>
      <c r="M427" s="4" t="b">
        <v>0</v>
      </c>
      <c r="N427" s="4" t="b">
        <v>0</v>
      </c>
      <c r="O427" s="4" t="s">
        <v>122</v>
      </c>
      <c r="P427" s="14">
        <f t="shared" si="36"/>
        <v>84.423913043478265</v>
      </c>
      <c r="Q427" s="4" t="str">
        <f t="shared" si="40"/>
        <v>photography</v>
      </c>
      <c r="R427" s="4" t="str">
        <f t="shared" si="41"/>
        <v>photography books</v>
      </c>
      <c r="S427" s="8">
        <f t="shared" si="37"/>
        <v>42213.208333333328</v>
      </c>
      <c r="T427" s="8">
        <f t="shared" si="38"/>
        <v>42219.208333333328</v>
      </c>
    </row>
    <row r="428" spans="1:20" x14ac:dyDescent="0.25">
      <c r="A428" s="4">
        <v>426</v>
      </c>
      <c r="B428" s="4" t="s">
        <v>901</v>
      </c>
      <c r="C428" s="1" t="s">
        <v>902</v>
      </c>
      <c r="D428" s="4">
        <v>1800</v>
      </c>
      <c r="E428" s="4">
        <v>10313</v>
      </c>
      <c r="F428" s="5">
        <f t="shared" si="39"/>
        <v>572.94444444444446</v>
      </c>
      <c r="G428" s="4" t="s">
        <v>20</v>
      </c>
      <c r="H428" s="4">
        <v>219</v>
      </c>
      <c r="I428" s="4" t="s">
        <v>21</v>
      </c>
      <c r="J428" s="4" t="s">
        <v>22</v>
      </c>
      <c r="K428" s="4">
        <v>1361944800</v>
      </c>
      <c r="L428" s="4">
        <v>1362549600</v>
      </c>
      <c r="M428" s="4" t="b">
        <v>0</v>
      </c>
      <c r="N428" s="4" t="b">
        <v>0</v>
      </c>
      <c r="O428" s="4" t="s">
        <v>33</v>
      </c>
      <c r="P428" s="14">
        <f t="shared" si="36"/>
        <v>47.091324200913242</v>
      </c>
      <c r="Q428" s="4" t="str">
        <f t="shared" si="40"/>
        <v>theater</v>
      </c>
      <c r="R428" s="4" t="str">
        <f t="shared" si="41"/>
        <v>plays</v>
      </c>
      <c r="S428" s="8">
        <f t="shared" si="37"/>
        <v>41332.25</v>
      </c>
      <c r="T428" s="8">
        <f t="shared" si="38"/>
        <v>41339.25</v>
      </c>
    </row>
    <row r="429" spans="1:20" x14ac:dyDescent="0.25">
      <c r="A429" s="4">
        <v>427</v>
      </c>
      <c r="B429" s="4" t="s">
        <v>903</v>
      </c>
      <c r="C429" s="1" t="s">
        <v>904</v>
      </c>
      <c r="D429" s="4">
        <v>174500</v>
      </c>
      <c r="E429" s="4">
        <v>197018</v>
      </c>
      <c r="F429" s="5">
        <f t="shared" si="39"/>
        <v>112.90429799426933</v>
      </c>
      <c r="G429" s="4" t="s">
        <v>20</v>
      </c>
      <c r="H429" s="4">
        <v>2526</v>
      </c>
      <c r="I429" s="4" t="s">
        <v>21</v>
      </c>
      <c r="J429" s="4" t="s">
        <v>22</v>
      </c>
      <c r="K429" s="4">
        <v>1410584400</v>
      </c>
      <c r="L429" s="4">
        <v>1413349200</v>
      </c>
      <c r="M429" s="4" t="b">
        <v>0</v>
      </c>
      <c r="N429" s="4" t="b">
        <v>1</v>
      </c>
      <c r="O429" s="4" t="s">
        <v>33</v>
      </c>
      <c r="P429" s="14">
        <f t="shared" si="36"/>
        <v>77.996041171813147</v>
      </c>
      <c r="Q429" s="4" t="str">
        <f t="shared" si="40"/>
        <v>theater</v>
      </c>
      <c r="R429" s="4" t="str">
        <f t="shared" si="41"/>
        <v>plays</v>
      </c>
      <c r="S429" s="8">
        <f t="shared" si="37"/>
        <v>41895.208333333336</v>
      </c>
      <c r="T429" s="8">
        <f t="shared" si="38"/>
        <v>41927.208333333336</v>
      </c>
    </row>
    <row r="430" spans="1:20" x14ac:dyDescent="0.25">
      <c r="A430" s="4">
        <v>428</v>
      </c>
      <c r="B430" s="4" t="s">
        <v>905</v>
      </c>
      <c r="C430" s="1" t="s">
        <v>906</v>
      </c>
      <c r="D430" s="4">
        <v>101400</v>
      </c>
      <c r="E430" s="4">
        <v>47037</v>
      </c>
      <c r="F430" s="5">
        <f t="shared" si="39"/>
        <v>46.387573964497044</v>
      </c>
      <c r="G430" s="4" t="s">
        <v>14</v>
      </c>
      <c r="H430" s="4">
        <v>747</v>
      </c>
      <c r="I430" s="4" t="s">
        <v>21</v>
      </c>
      <c r="J430" s="4" t="s">
        <v>22</v>
      </c>
      <c r="K430" s="4">
        <v>1297404000</v>
      </c>
      <c r="L430" s="4">
        <v>1298008800</v>
      </c>
      <c r="M430" s="4" t="b">
        <v>0</v>
      </c>
      <c r="N430" s="4" t="b">
        <v>0</v>
      </c>
      <c r="O430" s="4" t="s">
        <v>71</v>
      </c>
      <c r="P430" s="14">
        <f t="shared" si="36"/>
        <v>62.967871485943775</v>
      </c>
      <c r="Q430" s="4" t="str">
        <f t="shared" si="40"/>
        <v>film &amp; video</v>
      </c>
      <c r="R430" s="4" t="str">
        <f t="shared" si="41"/>
        <v>animation</v>
      </c>
      <c r="S430" s="8">
        <f t="shared" si="37"/>
        <v>40585.25</v>
      </c>
      <c r="T430" s="8">
        <f t="shared" si="38"/>
        <v>40592.25</v>
      </c>
    </row>
    <row r="431" spans="1:20" x14ac:dyDescent="0.25">
      <c r="A431" s="4">
        <v>429</v>
      </c>
      <c r="B431" s="4" t="s">
        <v>907</v>
      </c>
      <c r="C431" s="1" t="s">
        <v>908</v>
      </c>
      <c r="D431" s="4">
        <v>191000</v>
      </c>
      <c r="E431" s="4">
        <v>173191</v>
      </c>
      <c r="F431" s="5">
        <f t="shared" si="39"/>
        <v>90.675916230366497</v>
      </c>
      <c r="G431" s="4" t="s">
        <v>74</v>
      </c>
      <c r="H431" s="4">
        <v>2138</v>
      </c>
      <c r="I431" s="4" t="s">
        <v>21</v>
      </c>
      <c r="J431" s="4" t="s">
        <v>22</v>
      </c>
      <c r="K431" s="4">
        <v>1392012000</v>
      </c>
      <c r="L431" s="4">
        <v>1394427600</v>
      </c>
      <c r="M431" s="4" t="b">
        <v>0</v>
      </c>
      <c r="N431" s="4" t="b">
        <v>1</v>
      </c>
      <c r="O431" s="4" t="s">
        <v>122</v>
      </c>
      <c r="P431" s="14">
        <f t="shared" si="36"/>
        <v>81.006080449017773</v>
      </c>
      <c r="Q431" s="4" t="str">
        <f t="shared" si="40"/>
        <v>photography</v>
      </c>
      <c r="R431" s="4" t="str">
        <f t="shared" si="41"/>
        <v>photography books</v>
      </c>
      <c r="S431" s="8">
        <f t="shared" si="37"/>
        <v>41680.25</v>
      </c>
      <c r="T431" s="8">
        <f t="shared" si="38"/>
        <v>41708.208333333336</v>
      </c>
    </row>
    <row r="432" spans="1:20" x14ac:dyDescent="0.25">
      <c r="A432" s="4">
        <v>430</v>
      </c>
      <c r="B432" s="4" t="s">
        <v>909</v>
      </c>
      <c r="C432" s="1" t="s">
        <v>910</v>
      </c>
      <c r="D432" s="4">
        <v>8100</v>
      </c>
      <c r="E432" s="4">
        <v>5487</v>
      </c>
      <c r="F432" s="5">
        <f t="shared" si="39"/>
        <v>67.740740740740748</v>
      </c>
      <c r="G432" s="4" t="s">
        <v>14</v>
      </c>
      <c r="H432" s="4">
        <v>84</v>
      </c>
      <c r="I432" s="4" t="s">
        <v>21</v>
      </c>
      <c r="J432" s="4" t="s">
        <v>22</v>
      </c>
      <c r="K432" s="4">
        <v>1569733200</v>
      </c>
      <c r="L432" s="4">
        <v>1572670800</v>
      </c>
      <c r="M432" s="4" t="b">
        <v>0</v>
      </c>
      <c r="N432" s="4" t="b">
        <v>0</v>
      </c>
      <c r="O432" s="4" t="s">
        <v>33</v>
      </c>
      <c r="P432" s="14">
        <f t="shared" si="36"/>
        <v>65.321428571428569</v>
      </c>
      <c r="Q432" s="4" t="str">
        <f t="shared" si="40"/>
        <v>theater</v>
      </c>
      <c r="R432" s="4" t="str">
        <f t="shared" si="41"/>
        <v>plays</v>
      </c>
      <c r="S432" s="8">
        <f t="shared" si="37"/>
        <v>43737.208333333328</v>
      </c>
      <c r="T432" s="8">
        <f t="shared" si="38"/>
        <v>43771.208333333328</v>
      </c>
    </row>
    <row r="433" spans="1:20" x14ac:dyDescent="0.25">
      <c r="A433" s="4">
        <v>431</v>
      </c>
      <c r="B433" s="4" t="s">
        <v>911</v>
      </c>
      <c r="C433" s="1" t="s">
        <v>912</v>
      </c>
      <c r="D433" s="4">
        <v>5100</v>
      </c>
      <c r="E433" s="4">
        <v>9817</v>
      </c>
      <c r="F433" s="5">
        <f t="shared" si="39"/>
        <v>192.49019607843135</v>
      </c>
      <c r="G433" s="4" t="s">
        <v>20</v>
      </c>
      <c r="H433" s="4">
        <v>94</v>
      </c>
      <c r="I433" s="4" t="s">
        <v>21</v>
      </c>
      <c r="J433" s="4" t="s">
        <v>22</v>
      </c>
      <c r="K433" s="4">
        <v>1529643600</v>
      </c>
      <c r="L433" s="4">
        <v>1531112400</v>
      </c>
      <c r="M433" s="4" t="b">
        <v>1</v>
      </c>
      <c r="N433" s="4" t="b">
        <v>0</v>
      </c>
      <c r="O433" s="4" t="s">
        <v>33</v>
      </c>
      <c r="P433" s="14">
        <f t="shared" si="36"/>
        <v>104.43617021276596</v>
      </c>
      <c r="Q433" s="4" t="str">
        <f t="shared" si="40"/>
        <v>theater</v>
      </c>
      <c r="R433" s="4" t="str">
        <f t="shared" si="41"/>
        <v>plays</v>
      </c>
      <c r="S433" s="8">
        <f t="shared" si="37"/>
        <v>43273.208333333328</v>
      </c>
      <c r="T433" s="8">
        <f t="shared" si="38"/>
        <v>43290.208333333328</v>
      </c>
    </row>
    <row r="434" spans="1:20" x14ac:dyDescent="0.25">
      <c r="A434" s="4">
        <v>432</v>
      </c>
      <c r="B434" s="4" t="s">
        <v>913</v>
      </c>
      <c r="C434" s="1" t="s">
        <v>914</v>
      </c>
      <c r="D434" s="4">
        <v>7700</v>
      </c>
      <c r="E434" s="4">
        <v>6369</v>
      </c>
      <c r="F434" s="5">
        <f t="shared" si="39"/>
        <v>82.714285714285722</v>
      </c>
      <c r="G434" s="4" t="s">
        <v>14</v>
      </c>
      <c r="H434" s="4">
        <v>91</v>
      </c>
      <c r="I434" s="4" t="s">
        <v>21</v>
      </c>
      <c r="J434" s="4" t="s">
        <v>22</v>
      </c>
      <c r="K434" s="4">
        <v>1399006800</v>
      </c>
      <c r="L434" s="4">
        <v>1400734800</v>
      </c>
      <c r="M434" s="4" t="b">
        <v>0</v>
      </c>
      <c r="N434" s="4" t="b">
        <v>0</v>
      </c>
      <c r="O434" s="4" t="s">
        <v>33</v>
      </c>
      <c r="P434" s="14">
        <f t="shared" si="36"/>
        <v>69.989010989010993</v>
      </c>
      <c r="Q434" s="4" t="str">
        <f t="shared" si="40"/>
        <v>theater</v>
      </c>
      <c r="R434" s="4" t="str">
        <f t="shared" si="41"/>
        <v>plays</v>
      </c>
      <c r="S434" s="8">
        <f t="shared" si="37"/>
        <v>41761.208333333336</v>
      </c>
      <c r="T434" s="8">
        <f t="shared" si="38"/>
        <v>41781.208333333336</v>
      </c>
    </row>
    <row r="435" spans="1:20" x14ac:dyDescent="0.25">
      <c r="A435" s="4">
        <v>433</v>
      </c>
      <c r="B435" s="4" t="s">
        <v>915</v>
      </c>
      <c r="C435" s="1" t="s">
        <v>916</v>
      </c>
      <c r="D435" s="4">
        <v>121400</v>
      </c>
      <c r="E435" s="4">
        <v>65755</v>
      </c>
      <c r="F435" s="5">
        <f t="shared" si="39"/>
        <v>54.163920922570021</v>
      </c>
      <c r="G435" s="4" t="s">
        <v>14</v>
      </c>
      <c r="H435" s="4">
        <v>792</v>
      </c>
      <c r="I435" s="4" t="s">
        <v>21</v>
      </c>
      <c r="J435" s="4" t="s">
        <v>22</v>
      </c>
      <c r="K435" s="4">
        <v>1385359200</v>
      </c>
      <c r="L435" s="4">
        <v>1386741600</v>
      </c>
      <c r="M435" s="4" t="b">
        <v>0</v>
      </c>
      <c r="N435" s="4" t="b">
        <v>1</v>
      </c>
      <c r="O435" s="4" t="s">
        <v>42</v>
      </c>
      <c r="P435" s="14">
        <f t="shared" si="36"/>
        <v>83.023989898989896</v>
      </c>
      <c r="Q435" s="4" t="str">
        <f t="shared" si="40"/>
        <v>film &amp; video</v>
      </c>
      <c r="R435" s="4" t="str">
        <f t="shared" si="41"/>
        <v>documentary</v>
      </c>
      <c r="S435" s="8">
        <f t="shared" si="37"/>
        <v>41603.25</v>
      </c>
      <c r="T435" s="8">
        <f t="shared" si="38"/>
        <v>41619.25</v>
      </c>
    </row>
    <row r="436" spans="1:20" x14ac:dyDescent="0.25">
      <c r="A436" s="4">
        <v>434</v>
      </c>
      <c r="B436" s="4" t="s">
        <v>917</v>
      </c>
      <c r="C436" s="1" t="s">
        <v>918</v>
      </c>
      <c r="D436" s="4">
        <v>5400</v>
      </c>
      <c r="E436" s="4">
        <v>903</v>
      </c>
      <c r="F436" s="5">
        <f t="shared" si="39"/>
        <v>16.722222222222221</v>
      </c>
      <c r="G436" s="4" t="s">
        <v>74</v>
      </c>
      <c r="H436" s="4">
        <v>10</v>
      </c>
      <c r="I436" s="4" t="s">
        <v>15</v>
      </c>
      <c r="J436" s="4" t="s">
        <v>16</v>
      </c>
      <c r="K436" s="4">
        <v>1480572000</v>
      </c>
      <c r="L436" s="4">
        <v>1481781600</v>
      </c>
      <c r="M436" s="4" t="b">
        <v>1</v>
      </c>
      <c r="N436" s="4" t="b">
        <v>0</v>
      </c>
      <c r="O436" s="4" t="s">
        <v>33</v>
      </c>
      <c r="P436" s="14">
        <f t="shared" si="36"/>
        <v>90.3</v>
      </c>
      <c r="Q436" s="4" t="str">
        <f t="shared" si="40"/>
        <v>theater</v>
      </c>
      <c r="R436" s="4" t="str">
        <f t="shared" si="41"/>
        <v>plays</v>
      </c>
      <c r="S436" s="8">
        <f t="shared" si="37"/>
        <v>42705.25</v>
      </c>
      <c r="T436" s="8">
        <f t="shared" si="38"/>
        <v>42719.25</v>
      </c>
    </row>
    <row r="437" spans="1:20" x14ac:dyDescent="0.25">
      <c r="A437" s="4">
        <v>435</v>
      </c>
      <c r="B437" s="4" t="s">
        <v>919</v>
      </c>
      <c r="C437" s="1" t="s">
        <v>920</v>
      </c>
      <c r="D437" s="4">
        <v>152400</v>
      </c>
      <c r="E437" s="4">
        <v>178120</v>
      </c>
      <c r="F437" s="5">
        <f t="shared" si="39"/>
        <v>116.87664041994749</v>
      </c>
      <c r="G437" s="4" t="s">
        <v>20</v>
      </c>
      <c r="H437" s="4">
        <v>1713</v>
      </c>
      <c r="I437" s="4" t="s">
        <v>107</v>
      </c>
      <c r="J437" s="4" t="s">
        <v>108</v>
      </c>
      <c r="K437" s="4">
        <v>1418623200</v>
      </c>
      <c r="L437" s="4">
        <v>1419660000</v>
      </c>
      <c r="M437" s="4" t="b">
        <v>0</v>
      </c>
      <c r="N437" s="4" t="b">
        <v>1</v>
      </c>
      <c r="O437" s="4" t="s">
        <v>33</v>
      </c>
      <c r="P437" s="14">
        <f t="shared" si="36"/>
        <v>103.98131932282546</v>
      </c>
      <c r="Q437" s="4" t="str">
        <f t="shared" si="40"/>
        <v>theater</v>
      </c>
      <c r="R437" s="4" t="str">
        <f t="shared" si="41"/>
        <v>plays</v>
      </c>
      <c r="S437" s="8">
        <f t="shared" si="37"/>
        <v>41988.25</v>
      </c>
      <c r="T437" s="8">
        <f t="shared" si="38"/>
        <v>42000.25</v>
      </c>
    </row>
    <row r="438" spans="1:20" x14ac:dyDescent="0.25">
      <c r="A438" s="4">
        <v>436</v>
      </c>
      <c r="B438" s="4" t="s">
        <v>921</v>
      </c>
      <c r="C438" s="1" t="s">
        <v>922</v>
      </c>
      <c r="D438" s="4">
        <v>1300</v>
      </c>
      <c r="E438" s="4">
        <v>13678</v>
      </c>
      <c r="F438" s="5">
        <f t="shared" si="39"/>
        <v>1052.1538461538462</v>
      </c>
      <c r="G438" s="4" t="s">
        <v>20</v>
      </c>
      <c r="H438" s="4">
        <v>249</v>
      </c>
      <c r="I438" s="4" t="s">
        <v>21</v>
      </c>
      <c r="J438" s="4" t="s">
        <v>22</v>
      </c>
      <c r="K438" s="4">
        <v>1555736400</v>
      </c>
      <c r="L438" s="4">
        <v>1555822800</v>
      </c>
      <c r="M438" s="4" t="b">
        <v>0</v>
      </c>
      <c r="N438" s="4" t="b">
        <v>0</v>
      </c>
      <c r="O438" s="4" t="s">
        <v>159</v>
      </c>
      <c r="P438" s="14">
        <f t="shared" si="36"/>
        <v>54.931726907630519</v>
      </c>
      <c r="Q438" s="4" t="str">
        <f t="shared" si="40"/>
        <v>music</v>
      </c>
      <c r="R438" s="4" t="str">
        <f t="shared" si="41"/>
        <v>jazz</v>
      </c>
      <c r="S438" s="8">
        <f t="shared" si="37"/>
        <v>43575.208333333328</v>
      </c>
      <c r="T438" s="8">
        <f t="shared" si="38"/>
        <v>43576.208333333328</v>
      </c>
    </row>
    <row r="439" spans="1:20" x14ac:dyDescent="0.25">
      <c r="A439" s="4">
        <v>437</v>
      </c>
      <c r="B439" s="4" t="s">
        <v>923</v>
      </c>
      <c r="C439" s="1" t="s">
        <v>924</v>
      </c>
      <c r="D439" s="4">
        <v>8100</v>
      </c>
      <c r="E439" s="4">
        <v>9969</v>
      </c>
      <c r="F439" s="5">
        <f t="shared" si="39"/>
        <v>123.07407407407408</v>
      </c>
      <c r="G439" s="4" t="s">
        <v>20</v>
      </c>
      <c r="H439" s="4">
        <v>192</v>
      </c>
      <c r="I439" s="4" t="s">
        <v>21</v>
      </c>
      <c r="J439" s="4" t="s">
        <v>22</v>
      </c>
      <c r="K439" s="4">
        <v>1442120400</v>
      </c>
      <c r="L439" s="4">
        <v>1442379600</v>
      </c>
      <c r="M439" s="4" t="b">
        <v>0</v>
      </c>
      <c r="N439" s="4" t="b">
        <v>1</v>
      </c>
      <c r="O439" s="4" t="s">
        <v>71</v>
      </c>
      <c r="P439" s="14">
        <f t="shared" si="36"/>
        <v>51.921875</v>
      </c>
      <c r="Q439" s="4" t="str">
        <f t="shared" si="40"/>
        <v>film &amp; video</v>
      </c>
      <c r="R439" s="4" t="str">
        <f t="shared" si="41"/>
        <v>animation</v>
      </c>
      <c r="S439" s="8">
        <f t="shared" si="37"/>
        <v>42260.208333333328</v>
      </c>
      <c r="T439" s="8">
        <f t="shared" si="38"/>
        <v>42263.208333333328</v>
      </c>
    </row>
    <row r="440" spans="1:20" ht="31.5" x14ac:dyDescent="0.25">
      <c r="A440" s="4">
        <v>438</v>
      </c>
      <c r="B440" s="4" t="s">
        <v>925</v>
      </c>
      <c r="C440" s="1" t="s">
        <v>926</v>
      </c>
      <c r="D440" s="4">
        <v>8300</v>
      </c>
      <c r="E440" s="4">
        <v>14827</v>
      </c>
      <c r="F440" s="5">
        <f t="shared" si="39"/>
        <v>178.63855421686748</v>
      </c>
      <c r="G440" s="4" t="s">
        <v>20</v>
      </c>
      <c r="H440" s="4">
        <v>247</v>
      </c>
      <c r="I440" s="4" t="s">
        <v>21</v>
      </c>
      <c r="J440" s="4" t="s">
        <v>22</v>
      </c>
      <c r="K440" s="4">
        <v>1362376800</v>
      </c>
      <c r="L440" s="4">
        <v>1364965200</v>
      </c>
      <c r="M440" s="4" t="b">
        <v>0</v>
      </c>
      <c r="N440" s="4" t="b">
        <v>0</v>
      </c>
      <c r="O440" s="4" t="s">
        <v>33</v>
      </c>
      <c r="P440" s="14">
        <f t="shared" si="36"/>
        <v>60.02834008097166</v>
      </c>
      <c r="Q440" s="4" t="str">
        <f t="shared" si="40"/>
        <v>theater</v>
      </c>
      <c r="R440" s="4" t="str">
        <f t="shared" si="41"/>
        <v>plays</v>
      </c>
      <c r="S440" s="8">
        <f t="shared" si="37"/>
        <v>41337.25</v>
      </c>
      <c r="T440" s="8">
        <f t="shared" si="38"/>
        <v>41367.208333333336</v>
      </c>
    </row>
    <row r="441" spans="1:20" x14ac:dyDescent="0.25">
      <c r="A441" s="4">
        <v>439</v>
      </c>
      <c r="B441" s="4" t="s">
        <v>927</v>
      </c>
      <c r="C441" s="1" t="s">
        <v>928</v>
      </c>
      <c r="D441" s="4">
        <v>28400</v>
      </c>
      <c r="E441" s="4">
        <v>100900</v>
      </c>
      <c r="F441" s="5">
        <f t="shared" si="39"/>
        <v>355.28169014084506</v>
      </c>
      <c r="G441" s="4" t="s">
        <v>20</v>
      </c>
      <c r="H441" s="4">
        <v>2293</v>
      </c>
      <c r="I441" s="4" t="s">
        <v>21</v>
      </c>
      <c r="J441" s="4" t="s">
        <v>22</v>
      </c>
      <c r="K441" s="4">
        <v>1478408400</v>
      </c>
      <c r="L441" s="4">
        <v>1479016800</v>
      </c>
      <c r="M441" s="4" t="b">
        <v>0</v>
      </c>
      <c r="N441" s="4" t="b">
        <v>0</v>
      </c>
      <c r="O441" s="4" t="s">
        <v>474</v>
      </c>
      <c r="P441" s="14">
        <f t="shared" si="36"/>
        <v>44.003488879197555</v>
      </c>
      <c r="Q441" s="4" t="str">
        <f t="shared" si="40"/>
        <v>film &amp; video</v>
      </c>
      <c r="R441" s="4" t="str">
        <f t="shared" si="41"/>
        <v>science fiction</v>
      </c>
      <c r="S441" s="8">
        <f t="shared" si="37"/>
        <v>42680.208333333328</v>
      </c>
      <c r="T441" s="8">
        <f t="shared" si="38"/>
        <v>42687.25</v>
      </c>
    </row>
    <row r="442" spans="1:20" x14ac:dyDescent="0.25">
      <c r="A442" s="4">
        <v>440</v>
      </c>
      <c r="B442" s="4" t="s">
        <v>929</v>
      </c>
      <c r="C442" s="1" t="s">
        <v>930</v>
      </c>
      <c r="D442" s="4">
        <v>102500</v>
      </c>
      <c r="E442" s="4">
        <v>165954</v>
      </c>
      <c r="F442" s="5">
        <f t="shared" si="39"/>
        <v>161.90634146341463</v>
      </c>
      <c r="G442" s="4" t="s">
        <v>20</v>
      </c>
      <c r="H442" s="4">
        <v>3131</v>
      </c>
      <c r="I442" s="4" t="s">
        <v>21</v>
      </c>
      <c r="J442" s="4" t="s">
        <v>22</v>
      </c>
      <c r="K442" s="4">
        <v>1498798800</v>
      </c>
      <c r="L442" s="4">
        <v>1499662800</v>
      </c>
      <c r="M442" s="4" t="b">
        <v>0</v>
      </c>
      <c r="N442" s="4" t="b">
        <v>0</v>
      </c>
      <c r="O442" s="4" t="s">
        <v>269</v>
      </c>
      <c r="P442" s="14">
        <f t="shared" si="36"/>
        <v>53.003513254551258</v>
      </c>
      <c r="Q442" s="4" t="str">
        <f t="shared" si="40"/>
        <v>film &amp; video</v>
      </c>
      <c r="R442" s="4" t="str">
        <f t="shared" si="41"/>
        <v>television</v>
      </c>
      <c r="S442" s="8">
        <f t="shared" si="37"/>
        <v>42916.208333333328</v>
      </c>
      <c r="T442" s="8">
        <f t="shared" si="38"/>
        <v>42926.208333333328</v>
      </c>
    </row>
    <row r="443" spans="1:20" x14ac:dyDescent="0.25">
      <c r="A443" s="4">
        <v>441</v>
      </c>
      <c r="B443" s="4" t="s">
        <v>931</v>
      </c>
      <c r="C443" s="1" t="s">
        <v>932</v>
      </c>
      <c r="D443" s="4">
        <v>7000</v>
      </c>
      <c r="E443" s="4">
        <v>1744</v>
      </c>
      <c r="F443" s="5">
        <f t="shared" si="39"/>
        <v>24.914285714285715</v>
      </c>
      <c r="G443" s="4" t="s">
        <v>14</v>
      </c>
      <c r="H443" s="4">
        <v>32</v>
      </c>
      <c r="I443" s="4" t="s">
        <v>21</v>
      </c>
      <c r="J443" s="4" t="s">
        <v>22</v>
      </c>
      <c r="K443" s="4">
        <v>1335416400</v>
      </c>
      <c r="L443" s="4">
        <v>1337835600</v>
      </c>
      <c r="M443" s="4" t="b">
        <v>0</v>
      </c>
      <c r="N443" s="4" t="b">
        <v>0</v>
      </c>
      <c r="O443" s="4" t="s">
        <v>65</v>
      </c>
      <c r="P443" s="14">
        <f t="shared" si="36"/>
        <v>54.5</v>
      </c>
      <c r="Q443" s="4" t="str">
        <f t="shared" si="40"/>
        <v>technology</v>
      </c>
      <c r="R443" s="4" t="str">
        <f t="shared" si="41"/>
        <v>wearables</v>
      </c>
      <c r="S443" s="8">
        <f t="shared" si="37"/>
        <v>41025.208333333336</v>
      </c>
      <c r="T443" s="8">
        <f t="shared" si="38"/>
        <v>41053.208333333336</v>
      </c>
    </row>
    <row r="444" spans="1:20" x14ac:dyDescent="0.25">
      <c r="A444" s="4">
        <v>442</v>
      </c>
      <c r="B444" s="4" t="s">
        <v>933</v>
      </c>
      <c r="C444" s="1" t="s">
        <v>934</v>
      </c>
      <c r="D444" s="4">
        <v>5400</v>
      </c>
      <c r="E444" s="4">
        <v>10731</v>
      </c>
      <c r="F444" s="5">
        <f t="shared" si="39"/>
        <v>198.72222222222223</v>
      </c>
      <c r="G444" s="4" t="s">
        <v>20</v>
      </c>
      <c r="H444" s="4">
        <v>143</v>
      </c>
      <c r="I444" s="4" t="s">
        <v>107</v>
      </c>
      <c r="J444" s="4" t="s">
        <v>108</v>
      </c>
      <c r="K444" s="4">
        <v>1504328400</v>
      </c>
      <c r="L444" s="4">
        <v>1505710800</v>
      </c>
      <c r="M444" s="4" t="b">
        <v>0</v>
      </c>
      <c r="N444" s="4" t="b">
        <v>0</v>
      </c>
      <c r="O444" s="4" t="s">
        <v>33</v>
      </c>
      <c r="P444" s="14">
        <f t="shared" si="36"/>
        <v>75.04195804195804</v>
      </c>
      <c r="Q444" s="4" t="str">
        <f t="shared" si="40"/>
        <v>theater</v>
      </c>
      <c r="R444" s="4" t="str">
        <f t="shared" si="41"/>
        <v>plays</v>
      </c>
      <c r="S444" s="8">
        <f t="shared" si="37"/>
        <v>42980.208333333328</v>
      </c>
      <c r="T444" s="8">
        <f t="shared" si="38"/>
        <v>42996.208333333328</v>
      </c>
    </row>
    <row r="445" spans="1:20" x14ac:dyDescent="0.25">
      <c r="A445" s="4">
        <v>443</v>
      </c>
      <c r="B445" s="4" t="s">
        <v>935</v>
      </c>
      <c r="C445" s="1" t="s">
        <v>936</v>
      </c>
      <c r="D445" s="4">
        <v>9300</v>
      </c>
      <c r="E445" s="4">
        <v>3232</v>
      </c>
      <c r="F445" s="5">
        <f t="shared" si="39"/>
        <v>34.752688172043008</v>
      </c>
      <c r="G445" s="4" t="s">
        <v>74</v>
      </c>
      <c r="H445" s="4">
        <v>90</v>
      </c>
      <c r="I445" s="4" t="s">
        <v>21</v>
      </c>
      <c r="J445" s="4" t="s">
        <v>22</v>
      </c>
      <c r="K445" s="4">
        <v>1285822800</v>
      </c>
      <c r="L445" s="4">
        <v>1287464400</v>
      </c>
      <c r="M445" s="4" t="b">
        <v>0</v>
      </c>
      <c r="N445" s="4" t="b">
        <v>0</v>
      </c>
      <c r="O445" s="4" t="s">
        <v>33</v>
      </c>
      <c r="P445" s="14">
        <f t="shared" si="36"/>
        <v>35.911111111111111</v>
      </c>
      <c r="Q445" s="4" t="str">
        <f t="shared" si="40"/>
        <v>theater</v>
      </c>
      <c r="R445" s="4" t="str">
        <f t="shared" si="41"/>
        <v>plays</v>
      </c>
      <c r="S445" s="8">
        <f t="shared" si="37"/>
        <v>40451.208333333336</v>
      </c>
      <c r="T445" s="8">
        <f t="shared" si="38"/>
        <v>40470.208333333336</v>
      </c>
    </row>
    <row r="446" spans="1:20" x14ac:dyDescent="0.25">
      <c r="A446" s="4">
        <v>444</v>
      </c>
      <c r="B446" s="4" t="s">
        <v>748</v>
      </c>
      <c r="C446" s="1" t="s">
        <v>937</v>
      </c>
      <c r="D446" s="4">
        <v>6200</v>
      </c>
      <c r="E446" s="4">
        <v>10938</v>
      </c>
      <c r="F446" s="5">
        <f t="shared" si="39"/>
        <v>176.41935483870967</v>
      </c>
      <c r="G446" s="4" t="s">
        <v>20</v>
      </c>
      <c r="H446" s="4">
        <v>296</v>
      </c>
      <c r="I446" s="4" t="s">
        <v>21</v>
      </c>
      <c r="J446" s="4" t="s">
        <v>22</v>
      </c>
      <c r="K446" s="4">
        <v>1311483600</v>
      </c>
      <c r="L446" s="4">
        <v>1311656400</v>
      </c>
      <c r="M446" s="4" t="b">
        <v>0</v>
      </c>
      <c r="N446" s="4" t="b">
        <v>1</v>
      </c>
      <c r="O446" s="4" t="s">
        <v>60</v>
      </c>
      <c r="P446" s="14">
        <f t="shared" si="36"/>
        <v>36.952702702702702</v>
      </c>
      <c r="Q446" s="4" t="str">
        <f t="shared" si="40"/>
        <v>music</v>
      </c>
      <c r="R446" s="4" t="str">
        <f t="shared" si="41"/>
        <v>indie rock</v>
      </c>
      <c r="S446" s="8">
        <f t="shared" si="37"/>
        <v>40748.208333333336</v>
      </c>
      <c r="T446" s="8">
        <f t="shared" si="38"/>
        <v>40750.208333333336</v>
      </c>
    </row>
    <row r="447" spans="1:20" ht="31.5" x14ac:dyDescent="0.25">
      <c r="A447" s="4">
        <v>445</v>
      </c>
      <c r="B447" s="4" t="s">
        <v>938</v>
      </c>
      <c r="C447" s="1" t="s">
        <v>939</v>
      </c>
      <c r="D447" s="4">
        <v>2100</v>
      </c>
      <c r="E447" s="4">
        <v>10739</v>
      </c>
      <c r="F447" s="5">
        <f t="shared" si="39"/>
        <v>511.38095238095235</v>
      </c>
      <c r="G447" s="4" t="s">
        <v>20</v>
      </c>
      <c r="H447" s="4">
        <v>170</v>
      </c>
      <c r="I447" s="4" t="s">
        <v>21</v>
      </c>
      <c r="J447" s="4" t="s">
        <v>22</v>
      </c>
      <c r="K447" s="4">
        <v>1291356000</v>
      </c>
      <c r="L447" s="4">
        <v>1293170400</v>
      </c>
      <c r="M447" s="4" t="b">
        <v>0</v>
      </c>
      <c r="N447" s="4" t="b">
        <v>1</v>
      </c>
      <c r="O447" s="4" t="s">
        <v>33</v>
      </c>
      <c r="P447" s="14">
        <f t="shared" si="36"/>
        <v>63.170588235294119</v>
      </c>
      <c r="Q447" s="4" t="str">
        <f t="shared" si="40"/>
        <v>theater</v>
      </c>
      <c r="R447" s="4" t="str">
        <f t="shared" si="41"/>
        <v>plays</v>
      </c>
      <c r="S447" s="8">
        <f t="shared" si="37"/>
        <v>40515.25</v>
      </c>
      <c r="T447" s="8">
        <f t="shared" si="38"/>
        <v>40536.25</v>
      </c>
    </row>
    <row r="448" spans="1:20" x14ac:dyDescent="0.25">
      <c r="A448" s="4">
        <v>446</v>
      </c>
      <c r="B448" s="4" t="s">
        <v>940</v>
      </c>
      <c r="C448" s="1" t="s">
        <v>941</v>
      </c>
      <c r="D448" s="4">
        <v>6800</v>
      </c>
      <c r="E448" s="4">
        <v>5579</v>
      </c>
      <c r="F448" s="5">
        <f t="shared" si="39"/>
        <v>82.044117647058826</v>
      </c>
      <c r="G448" s="4" t="s">
        <v>14</v>
      </c>
      <c r="H448" s="4">
        <v>186</v>
      </c>
      <c r="I448" s="4" t="s">
        <v>21</v>
      </c>
      <c r="J448" s="4" t="s">
        <v>22</v>
      </c>
      <c r="K448" s="4">
        <v>1355810400</v>
      </c>
      <c r="L448" s="4">
        <v>1355983200</v>
      </c>
      <c r="M448" s="4" t="b">
        <v>0</v>
      </c>
      <c r="N448" s="4" t="b">
        <v>0</v>
      </c>
      <c r="O448" s="4" t="s">
        <v>65</v>
      </c>
      <c r="P448" s="14">
        <f t="shared" si="36"/>
        <v>29.99462365591398</v>
      </c>
      <c r="Q448" s="4" t="str">
        <f t="shared" si="40"/>
        <v>technology</v>
      </c>
      <c r="R448" s="4" t="str">
        <f t="shared" si="41"/>
        <v>wearables</v>
      </c>
      <c r="S448" s="8">
        <f t="shared" si="37"/>
        <v>41261.25</v>
      </c>
      <c r="T448" s="8">
        <f t="shared" si="38"/>
        <v>41263.25</v>
      </c>
    </row>
    <row r="449" spans="1:20" ht="31.5" x14ac:dyDescent="0.25">
      <c r="A449" s="4">
        <v>447</v>
      </c>
      <c r="B449" s="4" t="s">
        <v>942</v>
      </c>
      <c r="C449" s="1" t="s">
        <v>943</v>
      </c>
      <c r="D449" s="4">
        <v>155200</v>
      </c>
      <c r="E449" s="4">
        <v>37754</v>
      </c>
      <c r="F449" s="5">
        <f t="shared" si="39"/>
        <v>24.326030927835053</v>
      </c>
      <c r="G449" s="4" t="s">
        <v>74</v>
      </c>
      <c r="H449" s="4">
        <v>439</v>
      </c>
      <c r="I449" s="4" t="s">
        <v>40</v>
      </c>
      <c r="J449" s="4" t="s">
        <v>41</v>
      </c>
      <c r="K449" s="4">
        <v>1513663200</v>
      </c>
      <c r="L449" s="4">
        <v>1515045600</v>
      </c>
      <c r="M449" s="4" t="b">
        <v>0</v>
      </c>
      <c r="N449" s="4" t="b">
        <v>0</v>
      </c>
      <c r="O449" s="4" t="s">
        <v>269</v>
      </c>
      <c r="P449" s="14">
        <f t="shared" si="36"/>
        <v>86</v>
      </c>
      <c r="Q449" s="4" t="str">
        <f t="shared" si="40"/>
        <v>film &amp; video</v>
      </c>
      <c r="R449" s="4" t="str">
        <f t="shared" si="41"/>
        <v>television</v>
      </c>
      <c r="S449" s="8">
        <f t="shared" si="37"/>
        <v>43088.25</v>
      </c>
      <c r="T449" s="8">
        <f t="shared" si="38"/>
        <v>43104.25</v>
      </c>
    </row>
    <row r="450" spans="1:20" x14ac:dyDescent="0.25">
      <c r="A450" s="4">
        <v>448</v>
      </c>
      <c r="B450" s="4" t="s">
        <v>944</v>
      </c>
      <c r="C450" s="1" t="s">
        <v>945</v>
      </c>
      <c r="D450" s="4">
        <v>89900</v>
      </c>
      <c r="E450" s="4">
        <v>45384</v>
      </c>
      <c r="F450" s="5">
        <f t="shared" si="39"/>
        <v>50.482758620689658</v>
      </c>
      <c r="G450" s="4" t="s">
        <v>14</v>
      </c>
      <c r="H450" s="4">
        <v>605</v>
      </c>
      <c r="I450" s="4" t="s">
        <v>21</v>
      </c>
      <c r="J450" s="4" t="s">
        <v>22</v>
      </c>
      <c r="K450" s="4">
        <v>1365915600</v>
      </c>
      <c r="L450" s="4">
        <v>1366088400</v>
      </c>
      <c r="M450" s="4" t="b">
        <v>0</v>
      </c>
      <c r="N450" s="4" t="b">
        <v>1</v>
      </c>
      <c r="O450" s="4" t="s">
        <v>89</v>
      </c>
      <c r="P450" s="14">
        <f t="shared" ref="P450:P513" si="42">IF(H450=0, 0,E450/H450)</f>
        <v>75.014876033057845</v>
      </c>
      <c r="Q450" s="4" t="str">
        <f t="shared" si="40"/>
        <v>games</v>
      </c>
      <c r="R450" s="4" t="str">
        <f t="shared" si="41"/>
        <v>video games</v>
      </c>
      <c r="S450" s="8">
        <f t="shared" ref="S450:S513" si="43">(((K450/60)/60)/24)+DATE(1970,1,1)</f>
        <v>41378.208333333336</v>
      </c>
      <c r="T450" s="8">
        <f t="shared" ref="T450:T513" si="44">(((L450/60)/60)/24)+DATE(1970,1,1)</f>
        <v>41380.208333333336</v>
      </c>
    </row>
    <row r="451" spans="1:20" x14ac:dyDescent="0.25">
      <c r="A451" s="4">
        <v>449</v>
      </c>
      <c r="B451" s="4" t="s">
        <v>946</v>
      </c>
      <c r="C451" s="1" t="s">
        <v>947</v>
      </c>
      <c r="D451" s="4">
        <v>900</v>
      </c>
      <c r="E451" s="4">
        <v>8703</v>
      </c>
      <c r="F451" s="5">
        <f t="shared" ref="F451:F514" si="45">(E451/D451)*100</f>
        <v>967</v>
      </c>
      <c r="G451" s="4" t="s">
        <v>20</v>
      </c>
      <c r="H451" s="4">
        <v>86</v>
      </c>
      <c r="I451" s="4" t="s">
        <v>36</v>
      </c>
      <c r="J451" s="4" t="s">
        <v>37</v>
      </c>
      <c r="K451" s="4">
        <v>1551852000</v>
      </c>
      <c r="L451" s="4">
        <v>1553317200</v>
      </c>
      <c r="M451" s="4" t="b">
        <v>0</v>
      </c>
      <c r="N451" s="4" t="b">
        <v>0</v>
      </c>
      <c r="O451" s="4" t="s">
        <v>89</v>
      </c>
      <c r="P451" s="14">
        <f t="shared" si="42"/>
        <v>101.19767441860465</v>
      </c>
      <c r="Q451" s="4" t="str">
        <f t="shared" ref="Q451:Q514" si="46">LEFT(O451, FIND("/", O451) - 1)</f>
        <v>games</v>
      </c>
      <c r="R451" s="4" t="str">
        <f t="shared" ref="R451:R514" si="47">RIGHT(O451, LEN(O451) - FIND("/", O451))</f>
        <v>video games</v>
      </c>
      <c r="S451" s="8">
        <f t="shared" si="43"/>
        <v>43530.25</v>
      </c>
      <c r="T451" s="8">
        <f t="shared" si="44"/>
        <v>43547.208333333328</v>
      </c>
    </row>
    <row r="452" spans="1:20" x14ac:dyDescent="0.25">
      <c r="A452" s="4">
        <v>450</v>
      </c>
      <c r="B452" s="4" t="s">
        <v>948</v>
      </c>
      <c r="C452" s="1" t="s">
        <v>949</v>
      </c>
      <c r="D452" s="4">
        <v>100</v>
      </c>
      <c r="E452" s="4">
        <v>4</v>
      </c>
      <c r="F452" s="5">
        <f t="shared" si="45"/>
        <v>4</v>
      </c>
      <c r="G452" s="4" t="s">
        <v>14</v>
      </c>
      <c r="H452" s="4">
        <v>1</v>
      </c>
      <c r="I452" s="4" t="s">
        <v>15</v>
      </c>
      <c r="J452" s="4" t="s">
        <v>16</v>
      </c>
      <c r="K452" s="4">
        <v>1540098000</v>
      </c>
      <c r="L452" s="4">
        <v>1542088800</v>
      </c>
      <c r="M452" s="4" t="b">
        <v>0</v>
      </c>
      <c r="N452" s="4" t="b">
        <v>0</v>
      </c>
      <c r="O452" s="4" t="s">
        <v>71</v>
      </c>
      <c r="P452" s="14">
        <f t="shared" si="42"/>
        <v>4</v>
      </c>
      <c r="Q452" s="4" t="str">
        <f t="shared" si="46"/>
        <v>film &amp; video</v>
      </c>
      <c r="R452" s="4" t="str">
        <f t="shared" si="47"/>
        <v>animation</v>
      </c>
      <c r="S452" s="8">
        <f t="shared" si="43"/>
        <v>43394.208333333328</v>
      </c>
      <c r="T452" s="8">
        <f t="shared" si="44"/>
        <v>43417.25</v>
      </c>
    </row>
    <row r="453" spans="1:20" x14ac:dyDescent="0.25">
      <c r="A453" s="4">
        <v>451</v>
      </c>
      <c r="B453" s="4" t="s">
        <v>950</v>
      </c>
      <c r="C453" s="1" t="s">
        <v>951</v>
      </c>
      <c r="D453" s="4">
        <v>148400</v>
      </c>
      <c r="E453" s="4">
        <v>182302</v>
      </c>
      <c r="F453" s="5">
        <f t="shared" si="45"/>
        <v>122.84501347708894</v>
      </c>
      <c r="G453" s="4" t="s">
        <v>20</v>
      </c>
      <c r="H453" s="4">
        <v>6286</v>
      </c>
      <c r="I453" s="4" t="s">
        <v>21</v>
      </c>
      <c r="J453" s="4" t="s">
        <v>22</v>
      </c>
      <c r="K453" s="4">
        <v>1500440400</v>
      </c>
      <c r="L453" s="4">
        <v>1503118800</v>
      </c>
      <c r="M453" s="4" t="b">
        <v>0</v>
      </c>
      <c r="N453" s="4" t="b">
        <v>0</v>
      </c>
      <c r="O453" s="4" t="s">
        <v>23</v>
      </c>
      <c r="P453" s="14">
        <f t="shared" si="42"/>
        <v>29.001272669424118</v>
      </c>
      <c r="Q453" s="4" t="str">
        <f t="shared" si="46"/>
        <v>music</v>
      </c>
      <c r="R453" s="4" t="str">
        <f t="shared" si="47"/>
        <v>rock</v>
      </c>
      <c r="S453" s="8">
        <f t="shared" si="43"/>
        <v>42935.208333333328</v>
      </c>
      <c r="T453" s="8">
        <f t="shared" si="44"/>
        <v>42966.208333333328</v>
      </c>
    </row>
    <row r="454" spans="1:20" ht="31.5" x14ac:dyDescent="0.25">
      <c r="A454" s="4">
        <v>452</v>
      </c>
      <c r="B454" s="4" t="s">
        <v>952</v>
      </c>
      <c r="C454" s="1" t="s">
        <v>953</v>
      </c>
      <c r="D454" s="4">
        <v>4800</v>
      </c>
      <c r="E454" s="4">
        <v>3045</v>
      </c>
      <c r="F454" s="5">
        <f t="shared" si="45"/>
        <v>63.4375</v>
      </c>
      <c r="G454" s="4" t="s">
        <v>14</v>
      </c>
      <c r="H454" s="4">
        <v>31</v>
      </c>
      <c r="I454" s="4" t="s">
        <v>21</v>
      </c>
      <c r="J454" s="4" t="s">
        <v>22</v>
      </c>
      <c r="K454" s="4">
        <v>1278392400</v>
      </c>
      <c r="L454" s="4">
        <v>1278478800</v>
      </c>
      <c r="M454" s="4" t="b">
        <v>0</v>
      </c>
      <c r="N454" s="4" t="b">
        <v>0</v>
      </c>
      <c r="O454" s="4" t="s">
        <v>53</v>
      </c>
      <c r="P454" s="14">
        <f t="shared" si="42"/>
        <v>98.225806451612897</v>
      </c>
      <c r="Q454" s="4" t="str">
        <f t="shared" si="46"/>
        <v>film &amp; video</v>
      </c>
      <c r="R454" s="4" t="str">
        <f t="shared" si="47"/>
        <v>drama</v>
      </c>
      <c r="S454" s="8">
        <f t="shared" si="43"/>
        <v>40365.208333333336</v>
      </c>
      <c r="T454" s="8">
        <f t="shared" si="44"/>
        <v>40366.208333333336</v>
      </c>
    </row>
    <row r="455" spans="1:20" ht="31.5" x14ac:dyDescent="0.25">
      <c r="A455" s="4">
        <v>453</v>
      </c>
      <c r="B455" s="4" t="s">
        <v>954</v>
      </c>
      <c r="C455" s="1" t="s">
        <v>955</v>
      </c>
      <c r="D455" s="4">
        <v>182400</v>
      </c>
      <c r="E455" s="4">
        <v>102749</v>
      </c>
      <c r="F455" s="5">
        <f t="shared" si="45"/>
        <v>56.331688596491226</v>
      </c>
      <c r="G455" s="4" t="s">
        <v>14</v>
      </c>
      <c r="H455" s="4">
        <v>1181</v>
      </c>
      <c r="I455" s="4" t="s">
        <v>21</v>
      </c>
      <c r="J455" s="4" t="s">
        <v>22</v>
      </c>
      <c r="K455" s="4">
        <v>1480572000</v>
      </c>
      <c r="L455" s="4">
        <v>1484114400</v>
      </c>
      <c r="M455" s="4" t="b">
        <v>0</v>
      </c>
      <c r="N455" s="4" t="b">
        <v>0</v>
      </c>
      <c r="O455" s="4" t="s">
        <v>474</v>
      </c>
      <c r="P455" s="14">
        <f t="shared" si="42"/>
        <v>87.001693480101608</v>
      </c>
      <c r="Q455" s="4" t="str">
        <f t="shared" si="46"/>
        <v>film &amp; video</v>
      </c>
      <c r="R455" s="4" t="str">
        <f t="shared" si="47"/>
        <v>science fiction</v>
      </c>
      <c r="S455" s="8">
        <f t="shared" si="43"/>
        <v>42705.25</v>
      </c>
      <c r="T455" s="8">
        <f t="shared" si="44"/>
        <v>42746.25</v>
      </c>
    </row>
    <row r="456" spans="1:20" x14ac:dyDescent="0.25">
      <c r="A456" s="4">
        <v>454</v>
      </c>
      <c r="B456" s="4" t="s">
        <v>956</v>
      </c>
      <c r="C456" s="1" t="s">
        <v>957</v>
      </c>
      <c r="D456" s="4">
        <v>4000</v>
      </c>
      <c r="E456" s="4">
        <v>1763</v>
      </c>
      <c r="F456" s="5">
        <f t="shared" si="45"/>
        <v>44.074999999999996</v>
      </c>
      <c r="G456" s="4" t="s">
        <v>14</v>
      </c>
      <c r="H456" s="4">
        <v>39</v>
      </c>
      <c r="I456" s="4" t="s">
        <v>21</v>
      </c>
      <c r="J456" s="4" t="s">
        <v>22</v>
      </c>
      <c r="K456" s="4">
        <v>1382331600</v>
      </c>
      <c r="L456" s="4">
        <v>1385445600</v>
      </c>
      <c r="M456" s="4" t="b">
        <v>0</v>
      </c>
      <c r="N456" s="4" t="b">
        <v>1</v>
      </c>
      <c r="O456" s="4" t="s">
        <v>53</v>
      </c>
      <c r="P456" s="14">
        <f t="shared" si="42"/>
        <v>45.205128205128204</v>
      </c>
      <c r="Q456" s="4" t="str">
        <f t="shared" si="46"/>
        <v>film &amp; video</v>
      </c>
      <c r="R456" s="4" t="str">
        <f t="shared" si="47"/>
        <v>drama</v>
      </c>
      <c r="S456" s="8">
        <f t="shared" si="43"/>
        <v>41568.208333333336</v>
      </c>
      <c r="T456" s="8">
        <f t="shared" si="44"/>
        <v>41604.25</v>
      </c>
    </row>
    <row r="457" spans="1:20" x14ac:dyDescent="0.25">
      <c r="A457" s="4">
        <v>455</v>
      </c>
      <c r="B457" s="4" t="s">
        <v>958</v>
      </c>
      <c r="C457" s="1" t="s">
        <v>959</v>
      </c>
      <c r="D457" s="4">
        <v>116500</v>
      </c>
      <c r="E457" s="4">
        <v>137904</v>
      </c>
      <c r="F457" s="5">
        <f t="shared" si="45"/>
        <v>118.37253218884121</v>
      </c>
      <c r="G457" s="4" t="s">
        <v>20</v>
      </c>
      <c r="H457" s="4">
        <v>3727</v>
      </c>
      <c r="I457" s="4" t="s">
        <v>21</v>
      </c>
      <c r="J457" s="4" t="s">
        <v>22</v>
      </c>
      <c r="K457" s="4">
        <v>1316754000</v>
      </c>
      <c r="L457" s="4">
        <v>1318741200</v>
      </c>
      <c r="M457" s="4" t="b">
        <v>0</v>
      </c>
      <c r="N457" s="4" t="b">
        <v>0</v>
      </c>
      <c r="O457" s="4" t="s">
        <v>33</v>
      </c>
      <c r="P457" s="14">
        <f t="shared" si="42"/>
        <v>37.001341561577675</v>
      </c>
      <c r="Q457" s="4" t="str">
        <f t="shared" si="46"/>
        <v>theater</v>
      </c>
      <c r="R457" s="4" t="str">
        <f t="shared" si="47"/>
        <v>plays</v>
      </c>
      <c r="S457" s="8">
        <f t="shared" si="43"/>
        <v>40809.208333333336</v>
      </c>
      <c r="T457" s="8">
        <f t="shared" si="44"/>
        <v>40832.208333333336</v>
      </c>
    </row>
    <row r="458" spans="1:20" ht="31.5" x14ac:dyDescent="0.25">
      <c r="A458" s="4">
        <v>456</v>
      </c>
      <c r="B458" s="4" t="s">
        <v>960</v>
      </c>
      <c r="C458" s="1" t="s">
        <v>961</v>
      </c>
      <c r="D458" s="4">
        <v>146400</v>
      </c>
      <c r="E458" s="4">
        <v>152438</v>
      </c>
      <c r="F458" s="5">
        <f t="shared" si="45"/>
        <v>104.1243169398907</v>
      </c>
      <c r="G458" s="4" t="s">
        <v>20</v>
      </c>
      <c r="H458" s="4">
        <v>1605</v>
      </c>
      <c r="I458" s="4" t="s">
        <v>21</v>
      </c>
      <c r="J458" s="4" t="s">
        <v>22</v>
      </c>
      <c r="K458" s="4">
        <v>1518242400</v>
      </c>
      <c r="L458" s="4">
        <v>1518242400</v>
      </c>
      <c r="M458" s="4" t="b">
        <v>0</v>
      </c>
      <c r="N458" s="4" t="b">
        <v>1</v>
      </c>
      <c r="O458" s="4" t="s">
        <v>60</v>
      </c>
      <c r="P458" s="14">
        <f t="shared" si="42"/>
        <v>94.976947040498445</v>
      </c>
      <c r="Q458" s="4" t="str">
        <f t="shared" si="46"/>
        <v>music</v>
      </c>
      <c r="R458" s="4" t="str">
        <f t="shared" si="47"/>
        <v>indie rock</v>
      </c>
      <c r="S458" s="8">
        <f t="shared" si="43"/>
        <v>43141.25</v>
      </c>
      <c r="T458" s="8">
        <f t="shared" si="44"/>
        <v>43141.25</v>
      </c>
    </row>
    <row r="459" spans="1:20" x14ac:dyDescent="0.25">
      <c r="A459" s="4">
        <v>457</v>
      </c>
      <c r="B459" s="4" t="s">
        <v>962</v>
      </c>
      <c r="C459" s="1" t="s">
        <v>963</v>
      </c>
      <c r="D459" s="4">
        <v>5000</v>
      </c>
      <c r="E459" s="4">
        <v>1332</v>
      </c>
      <c r="F459" s="5">
        <f t="shared" si="45"/>
        <v>26.640000000000004</v>
      </c>
      <c r="G459" s="4" t="s">
        <v>14</v>
      </c>
      <c r="H459" s="4">
        <v>46</v>
      </c>
      <c r="I459" s="4" t="s">
        <v>21</v>
      </c>
      <c r="J459" s="4" t="s">
        <v>22</v>
      </c>
      <c r="K459" s="4">
        <v>1476421200</v>
      </c>
      <c r="L459" s="4">
        <v>1476594000</v>
      </c>
      <c r="M459" s="4" t="b">
        <v>0</v>
      </c>
      <c r="N459" s="4" t="b">
        <v>0</v>
      </c>
      <c r="O459" s="4" t="s">
        <v>33</v>
      </c>
      <c r="P459" s="14">
        <f t="shared" si="42"/>
        <v>28.956521739130434</v>
      </c>
      <c r="Q459" s="4" t="str">
        <f t="shared" si="46"/>
        <v>theater</v>
      </c>
      <c r="R459" s="4" t="str">
        <f t="shared" si="47"/>
        <v>plays</v>
      </c>
      <c r="S459" s="8">
        <f t="shared" si="43"/>
        <v>42657.208333333328</v>
      </c>
      <c r="T459" s="8">
        <f t="shared" si="44"/>
        <v>42659.208333333328</v>
      </c>
    </row>
    <row r="460" spans="1:20" x14ac:dyDescent="0.25">
      <c r="A460" s="4">
        <v>458</v>
      </c>
      <c r="B460" s="4" t="s">
        <v>964</v>
      </c>
      <c r="C460" s="1" t="s">
        <v>965</v>
      </c>
      <c r="D460" s="4">
        <v>33800</v>
      </c>
      <c r="E460" s="4">
        <v>118706</v>
      </c>
      <c r="F460" s="5">
        <f t="shared" si="45"/>
        <v>351.20118343195264</v>
      </c>
      <c r="G460" s="4" t="s">
        <v>20</v>
      </c>
      <c r="H460" s="4">
        <v>2120</v>
      </c>
      <c r="I460" s="4" t="s">
        <v>21</v>
      </c>
      <c r="J460" s="4" t="s">
        <v>22</v>
      </c>
      <c r="K460" s="4">
        <v>1269752400</v>
      </c>
      <c r="L460" s="4">
        <v>1273554000</v>
      </c>
      <c r="M460" s="4" t="b">
        <v>0</v>
      </c>
      <c r="N460" s="4" t="b">
        <v>0</v>
      </c>
      <c r="O460" s="4" t="s">
        <v>33</v>
      </c>
      <c r="P460" s="14">
        <f t="shared" si="42"/>
        <v>55.993396226415094</v>
      </c>
      <c r="Q460" s="4" t="str">
        <f t="shared" si="46"/>
        <v>theater</v>
      </c>
      <c r="R460" s="4" t="str">
        <f t="shared" si="47"/>
        <v>plays</v>
      </c>
      <c r="S460" s="8">
        <f t="shared" si="43"/>
        <v>40265.208333333336</v>
      </c>
      <c r="T460" s="8">
        <f t="shared" si="44"/>
        <v>40309.208333333336</v>
      </c>
    </row>
    <row r="461" spans="1:20" x14ac:dyDescent="0.25">
      <c r="A461" s="4">
        <v>459</v>
      </c>
      <c r="B461" s="4" t="s">
        <v>966</v>
      </c>
      <c r="C461" s="1" t="s">
        <v>967</v>
      </c>
      <c r="D461" s="4">
        <v>6300</v>
      </c>
      <c r="E461" s="4">
        <v>5674</v>
      </c>
      <c r="F461" s="5">
        <f t="shared" si="45"/>
        <v>90.063492063492063</v>
      </c>
      <c r="G461" s="4" t="s">
        <v>14</v>
      </c>
      <c r="H461" s="4">
        <v>105</v>
      </c>
      <c r="I461" s="4" t="s">
        <v>21</v>
      </c>
      <c r="J461" s="4" t="s">
        <v>22</v>
      </c>
      <c r="K461" s="4">
        <v>1419746400</v>
      </c>
      <c r="L461" s="4">
        <v>1421906400</v>
      </c>
      <c r="M461" s="4" t="b">
        <v>0</v>
      </c>
      <c r="N461" s="4" t="b">
        <v>0</v>
      </c>
      <c r="O461" s="4" t="s">
        <v>42</v>
      </c>
      <c r="P461" s="14">
        <f t="shared" si="42"/>
        <v>54.038095238095238</v>
      </c>
      <c r="Q461" s="4" t="str">
        <f t="shared" si="46"/>
        <v>film &amp; video</v>
      </c>
      <c r="R461" s="4" t="str">
        <f t="shared" si="47"/>
        <v>documentary</v>
      </c>
      <c r="S461" s="8">
        <f t="shared" si="43"/>
        <v>42001.25</v>
      </c>
      <c r="T461" s="8">
        <f t="shared" si="44"/>
        <v>42026.25</v>
      </c>
    </row>
    <row r="462" spans="1:20" x14ac:dyDescent="0.25">
      <c r="A462" s="4">
        <v>460</v>
      </c>
      <c r="B462" s="4" t="s">
        <v>968</v>
      </c>
      <c r="C462" s="1" t="s">
        <v>969</v>
      </c>
      <c r="D462" s="4">
        <v>2400</v>
      </c>
      <c r="E462" s="4">
        <v>4119</v>
      </c>
      <c r="F462" s="5">
        <f t="shared" si="45"/>
        <v>171.625</v>
      </c>
      <c r="G462" s="4" t="s">
        <v>20</v>
      </c>
      <c r="H462" s="4">
        <v>50</v>
      </c>
      <c r="I462" s="4" t="s">
        <v>21</v>
      </c>
      <c r="J462" s="4" t="s">
        <v>22</v>
      </c>
      <c r="K462" s="4">
        <v>1281330000</v>
      </c>
      <c r="L462" s="4">
        <v>1281589200</v>
      </c>
      <c r="M462" s="4" t="b">
        <v>0</v>
      </c>
      <c r="N462" s="4" t="b">
        <v>0</v>
      </c>
      <c r="O462" s="4" t="s">
        <v>33</v>
      </c>
      <c r="P462" s="14">
        <f t="shared" si="42"/>
        <v>82.38</v>
      </c>
      <c r="Q462" s="4" t="str">
        <f t="shared" si="46"/>
        <v>theater</v>
      </c>
      <c r="R462" s="4" t="str">
        <f t="shared" si="47"/>
        <v>plays</v>
      </c>
      <c r="S462" s="8">
        <f t="shared" si="43"/>
        <v>40399.208333333336</v>
      </c>
      <c r="T462" s="8">
        <f t="shared" si="44"/>
        <v>40402.208333333336</v>
      </c>
    </row>
    <row r="463" spans="1:20" x14ac:dyDescent="0.25">
      <c r="A463" s="4">
        <v>461</v>
      </c>
      <c r="B463" s="4" t="s">
        <v>970</v>
      </c>
      <c r="C463" s="1" t="s">
        <v>971</v>
      </c>
      <c r="D463" s="4">
        <v>98800</v>
      </c>
      <c r="E463" s="4">
        <v>139354</v>
      </c>
      <c r="F463" s="5">
        <f t="shared" si="45"/>
        <v>141.04655870445345</v>
      </c>
      <c r="G463" s="4" t="s">
        <v>20</v>
      </c>
      <c r="H463" s="4">
        <v>2080</v>
      </c>
      <c r="I463" s="4" t="s">
        <v>21</v>
      </c>
      <c r="J463" s="4" t="s">
        <v>22</v>
      </c>
      <c r="K463" s="4">
        <v>1398661200</v>
      </c>
      <c r="L463" s="4">
        <v>1400389200</v>
      </c>
      <c r="M463" s="4" t="b">
        <v>0</v>
      </c>
      <c r="N463" s="4" t="b">
        <v>0</v>
      </c>
      <c r="O463" s="4" t="s">
        <v>53</v>
      </c>
      <c r="P463" s="14">
        <f t="shared" si="42"/>
        <v>66.997115384615384</v>
      </c>
      <c r="Q463" s="4" t="str">
        <f t="shared" si="46"/>
        <v>film &amp; video</v>
      </c>
      <c r="R463" s="4" t="str">
        <f t="shared" si="47"/>
        <v>drama</v>
      </c>
      <c r="S463" s="8">
        <f t="shared" si="43"/>
        <v>41757.208333333336</v>
      </c>
      <c r="T463" s="8">
        <f t="shared" si="44"/>
        <v>41777.208333333336</v>
      </c>
    </row>
    <row r="464" spans="1:20" x14ac:dyDescent="0.25">
      <c r="A464" s="4">
        <v>462</v>
      </c>
      <c r="B464" s="4" t="s">
        <v>972</v>
      </c>
      <c r="C464" s="1" t="s">
        <v>973</v>
      </c>
      <c r="D464" s="4">
        <v>188800</v>
      </c>
      <c r="E464" s="4">
        <v>57734</v>
      </c>
      <c r="F464" s="5">
        <f t="shared" si="45"/>
        <v>30.57944915254237</v>
      </c>
      <c r="G464" s="4" t="s">
        <v>14</v>
      </c>
      <c r="H464" s="4">
        <v>535</v>
      </c>
      <c r="I464" s="4" t="s">
        <v>21</v>
      </c>
      <c r="J464" s="4" t="s">
        <v>22</v>
      </c>
      <c r="K464" s="4">
        <v>1359525600</v>
      </c>
      <c r="L464" s="4">
        <v>1362808800</v>
      </c>
      <c r="M464" s="4" t="b">
        <v>0</v>
      </c>
      <c r="N464" s="4" t="b">
        <v>0</v>
      </c>
      <c r="O464" s="4" t="s">
        <v>292</v>
      </c>
      <c r="P464" s="14">
        <f t="shared" si="42"/>
        <v>107.91401869158878</v>
      </c>
      <c r="Q464" s="4" t="str">
        <f t="shared" si="46"/>
        <v>games</v>
      </c>
      <c r="R464" s="4" t="str">
        <f t="shared" si="47"/>
        <v>mobile games</v>
      </c>
      <c r="S464" s="8">
        <f t="shared" si="43"/>
        <v>41304.25</v>
      </c>
      <c r="T464" s="8">
        <f t="shared" si="44"/>
        <v>41342.25</v>
      </c>
    </row>
    <row r="465" spans="1:20" ht="31.5" x14ac:dyDescent="0.25">
      <c r="A465" s="4">
        <v>463</v>
      </c>
      <c r="B465" s="4" t="s">
        <v>974</v>
      </c>
      <c r="C465" s="1" t="s">
        <v>975</v>
      </c>
      <c r="D465" s="4">
        <v>134300</v>
      </c>
      <c r="E465" s="4">
        <v>145265</v>
      </c>
      <c r="F465" s="5">
        <f t="shared" si="45"/>
        <v>108.16455696202532</v>
      </c>
      <c r="G465" s="4" t="s">
        <v>20</v>
      </c>
      <c r="H465" s="4">
        <v>2105</v>
      </c>
      <c r="I465" s="4" t="s">
        <v>21</v>
      </c>
      <c r="J465" s="4" t="s">
        <v>22</v>
      </c>
      <c r="K465" s="4">
        <v>1388469600</v>
      </c>
      <c r="L465" s="4">
        <v>1388815200</v>
      </c>
      <c r="M465" s="4" t="b">
        <v>0</v>
      </c>
      <c r="N465" s="4" t="b">
        <v>0</v>
      </c>
      <c r="O465" s="4" t="s">
        <v>71</v>
      </c>
      <c r="P465" s="14">
        <f t="shared" si="42"/>
        <v>69.009501187648453</v>
      </c>
      <c r="Q465" s="4" t="str">
        <f t="shared" si="46"/>
        <v>film &amp; video</v>
      </c>
      <c r="R465" s="4" t="str">
        <f t="shared" si="47"/>
        <v>animation</v>
      </c>
      <c r="S465" s="8">
        <f t="shared" si="43"/>
        <v>41639.25</v>
      </c>
      <c r="T465" s="8">
        <f t="shared" si="44"/>
        <v>41643.25</v>
      </c>
    </row>
    <row r="466" spans="1:20" x14ac:dyDescent="0.25">
      <c r="A466" s="4">
        <v>464</v>
      </c>
      <c r="B466" s="4" t="s">
        <v>976</v>
      </c>
      <c r="C466" s="1" t="s">
        <v>977</v>
      </c>
      <c r="D466" s="4">
        <v>71200</v>
      </c>
      <c r="E466" s="4">
        <v>95020</v>
      </c>
      <c r="F466" s="5">
        <f t="shared" si="45"/>
        <v>133.45505617977528</v>
      </c>
      <c r="G466" s="4" t="s">
        <v>20</v>
      </c>
      <c r="H466" s="4">
        <v>2436</v>
      </c>
      <c r="I466" s="4" t="s">
        <v>21</v>
      </c>
      <c r="J466" s="4" t="s">
        <v>22</v>
      </c>
      <c r="K466" s="4">
        <v>1518328800</v>
      </c>
      <c r="L466" s="4">
        <v>1519538400</v>
      </c>
      <c r="M466" s="4" t="b">
        <v>0</v>
      </c>
      <c r="N466" s="4" t="b">
        <v>0</v>
      </c>
      <c r="O466" s="4" t="s">
        <v>33</v>
      </c>
      <c r="P466" s="14">
        <f t="shared" si="42"/>
        <v>39.006568144499177</v>
      </c>
      <c r="Q466" s="4" t="str">
        <f t="shared" si="46"/>
        <v>theater</v>
      </c>
      <c r="R466" s="4" t="str">
        <f t="shared" si="47"/>
        <v>plays</v>
      </c>
      <c r="S466" s="8">
        <f t="shared" si="43"/>
        <v>43142.25</v>
      </c>
      <c r="T466" s="8">
        <f t="shared" si="44"/>
        <v>43156.25</v>
      </c>
    </row>
    <row r="467" spans="1:20" x14ac:dyDescent="0.25">
      <c r="A467" s="4">
        <v>465</v>
      </c>
      <c r="B467" s="4" t="s">
        <v>978</v>
      </c>
      <c r="C467" s="1" t="s">
        <v>979</v>
      </c>
      <c r="D467" s="4">
        <v>4700</v>
      </c>
      <c r="E467" s="4">
        <v>8829</v>
      </c>
      <c r="F467" s="5">
        <f t="shared" si="45"/>
        <v>187.85106382978722</v>
      </c>
      <c r="G467" s="4" t="s">
        <v>20</v>
      </c>
      <c r="H467" s="4">
        <v>80</v>
      </c>
      <c r="I467" s="4" t="s">
        <v>21</v>
      </c>
      <c r="J467" s="4" t="s">
        <v>22</v>
      </c>
      <c r="K467" s="4">
        <v>1517032800</v>
      </c>
      <c r="L467" s="4">
        <v>1517810400</v>
      </c>
      <c r="M467" s="4" t="b">
        <v>0</v>
      </c>
      <c r="N467" s="4" t="b">
        <v>0</v>
      </c>
      <c r="O467" s="4" t="s">
        <v>206</v>
      </c>
      <c r="P467" s="14">
        <f t="shared" si="42"/>
        <v>110.3625</v>
      </c>
      <c r="Q467" s="4" t="str">
        <f t="shared" si="46"/>
        <v>publishing</v>
      </c>
      <c r="R467" s="4" t="str">
        <f t="shared" si="47"/>
        <v>translations</v>
      </c>
      <c r="S467" s="8">
        <f t="shared" si="43"/>
        <v>43127.25</v>
      </c>
      <c r="T467" s="8">
        <f t="shared" si="44"/>
        <v>43136.25</v>
      </c>
    </row>
    <row r="468" spans="1:20" x14ac:dyDescent="0.25">
      <c r="A468" s="4">
        <v>466</v>
      </c>
      <c r="B468" s="4" t="s">
        <v>980</v>
      </c>
      <c r="C468" s="1" t="s">
        <v>981</v>
      </c>
      <c r="D468" s="4">
        <v>1200</v>
      </c>
      <c r="E468" s="4">
        <v>3984</v>
      </c>
      <c r="F468" s="5">
        <f t="shared" si="45"/>
        <v>332</v>
      </c>
      <c r="G468" s="4" t="s">
        <v>20</v>
      </c>
      <c r="H468" s="4">
        <v>42</v>
      </c>
      <c r="I468" s="4" t="s">
        <v>21</v>
      </c>
      <c r="J468" s="4" t="s">
        <v>22</v>
      </c>
      <c r="K468" s="4">
        <v>1368594000</v>
      </c>
      <c r="L468" s="4">
        <v>1370581200</v>
      </c>
      <c r="M468" s="4" t="b">
        <v>0</v>
      </c>
      <c r="N468" s="4" t="b">
        <v>1</v>
      </c>
      <c r="O468" s="4" t="s">
        <v>65</v>
      </c>
      <c r="P468" s="14">
        <f t="shared" si="42"/>
        <v>94.857142857142861</v>
      </c>
      <c r="Q468" s="4" t="str">
        <f t="shared" si="46"/>
        <v>technology</v>
      </c>
      <c r="R468" s="4" t="str">
        <f t="shared" si="47"/>
        <v>wearables</v>
      </c>
      <c r="S468" s="8">
        <f t="shared" si="43"/>
        <v>41409.208333333336</v>
      </c>
      <c r="T468" s="8">
        <f t="shared" si="44"/>
        <v>41432.208333333336</v>
      </c>
    </row>
    <row r="469" spans="1:20" ht="31.5" x14ac:dyDescent="0.25">
      <c r="A469" s="4">
        <v>467</v>
      </c>
      <c r="B469" s="4" t="s">
        <v>982</v>
      </c>
      <c r="C469" s="1" t="s">
        <v>983</v>
      </c>
      <c r="D469" s="4">
        <v>1400</v>
      </c>
      <c r="E469" s="4">
        <v>8053</v>
      </c>
      <c r="F469" s="5">
        <f t="shared" si="45"/>
        <v>575.21428571428578</v>
      </c>
      <c r="G469" s="4" t="s">
        <v>20</v>
      </c>
      <c r="H469" s="4">
        <v>139</v>
      </c>
      <c r="I469" s="4" t="s">
        <v>15</v>
      </c>
      <c r="J469" s="4" t="s">
        <v>16</v>
      </c>
      <c r="K469" s="4">
        <v>1448258400</v>
      </c>
      <c r="L469" s="4">
        <v>1448863200</v>
      </c>
      <c r="M469" s="4" t="b">
        <v>0</v>
      </c>
      <c r="N469" s="4" t="b">
        <v>1</v>
      </c>
      <c r="O469" s="4" t="s">
        <v>28</v>
      </c>
      <c r="P469" s="14">
        <f t="shared" si="42"/>
        <v>57.935251798561154</v>
      </c>
      <c r="Q469" s="4" t="str">
        <f t="shared" si="46"/>
        <v>technology</v>
      </c>
      <c r="R469" s="4" t="str">
        <f t="shared" si="47"/>
        <v>web</v>
      </c>
      <c r="S469" s="8">
        <f t="shared" si="43"/>
        <v>42331.25</v>
      </c>
      <c r="T469" s="8">
        <f t="shared" si="44"/>
        <v>42338.25</v>
      </c>
    </row>
    <row r="470" spans="1:20" x14ac:dyDescent="0.25">
      <c r="A470" s="4">
        <v>468</v>
      </c>
      <c r="B470" s="4" t="s">
        <v>984</v>
      </c>
      <c r="C470" s="1" t="s">
        <v>985</v>
      </c>
      <c r="D470" s="4">
        <v>4000</v>
      </c>
      <c r="E470" s="4">
        <v>1620</v>
      </c>
      <c r="F470" s="5">
        <f t="shared" si="45"/>
        <v>40.5</v>
      </c>
      <c r="G470" s="4" t="s">
        <v>14</v>
      </c>
      <c r="H470" s="4">
        <v>16</v>
      </c>
      <c r="I470" s="4" t="s">
        <v>21</v>
      </c>
      <c r="J470" s="4" t="s">
        <v>22</v>
      </c>
      <c r="K470" s="4">
        <v>1555218000</v>
      </c>
      <c r="L470" s="4">
        <v>1556600400</v>
      </c>
      <c r="M470" s="4" t="b">
        <v>0</v>
      </c>
      <c r="N470" s="4" t="b">
        <v>0</v>
      </c>
      <c r="O470" s="4" t="s">
        <v>33</v>
      </c>
      <c r="P470" s="14">
        <f t="shared" si="42"/>
        <v>101.25</v>
      </c>
      <c r="Q470" s="4" t="str">
        <f t="shared" si="46"/>
        <v>theater</v>
      </c>
      <c r="R470" s="4" t="str">
        <f t="shared" si="47"/>
        <v>plays</v>
      </c>
      <c r="S470" s="8">
        <f t="shared" si="43"/>
        <v>43569.208333333328</v>
      </c>
      <c r="T470" s="8">
        <f t="shared" si="44"/>
        <v>43585.208333333328</v>
      </c>
    </row>
    <row r="471" spans="1:20" x14ac:dyDescent="0.25">
      <c r="A471" s="4">
        <v>469</v>
      </c>
      <c r="B471" s="4" t="s">
        <v>986</v>
      </c>
      <c r="C471" s="1" t="s">
        <v>987</v>
      </c>
      <c r="D471" s="4">
        <v>5600</v>
      </c>
      <c r="E471" s="4">
        <v>10328</v>
      </c>
      <c r="F471" s="5">
        <f t="shared" si="45"/>
        <v>184.42857142857144</v>
      </c>
      <c r="G471" s="4" t="s">
        <v>20</v>
      </c>
      <c r="H471" s="4">
        <v>159</v>
      </c>
      <c r="I471" s="4" t="s">
        <v>21</v>
      </c>
      <c r="J471" s="4" t="s">
        <v>22</v>
      </c>
      <c r="K471" s="4">
        <v>1431925200</v>
      </c>
      <c r="L471" s="4">
        <v>1432098000</v>
      </c>
      <c r="M471" s="4" t="b">
        <v>0</v>
      </c>
      <c r="N471" s="4" t="b">
        <v>0</v>
      </c>
      <c r="O471" s="4" t="s">
        <v>53</v>
      </c>
      <c r="P471" s="14">
        <f t="shared" si="42"/>
        <v>64.95597484276729</v>
      </c>
      <c r="Q471" s="4" t="str">
        <f t="shared" si="46"/>
        <v>film &amp; video</v>
      </c>
      <c r="R471" s="4" t="str">
        <f t="shared" si="47"/>
        <v>drama</v>
      </c>
      <c r="S471" s="8">
        <f t="shared" si="43"/>
        <v>42142.208333333328</v>
      </c>
      <c r="T471" s="8">
        <f t="shared" si="44"/>
        <v>42144.208333333328</v>
      </c>
    </row>
    <row r="472" spans="1:20" x14ac:dyDescent="0.25">
      <c r="A472" s="4">
        <v>470</v>
      </c>
      <c r="B472" s="4" t="s">
        <v>988</v>
      </c>
      <c r="C472" s="1" t="s">
        <v>989</v>
      </c>
      <c r="D472" s="4">
        <v>3600</v>
      </c>
      <c r="E472" s="4">
        <v>10289</v>
      </c>
      <c r="F472" s="5">
        <f t="shared" si="45"/>
        <v>285.80555555555554</v>
      </c>
      <c r="G472" s="4" t="s">
        <v>20</v>
      </c>
      <c r="H472" s="4">
        <v>381</v>
      </c>
      <c r="I472" s="4" t="s">
        <v>21</v>
      </c>
      <c r="J472" s="4" t="s">
        <v>22</v>
      </c>
      <c r="K472" s="4">
        <v>1481522400</v>
      </c>
      <c r="L472" s="4">
        <v>1482127200</v>
      </c>
      <c r="M472" s="4" t="b">
        <v>0</v>
      </c>
      <c r="N472" s="4" t="b">
        <v>0</v>
      </c>
      <c r="O472" s="4" t="s">
        <v>65</v>
      </c>
      <c r="P472" s="14">
        <f t="shared" si="42"/>
        <v>27.00524934383202</v>
      </c>
      <c r="Q472" s="4" t="str">
        <f t="shared" si="46"/>
        <v>technology</v>
      </c>
      <c r="R472" s="4" t="str">
        <f t="shared" si="47"/>
        <v>wearables</v>
      </c>
      <c r="S472" s="8">
        <f t="shared" si="43"/>
        <v>42716.25</v>
      </c>
      <c r="T472" s="8">
        <f t="shared" si="44"/>
        <v>42723.25</v>
      </c>
    </row>
    <row r="473" spans="1:20" x14ac:dyDescent="0.25">
      <c r="A473" s="4">
        <v>471</v>
      </c>
      <c r="B473" s="4" t="s">
        <v>446</v>
      </c>
      <c r="C473" s="1" t="s">
        <v>990</v>
      </c>
      <c r="D473" s="4">
        <v>3100</v>
      </c>
      <c r="E473" s="4">
        <v>9889</v>
      </c>
      <c r="F473" s="5">
        <f t="shared" si="45"/>
        <v>319</v>
      </c>
      <c r="G473" s="4" t="s">
        <v>20</v>
      </c>
      <c r="H473" s="4">
        <v>194</v>
      </c>
      <c r="I473" s="4" t="s">
        <v>40</v>
      </c>
      <c r="J473" s="4" t="s">
        <v>41</v>
      </c>
      <c r="K473" s="4">
        <v>1335934800</v>
      </c>
      <c r="L473" s="4">
        <v>1335934800</v>
      </c>
      <c r="M473" s="4" t="b">
        <v>0</v>
      </c>
      <c r="N473" s="4" t="b">
        <v>1</v>
      </c>
      <c r="O473" s="4" t="s">
        <v>17</v>
      </c>
      <c r="P473" s="14">
        <f t="shared" si="42"/>
        <v>50.97422680412371</v>
      </c>
      <c r="Q473" s="4" t="str">
        <f t="shared" si="46"/>
        <v>food</v>
      </c>
      <c r="R473" s="4" t="str">
        <f t="shared" si="47"/>
        <v>food trucks</v>
      </c>
      <c r="S473" s="8">
        <f t="shared" si="43"/>
        <v>41031.208333333336</v>
      </c>
      <c r="T473" s="8">
        <f t="shared" si="44"/>
        <v>41031.208333333336</v>
      </c>
    </row>
    <row r="474" spans="1:20" x14ac:dyDescent="0.25">
      <c r="A474" s="4">
        <v>472</v>
      </c>
      <c r="B474" s="4" t="s">
        <v>991</v>
      </c>
      <c r="C474" s="1" t="s">
        <v>992</v>
      </c>
      <c r="D474" s="4">
        <v>153800</v>
      </c>
      <c r="E474" s="4">
        <v>60342</v>
      </c>
      <c r="F474" s="5">
        <f t="shared" si="45"/>
        <v>39.234070221066318</v>
      </c>
      <c r="G474" s="4" t="s">
        <v>14</v>
      </c>
      <c r="H474" s="4">
        <v>575</v>
      </c>
      <c r="I474" s="4" t="s">
        <v>21</v>
      </c>
      <c r="J474" s="4" t="s">
        <v>22</v>
      </c>
      <c r="K474" s="4">
        <v>1552280400</v>
      </c>
      <c r="L474" s="4">
        <v>1556946000</v>
      </c>
      <c r="M474" s="4" t="b">
        <v>0</v>
      </c>
      <c r="N474" s="4" t="b">
        <v>0</v>
      </c>
      <c r="O474" s="4" t="s">
        <v>23</v>
      </c>
      <c r="P474" s="14">
        <f t="shared" si="42"/>
        <v>104.94260869565217</v>
      </c>
      <c r="Q474" s="4" t="str">
        <f t="shared" si="46"/>
        <v>music</v>
      </c>
      <c r="R474" s="4" t="str">
        <f t="shared" si="47"/>
        <v>rock</v>
      </c>
      <c r="S474" s="8">
        <f t="shared" si="43"/>
        <v>43535.208333333328</v>
      </c>
      <c r="T474" s="8">
        <f t="shared" si="44"/>
        <v>43589.208333333328</v>
      </c>
    </row>
    <row r="475" spans="1:20" x14ac:dyDescent="0.25">
      <c r="A475" s="4">
        <v>473</v>
      </c>
      <c r="B475" s="4" t="s">
        <v>993</v>
      </c>
      <c r="C475" s="1" t="s">
        <v>994</v>
      </c>
      <c r="D475" s="4">
        <v>5000</v>
      </c>
      <c r="E475" s="4">
        <v>8907</v>
      </c>
      <c r="F475" s="5">
        <f t="shared" si="45"/>
        <v>178.14000000000001</v>
      </c>
      <c r="G475" s="4" t="s">
        <v>20</v>
      </c>
      <c r="H475" s="4">
        <v>106</v>
      </c>
      <c r="I475" s="4" t="s">
        <v>21</v>
      </c>
      <c r="J475" s="4" t="s">
        <v>22</v>
      </c>
      <c r="K475" s="4">
        <v>1529989200</v>
      </c>
      <c r="L475" s="4">
        <v>1530075600</v>
      </c>
      <c r="M475" s="4" t="b">
        <v>0</v>
      </c>
      <c r="N475" s="4" t="b">
        <v>0</v>
      </c>
      <c r="O475" s="4" t="s">
        <v>50</v>
      </c>
      <c r="P475" s="14">
        <f t="shared" si="42"/>
        <v>84.028301886792448</v>
      </c>
      <c r="Q475" s="4" t="str">
        <f t="shared" si="46"/>
        <v>music</v>
      </c>
      <c r="R475" s="4" t="str">
        <f t="shared" si="47"/>
        <v>electric music</v>
      </c>
      <c r="S475" s="8">
        <f t="shared" si="43"/>
        <v>43277.208333333328</v>
      </c>
      <c r="T475" s="8">
        <f t="shared" si="44"/>
        <v>43278.208333333328</v>
      </c>
    </row>
    <row r="476" spans="1:20" x14ac:dyDescent="0.25">
      <c r="A476" s="4">
        <v>474</v>
      </c>
      <c r="B476" s="4" t="s">
        <v>995</v>
      </c>
      <c r="C476" s="1" t="s">
        <v>996</v>
      </c>
      <c r="D476" s="4">
        <v>4000</v>
      </c>
      <c r="E476" s="4">
        <v>14606</v>
      </c>
      <c r="F476" s="5">
        <f t="shared" si="45"/>
        <v>365.15</v>
      </c>
      <c r="G476" s="4" t="s">
        <v>20</v>
      </c>
      <c r="H476" s="4">
        <v>142</v>
      </c>
      <c r="I476" s="4" t="s">
        <v>21</v>
      </c>
      <c r="J476" s="4" t="s">
        <v>22</v>
      </c>
      <c r="K476" s="4">
        <v>1418709600</v>
      </c>
      <c r="L476" s="4">
        <v>1418796000</v>
      </c>
      <c r="M476" s="4" t="b">
        <v>0</v>
      </c>
      <c r="N476" s="4" t="b">
        <v>0</v>
      </c>
      <c r="O476" s="4" t="s">
        <v>269</v>
      </c>
      <c r="P476" s="14">
        <f t="shared" si="42"/>
        <v>102.85915492957747</v>
      </c>
      <c r="Q476" s="4" t="str">
        <f t="shared" si="46"/>
        <v>film &amp; video</v>
      </c>
      <c r="R476" s="4" t="str">
        <f t="shared" si="47"/>
        <v>television</v>
      </c>
      <c r="S476" s="8">
        <f t="shared" si="43"/>
        <v>41989.25</v>
      </c>
      <c r="T476" s="8">
        <f t="shared" si="44"/>
        <v>41990.25</v>
      </c>
    </row>
    <row r="477" spans="1:20" ht="31.5" x14ac:dyDescent="0.25">
      <c r="A477" s="4">
        <v>475</v>
      </c>
      <c r="B477" s="4" t="s">
        <v>997</v>
      </c>
      <c r="C477" s="1" t="s">
        <v>998</v>
      </c>
      <c r="D477" s="4">
        <v>7400</v>
      </c>
      <c r="E477" s="4">
        <v>8432</v>
      </c>
      <c r="F477" s="5">
        <f t="shared" si="45"/>
        <v>113.94594594594594</v>
      </c>
      <c r="G477" s="4" t="s">
        <v>20</v>
      </c>
      <c r="H477" s="4">
        <v>211</v>
      </c>
      <c r="I477" s="4" t="s">
        <v>21</v>
      </c>
      <c r="J477" s="4" t="s">
        <v>22</v>
      </c>
      <c r="K477" s="4">
        <v>1372136400</v>
      </c>
      <c r="L477" s="4">
        <v>1372482000</v>
      </c>
      <c r="M477" s="4" t="b">
        <v>0</v>
      </c>
      <c r="N477" s="4" t="b">
        <v>1</v>
      </c>
      <c r="O477" s="4" t="s">
        <v>206</v>
      </c>
      <c r="P477" s="14">
        <f t="shared" si="42"/>
        <v>39.962085308056871</v>
      </c>
      <c r="Q477" s="4" t="str">
        <f t="shared" si="46"/>
        <v>publishing</v>
      </c>
      <c r="R477" s="4" t="str">
        <f t="shared" si="47"/>
        <v>translations</v>
      </c>
      <c r="S477" s="8">
        <f t="shared" si="43"/>
        <v>41450.208333333336</v>
      </c>
      <c r="T477" s="8">
        <f t="shared" si="44"/>
        <v>41454.208333333336</v>
      </c>
    </row>
    <row r="478" spans="1:20" ht="31.5" x14ac:dyDescent="0.25">
      <c r="A478" s="4">
        <v>476</v>
      </c>
      <c r="B478" s="4" t="s">
        <v>999</v>
      </c>
      <c r="C478" s="1" t="s">
        <v>1000</v>
      </c>
      <c r="D478" s="4">
        <v>191500</v>
      </c>
      <c r="E478" s="4">
        <v>57122</v>
      </c>
      <c r="F478" s="5">
        <f t="shared" si="45"/>
        <v>29.828720626631856</v>
      </c>
      <c r="G478" s="4" t="s">
        <v>14</v>
      </c>
      <c r="H478" s="4">
        <v>1120</v>
      </c>
      <c r="I478" s="4" t="s">
        <v>21</v>
      </c>
      <c r="J478" s="4" t="s">
        <v>22</v>
      </c>
      <c r="K478" s="4">
        <v>1533877200</v>
      </c>
      <c r="L478" s="4">
        <v>1534395600</v>
      </c>
      <c r="M478" s="4" t="b">
        <v>0</v>
      </c>
      <c r="N478" s="4" t="b">
        <v>0</v>
      </c>
      <c r="O478" s="4" t="s">
        <v>119</v>
      </c>
      <c r="P478" s="14">
        <f t="shared" si="42"/>
        <v>51.001785714285717</v>
      </c>
      <c r="Q478" s="4" t="str">
        <f t="shared" si="46"/>
        <v>publishing</v>
      </c>
      <c r="R478" s="4" t="str">
        <f t="shared" si="47"/>
        <v>fiction</v>
      </c>
      <c r="S478" s="8">
        <f t="shared" si="43"/>
        <v>43322.208333333328</v>
      </c>
      <c r="T478" s="8">
        <f t="shared" si="44"/>
        <v>43328.208333333328</v>
      </c>
    </row>
    <row r="479" spans="1:20" x14ac:dyDescent="0.25">
      <c r="A479" s="4">
        <v>477</v>
      </c>
      <c r="B479" s="4" t="s">
        <v>1001</v>
      </c>
      <c r="C479" s="1" t="s">
        <v>1002</v>
      </c>
      <c r="D479" s="4">
        <v>8500</v>
      </c>
      <c r="E479" s="4">
        <v>4613</v>
      </c>
      <c r="F479" s="5">
        <f t="shared" si="45"/>
        <v>54.270588235294113</v>
      </c>
      <c r="G479" s="4" t="s">
        <v>14</v>
      </c>
      <c r="H479" s="4">
        <v>113</v>
      </c>
      <c r="I479" s="4" t="s">
        <v>21</v>
      </c>
      <c r="J479" s="4" t="s">
        <v>22</v>
      </c>
      <c r="K479" s="4">
        <v>1309064400</v>
      </c>
      <c r="L479" s="4">
        <v>1311397200</v>
      </c>
      <c r="M479" s="4" t="b">
        <v>0</v>
      </c>
      <c r="N479" s="4" t="b">
        <v>0</v>
      </c>
      <c r="O479" s="4" t="s">
        <v>474</v>
      </c>
      <c r="P479" s="14">
        <f t="shared" si="42"/>
        <v>40.823008849557525</v>
      </c>
      <c r="Q479" s="4" t="str">
        <f t="shared" si="46"/>
        <v>film &amp; video</v>
      </c>
      <c r="R479" s="4" t="str">
        <f t="shared" si="47"/>
        <v>science fiction</v>
      </c>
      <c r="S479" s="8">
        <f t="shared" si="43"/>
        <v>40720.208333333336</v>
      </c>
      <c r="T479" s="8">
        <f t="shared" si="44"/>
        <v>40747.208333333336</v>
      </c>
    </row>
    <row r="480" spans="1:20" x14ac:dyDescent="0.25">
      <c r="A480" s="4">
        <v>478</v>
      </c>
      <c r="B480" s="4" t="s">
        <v>1003</v>
      </c>
      <c r="C480" s="1" t="s">
        <v>1004</v>
      </c>
      <c r="D480" s="4">
        <v>68800</v>
      </c>
      <c r="E480" s="4">
        <v>162603</v>
      </c>
      <c r="F480" s="5">
        <f t="shared" si="45"/>
        <v>236.34156976744185</v>
      </c>
      <c r="G480" s="4" t="s">
        <v>20</v>
      </c>
      <c r="H480" s="4">
        <v>2756</v>
      </c>
      <c r="I480" s="4" t="s">
        <v>21</v>
      </c>
      <c r="J480" s="4" t="s">
        <v>22</v>
      </c>
      <c r="K480" s="4">
        <v>1425877200</v>
      </c>
      <c r="L480" s="4">
        <v>1426914000</v>
      </c>
      <c r="M480" s="4" t="b">
        <v>0</v>
      </c>
      <c r="N480" s="4" t="b">
        <v>0</v>
      </c>
      <c r="O480" s="4" t="s">
        <v>65</v>
      </c>
      <c r="P480" s="14">
        <f t="shared" si="42"/>
        <v>58.999637155297535</v>
      </c>
      <c r="Q480" s="4" t="str">
        <f t="shared" si="46"/>
        <v>technology</v>
      </c>
      <c r="R480" s="4" t="str">
        <f t="shared" si="47"/>
        <v>wearables</v>
      </c>
      <c r="S480" s="8">
        <f t="shared" si="43"/>
        <v>42072.208333333328</v>
      </c>
      <c r="T480" s="8">
        <f t="shared" si="44"/>
        <v>42084.208333333328</v>
      </c>
    </row>
    <row r="481" spans="1:20" x14ac:dyDescent="0.25">
      <c r="A481" s="4">
        <v>479</v>
      </c>
      <c r="B481" s="4" t="s">
        <v>1005</v>
      </c>
      <c r="C481" s="1" t="s">
        <v>1006</v>
      </c>
      <c r="D481" s="4">
        <v>2400</v>
      </c>
      <c r="E481" s="4">
        <v>12310</v>
      </c>
      <c r="F481" s="5">
        <f t="shared" si="45"/>
        <v>512.91666666666663</v>
      </c>
      <c r="G481" s="4" t="s">
        <v>20</v>
      </c>
      <c r="H481" s="4">
        <v>173</v>
      </c>
      <c r="I481" s="4" t="s">
        <v>40</v>
      </c>
      <c r="J481" s="4" t="s">
        <v>41</v>
      </c>
      <c r="K481" s="4">
        <v>1501304400</v>
      </c>
      <c r="L481" s="4">
        <v>1501477200</v>
      </c>
      <c r="M481" s="4" t="b">
        <v>0</v>
      </c>
      <c r="N481" s="4" t="b">
        <v>0</v>
      </c>
      <c r="O481" s="4" t="s">
        <v>17</v>
      </c>
      <c r="P481" s="14">
        <f t="shared" si="42"/>
        <v>71.156069364161851</v>
      </c>
      <c r="Q481" s="4" t="str">
        <f t="shared" si="46"/>
        <v>food</v>
      </c>
      <c r="R481" s="4" t="str">
        <f t="shared" si="47"/>
        <v>food trucks</v>
      </c>
      <c r="S481" s="8">
        <f t="shared" si="43"/>
        <v>42945.208333333328</v>
      </c>
      <c r="T481" s="8">
        <f t="shared" si="44"/>
        <v>42947.208333333328</v>
      </c>
    </row>
    <row r="482" spans="1:20" x14ac:dyDescent="0.25">
      <c r="A482" s="4">
        <v>480</v>
      </c>
      <c r="B482" s="4" t="s">
        <v>1007</v>
      </c>
      <c r="C482" s="1" t="s">
        <v>1008</v>
      </c>
      <c r="D482" s="4">
        <v>8600</v>
      </c>
      <c r="E482" s="4">
        <v>8656</v>
      </c>
      <c r="F482" s="5">
        <f t="shared" si="45"/>
        <v>100.65116279069768</v>
      </c>
      <c r="G482" s="4" t="s">
        <v>20</v>
      </c>
      <c r="H482" s="4">
        <v>87</v>
      </c>
      <c r="I482" s="4" t="s">
        <v>21</v>
      </c>
      <c r="J482" s="4" t="s">
        <v>22</v>
      </c>
      <c r="K482" s="4">
        <v>1268287200</v>
      </c>
      <c r="L482" s="4">
        <v>1269061200</v>
      </c>
      <c r="M482" s="4" t="b">
        <v>0</v>
      </c>
      <c r="N482" s="4" t="b">
        <v>1</v>
      </c>
      <c r="O482" s="4" t="s">
        <v>122</v>
      </c>
      <c r="P482" s="14">
        <f t="shared" si="42"/>
        <v>99.494252873563212</v>
      </c>
      <c r="Q482" s="4" t="str">
        <f t="shared" si="46"/>
        <v>photography</v>
      </c>
      <c r="R482" s="4" t="str">
        <f t="shared" si="47"/>
        <v>photography books</v>
      </c>
      <c r="S482" s="8">
        <f t="shared" si="43"/>
        <v>40248.25</v>
      </c>
      <c r="T482" s="8">
        <f t="shared" si="44"/>
        <v>40257.208333333336</v>
      </c>
    </row>
    <row r="483" spans="1:20" ht="31.5" x14ac:dyDescent="0.25">
      <c r="A483" s="4">
        <v>481</v>
      </c>
      <c r="B483" s="4" t="s">
        <v>1009</v>
      </c>
      <c r="C483" s="1" t="s">
        <v>1010</v>
      </c>
      <c r="D483" s="4">
        <v>196600</v>
      </c>
      <c r="E483" s="4">
        <v>159931</v>
      </c>
      <c r="F483" s="5">
        <f t="shared" si="45"/>
        <v>81.348423194303152</v>
      </c>
      <c r="G483" s="4" t="s">
        <v>14</v>
      </c>
      <c r="H483" s="4">
        <v>1538</v>
      </c>
      <c r="I483" s="4" t="s">
        <v>21</v>
      </c>
      <c r="J483" s="4" t="s">
        <v>22</v>
      </c>
      <c r="K483" s="4">
        <v>1412139600</v>
      </c>
      <c r="L483" s="4">
        <v>1415772000</v>
      </c>
      <c r="M483" s="4" t="b">
        <v>0</v>
      </c>
      <c r="N483" s="4" t="b">
        <v>1</v>
      </c>
      <c r="O483" s="4" t="s">
        <v>33</v>
      </c>
      <c r="P483" s="14">
        <f t="shared" si="42"/>
        <v>103.98634590377114</v>
      </c>
      <c r="Q483" s="4" t="str">
        <f t="shared" si="46"/>
        <v>theater</v>
      </c>
      <c r="R483" s="4" t="str">
        <f t="shared" si="47"/>
        <v>plays</v>
      </c>
      <c r="S483" s="8">
        <f t="shared" si="43"/>
        <v>41913.208333333336</v>
      </c>
      <c r="T483" s="8">
        <f t="shared" si="44"/>
        <v>41955.25</v>
      </c>
    </row>
    <row r="484" spans="1:20" ht="31.5" x14ac:dyDescent="0.25">
      <c r="A484" s="4">
        <v>482</v>
      </c>
      <c r="B484" s="4" t="s">
        <v>1011</v>
      </c>
      <c r="C484" s="1" t="s">
        <v>1012</v>
      </c>
      <c r="D484" s="4">
        <v>4200</v>
      </c>
      <c r="E484" s="4">
        <v>689</v>
      </c>
      <c r="F484" s="5">
        <f t="shared" si="45"/>
        <v>16.404761904761905</v>
      </c>
      <c r="G484" s="4" t="s">
        <v>14</v>
      </c>
      <c r="H484" s="4">
        <v>9</v>
      </c>
      <c r="I484" s="4" t="s">
        <v>21</v>
      </c>
      <c r="J484" s="4" t="s">
        <v>22</v>
      </c>
      <c r="K484" s="4">
        <v>1330063200</v>
      </c>
      <c r="L484" s="4">
        <v>1331013600</v>
      </c>
      <c r="M484" s="4" t="b">
        <v>0</v>
      </c>
      <c r="N484" s="4" t="b">
        <v>1</v>
      </c>
      <c r="O484" s="4" t="s">
        <v>119</v>
      </c>
      <c r="P484" s="14">
        <f t="shared" si="42"/>
        <v>76.555555555555557</v>
      </c>
      <c r="Q484" s="4" t="str">
        <f t="shared" si="46"/>
        <v>publishing</v>
      </c>
      <c r="R484" s="4" t="str">
        <f t="shared" si="47"/>
        <v>fiction</v>
      </c>
      <c r="S484" s="8">
        <f t="shared" si="43"/>
        <v>40963.25</v>
      </c>
      <c r="T484" s="8">
        <f t="shared" si="44"/>
        <v>40974.25</v>
      </c>
    </row>
    <row r="485" spans="1:20" x14ac:dyDescent="0.25">
      <c r="A485" s="4">
        <v>483</v>
      </c>
      <c r="B485" s="4" t="s">
        <v>1013</v>
      </c>
      <c r="C485" s="1" t="s">
        <v>1014</v>
      </c>
      <c r="D485" s="4">
        <v>91400</v>
      </c>
      <c r="E485" s="4">
        <v>48236</v>
      </c>
      <c r="F485" s="5">
        <f t="shared" si="45"/>
        <v>52.774617067833695</v>
      </c>
      <c r="G485" s="4" t="s">
        <v>14</v>
      </c>
      <c r="H485" s="4">
        <v>554</v>
      </c>
      <c r="I485" s="4" t="s">
        <v>21</v>
      </c>
      <c r="J485" s="4" t="s">
        <v>22</v>
      </c>
      <c r="K485" s="4">
        <v>1576130400</v>
      </c>
      <c r="L485" s="4">
        <v>1576735200</v>
      </c>
      <c r="M485" s="4" t="b">
        <v>0</v>
      </c>
      <c r="N485" s="4" t="b">
        <v>0</v>
      </c>
      <c r="O485" s="4" t="s">
        <v>33</v>
      </c>
      <c r="P485" s="14">
        <f t="shared" si="42"/>
        <v>87.068592057761734</v>
      </c>
      <c r="Q485" s="4" t="str">
        <f t="shared" si="46"/>
        <v>theater</v>
      </c>
      <c r="R485" s="4" t="str">
        <f t="shared" si="47"/>
        <v>plays</v>
      </c>
      <c r="S485" s="8">
        <f t="shared" si="43"/>
        <v>43811.25</v>
      </c>
      <c r="T485" s="8">
        <f t="shared" si="44"/>
        <v>43818.25</v>
      </c>
    </row>
    <row r="486" spans="1:20" x14ac:dyDescent="0.25">
      <c r="A486" s="4">
        <v>484</v>
      </c>
      <c r="B486" s="4" t="s">
        <v>1015</v>
      </c>
      <c r="C486" s="1" t="s">
        <v>1016</v>
      </c>
      <c r="D486" s="4">
        <v>29600</v>
      </c>
      <c r="E486" s="4">
        <v>77021</v>
      </c>
      <c r="F486" s="5">
        <f t="shared" si="45"/>
        <v>260.20608108108109</v>
      </c>
      <c r="G486" s="4" t="s">
        <v>20</v>
      </c>
      <c r="H486" s="4">
        <v>1572</v>
      </c>
      <c r="I486" s="4" t="s">
        <v>40</v>
      </c>
      <c r="J486" s="4" t="s">
        <v>41</v>
      </c>
      <c r="K486" s="4">
        <v>1407128400</v>
      </c>
      <c r="L486" s="4">
        <v>1411362000</v>
      </c>
      <c r="M486" s="4" t="b">
        <v>0</v>
      </c>
      <c r="N486" s="4" t="b">
        <v>1</v>
      </c>
      <c r="O486" s="4" t="s">
        <v>17</v>
      </c>
      <c r="P486" s="14">
        <f t="shared" si="42"/>
        <v>48.99554707379135</v>
      </c>
      <c r="Q486" s="4" t="str">
        <f t="shared" si="46"/>
        <v>food</v>
      </c>
      <c r="R486" s="4" t="str">
        <f t="shared" si="47"/>
        <v>food trucks</v>
      </c>
      <c r="S486" s="8">
        <f t="shared" si="43"/>
        <v>41855.208333333336</v>
      </c>
      <c r="T486" s="8">
        <f t="shared" si="44"/>
        <v>41904.208333333336</v>
      </c>
    </row>
    <row r="487" spans="1:20" ht="31.5" x14ac:dyDescent="0.25">
      <c r="A487" s="4">
        <v>485</v>
      </c>
      <c r="B487" s="4" t="s">
        <v>1017</v>
      </c>
      <c r="C487" s="1" t="s">
        <v>1018</v>
      </c>
      <c r="D487" s="4">
        <v>90600</v>
      </c>
      <c r="E487" s="4">
        <v>27844</v>
      </c>
      <c r="F487" s="5">
        <f t="shared" si="45"/>
        <v>30.73289183222958</v>
      </c>
      <c r="G487" s="4" t="s">
        <v>14</v>
      </c>
      <c r="H487" s="4">
        <v>648</v>
      </c>
      <c r="I487" s="4" t="s">
        <v>40</v>
      </c>
      <c r="J487" s="4" t="s">
        <v>41</v>
      </c>
      <c r="K487" s="4">
        <v>1560142800</v>
      </c>
      <c r="L487" s="4">
        <v>1563685200</v>
      </c>
      <c r="M487" s="4" t="b">
        <v>0</v>
      </c>
      <c r="N487" s="4" t="b">
        <v>0</v>
      </c>
      <c r="O487" s="4" t="s">
        <v>33</v>
      </c>
      <c r="P487" s="14">
        <f t="shared" si="42"/>
        <v>42.969135802469133</v>
      </c>
      <c r="Q487" s="4" t="str">
        <f t="shared" si="46"/>
        <v>theater</v>
      </c>
      <c r="R487" s="4" t="str">
        <f t="shared" si="47"/>
        <v>plays</v>
      </c>
      <c r="S487" s="8">
        <f t="shared" si="43"/>
        <v>43626.208333333328</v>
      </c>
      <c r="T487" s="8">
        <f t="shared" si="44"/>
        <v>43667.208333333328</v>
      </c>
    </row>
    <row r="488" spans="1:20" ht="31.5" x14ac:dyDescent="0.25">
      <c r="A488" s="4">
        <v>486</v>
      </c>
      <c r="B488" s="4" t="s">
        <v>1019</v>
      </c>
      <c r="C488" s="1" t="s">
        <v>1020</v>
      </c>
      <c r="D488" s="4">
        <v>5200</v>
      </c>
      <c r="E488" s="4">
        <v>702</v>
      </c>
      <c r="F488" s="5">
        <f t="shared" si="45"/>
        <v>13.5</v>
      </c>
      <c r="G488" s="4" t="s">
        <v>14</v>
      </c>
      <c r="H488" s="4">
        <v>21</v>
      </c>
      <c r="I488" s="4" t="s">
        <v>40</v>
      </c>
      <c r="J488" s="4" t="s">
        <v>41</v>
      </c>
      <c r="K488" s="4">
        <v>1520575200</v>
      </c>
      <c r="L488" s="4">
        <v>1521867600</v>
      </c>
      <c r="M488" s="4" t="b">
        <v>0</v>
      </c>
      <c r="N488" s="4" t="b">
        <v>1</v>
      </c>
      <c r="O488" s="4" t="s">
        <v>206</v>
      </c>
      <c r="P488" s="14">
        <f t="shared" si="42"/>
        <v>33.428571428571431</v>
      </c>
      <c r="Q488" s="4" t="str">
        <f t="shared" si="46"/>
        <v>publishing</v>
      </c>
      <c r="R488" s="4" t="str">
        <f t="shared" si="47"/>
        <v>translations</v>
      </c>
      <c r="S488" s="8">
        <f t="shared" si="43"/>
        <v>43168.25</v>
      </c>
      <c r="T488" s="8">
        <f t="shared" si="44"/>
        <v>43183.208333333328</v>
      </c>
    </row>
    <row r="489" spans="1:20" x14ac:dyDescent="0.25">
      <c r="A489" s="4">
        <v>487</v>
      </c>
      <c r="B489" s="4" t="s">
        <v>1021</v>
      </c>
      <c r="C489" s="1" t="s">
        <v>1022</v>
      </c>
      <c r="D489" s="4">
        <v>110300</v>
      </c>
      <c r="E489" s="4">
        <v>197024</v>
      </c>
      <c r="F489" s="5">
        <f t="shared" si="45"/>
        <v>178.62556663644605</v>
      </c>
      <c r="G489" s="4" t="s">
        <v>20</v>
      </c>
      <c r="H489" s="4">
        <v>2346</v>
      </c>
      <c r="I489" s="4" t="s">
        <v>21</v>
      </c>
      <c r="J489" s="4" t="s">
        <v>22</v>
      </c>
      <c r="K489" s="4">
        <v>1492664400</v>
      </c>
      <c r="L489" s="4">
        <v>1495515600</v>
      </c>
      <c r="M489" s="4" t="b">
        <v>0</v>
      </c>
      <c r="N489" s="4" t="b">
        <v>0</v>
      </c>
      <c r="O489" s="4" t="s">
        <v>33</v>
      </c>
      <c r="P489" s="14">
        <f t="shared" si="42"/>
        <v>83.982949701619773</v>
      </c>
      <c r="Q489" s="4" t="str">
        <f t="shared" si="46"/>
        <v>theater</v>
      </c>
      <c r="R489" s="4" t="str">
        <f t="shared" si="47"/>
        <v>plays</v>
      </c>
      <c r="S489" s="8">
        <f t="shared" si="43"/>
        <v>42845.208333333328</v>
      </c>
      <c r="T489" s="8">
        <f t="shared" si="44"/>
        <v>42878.208333333328</v>
      </c>
    </row>
    <row r="490" spans="1:20" x14ac:dyDescent="0.25">
      <c r="A490" s="4">
        <v>488</v>
      </c>
      <c r="B490" s="4" t="s">
        <v>1023</v>
      </c>
      <c r="C490" s="1" t="s">
        <v>1024</v>
      </c>
      <c r="D490" s="4">
        <v>5300</v>
      </c>
      <c r="E490" s="4">
        <v>11663</v>
      </c>
      <c r="F490" s="5">
        <f t="shared" si="45"/>
        <v>220.0566037735849</v>
      </c>
      <c r="G490" s="4" t="s">
        <v>20</v>
      </c>
      <c r="H490" s="4">
        <v>115</v>
      </c>
      <c r="I490" s="4" t="s">
        <v>21</v>
      </c>
      <c r="J490" s="4" t="s">
        <v>22</v>
      </c>
      <c r="K490" s="4">
        <v>1454479200</v>
      </c>
      <c r="L490" s="4">
        <v>1455948000</v>
      </c>
      <c r="M490" s="4" t="b">
        <v>0</v>
      </c>
      <c r="N490" s="4" t="b">
        <v>0</v>
      </c>
      <c r="O490" s="4" t="s">
        <v>33</v>
      </c>
      <c r="P490" s="14">
        <f t="shared" si="42"/>
        <v>101.41739130434783</v>
      </c>
      <c r="Q490" s="4" t="str">
        <f t="shared" si="46"/>
        <v>theater</v>
      </c>
      <c r="R490" s="4" t="str">
        <f t="shared" si="47"/>
        <v>plays</v>
      </c>
      <c r="S490" s="8">
        <f t="shared" si="43"/>
        <v>42403.25</v>
      </c>
      <c r="T490" s="8">
        <f t="shared" si="44"/>
        <v>42420.25</v>
      </c>
    </row>
    <row r="491" spans="1:20" x14ac:dyDescent="0.25">
      <c r="A491" s="4">
        <v>489</v>
      </c>
      <c r="B491" s="4" t="s">
        <v>1025</v>
      </c>
      <c r="C491" s="1" t="s">
        <v>1026</v>
      </c>
      <c r="D491" s="4">
        <v>9200</v>
      </c>
      <c r="E491" s="4">
        <v>9339</v>
      </c>
      <c r="F491" s="5">
        <f t="shared" si="45"/>
        <v>101.5108695652174</v>
      </c>
      <c r="G491" s="4" t="s">
        <v>20</v>
      </c>
      <c r="H491" s="4">
        <v>85</v>
      </c>
      <c r="I491" s="4" t="s">
        <v>107</v>
      </c>
      <c r="J491" s="4" t="s">
        <v>108</v>
      </c>
      <c r="K491" s="4">
        <v>1281934800</v>
      </c>
      <c r="L491" s="4">
        <v>1282366800</v>
      </c>
      <c r="M491" s="4" t="b">
        <v>0</v>
      </c>
      <c r="N491" s="4" t="b">
        <v>0</v>
      </c>
      <c r="O491" s="4" t="s">
        <v>65</v>
      </c>
      <c r="P491" s="14">
        <f t="shared" si="42"/>
        <v>109.87058823529412</v>
      </c>
      <c r="Q491" s="4" t="str">
        <f t="shared" si="46"/>
        <v>technology</v>
      </c>
      <c r="R491" s="4" t="str">
        <f t="shared" si="47"/>
        <v>wearables</v>
      </c>
      <c r="S491" s="8">
        <f t="shared" si="43"/>
        <v>40406.208333333336</v>
      </c>
      <c r="T491" s="8">
        <f t="shared" si="44"/>
        <v>40411.208333333336</v>
      </c>
    </row>
    <row r="492" spans="1:20" x14ac:dyDescent="0.25">
      <c r="A492" s="4">
        <v>490</v>
      </c>
      <c r="B492" s="4" t="s">
        <v>1027</v>
      </c>
      <c r="C492" s="1" t="s">
        <v>1028</v>
      </c>
      <c r="D492" s="4">
        <v>2400</v>
      </c>
      <c r="E492" s="4">
        <v>4596</v>
      </c>
      <c r="F492" s="5">
        <f t="shared" si="45"/>
        <v>191.5</v>
      </c>
      <c r="G492" s="4" t="s">
        <v>20</v>
      </c>
      <c r="H492" s="4">
        <v>144</v>
      </c>
      <c r="I492" s="4" t="s">
        <v>21</v>
      </c>
      <c r="J492" s="4" t="s">
        <v>22</v>
      </c>
      <c r="K492" s="4">
        <v>1573970400</v>
      </c>
      <c r="L492" s="4">
        <v>1574575200</v>
      </c>
      <c r="M492" s="4" t="b">
        <v>0</v>
      </c>
      <c r="N492" s="4" t="b">
        <v>0</v>
      </c>
      <c r="O492" s="4" t="s">
        <v>1029</v>
      </c>
      <c r="P492" s="14">
        <f t="shared" si="42"/>
        <v>31.916666666666668</v>
      </c>
      <c r="Q492" s="4" t="str">
        <f t="shared" si="46"/>
        <v>journalism</v>
      </c>
      <c r="R492" s="4" t="str">
        <f t="shared" si="47"/>
        <v>audio</v>
      </c>
      <c r="S492" s="8">
        <f t="shared" si="43"/>
        <v>43786.25</v>
      </c>
      <c r="T492" s="8">
        <f t="shared" si="44"/>
        <v>43793.25</v>
      </c>
    </row>
    <row r="493" spans="1:20" ht="31.5" x14ac:dyDescent="0.25">
      <c r="A493" s="4">
        <v>491</v>
      </c>
      <c r="B493" s="4" t="s">
        <v>1030</v>
      </c>
      <c r="C493" s="1" t="s">
        <v>1031</v>
      </c>
      <c r="D493" s="4">
        <v>56800</v>
      </c>
      <c r="E493" s="4">
        <v>173437</v>
      </c>
      <c r="F493" s="5">
        <f t="shared" si="45"/>
        <v>305.34683098591546</v>
      </c>
      <c r="G493" s="4" t="s">
        <v>20</v>
      </c>
      <c r="H493" s="4">
        <v>2443</v>
      </c>
      <c r="I493" s="4" t="s">
        <v>21</v>
      </c>
      <c r="J493" s="4" t="s">
        <v>22</v>
      </c>
      <c r="K493" s="4">
        <v>1372654800</v>
      </c>
      <c r="L493" s="4">
        <v>1374901200</v>
      </c>
      <c r="M493" s="4" t="b">
        <v>0</v>
      </c>
      <c r="N493" s="4" t="b">
        <v>1</v>
      </c>
      <c r="O493" s="4" t="s">
        <v>17</v>
      </c>
      <c r="P493" s="14">
        <f t="shared" si="42"/>
        <v>70.993450675399103</v>
      </c>
      <c r="Q493" s="4" t="str">
        <f t="shared" si="46"/>
        <v>food</v>
      </c>
      <c r="R493" s="4" t="str">
        <f t="shared" si="47"/>
        <v>food trucks</v>
      </c>
      <c r="S493" s="8">
        <f t="shared" si="43"/>
        <v>41456.208333333336</v>
      </c>
      <c r="T493" s="8">
        <f t="shared" si="44"/>
        <v>41482.208333333336</v>
      </c>
    </row>
    <row r="494" spans="1:20" x14ac:dyDescent="0.25">
      <c r="A494" s="4">
        <v>492</v>
      </c>
      <c r="B494" s="4" t="s">
        <v>1032</v>
      </c>
      <c r="C494" s="1" t="s">
        <v>1033</v>
      </c>
      <c r="D494" s="4">
        <v>191000</v>
      </c>
      <c r="E494" s="4">
        <v>45831</v>
      </c>
      <c r="F494" s="5">
        <f t="shared" si="45"/>
        <v>23.995287958115181</v>
      </c>
      <c r="G494" s="4" t="s">
        <v>74</v>
      </c>
      <c r="H494" s="4">
        <v>595</v>
      </c>
      <c r="I494" s="4" t="s">
        <v>21</v>
      </c>
      <c r="J494" s="4" t="s">
        <v>22</v>
      </c>
      <c r="K494" s="4">
        <v>1275886800</v>
      </c>
      <c r="L494" s="4">
        <v>1278910800</v>
      </c>
      <c r="M494" s="4" t="b">
        <v>1</v>
      </c>
      <c r="N494" s="4" t="b">
        <v>1</v>
      </c>
      <c r="O494" s="4" t="s">
        <v>100</v>
      </c>
      <c r="P494" s="14">
        <f t="shared" si="42"/>
        <v>77.026890756302521</v>
      </c>
      <c r="Q494" s="4" t="str">
        <f t="shared" si="46"/>
        <v>film &amp; video</v>
      </c>
      <c r="R494" s="4" t="str">
        <f t="shared" si="47"/>
        <v>shorts</v>
      </c>
      <c r="S494" s="8">
        <f t="shared" si="43"/>
        <v>40336.208333333336</v>
      </c>
      <c r="T494" s="8">
        <f t="shared" si="44"/>
        <v>40371.208333333336</v>
      </c>
    </row>
    <row r="495" spans="1:20" x14ac:dyDescent="0.25">
      <c r="A495" s="4">
        <v>493</v>
      </c>
      <c r="B495" s="4" t="s">
        <v>1034</v>
      </c>
      <c r="C495" s="1" t="s">
        <v>1035</v>
      </c>
      <c r="D495" s="4">
        <v>900</v>
      </c>
      <c r="E495" s="4">
        <v>6514</v>
      </c>
      <c r="F495" s="5">
        <f t="shared" si="45"/>
        <v>723.77777777777771</v>
      </c>
      <c r="G495" s="4" t="s">
        <v>20</v>
      </c>
      <c r="H495" s="4">
        <v>64</v>
      </c>
      <c r="I495" s="4" t="s">
        <v>21</v>
      </c>
      <c r="J495" s="4" t="s">
        <v>22</v>
      </c>
      <c r="K495" s="4">
        <v>1561784400</v>
      </c>
      <c r="L495" s="4">
        <v>1562907600</v>
      </c>
      <c r="M495" s="4" t="b">
        <v>0</v>
      </c>
      <c r="N495" s="4" t="b">
        <v>0</v>
      </c>
      <c r="O495" s="4" t="s">
        <v>122</v>
      </c>
      <c r="P495" s="14">
        <f t="shared" si="42"/>
        <v>101.78125</v>
      </c>
      <c r="Q495" s="4" t="str">
        <f t="shared" si="46"/>
        <v>photography</v>
      </c>
      <c r="R495" s="4" t="str">
        <f t="shared" si="47"/>
        <v>photography books</v>
      </c>
      <c r="S495" s="8">
        <f t="shared" si="43"/>
        <v>43645.208333333328</v>
      </c>
      <c r="T495" s="8">
        <f t="shared" si="44"/>
        <v>43658.208333333328</v>
      </c>
    </row>
    <row r="496" spans="1:20" x14ac:dyDescent="0.25">
      <c r="A496" s="4">
        <v>494</v>
      </c>
      <c r="B496" s="4" t="s">
        <v>1036</v>
      </c>
      <c r="C496" s="1" t="s">
        <v>1037</v>
      </c>
      <c r="D496" s="4">
        <v>2500</v>
      </c>
      <c r="E496" s="4">
        <v>13684</v>
      </c>
      <c r="F496" s="5">
        <f t="shared" si="45"/>
        <v>547.36</v>
      </c>
      <c r="G496" s="4" t="s">
        <v>20</v>
      </c>
      <c r="H496" s="4">
        <v>268</v>
      </c>
      <c r="I496" s="4" t="s">
        <v>21</v>
      </c>
      <c r="J496" s="4" t="s">
        <v>22</v>
      </c>
      <c r="K496" s="4">
        <v>1332392400</v>
      </c>
      <c r="L496" s="4">
        <v>1332478800</v>
      </c>
      <c r="M496" s="4" t="b">
        <v>0</v>
      </c>
      <c r="N496" s="4" t="b">
        <v>0</v>
      </c>
      <c r="O496" s="4" t="s">
        <v>65</v>
      </c>
      <c r="P496" s="14">
        <f t="shared" si="42"/>
        <v>51.059701492537314</v>
      </c>
      <c r="Q496" s="4" t="str">
        <f t="shared" si="46"/>
        <v>technology</v>
      </c>
      <c r="R496" s="4" t="str">
        <f t="shared" si="47"/>
        <v>wearables</v>
      </c>
      <c r="S496" s="8">
        <f t="shared" si="43"/>
        <v>40990.208333333336</v>
      </c>
      <c r="T496" s="8">
        <f t="shared" si="44"/>
        <v>40991.208333333336</v>
      </c>
    </row>
    <row r="497" spans="1:20" x14ac:dyDescent="0.25">
      <c r="A497" s="4">
        <v>495</v>
      </c>
      <c r="B497" s="4" t="s">
        <v>1038</v>
      </c>
      <c r="C497" s="1" t="s">
        <v>1039</v>
      </c>
      <c r="D497" s="4">
        <v>3200</v>
      </c>
      <c r="E497" s="4">
        <v>13264</v>
      </c>
      <c r="F497" s="5">
        <f t="shared" si="45"/>
        <v>414.49999999999994</v>
      </c>
      <c r="G497" s="4" t="s">
        <v>20</v>
      </c>
      <c r="H497" s="4">
        <v>195</v>
      </c>
      <c r="I497" s="4" t="s">
        <v>36</v>
      </c>
      <c r="J497" s="4" t="s">
        <v>37</v>
      </c>
      <c r="K497" s="4">
        <v>1402376400</v>
      </c>
      <c r="L497" s="4">
        <v>1402722000</v>
      </c>
      <c r="M497" s="4" t="b">
        <v>0</v>
      </c>
      <c r="N497" s="4" t="b">
        <v>0</v>
      </c>
      <c r="O497" s="4" t="s">
        <v>33</v>
      </c>
      <c r="P497" s="14">
        <f t="shared" si="42"/>
        <v>68.02051282051282</v>
      </c>
      <c r="Q497" s="4" t="str">
        <f t="shared" si="46"/>
        <v>theater</v>
      </c>
      <c r="R497" s="4" t="str">
        <f t="shared" si="47"/>
        <v>plays</v>
      </c>
      <c r="S497" s="8">
        <f t="shared" si="43"/>
        <v>41800.208333333336</v>
      </c>
      <c r="T497" s="8">
        <f t="shared" si="44"/>
        <v>41804.208333333336</v>
      </c>
    </row>
    <row r="498" spans="1:20" x14ac:dyDescent="0.25">
      <c r="A498" s="4">
        <v>496</v>
      </c>
      <c r="B498" s="4" t="s">
        <v>1040</v>
      </c>
      <c r="C498" s="1" t="s">
        <v>1041</v>
      </c>
      <c r="D498" s="4">
        <v>183800</v>
      </c>
      <c r="E498" s="4">
        <v>1667</v>
      </c>
      <c r="F498" s="5">
        <f t="shared" si="45"/>
        <v>0.90696409140369971</v>
      </c>
      <c r="G498" s="4" t="s">
        <v>14</v>
      </c>
      <c r="H498" s="4">
        <v>54</v>
      </c>
      <c r="I498" s="4" t="s">
        <v>21</v>
      </c>
      <c r="J498" s="4" t="s">
        <v>22</v>
      </c>
      <c r="K498" s="4">
        <v>1495342800</v>
      </c>
      <c r="L498" s="4">
        <v>1496811600</v>
      </c>
      <c r="M498" s="4" t="b">
        <v>0</v>
      </c>
      <c r="N498" s="4" t="b">
        <v>0</v>
      </c>
      <c r="O498" s="4" t="s">
        <v>71</v>
      </c>
      <c r="P498" s="14">
        <f t="shared" si="42"/>
        <v>30.87037037037037</v>
      </c>
      <c r="Q498" s="4" t="str">
        <f t="shared" si="46"/>
        <v>film &amp; video</v>
      </c>
      <c r="R498" s="4" t="str">
        <f t="shared" si="47"/>
        <v>animation</v>
      </c>
      <c r="S498" s="8">
        <f t="shared" si="43"/>
        <v>42876.208333333328</v>
      </c>
      <c r="T498" s="8">
        <f t="shared" si="44"/>
        <v>42893.208333333328</v>
      </c>
    </row>
    <row r="499" spans="1:20" x14ac:dyDescent="0.25">
      <c r="A499" s="4">
        <v>497</v>
      </c>
      <c r="B499" s="4" t="s">
        <v>1042</v>
      </c>
      <c r="C499" s="1" t="s">
        <v>1043</v>
      </c>
      <c r="D499" s="4">
        <v>9800</v>
      </c>
      <c r="E499" s="4">
        <v>3349</v>
      </c>
      <c r="F499" s="5">
        <f t="shared" si="45"/>
        <v>34.173469387755098</v>
      </c>
      <c r="G499" s="4" t="s">
        <v>14</v>
      </c>
      <c r="H499" s="4">
        <v>120</v>
      </c>
      <c r="I499" s="4" t="s">
        <v>21</v>
      </c>
      <c r="J499" s="4" t="s">
        <v>22</v>
      </c>
      <c r="K499" s="4">
        <v>1482213600</v>
      </c>
      <c r="L499" s="4">
        <v>1482213600</v>
      </c>
      <c r="M499" s="4" t="b">
        <v>0</v>
      </c>
      <c r="N499" s="4" t="b">
        <v>1</v>
      </c>
      <c r="O499" s="4" t="s">
        <v>65</v>
      </c>
      <c r="P499" s="14">
        <f t="shared" si="42"/>
        <v>27.908333333333335</v>
      </c>
      <c r="Q499" s="4" t="str">
        <f t="shared" si="46"/>
        <v>technology</v>
      </c>
      <c r="R499" s="4" t="str">
        <f t="shared" si="47"/>
        <v>wearables</v>
      </c>
      <c r="S499" s="8">
        <f t="shared" si="43"/>
        <v>42724.25</v>
      </c>
      <c r="T499" s="8">
        <f t="shared" si="44"/>
        <v>42724.25</v>
      </c>
    </row>
    <row r="500" spans="1:20" x14ac:dyDescent="0.25">
      <c r="A500" s="4">
        <v>498</v>
      </c>
      <c r="B500" s="4" t="s">
        <v>1044</v>
      </c>
      <c r="C500" s="1" t="s">
        <v>1045</v>
      </c>
      <c r="D500" s="4">
        <v>193400</v>
      </c>
      <c r="E500" s="4">
        <v>46317</v>
      </c>
      <c r="F500" s="5">
        <f t="shared" si="45"/>
        <v>23.948810754912099</v>
      </c>
      <c r="G500" s="4" t="s">
        <v>14</v>
      </c>
      <c r="H500" s="4">
        <v>579</v>
      </c>
      <c r="I500" s="4" t="s">
        <v>36</v>
      </c>
      <c r="J500" s="4" t="s">
        <v>37</v>
      </c>
      <c r="K500" s="4">
        <v>1420092000</v>
      </c>
      <c r="L500" s="4">
        <v>1420264800</v>
      </c>
      <c r="M500" s="4" t="b">
        <v>0</v>
      </c>
      <c r="N500" s="4" t="b">
        <v>0</v>
      </c>
      <c r="O500" s="4" t="s">
        <v>28</v>
      </c>
      <c r="P500" s="14">
        <f t="shared" si="42"/>
        <v>79.994818652849744</v>
      </c>
      <c r="Q500" s="4" t="str">
        <f t="shared" si="46"/>
        <v>technology</v>
      </c>
      <c r="R500" s="4" t="str">
        <f t="shared" si="47"/>
        <v>web</v>
      </c>
      <c r="S500" s="8">
        <f t="shared" si="43"/>
        <v>42005.25</v>
      </c>
      <c r="T500" s="8">
        <f t="shared" si="44"/>
        <v>42007.25</v>
      </c>
    </row>
    <row r="501" spans="1:20" ht="31.5" x14ac:dyDescent="0.25">
      <c r="A501" s="4">
        <v>499</v>
      </c>
      <c r="B501" s="4" t="s">
        <v>1046</v>
      </c>
      <c r="C501" s="1" t="s">
        <v>1047</v>
      </c>
      <c r="D501" s="4">
        <v>163800</v>
      </c>
      <c r="E501" s="4">
        <v>78743</v>
      </c>
      <c r="F501" s="5">
        <f t="shared" si="45"/>
        <v>48.072649572649574</v>
      </c>
      <c r="G501" s="4" t="s">
        <v>14</v>
      </c>
      <c r="H501" s="4">
        <v>2072</v>
      </c>
      <c r="I501" s="4" t="s">
        <v>21</v>
      </c>
      <c r="J501" s="4" t="s">
        <v>22</v>
      </c>
      <c r="K501" s="4">
        <v>1458018000</v>
      </c>
      <c r="L501" s="4">
        <v>1458450000</v>
      </c>
      <c r="M501" s="4" t="b">
        <v>0</v>
      </c>
      <c r="N501" s="4" t="b">
        <v>1</v>
      </c>
      <c r="O501" s="4" t="s">
        <v>42</v>
      </c>
      <c r="P501" s="14">
        <f t="shared" si="42"/>
        <v>38.003378378378379</v>
      </c>
      <c r="Q501" s="4" t="str">
        <f t="shared" si="46"/>
        <v>film &amp; video</v>
      </c>
      <c r="R501" s="4" t="str">
        <f t="shared" si="47"/>
        <v>documentary</v>
      </c>
      <c r="S501" s="8">
        <f t="shared" si="43"/>
        <v>42444.208333333328</v>
      </c>
      <c r="T501" s="8">
        <f t="shared" si="44"/>
        <v>42449.208333333328</v>
      </c>
    </row>
    <row r="502" spans="1:20" x14ac:dyDescent="0.25">
      <c r="A502" s="4">
        <v>500</v>
      </c>
      <c r="B502" s="4" t="s">
        <v>1048</v>
      </c>
      <c r="C502" s="1" t="s">
        <v>1049</v>
      </c>
      <c r="D502" s="4">
        <v>100</v>
      </c>
      <c r="E502" s="4">
        <v>0</v>
      </c>
      <c r="F502" s="5">
        <f t="shared" si="45"/>
        <v>0</v>
      </c>
      <c r="G502" s="4" t="s">
        <v>14</v>
      </c>
      <c r="H502" s="4">
        <v>0</v>
      </c>
      <c r="I502" s="4" t="s">
        <v>21</v>
      </c>
      <c r="J502" s="4" t="s">
        <v>22</v>
      </c>
      <c r="K502" s="4">
        <v>1367384400</v>
      </c>
      <c r="L502" s="4">
        <v>1369803600</v>
      </c>
      <c r="M502" s="4" t="b">
        <v>0</v>
      </c>
      <c r="N502" s="4" t="b">
        <v>1</v>
      </c>
      <c r="O502" s="4" t="s">
        <v>33</v>
      </c>
      <c r="P502" s="14">
        <f t="shared" si="42"/>
        <v>0</v>
      </c>
      <c r="Q502" s="4" t="str">
        <f t="shared" si="46"/>
        <v>theater</v>
      </c>
      <c r="R502" s="4" t="str">
        <f t="shared" si="47"/>
        <v>plays</v>
      </c>
      <c r="S502" s="8">
        <f t="shared" si="43"/>
        <v>41395.208333333336</v>
      </c>
      <c r="T502" s="8">
        <f t="shared" si="44"/>
        <v>41423.208333333336</v>
      </c>
    </row>
    <row r="503" spans="1:20" x14ac:dyDescent="0.25">
      <c r="A503" s="4">
        <v>501</v>
      </c>
      <c r="B503" s="4" t="s">
        <v>1050</v>
      </c>
      <c r="C503" s="1" t="s">
        <v>1051</v>
      </c>
      <c r="D503" s="4">
        <v>153600</v>
      </c>
      <c r="E503" s="4">
        <v>107743</v>
      </c>
      <c r="F503" s="5">
        <f t="shared" si="45"/>
        <v>70.145182291666657</v>
      </c>
      <c r="G503" s="4" t="s">
        <v>14</v>
      </c>
      <c r="H503" s="4">
        <v>1796</v>
      </c>
      <c r="I503" s="4" t="s">
        <v>21</v>
      </c>
      <c r="J503" s="4" t="s">
        <v>22</v>
      </c>
      <c r="K503" s="4">
        <v>1363064400</v>
      </c>
      <c r="L503" s="4">
        <v>1363237200</v>
      </c>
      <c r="M503" s="4" t="b">
        <v>0</v>
      </c>
      <c r="N503" s="4" t="b">
        <v>0</v>
      </c>
      <c r="O503" s="4" t="s">
        <v>42</v>
      </c>
      <c r="P503" s="14">
        <f t="shared" si="42"/>
        <v>59.990534521158132</v>
      </c>
      <c r="Q503" s="4" t="str">
        <f t="shared" si="46"/>
        <v>film &amp; video</v>
      </c>
      <c r="R503" s="4" t="str">
        <f t="shared" si="47"/>
        <v>documentary</v>
      </c>
      <c r="S503" s="8">
        <f t="shared" si="43"/>
        <v>41345.208333333336</v>
      </c>
      <c r="T503" s="8">
        <f t="shared" si="44"/>
        <v>41347.208333333336</v>
      </c>
    </row>
    <row r="504" spans="1:20" x14ac:dyDescent="0.25">
      <c r="A504" s="4">
        <v>502</v>
      </c>
      <c r="B504" s="4" t="s">
        <v>477</v>
      </c>
      <c r="C504" s="1" t="s">
        <v>1052</v>
      </c>
      <c r="D504" s="4">
        <v>1300</v>
      </c>
      <c r="E504" s="4">
        <v>6889</v>
      </c>
      <c r="F504" s="5">
        <f t="shared" si="45"/>
        <v>529.92307692307691</v>
      </c>
      <c r="G504" s="4" t="s">
        <v>20</v>
      </c>
      <c r="H504" s="4">
        <v>186</v>
      </c>
      <c r="I504" s="4" t="s">
        <v>26</v>
      </c>
      <c r="J504" s="4" t="s">
        <v>27</v>
      </c>
      <c r="K504" s="4">
        <v>1343365200</v>
      </c>
      <c r="L504" s="4">
        <v>1345870800</v>
      </c>
      <c r="M504" s="4" t="b">
        <v>0</v>
      </c>
      <c r="N504" s="4" t="b">
        <v>1</v>
      </c>
      <c r="O504" s="4" t="s">
        <v>89</v>
      </c>
      <c r="P504" s="14">
        <f t="shared" si="42"/>
        <v>37.037634408602152</v>
      </c>
      <c r="Q504" s="4" t="str">
        <f t="shared" si="46"/>
        <v>games</v>
      </c>
      <c r="R504" s="4" t="str">
        <f t="shared" si="47"/>
        <v>video games</v>
      </c>
      <c r="S504" s="8">
        <f t="shared" si="43"/>
        <v>41117.208333333336</v>
      </c>
      <c r="T504" s="8">
        <f t="shared" si="44"/>
        <v>41146.208333333336</v>
      </c>
    </row>
    <row r="505" spans="1:20" ht="31.5" x14ac:dyDescent="0.25">
      <c r="A505" s="4">
        <v>503</v>
      </c>
      <c r="B505" s="4" t="s">
        <v>1053</v>
      </c>
      <c r="C505" s="1" t="s">
        <v>1054</v>
      </c>
      <c r="D505" s="4">
        <v>25500</v>
      </c>
      <c r="E505" s="4">
        <v>45983</v>
      </c>
      <c r="F505" s="5">
        <f t="shared" si="45"/>
        <v>180.32549019607845</v>
      </c>
      <c r="G505" s="4" t="s">
        <v>20</v>
      </c>
      <c r="H505" s="4">
        <v>460</v>
      </c>
      <c r="I505" s="4" t="s">
        <v>21</v>
      </c>
      <c r="J505" s="4" t="s">
        <v>22</v>
      </c>
      <c r="K505" s="4">
        <v>1435726800</v>
      </c>
      <c r="L505" s="4">
        <v>1437454800</v>
      </c>
      <c r="M505" s="4" t="b">
        <v>0</v>
      </c>
      <c r="N505" s="4" t="b">
        <v>0</v>
      </c>
      <c r="O505" s="4" t="s">
        <v>53</v>
      </c>
      <c r="P505" s="14">
        <f t="shared" si="42"/>
        <v>99.963043478260872</v>
      </c>
      <c r="Q505" s="4" t="str">
        <f t="shared" si="46"/>
        <v>film &amp; video</v>
      </c>
      <c r="R505" s="4" t="str">
        <f t="shared" si="47"/>
        <v>drama</v>
      </c>
      <c r="S505" s="8">
        <f t="shared" si="43"/>
        <v>42186.208333333328</v>
      </c>
      <c r="T505" s="8">
        <f t="shared" si="44"/>
        <v>42206.208333333328</v>
      </c>
    </row>
    <row r="506" spans="1:20" x14ac:dyDescent="0.25">
      <c r="A506" s="4">
        <v>504</v>
      </c>
      <c r="B506" s="4" t="s">
        <v>1055</v>
      </c>
      <c r="C506" s="1" t="s">
        <v>1056</v>
      </c>
      <c r="D506" s="4">
        <v>7500</v>
      </c>
      <c r="E506" s="4">
        <v>6924</v>
      </c>
      <c r="F506" s="5">
        <f t="shared" si="45"/>
        <v>92.320000000000007</v>
      </c>
      <c r="G506" s="4" t="s">
        <v>14</v>
      </c>
      <c r="H506" s="4">
        <v>62</v>
      </c>
      <c r="I506" s="4" t="s">
        <v>107</v>
      </c>
      <c r="J506" s="4" t="s">
        <v>108</v>
      </c>
      <c r="K506" s="4">
        <v>1431925200</v>
      </c>
      <c r="L506" s="4">
        <v>1432011600</v>
      </c>
      <c r="M506" s="4" t="b">
        <v>0</v>
      </c>
      <c r="N506" s="4" t="b">
        <v>0</v>
      </c>
      <c r="O506" s="4" t="s">
        <v>23</v>
      </c>
      <c r="P506" s="14">
        <f t="shared" si="42"/>
        <v>111.6774193548387</v>
      </c>
      <c r="Q506" s="4" t="str">
        <f t="shared" si="46"/>
        <v>music</v>
      </c>
      <c r="R506" s="4" t="str">
        <f t="shared" si="47"/>
        <v>rock</v>
      </c>
      <c r="S506" s="8">
        <f t="shared" si="43"/>
        <v>42142.208333333328</v>
      </c>
      <c r="T506" s="8">
        <f t="shared" si="44"/>
        <v>42143.208333333328</v>
      </c>
    </row>
    <row r="507" spans="1:20" x14ac:dyDescent="0.25">
      <c r="A507" s="4">
        <v>505</v>
      </c>
      <c r="B507" s="4" t="s">
        <v>1057</v>
      </c>
      <c r="C507" s="1" t="s">
        <v>1058</v>
      </c>
      <c r="D507" s="4">
        <v>89900</v>
      </c>
      <c r="E507" s="4">
        <v>12497</v>
      </c>
      <c r="F507" s="5">
        <f t="shared" si="45"/>
        <v>13.901001112347053</v>
      </c>
      <c r="G507" s="4" t="s">
        <v>14</v>
      </c>
      <c r="H507" s="4">
        <v>347</v>
      </c>
      <c r="I507" s="4" t="s">
        <v>21</v>
      </c>
      <c r="J507" s="4" t="s">
        <v>22</v>
      </c>
      <c r="K507" s="4">
        <v>1362722400</v>
      </c>
      <c r="L507" s="4">
        <v>1366347600</v>
      </c>
      <c r="M507" s="4" t="b">
        <v>0</v>
      </c>
      <c r="N507" s="4" t="b">
        <v>1</v>
      </c>
      <c r="O507" s="4" t="s">
        <v>133</v>
      </c>
      <c r="P507" s="14">
        <f t="shared" si="42"/>
        <v>36.014409221902014</v>
      </c>
      <c r="Q507" s="4" t="str">
        <f t="shared" si="46"/>
        <v>publishing</v>
      </c>
      <c r="R507" s="4" t="str">
        <f t="shared" si="47"/>
        <v>radio &amp; podcasts</v>
      </c>
      <c r="S507" s="8">
        <f t="shared" si="43"/>
        <v>41341.25</v>
      </c>
      <c r="T507" s="8">
        <f t="shared" si="44"/>
        <v>41383.208333333336</v>
      </c>
    </row>
    <row r="508" spans="1:20" x14ac:dyDescent="0.25">
      <c r="A508" s="4">
        <v>506</v>
      </c>
      <c r="B508" s="4" t="s">
        <v>1059</v>
      </c>
      <c r="C508" s="1" t="s">
        <v>1060</v>
      </c>
      <c r="D508" s="4">
        <v>18000</v>
      </c>
      <c r="E508" s="4">
        <v>166874</v>
      </c>
      <c r="F508" s="5">
        <f t="shared" si="45"/>
        <v>927.07777777777767</v>
      </c>
      <c r="G508" s="4" t="s">
        <v>20</v>
      </c>
      <c r="H508" s="4">
        <v>2528</v>
      </c>
      <c r="I508" s="4" t="s">
        <v>21</v>
      </c>
      <c r="J508" s="4" t="s">
        <v>22</v>
      </c>
      <c r="K508" s="4">
        <v>1511416800</v>
      </c>
      <c r="L508" s="4">
        <v>1512885600</v>
      </c>
      <c r="M508" s="4" t="b">
        <v>0</v>
      </c>
      <c r="N508" s="4" t="b">
        <v>1</v>
      </c>
      <c r="O508" s="4" t="s">
        <v>33</v>
      </c>
      <c r="P508" s="14">
        <f t="shared" si="42"/>
        <v>66.010284810126578</v>
      </c>
      <c r="Q508" s="4" t="str">
        <f t="shared" si="46"/>
        <v>theater</v>
      </c>
      <c r="R508" s="4" t="str">
        <f t="shared" si="47"/>
        <v>plays</v>
      </c>
      <c r="S508" s="8">
        <f t="shared" si="43"/>
        <v>43062.25</v>
      </c>
      <c r="T508" s="8">
        <f t="shared" si="44"/>
        <v>43079.25</v>
      </c>
    </row>
    <row r="509" spans="1:20" ht="31.5" x14ac:dyDescent="0.25">
      <c r="A509" s="4">
        <v>507</v>
      </c>
      <c r="B509" s="4" t="s">
        <v>1061</v>
      </c>
      <c r="C509" s="1" t="s">
        <v>1062</v>
      </c>
      <c r="D509" s="4">
        <v>2100</v>
      </c>
      <c r="E509" s="4">
        <v>837</v>
      </c>
      <c r="F509" s="5">
        <f t="shared" si="45"/>
        <v>39.857142857142861</v>
      </c>
      <c r="G509" s="4" t="s">
        <v>14</v>
      </c>
      <c r="H509" s="4">
        <v>19</v>
      </c>
      <c r="I509" s="4" t="s">
        <v>21</v>
      </c>
      <c r="J509" s="4" t="s">
        <v>22</v>
      </c>
      <c r="K509" s="4">
        <v>1365483600</v>
      </c>
      <c r="L509" s="4">
        <v>1369717200</v>
      </c>
      <c r="M509" s="4" t="b">
        <v>0</v>
      </c>
      <c r="N509" s="4" t="b">
        <v>1</v>
      </c>
      <c r="O509" s="4" t="s">
        <v>28</v>
      </c>
      <c r="P509" s="14">
        <f t="shared" si="42"/>
        <v>44.05263157894737</v>
      </c>
      <c r="Q509" s="4" t="str">
        <f t="shared" si="46"/>
        <v>technology</v>
      </c>
      <c r="R509" s="4" t="str">
        <f t="shared" si="47"/>
        <v>web</v>
      </c>
      <c r="S509" s="8">
        <f t="shared" si="43"/>
        <v>41373.208333333336</v>
      </c>
      <c r="T509" s="8">
        <f t="shared" si="44"/>
        <v>41422.208333333336</v>
      </c>
    </row>
    <row r="510" spans="1:20" x14ac:dyDescent="0.25">
      <c r="A510" s="4">
        <v>508</v>
      </c>
      <c r="B510" s="4" t="s">
        <v>1063</v>
      </c>
      <c r="C510" s="1" t="s">
        <v>1064</v>
      </c>
      <c r="D510" s="4">
        <v>172700</v>
      </c>
      <c r="E510" s="4">
        <v>193820</v>
      </c>
      <c r="F510" s="5">
        <f t="shared" si="45"/>
        <v>112.22929936305732</v>
      </c>
      <c r="G510" s="4" t="s">
        <v>20</v>
      </c>
      <c r="H510" s="4">
        <v>3657</v>
      </c>
      <c r="I510" s="4" t="s">
        <v>21</v>
      </c>
      <c r="J510" s="4" t="s">
        <v>22</v>
      </c>
      <c r="K510" s="4">
        <v>1532840400</v>
      </c>
      <c r="L510" s="4">
        <v>1534654800</v>
      </c>
      <c r="M510" s="4" t="b">
        <v>0</v>
      </c>
      <c r="N510" s="4" t="b">
        <v>0</v>
      </c>
      <c r="O510" s="4" t="s">
        <v>33</v>
      </c>
      <c r="P510" s="14">
        <f t="shared" si="42"/>
        <v>52.999726551818434</v>
      </c>
      <c r="Q510" s="4" t="str">
        <f t="shared" si="46"/>
        <v>theater</v>
      </c>
      <c r="R510" s="4" t="str">
        <f t="shared" si="47"/>
        <v>plays</v>
      </c>
      <c r="S510" s="8">
        <f t="shared" si="43"/>
        <v>43310.208333333328</v>
      </c>
      <c r="T510" s="8">
        <f t="shared" si="44"/>
        <v>43331.208333333328</v>
      </c>
    </row>
    <row r="511" spans="1:20" x14ac:dyDescent="0.25">
      <c r="A511" s="4">
        <v>509</v>
      </c>
      <c r="B511" s="4" t="s">
        <v>398</v>
      </c>
      <c r="C511" s="1" t="s">
        <v>1065</v>
      </c>
      <c r="D511" s="4">
        <v>168500</v>
      </c>
      <c r="E511" s="4">
        <v>119510</v>
      </c>
      <c r="F511" s="5">
        <f t="shared" si="45"/>
        <v>70.925816023738875</v>
      </c>
      <c r="G511" s="4" t="s">
        <v>14</v>
      </c>
      <c r="H511" s="4">
        <v>1258</v>
      </c>
      <c r="I511" s="4" t="s">
        <v>21</v>
      </c>
      <c r="J511" s="4" t="s">
        <v>22</v>
      </c>
      <c r="K511" s="4">
        <v>1336194000</v>
      </c>
      <c r="L511" s="4">
        <v>1337058000</v>
      </c>
      <c r="M511" s="4" t="b">
        <v>0</v>
      </c>
      <c r="N511" s="4" t="b">
        <v>0</v>
      </c>
      <c r="O511" s="4" t="s">
        <v>33</v>
      </c>
      <c r="P511" s="14">
        <f t="shared" si="42"/>
        <v>95</v>
      </c>
      <c r="Q511" s="4" t="str">
        <f t="shared" si="46"/>
        <v>theater</v>
      </c>
      <c r="R511" s="4" t="str">
        <f t="shared" si="47"/>
        <v>plays</v>
      </c>
      <c r="S511" s="8">
        <f t="shared" si="43"/>
        <v>41034.208333333336</v>
      </c>
      <c r="T511" s="8">
        <f t="shared" si="44"/>
        <v>41044.208333333336</v>
      </c>
    </row>
    <row r="512" spans="1:20" x14ac:dyDescent="0.25">
      <c r="A512" s="4">
        <v>510</v>
      </c>
      <c r="B512" s="4" t="s">
        <v>1066</v>
      </c>
      <c r="C512" s="1" t="s">
        <v>1067</v>
      </c>
      <c r="D512" s="4">
        <v>7800</v>
      </c>
      <c r="E512" s="4">
        <v>9289</v>
      </c>
      <c r="F512" s="5">
        <f t="shared" si="45"/>
        <v>119.08974358974358</v>
      </c>
      <c r="G512" s="4" t="s">
        <v>20</v>
      </c>
      <c r="H512" s="4">
        <v>131</v>
      </c>
      <c r="I512" s="4" t="s">
        <v>26</v>
      </c>
      <c r="J512" s="4" t="s">
        <v>27</v>
      </c>
      <c r="K512" s="4">
        <v>1527742800</v>
      </c>
      <c r="L512" s="4">
        <v>1529816400</v>
      </c>
      <c r="M512" s="4" t="b">
        <v>0</v>
      </c>
      <c r="N512" s="4" t="b">
        <v>0</v>
      </c>
      <c r="O512" s="4" t="s">
        <v>53</v>
      </c>
      <c r="P512" s="14">
        <f t="shared" si="42"/>
        <v>70.908396946564892</v>
      </c>
      <c r="Q512" s="4" t="str">
        <f t="shared" si="46"/>
        <v>film &amp; video</v>
      </c>
      <c r="R512" s="4" t="str">
        <f t="shared" si="47"/>
        <v>drama</v>
      </c>
      <c r="S512" s="8">
        <f t="shared" si="43"/>
        <v>43251.208333333328</v>
      </c>
      <c r="T512" s="8">
        <f t="shared" si="44"/>
        <v>43275.208333333328</v>
      </c>
    </row>
    <row r="513" spans="1:20" x14ac:dyDescent="0.25">
      <c r="A513" s="4">
        <v>511</v>
      </c>
      <c r="B513" s="4" t="s">
        <v>1068</v>
      </c>
      <c r="C513" s="1" t="s">
        <v>1069</v>
      </c>
      <c r="D513" s="4">
        <v>147800</v>
      </c>
      <c r="E513" s="4">
        <v>35498</v>
      </c>
      <c r="F513" s="5">
        <f t="shared" si="45"/>
        <v>24.017591339648174</v>
      </c>
      <c r="G513" s="4" t="s">
        <v>14</v>
      </c>
      <c r="H513" s="4">
        <v>362</v>
      </c>
      <c r="I513" s="4" t="s">
        <v>21</v>
      </c>
      <c r="J513" s="4" t="s">
        <v>22</v>
      </c>
      <c r="K513" s="4">
        <v>1564030800</v>
      </c>
      <c r="L513" s="4">
        <v>1564894800</v>
      </c>
      <c r="M513" s="4" t="b">
        <v>0</v>
      </c>
      <c r="N513" s="4" t="b">
        <v>0</v>
      </c>
      <c r="O513" s="4" t="s">
        <v>33</v>
      </c>
      <c r="P513" s="14">
        <f t="shared" si="42"/>
        <v>98.060773480662988</v>
      </c>
      <c r="Q513" s="4" t="str">
        <f t="shared" si="46"/>
        <v>theater</v>
      </c>
      <c r="R513" s="4" t="str">
        <f t="shared" si="47"/>
        <v>plays</v>
      </c>
      <c r="S513" s="8">
        <f t="shared" si="43"/>
        <v>43671.208333333328</v>
      </c>
      <c r="T513" s="8">
        <f t="shared" si="44"/>
        <v>43681.208333333328</v>
      </c>
    </row>
    <row r="514" spans="1:20" x14ac:dyDescent="0.25">
      <c r="A514" s="4">
        <v>512</v>
      </c>
      <c r="B514" s="4" t="s">
        <v>1070</v>
      </c>
      <c r="C514" s="1" t="s">
        <v>1071</v>
      </c>
      <c r="D514" s="4">
        <v>9100</v>
      </c>
      <c r="E514" s="4">
        <v>12678</v>
      </c>
      <c r="F514" s="5">
        <f t="shared" si="45"/>
        <v>139.31868131868131</v>
      </c>
      <c r="G514" s="4" t="s">
        <v>20</v>
      </c>
      <c r="H514" s="4">
        <v>239</v>
      </c>
      <c r="I514" s="4" t="s">
        <v>21</v>
      </c>
      <c r="J514" s="4" t="s">
        <v>22</v>
      </c>
      <c r="K514" s="4">
        <v>1404536400</v>
      </c>
      <c r="L514" s="4">
        <v>1404622800</v>
      </c>
      <c r="M514" s="4" t="b">
        <v>0</v>
      </c>
      <c r="N514" s="4" t="b">
        <v>1</v>
      </c>
      <c r="O514" s="4" t="s">
        <v>89</v>
      </c>
      <c r="P514" s="14">
        <f t="shared" ref="P514:P577" si="48">IF(H514=0, 0,E514/H514)</f>
        <v>53.046025104602514</v>
      </c>
      <c r="Q514" s="4" t="str">
        <f t="shared" si="46"/>
        <v>games</v>
      </c>
      <c r="R514" s="4" t="str">
        <f t="shared" si="47"/>
        <v>video games</v>
      </c>
      <c r="S514" s="8">
        <f t="shared" ref="S514:S577" si="49">(((K514/60)/60)/24)+DATE(1970,1,1)</f>
        <v>41825.208333333336</v>
      </c>
      <c r="T514" s="8">
        <f t="shared" ref="T514:T577" si="50">(((L514/60)/60)/24)+DATE(1970,1,1)</f>
        <v>41826.208333333336</v>
      </c>
    </row>
    <row r="515" spans="1:20" x14ac:dyDescent="0.25">
      <c r="A515" s="4">
        <v>513</v>
      </c>
      <c r="B515" s="4" t="s">
        <v>1072</v>
      </c>
      <c r="C515" s="1" t="s">
        <v>1073</v>
      </c>
      <c r="D515" s="4">
        <v>8300</v>
      </c>
      <c r="E515" s="4">
        <v>3260</v>
      </c>
      <c r="F515" s="5">
        <f t="shared" ref="F515:F578" si="51">(E515/D515)*100</f>
        <v>39.277108433734945</v>
      </c>
      <c r="G515" s="4" t="s">
        <v>74</v>
      </c>
      <c r="H515" s="4">
        <v>35</v>
      </c>
      <c r="I515" s="4" t="s">
        <v>21</v>
      </c>
      <c r="J515" s="4" t="s">
        <v>22</v>
      </c>
      <c r="K515" s="4">
        <v>1284008400</v>
      </c>
      <c r="L515" s="4">
        <v>1284181200</v>
      </c>
      <c r="M515" s="4" t="b">
        <v>0</v>
      </c>
      <c r="N515" s="4" t="b">
        <v>0</v>
      </c>
      <c r="O515" s="4" t="s">
        <v>269</v>
      </c>
      <c r="P515" s="14">
        <f t="shared" si="48"/>
        <v>93.142857142857139</v>
      </c>
      <c r="Q515" s="4" t="str">
        <f t="shared" ref="Q515:Q578" si="52">LEFT(O515, FIND("/", O515) - 1)</f>
        <v>film &amp; video</v>
      </c>
      <c r="R515" s="4" t="str">
        <f t="shared" ref="R515:R578" si="53">RIGHT(O515, LEN(O515) - FIND("/", O515))</f>
        <v>television</v>
      </c>
      <c r="S515" s="8">
        <f t="shared" si="49"/>
        <v>40430.208333333336</v>
      </c>
      <c r="T515" s="8">
        <f t="shared" si="50"/>
        <v>40432.208333333336</v>
      </c>
    </row>
    <row r="516" spans="1:20" x14ac:dyDescent="0.25">
      <c r="A516" s="4">
        <v>514</v>
      </c>
      <c r="B516" s="4" t="s">
        <v>1074</v>
      </c>
      <c r="C516" s="1" t="s">
        <v>1075</v>
      </c>
      <c r="D516" s="4">
        <v>138700</v>
      </c>
      <c r="E516" s="4">
        <v>31123</v>
      </c>
      <c r="F516" s="5">
        <f t="shared" si="51"/>
        <v>22.439077144917089</v>
      </c>
      <c r="G516" s="4" t="s">
        <v>74</v>
      </c>
      <c r="H516" s="4">
        <v>528</v>
      </c>
      <c r="I516" s="4" t="s">
        <v>98</v>
      </c>
      <c r="J516" s="4" t="s">
        <v>99</v>
      </c>
      <c r="K516" s="4">
        <v>1386309600</v>
      </c>
      <c r="L516" s="4">
        <v>1386741600</v>
      </c>
      <c r="M516" s="4" t="b">
        <v>0</v>
      </c>
      <c r="N516" s="4" t="b">
        <v>1</v>
      </c>
      <c r="O516" s="4" t="s">
        <v>23</v>
      </c>
      <c r="P516" s="14">
        <f t="shared" si="48"/>
        <v>58.945075757575758</v>
      </c>
      <c r="Q516" s="4" t="str">
        <f t="shared" si="52"/>
        <v>music</v>
      </c>
      <c r="R516" s="4" t="str">
        <f t="shared" si="53"/>
        <v>rock</v>
      </c>
      <c r="S516" s="8">
        <f t="shared" si="49"/>
        <v>41614.25</v>
      </c>
      <c r="T516" s="8">
        <f t="shared" si="50"/>
        <v>41619.25</v>
      </c>
    </row>
    <row r="517" spans="1:20" x14ac:dyDescent="0.25">
      <c r="A517" s="4">
        <v>515</v>
      </c>
      <c r="B517" s="4" t="s">
        <v>1076</v>
      </c>
      <c r="C517" s="1" t="s">
        <v>1077</v>
      </c>
      <c r="D517" s="4">
        <v>8600</v>
      </c>
      <c r="E517" s="4">
        <v>4797</v>
      </c>
      <c r="F517" s="5">
        <f t="shared" si="51"/>
        <v>55.779069767441861</v>
      </c>
      <c r="G517" s="4" t="s">
        <v>14</v>
      </c>
      <c r="H517" s="4">
        <v>133</v>
      </c>
      <c r="I517" s="4" t="s">
        <v>15</v>
      </c>
      <c r="J517" s="4" t="s">
        <v>16</v>
      </c>
      <c r="K517" s="4">
        <v>1324620000</v>
      </c>
      <c r="L517" s="4">
        <v>1324792800</v>
      </c>
      <c r="M517" s="4" t="b">
        <v>0</v>
      </c>
      <c r="N517" s="4" t="b">
        <v>1</v>
      </c>
      <c r="O517" s="4" t="s">
        <v>33</v>
      </c>
      <c r="P517" s="14">
        <f t="shared" si="48"/>
        <v>36.067669172932334</v>
      </c>
      <c r="Q517" s="4" t="str">
        <f t="shared" si="52"/>
        <v>theater</v>
      </c>
      <c r="R517" s="4" t="str">
        <f t="shared" si="53"/>
        <v>plays</v>
      </c>
      <c r="S517" s="8">
        <f t="shared" si="49"/>
        <v>40900.25</v>
      </c>
      <c r="T517" s="8">
        <f t="shared" si="50"/>
        <v>40902.25</v>
      </c>
    </row>
    <row r="518" spans="1:20" x14ac:dyDescent="0.25">
      <c r="A518" s="4">
        <v>516</v>
      </c>
      <c r="B518" s="4" t="s">
        <v>1078</v>
      </c>
      <c r="C518" s="1" t="s">
        <v>1079</v>
      </c>
      <c r="D518" s="4">
        <v>125400</v>
      </c>
      <c r="E518" s="4">
        <v>53324</v>
      </c>
      <c r="F518" s="5">
        <f t="shared" si="51"/>
        <v>42.523125996810208</v>
      </c>
      <c r="G518" s="4" t="s">
        <v>14</v>
      </c>
      <c r="H518" s="4">
        <v>846</v>
      </c>
      <c r="I518" s="4" t="s">
        <v>21</v>
      </c>
      <c r="J518" s="4" t="s">
        <v>22</v>
      </c>
      <c r="K518" s="4">
        <v>1281070800</v>
      </c>
      <c r="L518" s="4">
        <v>1284354000</v>
      </c>
      <c r="M518" s="4" t="b">
        <v>0</v>
      </c>
      <c r="N518" s="4" t="b">
        <v>0</v>
      </c>
      <c r="O518" s="4" t="s">
        <v>68</v>
      </c>
      <c r="P518" s="14">
        <f t="shared" si="48"/>
        <v>63.030732860520096</v>
      </c>
      <c r="Q518" s="4" t="str">
        <f t="shared" si="52"/>
        <v>publishing</v>
      </c>
      <c r="R518" s="4" t="str">
        <f t="shared" si="53"/>
        <v>nonfiction</v>
      </c>
      <c r="S518" s="8">
        <f t="shared" si="49"/>
        <v>40396.208333333336</v>
      </c>
      <c r="T518" s="8">
        <f t="shared" si="50"/>
        <v>40434.208333333336</v>
      </c>
    </row>
    <row r="519" spans="1:20" x14ac:dyDescent="0.25">
      <c r="A519" s="4">
        <v>517</v>
      </c>
      <c r="B519" s="4" t="s">
        <v>1080</v>
      </c>
      <c r="C519" s="1" t="s">
        <v>1081</v>
      </c>
      <c r="D519" s="4">
        <v>5900</v>
      </c>
      <c r="E519" s="4">
        <v>6608</v>
      </c>
      <c r="F519" s="5">
        <f t="shared" si="51"/>
        <v>112.00000000000001</v>
      </c>
      <c r="G519" s="4" t="s">
        <v>20</v>
      </c>
      <c r="H519" s="4">
        <v>78</v>
      </c>
      <c r="I519" s="4" t="s">
        <v>21</v>
      </c>
      <c r="J519" s="4" t="s">
        <v>22</v>
      </c>
      <c r="K519" s="4">
        <v>1493960400</v>
      </c>
      <c r="L519" s="4">
        <v>1494392400</v>
      </c>
      <c r="M519" s="4" t="b">
        <v>0</v>
      </c>
      <c r="N519" s="4" t="b">
        <v>0</v>
      </c>
      <c r="O519" s="4" t="s">
        <v>17</v>
      </c>
      <c r="P519" s="14">
        <f t="shared" si="48"/>
        <v>84.717948717948715</v>
      </c>
      <c r="Q519" s="4" t="str">
        <f t="shared" si="52"/>
        <v>food</v>
      </c>
      <c r="R519" s="4" t="str">
        <f t="shared" si="53"/>
        <v>food trucks</v>
      </c>
      <c r="S519" s="8">
        <f t="shared" si="49"/>
        <v>42860.208333333328</v>
      </c>
      <c r="T519" s="8">
        <f t="shared" si="50"/>
        <v>42865.208333333328</v>
      </c>
    </row>
    <row r="520" spans="1:20" ht="31.5" x14ac:dyDescent="0.25">
      <c r="A520" s="4">
        <v>518</v>
      </c>
      <c r="B520" s="4" t="s">
        <v>1082</v>
      </c>
      <c r="C520" s="1" t="s">
        <v>1083</v>
      </c>
      <c r="D520" s="4">
        <v>8800</v>
      </c>
      <c r="E520" s="4">
        <v>622</v>
      </c>
      <c r="F520" s="5">
        <f t="shared" si="51"/>
        <v>7.0681818181818183</v>
      </c>
      <c r="G520" s="4" t="s">
        <v>14</v>
      </c>
      <c r="H520" s="4">
        <v>10</v>
      </c>
      <c r="I520" s="4" t="s">
        <v>21</v>
      </c>
      <c r="J520" s="4" t="s">
        <v>22</v>
      </c>
      <c r="K520" s="4">
        <v>1519365600</v>
      </c>
      <c r="L520" s="4">
        <v>1519538400</v>
      </c>
      <c r="M520" s="4" t="b">
        <v>0</v>
      </c>
      <c r="N520" s="4" t="b">
        <v>1</v>
      </c>
      <c r="O520" s="4" t="s">
        <v>71</v>
      </c>
      <c r="P520" s="14">
        <f t="shared" si="48"/>
        <v>62.2</v>
      </c>
      <c r="Q520" s="4" t="str">
        <f t="shared" si="52"/>
        <v>film &amp; video</v>
      </c>
      <c r="R520" s="4" t="str">
        <f t="shared" si="53"/>
        <v>animation</v>
      </c>
      <c r="S520" s="8">
        <f t="shared" si="49"/>
        <v>43154.25</v>
      </c>
      <c r="T520" s="8">
        <f t="shared" si="50"/>
        <v>43156.25</v>
      </c>
    </row>
    <row r="521" spans="1:20" x14ac:dyDescent="0.25">
      <c r="A521" s="4">
        <v>519</v>
      </c>
      <c r="B521" s="4" t="s">
        <v>1084</v>
      </c>
      <c r="C521" s="1" t="s">
        <v>1085</v>
      </c>
      <c r="D521" s="4">
        <v>177700</v>
      </c>
      <c r="E521" s="4">
        <v>180802</v>
      </c>
      <c r="F521" s="5">
        <f t="shared" si="51"/>
        <v>101.74563871693867</v>
      </c>
      <c r="G521" s="4" t="s">
        <v>20</v>
      </c>
      <c r="H521" s="4">
        <v>1773</v>
      </c>
      <c r="I521" s="4" t="s">
        <v>21</v>
      </c>
      <c r="J521" s="4" t="s">
        <v>22</v>
      </c>
      <c r="K521" s="4">
        <v>1420696800</v>
      </c>
      <c r="L521" s="4">
        <v>1421906400</v>
      </c>
      <c r="M521" s="4" t="b">
        <v>0</v>
      </c>
      <c r="N521" s="4" t="b">
        <v>1</v>
      </c>
      <c r="O521" s="4" t="s">
        <v>23</v>
      </c>
      <c r="P521" s="14">
        <f t="shared" si="48"/>
        <v>101.97518330513255</v>
      </c>
      <c r="Q521" s="4" t="str">
        <f t="shared" si="52"/>
        <v>music</v>
      </c>
      <c r="R521" s="4" t="str">
        <f t="shared" si="53"/>
        <v>rock</v>
      </c>
      <c r="S521" s="8">
        <f t="shared" si="49"/>
        <v>42012.25</v>
      </c>
      <c r="T521" s="8">
        <f t="shared" si="50"/>
        <v>42026.25</v>
      </c>
    </row>
    <row r="522" spans="1:20" x14ac:dyDescent="0.25">
      <c r="A522" s="4">
        <v>520</v>
      </c>
      <c r="B522" s="4" t="s">
        <v>1086</v>
      </c>
      <c r="C522" s="1" t="s">
        <v>1087</v>
      </c>
      <c r="D522" s="4">
        <v>800</v>
      </c>
      <c r="E522" s="4">
        <v>3406</v>
      </c>
      <c r="F522" s="5">
        <f t="shared" si="51"/>
        <v>425.75</v>
      </c>
      <c r="G522" s="4" t="s">
        <v>20</v>
      </c>
      <c r="H522" s="4">
        <v>32</v>
      </c>
      <c r="I522" s="4" t="s">
        <v>21</v>
      </c>
      <c r="J522" s="4" t="s">
        <v>22</v>
      </c>
      <c r="K522" s="4">
        <v>1555650000</v>
      </c>
      <c r="L522" s="4">
        <v>1555909200</v>
      </c>
      <c r="M522" s="4" t="b">
        <v>0</v>
      </c>
      <c r="N522" s="4" t="b">
        <v>0</v>
      </c>
      <c r="O522" s="4" t="s">
        <v>33</v>
      </c>
      <c r="P522" s="14">
        <f t="shared" si="48"/>
        <v>106.4375</v>
      </c>
      <c r="Q522" s="4" t="str">
        <f t="shared" si="52"/>
        <v>theater</v>
      </c>
      <c r="R522" s="4" t="str">
        <f t="shared" si="53"/>
        <v>plays</v>
      </c>
      <c r="S522" s="8">
        <f t="shared" si="49"/>
        <v>43574.208333333328</v>
      </c>
      <c r="T522" s="8">
        <f t="shared" si="50"/>
        <v>43577.208333333328</v>
      </c>
    </row>
    <row r="523" spans="1:20" x14ac:dyDescent="0.25">
      <c r="A523" s="4">
        <v>521</v>
      </c>
      <c r="B523" s="4" t="s">
        <v>1088</v>
      </c>
      <c r="C523" s="1" t="s">
        <v>141</v>
      </c>
      <c r="D523" s="4">
        <v>7600</v>
      </c>
      <c r="E523" s="4">
        <v>11061</v>
      </c>
      <c r="F523" s="5">
        <f t="shared" si="51"/>
        <v>145.53947368421052</v>
      </c>
      <c r="G523" s="4" t="s">
        <v>20</v>
      </c>
      <c r="H523" s="4">
        <v>369</v>
      </c>
      <c r="I523" s="4" t="s">
        <v>21</v>
      </c>
      <c r="J523" s="4" t="s">
        <v>22</v>
      </c>
      <c r="K523" s="4">
        <v>1471928400</v>
      </c>
      <c r="L523" s="4">
        <v>1472446800</v>
      </c>
      <c r="M523" s="4" t="b">
        <v>0</v>
      </c>
      <c r="N523" s="4" t="b">
        <v>1</v>
      </c>
      <c r="O523" s="4" t="s">
        <v>53</v>
      </c>
      <c r="P523" s="14">
        <f t="shared" si="48"/>
        <v>29.975609756097562</v>
      </c>
      <c r="Q523" s="4" t="str">
        <f t="shared" si="52"/>
        <v>film &amp; video</v>
      </c>
      <c r="R523" s="4" t="str">
        <f t="shared" si="53"/>
        <v>drama</v>
      </c>
      <c r="S523" s="8">
        <f t="shared" si="49"/>
        <v>42605.208333333328</v>
      </c>
      <c r="T523" s="8">
        <f t="shared" si="50"/>
        <v>42611.208333333328</v>
      </c>
    </row>
    <row r="524" spans="1:20" ht="31.5" x14ac:dyDescent="0.25">
      <c r="A524" s="4">
        <v>522</v>
      </c>
      <c r="B524" s="4" t="s">
        <v>1089</v>
      </c>
      <c r="C524" s="1" t="s">
        <v>1090</v>
      </c>
      <c r="D524" s="4">
        <v>50500</v>
      </c>
      <c r="E524" s="4">
        <v>16389</v>
      </c>
      <c r="F524" s="5">
        <f t="shared" si="51"/>
        <v>32.453465346534657</v>
      </c>
      <c r="G524" s="4" t="s">
        <v>14</v>
      </c>
      <c r="H524" s="4">
        <v>191</v>
      </c>
      <c r="I524" s="4" t="s">
        <v>21</v>
      </c>
      <c r="J524" s="4" t="s">
        <v>22</v>
      </c>
      <c r="K524" s="4">
        <v>1341291600</v>
      </c>
      <c r="L524" s="4">
        <v>1342328400</v>
      </c>
      <c r="M524" s="4" t="b">
        <v>0</v>
      </c>
      <c r="N524" s="4" t="b">
        <v>0</v>
      </c>
      <c r="O524" s="4" t="s">
        <v>100</v>
      </c>
      <c r="P524" s="14">
        <f t="shared" si="48"/>
        <v>85.806282722513089</v>
      </c>
      <c r="Q524" s="4" t="str">
        <f t="shared" si="52"/>
        <v>film &amp; video</v>
      </c>
      <c r="R524" s="4" t="str">
        <f t="shared" si="53"/>
        <v>shorts</v>
      </c>
      <c r="S524" s="8">
        <f t="shared" si="49"/>
        <v>41093.208333333336</v>
      </c>
      <c r="T524" s="8">
        <f t="shared" si="50"/>
        <v>41105.208333333336</v>
      </c>
    </row>
    <row r="525" spans="1:20" x14ac:dyDescent="0.25">
      <c r="A525" s="4">
        <v>523</v>
      </c>
      <c r="B525" s="4" t="s">
        <v>1091</v>
      </c>
      <c r="C525" s="1" t="s">
        <v>1092</v>
      </c>
      <c r="D525" s="4">
        <v>900</v>
      </c>
      <c r="E525" s="4">
        <v>6303</v>
      </c>
      <c r="F525" s="5">
        <f t="shared" si="51"/>
        <v>700.33333333333326</v>
      </c>
      <c r="G525" s="4" t="s">
        <v>20</v>
      </c>
      <c r="H525" s="4">
        <v>89</v>
      </c>
      <c r="I525" s="4" t="s">
        <v>21</v>
      </c>
      <c r="J525" s="4" t="s">
        <v>22</v>
      </c>
      <c r="K525" s="4">
        <v>1267682400</v>
      </c>
      <c r="L525" s="4">
        <v>1268114400</v>
      </c>
      <c r="M525" s="4" t="b">
        <v>0</v>
      </c>
      <c r="N525" s="4" t="b">
        <v>0</v>
      </c>
      <c r="O525" s="4" t="s">
        <v>100</v>
      </c>
      <c r="P525" s="14">
        <f t="shared" si="48"/>
        <v>70.82022471910112</v>
      </c>
      <c r="Q525" s="4" t="str">
        <f t="shared" si="52"/>
        <v>film &amp; video</v>
      </c>
      <c r="R525" s="4" t="str">
        <f t="shared" si="53"/>
        <v>shorts</v>
      </c>
      <c r="S525" s="8">
        <f t="shared" si="49"/>
        <v>40241.25</v>
      </c>
      <c r="T525" s="8">
        <f t="shared" si="50"/>
        <v>40246.25</v>
      </c>
    </row>
    <row r="526" spans="1:20" x14ac:dyDescent="0.25">
      <c r="A526" s="4">
        <v>524</v>
      </c>
      <c r="B526" s="4" t="s">
        <v>1093</v>
      </c>
      <c r="C526" s="1" t="s">
        <v>1094</v>
      </c>
      <c r="D526" s="4">
        <v>96700</v>
      </c>
      <c r="E526" s="4">
        <v>81136</v>
      </c>
      <c r="F526" s="5">
        <f t="shared" si="51"/>
        <v>83.904860392967933</v>
      </c>
      <c r="G526" s="4" t="s">
        <v>14</v>
      </c>
      <c r="H526" s="4">
        <v>1979</v>
      </c>
      <c r="I526" s="4" t="s">
        <v>21</v>
      </c>
      <c r="J526" s="4" t="s">
        <v>22</v>
      </c>
      <c r="K526" s="4">
        <v>1272258000</v>
      </c>
      <c r="L526" s="4">
        <v>1273381200</v>
      </c>
      <c r="M526" s="4" t="b">
        <v>0</v>
      </c>
      <c r="N526" s="4" t="b">
        <v>0</v>
      </c>
      <c r="O526" s="4" t="s">
        <v>33</v>
      </c>
      <c r="P526" s="14">
        <f t="shared" si="48"/>
        <v>40.998484082870135</v>
      </c>
      <c r="Q526" s="4" t="str">
        <f t="shared" si="52"/>
        <v>theater</v>
      </c>
      <c r="R526" s="4" t="str">
        <f t="shared" si="53"/>
        <v>plays</v>
      </c>
      <c r="S526" s="8">
        <f t="shared" si="49"/>
        <v>40294.208333333336</v>
      </c>
      <c r="T526" s="8">
        <f t="shared" si="50"/>
        <v>40307.208333333336</v>
      </c>
    </row>
    <row r="527" spans="1:20" x14ac:dyDescent="0.25">
      <c r="A527" s="4">
        <v>525</v>
      </c>
      <c r="B527" s="4" t="s">
        <v>1095</v>
      </c>
      <c r="C527" s="1" t="s">
        <v>1096</v>
      </c>
      <c r="D527" s="4">
        <v>2100</v>
      </c>
      <c r="E527" s="4">
        <v>1768</v>
      </c>
      <c r="F527" s="5">
        <f t="shared" si="51"/>
        <v>84.19047619047619</v>
      </c>
      <c r="G527" s="4" t="s">
        <v>14</v>
      </c>
      <c r="H527" s="4">
        <v>63</v>
      </c>
      <c r="I527" s="4" t="s">
        <v>21</v>
      </c>
      <c r="J527" s="4" t="s">
        <v>22</v>
      </c>
      <c r="K527" s="4">
        <v>1290492000</v>
      </c>
      <c r="L527" s="4">
        <v>1290837600</v>
      </c>
      <c r="M527" s="4" t="b">
        <v>0</v>
      </c>
      <c r="N527" s="4" t="b">
        <v>0</v>
      </c>
      <c r="O527" s="4" t="s">
        <v>65</v>
      </c>
      <c r="P527" s="14">
        <f t="shared" si="48"/>
        <v>28.063492063492063</v>
      </c>
      <c r="Q527" s="4" t="str">
        <f t="shared" si="52"/>
        <v>technology</v>
      </c>
      <c r="R527" s="4" t="str">
        <f t="shared" si="53"/>
        <v>wearables</v>
      </c>
      <c r="S527" s="8">
        <f t="shared" si="49"/>
        <v>40505.25</v>
      </c>
      <c r="T527" s="8">
        <f t="shared" si="50"/>
        <v>40509.25</v>
      </c>
    </row>
    <row r="528" spans="1:20" ht="31.5" x14ac:dyDescent="0.25">
      <c r="A528" s="4">
        <v>526</v>
      </c>
      <c r="B528" s="4" t="s">
        <v>1097</v>
      </c>
      <c r="C528" s="1" t="s">
        <v>1098</v>
      </c>
      <c r="D528" s="4">
        <v>8300</v>
      </c>
      <c r="E528" s="4">
        <v>12944</v>
      </c>
      <c r="F528" s="5">
        <f t="shared" si="51"/>
        <v>155.95180722891567</v>
      </c>
      <c r="G528" s="4" t="s">
        <v>20</v>
      </c>
      <c r="H528" s="4">
        <v>147</v>
      </c>
      <c r="I528" s="4" t="s">
        <v>21</v>
      </c>
      <c r="J528" s="4" t="s">
        <v>22</v>
      </c>
      <c r="K528" s="4">
        <v>1451109600</v>
      </c>
      <c r="L528" s="4">
        <v>1454306400</v>
      </c>
      <c r="M528" s="4" t="b">
        <v>0</v>
      </c>
      <c r="N528" s="4" t="b">
        <v>1</v>
      </c>
      <c r="O528" s="4" t="s">
        <v>33</v>
      </c>
      <c r="P528" s="14">
        <f t="shared" si="48"/>
        <v>88.054421768707485</v>
      </c>
      <c r="Q528" s="4" t="str">
        <f t="shared" si="52"/>
        <v>theater</v>
      </c>
      <c r="R528" s="4" t="str">
        <f t="shared" si="53"/>
        <v>plays</v>
      </c>
      <c r="S528" s="8">
        <f t="shared" si="49"/>
        <v>42364.25</v>
      </c>
      <c r="T528" s="8">
        <f t="shared" si="50"/>
        <v>42401.25</v>
      </c>
    </row>
    <row r="529" spans="1:20" x14ac:dyDescent="0.25">
      <c r="A529" s="4">
        <v>527</v>
      </c>
      <c r="B529" s="4" t="s">
        <v>1099</v>
      </c>
      <c r="C529" s="1" t="s">
        <v>1100</v>
      </c>
      <c r="D529" s="4">
        <v>189200</v>
      </c>
      <c r="E529" s="4">
        <v>188480</v>
      </c>
      <c r="F529" s="5">
        <f t="shared" si="51"/>
        <v>99.619450317124731</v>
      </c>
      <c r="G529" s="4" t="s">
        <v>14</v>
      </c>
      <c r="H529" s="4">
        <v>6080</v>
      </c>
      <c r="I529" s="4" t="s">
        <v>15</v>
      </c>
      <c r="J529" s="4" t="s">
        <v>16</v>
      </c>
      <c r="K529" s="4">
        <v>1454652000</v>
      </c>
      <c r="L529" s="4">
        <v>1457762400</v>
      </c>
      <c r="M529" s="4" t="b">
        <v>0</v>
      </c>
      <c r="N529" s="4" t="b">
        <v>0</v>
      </c>
      <c r="O529" s="4" t="s">
        <v>71</v>
      </c>
      <c r="P529" s="14">
        <f t="shared" si="48"/>
        <v>31</v>
      </c>
      <c r="Q529" s="4" t="str">
        <f t="shared" si="52"/>
        <v>film &amp; video</v>
      </c>
      <c r="R529" s="4" t="str">
        <f t="shared" si="53"/>
        <v>animation</v>
      </c>
      <c r="S529" s="8">
        <f t="shared" si="49"/>
        <v>42405.25</v>
      </c>
      <c r="T529" s="8">
        <f t="shared" si="50"/>
        <v>42441.25</v>
      </c>
    </row>
    <row r="530" spans="1:20" x14ac:dyDescent="0.25">
      <c r="A530" s="4">
        <v>528</v>
      </c>
      <c r="B530" s="4" t="s">
        <v>1101</v>
      </c>
      <c r="C530" s="1" t="s">
        <v>1102</v>
      </c>
      <c r="D530" s="4">
        <v>9000</v>
      </c>
      <c r="E530" s="4">
        <v>7227</v>
      </c>
      <c r="F530" s="5">
        <f t="shared" si="51"/>
        <v>80.300000000000011</v>
      </c>
      <c r="G530" s="4" t="s">
        <v>14</v>
      </c>
      <c r="H530" s="4">
        <v>80</v>
      </c>
      <c r="I530" s="4" t="s">
        <v>40</v>
      </c>
      <c r="J530" s="4" t="s">
        <v>41</v>
      </c>
      <c r="K530" s="4">
        <v>1385186400</v>
      </c>
      <c r="L530" s="4">
        <v>1389074400</v>
      </c>
      <c r="M530" s="4" t="b">
        <v>0</v>
      </c>
      <c r="N530" s="4" t="b">
        <v>0</v>
      </c>
      <c r="O530" s="4" t="s">
        <v>60</v>
      </c>
      <c r="P530" s="14">
        <f t="shared" si="48"/>
        <v>90.337500000000006</v>
      </c>
      <c r="Q530" s="4" t="str">
        <f t="shared" si="52"/>
        <v>music</v>
      </c>
      <c r="R530" s="4" t="str">
        <f t="shared" si="53"/>
        <v>indie rock</v>
      </c>
      <c r="S530" s="8">
        <f t="shared" si="49"/>
        <v>41601.25</v>
      </c>
      <c r="T530" s="8">
        <f t="shared" si="50"/>
        <v>41646.25</v>
      </c>
    </row>
    <row r="531" spans="1:20" x14ac:dyDescent="0.25">
      <c r="A531" s="4">
        <v>529</v>
      </c>
      <c r="B531" s="4" t="s">
        <v>1103</v>
      </c>
      <c r="C531" s="1" t="s">
        <v>1104</v>
      </c>
      <c r="D531" s="4">
        <v>5100</v>
      </c>
      <c r="E531" s="4">
        <v>574</v>
      </c>
      <c r="F531" s="5">
        <f t="shared" si="51"/>
        <v>11.254901960784313</v>
      </c>
      <c r="G531" s="4" t="s">
        <v>14</v>
      </c>
      <c r="H531" s="4">
        <v>9</v>
      </c>
      <c r="I531" s="4" t="s">
        <v>21</v>
      </c>
      <c r="J531" s="4" t="s">
        <v>22</v>
      </c>
      <c r="K531" s="4">
        <v>1399698000</v>
      </c>
      <c r="L531" s="4">
        <v>1402117200</v>
      </c>
      <c r="M531" s="4" t="b">
        <v>0</v>
      </c>
      <c r="N531" s="4" t="b">
        <v>0</v>
      </c>
      <c r="O531" s="4" t="s">
        <v>89</v>
      </c>
      <c r="P531" s="14">
        <f t="shared" si="48"/>
        <v>63.777777777777779</v>
      </c>
      <c r="Q531" s="4" t="str">
        <f t="shared" si="52"/>
        <v>games</v>
      </c>
      <c r="R531" s="4" t="str">
        <f t="shared" si="53"/>
        <v>video games</v>
      </c>
      <c r="S531" s="8">
        <f t="shared" si="49"/>
        <v>41769.208333333336</v>
      </c>
      <c r="T531" s="8">
        <f t="shared" si="50"/>
        <v>41797.208333333336</v>
      </c>
    </row>
    <row r="532" spans="1:20" x14ac:dyDescent="0.25">
      <c r="A532" s="4">
        <v>530</v>
      </c>
      <c r="B532" s="4" t="s">
        <v>1105</v>
      </c>
      <c r="C532" s="1" t="s">
        <v>1106</v>
      </c>
      <c r="D532" s="4">
        <v>105000</v>
      </c>
      <c r="E532" s="4">
        <v>96328</v>
      </c>
      <c r="F532" s="5">
        <f t="shared" si="51"/>
        <v>91.740952380952379</v>
      </c>
      <c r="G532" s="4" t="s">
        <v>14</v>
      </c>
      <c r="H532" s="4">
        <v>1784</v>
      </c>
      <c r="I532" s="4" t="s">
        <v>21</v>
      </c>
      <c r="J532" s="4" t="s">
        <v>22</v>
      </c>
      <c r="K532" s="4">
        <v>1283230800</v>
      </c>
      <c r="L532" s="4">
        <v>1284440400</v>
      </c>
      <c r="M532" s="4" t="b">
        <v>0</v>
      </c>
      <c r="N532" s="4" t="b">
        <v>1</v>
      </c>
      <c r="O532" s="4" t="s">
        <v>119</v>
      </c>
      <c r="P532" s="14">
        <f t="shared" si="48"/>
        <v>53.995515695067262</v>
      </c>
      <c r="Q532" s="4" t="str">
        <f t="shared" si="52"/>
        <v>publishing</v>
      </c>
      <c r="R532" s="4" t="str">
        <f t="shared" si="53"/>
        <v>fiction</v>
      </c>
      <c r="S532" s="8">
        <f t="shared" si="49"/>
        <v>40421.208333333336</v>
      </c>
      <c r="T532" s="8">
        <f t="shared" si="50"/>
        <v>40435.208333333336</v>
      </c>
    </row>
    <row r="533" spans="1:20" ht="31.5" x14ac:dyDescent="0.25">
      <c r="A533" s="4">
        <v>531</v>
      </c>
      <c r="B533" s="4" t="s">
        <v>1107</v>
      </c>
      <c r="C533" s="1" t="s">
        <v>1108</v>
      </c>
      <c r="D533" s="4">
        <v>186700</v>
      </c>
      <c r="E533" s="4">
        <v>178338</v>
      </c>
      <c r="F533" s="5">
        <f t="shared" si="51"/>
        <v>95.521156936261391</v>
      </c>
      <c r="G533" s="4" t="s">
        <v>47</v>
      </c>
      <c r="H533" s="4">
        <v>3640</v>
      </c>
      <c r="I533" s="4" t="s">
        <v>98</v>
      </c>
      <c r="J533" s="4" t="s">
        <v>99</v>
      </c>
      <c r="K533" s="4">
        <v>1384149600</v>
      </c>
      <c r="L533" s="4">
        <v>1388988000</v>
      </c>
      <c r="M533" s="4" t="b">
        <v>0</v>
      </c>
      <c r="N533" s="4" t="b">
        <v>0</v>
      </c>
      <c r="O533" s="4" t="s">
        <v>89</v>
      </c>
      <c r="P533" s="14">
        <f t="shared" si="48"/>
        <v>48.993956043956047</v>
      </c>
      <c r="Q533" s="4" t="str">
        <f t="shared" si="52"/>
        <v>games</v>
      </c>
      <c r="R533" s="4" t="str">
        <f t="shared" si="53"/>
        <v>video games</v>
      </c>
      <c r="S533" s="8">
        <f t="shared" si="49"/>
        <v>41589.25</v>
      </c>
      <c r="T533" s="8">
        <f t="shared" si="50"/>
        <v>41645.25</v>
      </c>
    </row>
    <row r="534" spans="1:20" x14ac:dyDescent="0.25">
      <c r="A534" s="4">
        <v>532</v>
      </c>
      <c r="B534" s="4" t="s">
        <v>1109</v>
      </c>
      <c r="C534" s="1" t="s">
        <v>1110</v>
      </c>
      <c r="D534" s="4">
        <v>1600</v>
      </c>
      <c r="E534" s="4">
        <v>8046</v>
      </c>
      <c r="F534" s="5">
        <f t="shared" si="51"/>
        <v>502.87499999999994</v>
      </c>
      <c r="G534" s="4" t="s">
        <v>20</v>
      </c>
      <c r="H534" s="4">
        <v>126</v>
      </c>
      <c r="I534" s="4" t="s">
        <v>15</v>
      </c>
      <c r="J534" s="4" t="s">
        <v>16</v>
      </c>
      <c r="K534" s="4">
        <v>1516860000</v>
      </c>
      <c r="L534" s="4">
        <v>1516946400</v>
      </c>
      <c r="M534" s="4" t="b">
        <v>0</v>
      </c>
      <c r="N534" s="4" t="b">
        <v>0</v>
      </c>
      <c r="O534" s="4" t="s">
        <v>33</v>
      </c>
      <c r="P534" s="14">
        <f t="shared" si="48"/>
        <v>63.857142857142854</v>
      </c>
      <c r="Q534" s="4" t="str">
        <f t="shared" si="52"/>
        <v>theater</v>
      </c>
      <c r="R534" s="4" t="str">
        <f t="shared" si="53"/>
        <v>plays</v>
      </c>
      <c r="S534" s="8">
        <f t="shared" si="49"/>
        <v>43125.25</v>
      </c>
      <c r="T534" s="8">
        <f t="shared" si="50"/>
        <v>43126.25</v>
      </c>
    </row>
    <row r="535" spans="1:20" x14ac:dyDescent="0.25">
      <c r="A535" s="4">
        <v>533</v>
      </c>
      <c r="B535" s="4" t="s">
        <v>1111</v>
      </c>
      <c r="C535" s="1" t="s">
        <v>1112</v>
      </c>
      <c r="D535" s="4">
        <v>115600</v>
      </c>
      <c r="E535" s="4">
        <v>184086</v>
      </c>
      <c r="F535" s="5">
        <f t="shared" si="51"/>
        <v>159.24394463667818</v>
      </c>
      <c r="G535" s="4" t="s">
        <v>20</v>
      </c>
      <c r="H535" s="4">
        <v>2218</v>
      </c>
      <c r="I535" s="4" t="s">
        <v>40</v>
      </c>
      <c r="J535" s="4" t="s">
        <v>41</v>
      </c>
      <c r="K535" s="4">
        <v>1374642000</v>
      </c>
      <c r="L535" s="4">
        <v>1377752400</v>
      </c>
      <c r="M535" s="4" t="b">
        <v>0</v>
      </c>
      <c r="N535" s="4" t="b">
        <v>0</v>
      </c>
      <c r="O535" s="4" t="s">
        <v>60</v>
      </c>
      <c r="P535" s="14">
        <f t="shared" si="48"/>
        <v>82.996393146979258</v>
      </c>
      <c r="Q535" s="4" t="str">
        <f t="shared" si="52"/>
        <v>music</v>
      </c>
      <c r="R535" s="4" t="str">
        <f t="shared" si="53"/>
        <v>indie rock</v>
      </c>
      <c r="S535" s="8">
        <f t="shared" si="49"/>
        <v>41479.208333333336</v>
      </c>
      <c r="T535" s="8">
        <f t="shared" si="50"/>
        <v>41515.208333333336</v>
      </c>
    </row>
    <row r="536" spans="1:20" x14ac:dyDescent="0.25">
      <c r="A536" s="4">
        <v>534</v>
      </c>
      <c r="B536" s="4" t="s">
        <v>1113</v>
      </c>
      <c r="C536" s="1" t="s">
        <v>1114</v>
      </c>
      <c r="D536" s="4">
        <v>89100</v>
      </c>
      <c r="E536" s="4">
        <v>13385</v>
      </c>
      <c r="F536" s="5">
        <f t="shared" si="51"/>
        <v>15.022446689113355</v>
      </c>
      <c r="G536" s="4" t="s">
        <v>14</v>
      </c>
      <c r="H536" s="4">
        <v>243</v>
      </c>
      <c r="I536" s="4" t="s">
        <v>21</v>
      </c>
      <c r="J536" s="4" t="s">
        <v>22</v>
      </c>
      <c r="K536" s="4">
        <v>1534482000</v>
      </c>
      <c r="L536" s="4">
        <v>1534568400</v>
      </c>
      <c r="M536" s="4" t="b">
        <v>0</v>
      </c>
      <c r="N536" s="4" t="b">
        <v>1</v>
      </c>
      <c r="O536" s="4" t="s">
        <v>53</v>
      </c>
      <c r="P536" s="14">
        <f t="shared" si="48"/>
        <v>55.08230452674897</v>
      </c>
      <c r="Q536" s="4" t="str">
        <f t="shared" si="52"/>
        <v>film &amp; video</v>
      </c>
      <c r="R536" s="4" t="str">
        <f t="shared" si="53"/>
        <v>drama</v>
      </c>
      <c r="S536" s="8">
        <f t="shared" si="49"/>
        <v>43329.208333333328</v>
      </c>
      <c r="T536" s="8">
        <f t="shared" si="50"/>
        <v>43330.208333333328</v>
      </c>
    </row>
    <row r="537" spans="1:20" x14ac:dyDescent="0.25">
      <c r="A537" s="4">
        <v>535</v>
      </c>
      <c r="B537" s="4" t="s">
        <v>1115</v>
      </c>
      <c r="C537" s="1" t="s">
        <v>1116</v>
      </c>
      <c r="D537" s="4">
        <v>2600</v>
      </c>
      <c r="E537" s="4">
        <v>12533</v>
      </c>
      <c r="F537" s="5">
        <f t="shared" si="51"/>
        <v>482.03846153846149</v>
      </c>
      <c r="G537" s="4" t="s">
        <v>20</v>
      </c>
      <c r="H537" s="4">
        <v>202</v>
      </c>
      <c r="I537" s="4" t="s">
        <v>107</v>
      </c>
      <c r="J537" s="4" t="s">
        <v>108</v>
      </c>
      <c r="K537" s="4">
        <v>1528434000</v>
      </c>
      <c r="L537" s="4">
        <v>1528606800</v>
      </c>
      <c r="M537" s="4" t="b">
        <v>0</v>
      </c>
      <c r="N537" s="4" t="b">
        <v>1</v>
      </c>
      <c r="O537" s="4" t="s">
        <v>33</v>
      </c>
      <c r="P537" s="14">
        <f t="shared" si="48"/>
        <v>62.044554455445542</v>
      </c>
      <c r="Q537" s="4" t="str">
        <f t="shared" si="52"/>
        <v>theater</v>
      </c>
      <c r="R537" s="4" t="str">
        <f t="shared" si="53"/>
        <v>plays</v>
      </c>
      <c r="S537" s="8">
        <f t="shared" si="49"/>
        <v>43259.208333333328</v>
      </c>
      <c r="T537" s="8">
        <f t="shared" si="50"/>
        <v>43261.208333333328</v>
      </c>
    </row>
    <row r="538" spans="1:20" x14ac:dyDescent="0.25">
      <c r="A538" s="4">
        <v>536</v>
      </c>
      <c r="B538" s="4" t="s">
        <v>1117</v>
      </c>
      <c r="C538" s="1" t="s">
        <v>1118</v>
      </c>
      <c r="D538" s="4">
        <v>9800</v>
      </c>
      <c r="E538" s="4">
        <v>14697</v>
      </c>
      <c r="F538" s="5">
        <f t="shared" si="51"/>
        <v>149.96938775510205</v>
      </c>
      <c r="G538" s="4" t="s">
        <v>20</v>
      </c>
      <c r="H538" s="4">
        <v>140</v>
      </c>
      <c r="I538" s="4" t="s">
        <v>107</v>
      </c>
      <c r="J538" s="4" t="s">
        <v>108</v>
      </c>
      <c r="K538" s="4">
        <v>1282626000</v>
      </c>
      <c r="L538" s="4">
        <v>1284872400</v>
      </c>
      <c r="M538" s="4" t="b">
        <v>0</v>
      </c>
      <c r="N538" s="4" t="b">
        <v>0</v>
      </c>
      <c r="O538" s="4" t="s">
        <v>119</v>
      </c>
      <c r="P538" s="14">
        <f t="shared" si="48"/>
        <v>104.97857142857143</v>
      </c>
      <c r="Q538" s="4" t="str">
        <f t="shared" si="52"/>
        <v>publishing</v>
      </c>
      <c r="R538" s="4" t="str">
        <f t="shared" si="53"/>
        <v>fiction</v>
      </c>
      <c r="S538" s="8">
        <f t="shared" si="49"/>
        <v>40414.208333333336</v>
      </c>
      <c r="T538" s="8">
        <f t="shared" si="50"/>
        <v>40440.208333333336</v>
      </c>
    </row>
    <row r="539" spans="1:20" x14ac:dyDescent="0.25">
      <c r="A539" s="4">
        <v>537</v>
      </c>
      <c r="B539" s="4" t="s">
        <v>1119</v>
      </c>
      <c r="C539" s="1" t="s">
        <v>1120</v>
      </c>
      <c r="D539" s="4">
        <v>84400</v>
      </c>
      <c r="E539" s="4">
        <v>98935</v>
      </c>
      <c r="F539" s="5">
        <f t="shared" si="51"/>
        <v>117.22156398104266</v>
      </c>
      <c r="G539" s="4" t="s">
        <v>20</v>
      </c>
      <c r="H539" s="4">
        <v>1052</v>
      </c>
      <c r="I539" s="4" t="s">
        <v>36</v>
      </c>
      <c r="J539" s="4" t="s">
        <v>37</v>
      </c>
      <c r="K539" s="4">
        <v>1535605200</v>
      </c>
      <c r="L539" s="4">
        <v>1537592400</v>
      </c>
      <c r="M539" s="4" t="b">
        <v>1</v>
      </c>
      <c r="N539" s="4" t="b">
        <v>1</v>
      </c>
      <c r="O539" s="4" t="s">
        <v>42</v>
      </c>
      <c r="P539" s="14">
        <f t="shared" si="48"/>
        <v>94.044676806083643</v>
      </c>
      <c r="Q539" s="4" t="str">
        <f t="shared" si="52"/>
        <v>film &amp; video</v>
      </c>
      <c r="R539" s="4" t="str">
        <f t="shared" si="53"/>
        <v>documentary</v>
      </c>
      <c r="S539" s="8">
        <f t="shared" si="49"/>
        <v>43342.208333333328</v>
      </c>
      <c r="T539" s="8">
        <f t="shared" si="50"/>
        <v>43365.208333333328</v>
      </c>
    </row>
    <row r="540" spans="1:20" x14ac:dyDescent="0.25">
      <c r="A540" s="4">
        <v>538</v>
      </c>
      <c r="B540" s="4" t="s">
        <v>1121</v>
      </c>
      <c r="C540" s="1" t="s">
        <v>1122</v>
      </c>
      <c r="D540" s="4">
        <v>151300</v>
      </c>
      <c r="E540" s="4">
        <v>57034</v>
      </c>
      <c r="F540" s="5">
        <f t="shared" si="51"/>
        <v>37.695968274950431</v>
      </c>
      <c r="G540" s="4" t="s">
        <v>14</v>
      </c>
      <c r="H540" s="4">
        <v>1296</v>
      </c>
      <c r="I540" s="4" t="s">
        <v>21</v>
      </c>
      <c r="J540" s="4" t="s">
        <v>22</v>
      </c>
      <c r="K540" s="4">
        <v>1379826000</v>
      </c>
      <c r="L540" s="4">
        <v>1381208400</v>
      </c>
      <c r="M540" s="4" t="b">
        <v>0</v>
      </c>
      <c r="N540" s="4" t="b">
        <v>0</v>
      </c>
      <c r="O540" s="4" t="s">
        <v>292</v>
      </c>
      <c r="P540" s="14">
        <f t="shared" si="48"/>
        <v>44.007716049382715</v>
      </c>
      <c r="Q540" s="4" t="str">
        <f t="shared" si="52"/>
        <v>games</v>
      </c>
      <c r="R540" s="4" t="str">
        <f t="shared" si="53"/>
        <v>mobile games</v>
      </c>
      <c r="S540" s="8">
        <f t="shared" si="49"/>
        <v>41539.208333333336</v>
      </c>
      <c r="T540" s="8">
        <f t="shared" si="50"/>
        <v>41555.208333333336</v>
      </c>
    </row>
    <row r="541" spans="1:20" x14ac:dyDescent="0.25">
      <c r="A541" s="4">
        <v>539</v>
      </c>
      <c r="B541" s="4" t="s">
        <v>1123</v>
      </c>
      <c r="C541" s="1" t="s">
        <v>1124</v>
      </c>
      <c r="D541" s="4">
        <v>9800</v>
      </c>
      <c r="E541" s="4">
        <v>7120</v>
      </c>
      <c r="F541" s="5">
        <f t="shared" si="51"/>
        <v>72.653061224489804</v>
      </c>
      <c r="G541" s="4" t="s">
        <v>14</v>
      </c>
      <c r="H541" s="4">
        <v>77</v>
      </c>
      <c r="I541" s="4" t="s">
        <v>21</v>
      </c>
      <c r="J541" s="4" t="s">
        <v>22</v>
      </c>
      <c r="K541" s="4">
        <v>1561957200</v>
      </c>
      <c r="L541" s="4">
        <v>1562475600</v>
      </c>
      <c r="M541" s="4" t="b">
        <v>0</v>
      </c>
      <c r="N541" s="4" t="b">
        <v>1</v>
      </c>
      <c r="O541" s="4" t="s">
        <v>17</v>
      </c>
      <c r="P541" s="14">
        <f t="shared" si="48"/>
        <v>92.467532467532465</v>
      </c>
      <c r="Q541" s="4" t="str">
        <f t="shared" si="52"/>
        <v>food</v>
      </c>
      <c r="R541" s="4" t="str">
        <f t="shared" si="53"/>
        <v>food trucks</v>
      </c>
      <c r="S541" s="8">
        <f t="shared" si="49"/>
        <v>43647.208333333328</v>
      </c>
      <c r="T541" s="8">
        <f t="shared" si="50"/>
        <v>43653.208333333328</v>
      </c>
    </row>
    <row r="542" spans="1:20" x14ac:dyDescent="0.25">
      <c r="A542" s="4">
        <v>540</v>
      </c>
      <c r="B542" s="4" t="s">
        <v>1125</v>
      </c>
      <c r="C542" s="1" t="s">
        <v>1126</v>
      </c>
      <c r="D542" s="4">
        <v>5300</v>
      </c>
      <c r="E542" s="4">
        <v>14097</v>
      </c>
      <c r="F542" s="5">
        <f t="shared" si="51"/>
        <v>265.98113207547169</v>
      </c>
      <c r="G542" s="4" t="s">
        <v>20</v>
      </c>
      <c r="H542" s="4">
        <v>247</v>
      </c>
      <c r="I542" s="4" t="s">
        <v>21</v>
      </c>
      <c r="J542" s="4" t="s">
        <v>22</v>
      </c>
      <c r="K542" s="4">
        <v>1525496400</v>
      </c>
      <c r="L542" s="4">
        <v>1527397200</v>
      </c>
      <c r="M542" s="4" t="b">
        <v>0</v>
      </c>
      <c r="N542" s="4" t="b">
        <v>0</v>
      </c>
      <c r="O542" s="4" t="s">
        <v>122</v>
      </c>
      <c r="P542" s="14">
        <f t="shared" si="48"/>
        <v>57.072874493927124</v>
      </c>
      <c r="Q542" s="4" t="str">
        <f t="shared" si="52"/>
        <v>photography</v>
      </c>
      <c r="R542" s="4" t="str">
        <f t="shared" si="53"/>
        <v>photography books</v>
      </c>
      <c r="S542" s="8">
        <f t="shared" si="49"/>
        <v>43225.208333333328</v>
      </c>
      <c r="T542" s="8">
        <f t="shared" si="50"/>
        <v>43247.208333333328</v>
      </c>
    </row>
    <row r="543" spans="1:20" x14ac:dyDescent="0.25">
      <c r="A543" s="4">
        <v>541</v>
      </c>
      <c r="B543" s="4" t="s">
        <v>1127</v>
      </c>
      <c r="C543" s="1" t="s">
        <v>1128</v>
      </c>
      <c r="D543" s="4">
        <v>178000</v>
      </c>
      <c r="E543" s="4">
        <v>43086</v>
      </c>
      <c r="F543" s="5">
        <f t="shared" si="51"/>
        <v>24.205617977528089</v>
      </c>
      <c r="G543" s="4" t="s">
        <v>14</v>
      </c>
      <c r="H543" s="4">
        <v>395</v>
      </c>
      <c r="I543" s="4" t="s">
        <v>107</v>
      </c>
      <c r="J543" s="4" t="s">
        <v>108</v>
      </c>
      <c r="K543" s="4">
        <v>1433912400</v>
      </c>
      <c r="L543" s="4">
        <v>1436158800</v>
      </c>
      <c r="M543" s="4" t="b">
        <v>0</v>
      </c>
      <c r="N543" s="4" t="b">
        <v>0</v>
      </c>
      <c r="O543" s="4" t="s">
        <v>292</v>
      </c>
      <c r="P543" s="14">
        <f t="shared" si="48"/>
        <v>109.07848101265823</v>
      </c>
      <c r="Q543" s="4" t="str">
        <f t="shared" si="52"/>
        <v>games</v>
      </c>
      <c r="R543" s="4" t="str">
        <f t="shared" si="53"/>
        <v>mobile games</v>
      </c>
      <c r="S543" s="8">
        <f t="shared" si="49"/>
        <v>42165.208333333328</v>
      </c>
      <c r="T543" s="8">
        <f t="shared" si="50"/>
        <v>42191.208333333328</v>
      </c>
    </row>
    <row r="544" spans="1:20" x14ac:dyDescent="0.25">
      <c r="A544" s="4">
        <v>542</v>
      </c>
      <c r="B544" s="4" t="s">
        <v>1129</v>
      </c>
      <c r="C544" s="1" t="s">
        <v>1130</v>
      </c>
      <c r="D544" s="4">
        <v>77000</v>
      </c>
      <c r="E544" s="4">
        <v>1930</v>
      </c>
      <c r="F544" s="5">
        <f t="shared" si="51"/>
        <v>2.5064935064935066</v>
      </c>
      <c r="G544" s="4" t="s">
        <v>14</v>
      </c>
      <c r="H544" s="4">
        <v>49</v>
      </c>
      <c r="I544" s="4" t="s">
        <v>40</v>
      </c>
      <c r="J544" s="4" t="s">
        <v>41</v>
      </c>
      <c r="K544" s="4">
        <v>1453442400</v>
      </c>
      <c r="L544" s="4">
        <v>1456034400</v>
      </c>
      <c r="M544" s="4" t="b">
        <v>0</v>
      </c>
      <c r="N544" s="4" t="b">
        <v>0</v>
      </c>
      <c r="O544" s="4" t="s">
        <v>60</v>
      </c>
      <c r="P544" s="14">
        <f t="shared" si="48"/>
        <v>39.387755102040813</v>
      </c>
      <c r="Q544" s="4" t="str">
        <f t="shared" si="52"/>
        <v>music</v>
      </c>
      <c r="R544" s="4" t="str">
        <f t="shared" si="53"/>
        <v>indie rock</v>
      </c>
      <c r="S544" s="8">
        <f t="shared" si="49"/>
        <v>42391.25</v>
      </c>
      <c r="T544" s="8">
        <f t="shared" si="50"/>
        <v>42421.25</v>
      </c>
    </row>
    <row r="545" spans="1:20" x14ac:dyDescent="0.25">
      <c r="A545" s="4">
        <v>543</v>
      </c>
      <c r="B545" s="4" t="s">
        <v>1131</v>
      </c>
      <c r="C545" s="1" t="s">
        <v>1132</v>
      </c>
      <c r="D545" s="4">
        <v>84900</v>
      </c>
      <c r="E545" s="4">
        <v>13864</v>
      </c>
      <c r="F545" s="5">
        <f t="shared" si="51"/>
        <v>16.329799764428738</v>
      </c>
      <c r="G545" s="4" t="s">
        <v>14</v>
      </c>
      <c r="H545" s="4">
        <v>180</v>
      </c>
      <c r="I545" s="4" t="s">
        <v>21</v>
      </c>
      <c r="J545" s="4" t="s">
        <v>22</v>
      </c>
      <c r="K545" s="4">
        <v>1378875600</v>
      </c>
      <c r="L545" s="4">
        <v>1380171600</v>
      </c>
      <c r="M545" s="4" t="b">
        <v>0</v>
      </c>
      <c r="N545" s="4" t="b">
        <v>0</v>
      </c>
      <c r="O545" s="4" t="s">
        <v>89</v>
      </c>
      <c r="P545" s="14">
        <f t="shared" si="48"/>
        <v>77.022222222222226</v>
      </c>
      <c r="Q545" s="4" t="str">
        <f t="shared" si="52"/>
        <v>games</v>
      </c>
      <c r="R545" s="4" t="str">
        <f t="shared" si="53"/>
        <v>video games</v>
      </c>
      <c r="S545" s="8">
        <f t="shared" si="49"/>
        <v>41528.208333333336</v>
      </c>
      <c r="T545" s="8">
        <f t="shared" si="50"/>
        <v>41543.208333333336</v>
      </c>
    </row>
    <row r="546" spans="1:20" ht="31.5" x14ac:dyDescent="0.25">
      <c r="A546" s="4">
        <v>544</v>
      </c>
      <c r="B546" s="4" t="s">
        <v>1133</v>
      </c>
      <c r="C546" s="1" t="s">
        <v>1134</v>
      </c>
      <c r="D546" s="4">
        <v>2800</v>
      </c>
      <c r="E546" s="4">
        <v>7742</v>
      </c>
      <c r="F546" s="5">
        <f t="shared" si="51"/>
        <v>276.5</v>
      </c>
      <c r="G546" s="4" t="s">
        <v>20</v>
      </c>
      <c r="H546" s="4">
        <v>84</v>
      </c>
      <c r="I546" s="4" t="s">
        <v>21</v>
      </c>
      <c r="J546" s="4" t="s">
        <v>22</v>
      </c>
      <c r="K546" s="4">
        <v>1452232800</v>
      </c>
      <c r="L546" s="4">
        <v>1453356000</v>
      </c>
      <c r="M546" s="4" t="b">
        <v>0</v>
      </c>
      <c r="N546" s="4" t="b">
        <v>0</v>
      </c>
      <c r="O546" s="4" t="s">
        <v>23</v>
      </c>
      <c r="P546" s="14">
        <f t="shared" si="48"/>
        <v>92.166666666666671</v>
      </c>
      <c r="Q546" s="4" t="str">
        <f t="shared" si="52"/>
        <v>music</v>
      </c>
      <c r="R546" s="4" t="str">
        <f t="shared" si="53"/>
        <v>rock</v>
      </c>
      <c r="S546" s="8">
        <f t="shared" si="49"/>
        <v>42377.25</v>
      </c>
      <c r="T546" s="8">
        <f t="shared" si="50"/>
        <v>42390.25</v>
      </c>
    </row>
    <row r="547" spans="1:20" x14ac:dyDescent="0.25">
      <c r="A547" s="4">
        <v>545</v>
      </c>
      <c r="B547" s="4" t="s">
        <v>1135</v>
      </c>
      <c r="C547" s="1" t="s">
        <v>1136</v>
      </c>
      <c r="D547" s="4">
        <v>184800</v>
      </c>
      <c r="E547" s="4">
        <v>164109</v>
      </c>
      <c r="F547" s="5">
        <f t="shared" si="51"/>
        <v>88.803571428571431</v>
      </c>
      <c r="G547" s="4" t="s">
        <v>14</v>
      </c>
      <c r="H547" s="4">
        <v>2690</v>
      </c>
      <c r="I547" s="4" t="s">
        <v>21</v>
      </c>
      <c r="J547" s="4" t="s">
        <v>22</v>
      </c>
      <c r="K547" s="4">
        <v>1577253600</v>
      </c>
      <c r="L547" s="4">
        <v>1578981600</v>
      </c>
      <c r="M547" s="4" t="b">
        <v>0</v>
      </c>
      <c r="N547" s="4" t="b">
        <v>0</v>
      </c>
      <c r="O547" s="4" t="s">
        <v>33</v>
      </c>
      <c r="P547" s="14">
        <f t="shared" si="48"/>
        <v>61.007063197026021</v>
      </c>
      <c r="Q547" s="4" t="str">
        <f t="shared" si="52"/>
        <v>theater</v>
      </c>
      <c r="R547" s="4" t="str">
        <f t="shared" si="53"/>
        <v>plays</v>
      </c>
      <c r="S547" s="8">
        <f t="shared" si="49"/>
        <v>43824.25</v>
      </c>
      <c r="T547" s="8">
        <f t="shared" si="50"/>
        <v>43844.25</v>
      </c>
    </row>
    <row r="548" spans="1:20" x14ac:dyDescent="0.25">
      <c r="A548" s="4">
        <v>546</v>
      </c>
      <c r="B548" s="4" t="s">
        <v>1137</v>
      </c>
      <c r="C548" s="1" t="s">
        <v>1138</v>
      </c>
      <c r="D548" s="4">
        <v>4200</v>
      </c>
      <c r="E548" s="4">
        <v>6870</v>
      </c>
      <c r="F548" s="5">
        <f t="shared" si="51"/>
        <v>163.57142857142856</v>
      </c>
      <c r="G548" s="4" t="s">
        <v>20</v>
      </c>
      <c r="H548" s="4">
        <v>88</v>
      </c>
      <c r="I548" s="4" t="s">
        <v>21</v>
      </c>
      <c r="J548" s="4" t="s">
        <v>22</v>
      </c>
      <c r="K548" s="4">
        <v>1537160400</v>
      </c>
      <c r="L548" s="4">
        <v>1537419600</v>
      </c>
      <c r="M548" s="4" t="b">
        <v>0</v>
      </c>
      <c r="N548" s="4" t="b">
        <v>1</v>
      </c>
      <c r="O548" s="4" t="s">
        <v>33</v>
      </c>
      <c r="P548" s="14">
        <f t="shared" si="48"/>
        <v>78.068181818181813</v>
      </c>
      <c r="Q548" s="4" t="str">
        <f t="shared" si="52"/>
        <v>theater</v>
      </c>
      <c r="R548" s="4" t="str">
        <f t="shared" si="53"/>
        <v>plays</v>
      </c>
      <c r="S548" s="8">
        <f t="shared" si="49"/>
        <v>43360.208333333328</v>
      </c>
      <c r="T548" s="8">
        <f t="shared" si="50"/>
        <v>43363.208333333328</v>
      </c>
    </row>
    <row r="549" spans="1:20" x14ac:dyDescent="0.25">
      <c r="A549" s="4">
        <v>547</v>
      </c>
      <c r="B549" s="4" t="s">
        <v>1139</v>
      </c>
      <c r="C549" s="1" t="s">
        <v>1140</v>
      </c>
      <c r="D549" s="4">
        <v>1300</v>
      </c>
      <c r="E549" s="4">
        <v>12597</v>
      </c>
      <c r="F549" s="5">
        <f t="shared" si="51"/>
        <v>969</v>
      </c>
      <c r="G549" s="4" t="s">
        <v>20</v>
      </c>
      <c r="H549" s="4">
        <v>156</v>
      </c>
      <c r="I549" s="4" t="s">
        <v>21</v>
      </c>
      <c r="J549" s="4" t="s">
        <v>22</v>
      </c>
      <c r="K549" s="4">
        <v>1422165600</v>
      </c>
      <c r="L549" s="4">
        <v>1423202400</v>
      </c>
      <c r="M549" s="4" t="b">
        <v>0</v>
      </c>
      <c r="N549" s="4" t="b">
        <v>0</v>
      </c>
      <c r="O549" s="4" t="s">
        <v>53</v>
      </c>
      <c r="P549" s="14">
        <f t="shared" si="48"/>
        <v>80.75</v>
      </c>
      <c r="Q549" s="4" t="str">
        <f t="shared" si="52"/>
        <v>film &amp; video</v>
      </c>
      <c r="R549" s="4" t="str">
        <f t="shared" si="53"/>
        <v>drama</v>
      </c>
      <c r="S549" s="8">
        <f t="shared" si="49"/>
        <v>42029.25</v>
      </c>
      <c r="T549" s="8">
        <f t="shared" si="50"/>
        <v>42041.25</v>
      </c>
    </row>
    <row r="550" spans="1:20" x14ac:dyDescent="0.25">
      <c r="A550" s="4">
        <v>548</v>
      </c>
      <c r="B550" s="4" t="s">
        <v>1141</v>
      </c>
      <c r="C550" s="1" t="s">
        <v>1142</v>
      </c>
      <c r="D550" s="4">
        <v>66100</v>
      </c>
      <c r="E550" s="4">
        <v>179074</v>
      </c>
      <c r="F550" s="5">
        <f t="shared" si="51"/>
        <v>270.91376701966715</v>
      </c>
      <c r="G550" s="4" t="s">
        <v>20</v>
      </c>
      <c r="H550" s="4">
        <v>2985</v>
      </c>
      <c r="I550" s="4" t="s">
        <v>21</v>
      </c>
      <c r="J550" s="4" t="s">
        <v>22</v>
      </c>
      <c r="K550" s="4">
        <v>1459486800</v>
      </c>
      <c r="L550" s="4">
        <v>1460610000</v>
      </c>
      <c r="M550" s="4" t="b">
        <v>0</v>
      </c>
      <c r="N550" s="4" t="b">
        <v>0</v>
      </c>
      <c r="O550" s="4" t="s">
        <v>33</v>
      </c>
      <c r="P550" s="14">
        <f t="shared" si="48"/>
        <v>59.991289782244557</v>
      </c>
      <c r="Q550" s="4" t="str">
        <f t="shared" si="52"/>
        <v>theater</v>
      </c>
      <c r="R550" s="4" t="str">
        <f t="shared" si="53"/>
        <v>plays</v>
      </c>
      <c r="S550" s="8">
        <f t="shared" si="49"/>
        <v>42461.208333333328</v>
      </c>
      <c r="T550" s="8">
        <f t="shared" si="50"/>
        <v>42474.208333333328</v>
      </c>
    </row>
    <row r="551" spans="1:20" ht="31.5" x14ac:dyDescent="0.25">
      <c r="A551" s="4">
        <v>549</v>
      </c>
      <c r="B551" s="4" t="s">
        <v>1143</v>
      </c>
      <c r="C551" s="1" t="s">
        <v>1144</v>
      </c>
      <c r="D551" s="4">
        <v>29500</v>
      </c>
      <c r="E551" s="4">
        <v>83843</v>
      </c>
      <c r="F551" s="5">
        <f t="shared" si="51"/>
        <v>284.21355932203392</v>
      </c>
      <c r="G551" s="4" t="s">
        <v>20</v>
      </c>
      <c r="H551" s="4">
        <v>762</v>
      </c>
      <c r="I551" s="4" t="s">
        <v>21</v>
      </c>
      <c r="J551" s="4" t="s">
        <v>22</v>
      </c>
      <c r="K551" s="4">
        <v>1369717200</v>
      </c>
      <c r="L551" s="4">
        <v>1370494800</v>
      </c>
      <c r="M551" s="4" t="b">
        <v>0</v>
      </c>
      <c r="N551" s="4" t="b">
        <v>0</v>
      </c>
      <c r="O551" s="4" t="s">
        <v>65</v>
      </c>
      <c r="P551" s="14">
        <f t="shared" si="48"/>
        <v>110.03018372703411</v>
      </c>
      <c r="Q551" s="4" t="str">
        <f t="shared" si="52"/>
        <v>technology</v>
      </c>
      <c r="R551" s="4" t="str">
        <f t="shared" si="53"/>
        <v>wearables</v>
      </c>
      <c r="S551" s="8">
        <f t="shared" si="49"/>
        <v>41422.208333333336</v>
      </c>
      <c r="T551" s="8">
        <f t="shared" si="50"/>
        <v>41431.208333333336</v>
      </c>
    </row>
    <row r="552" spans="1:20" ht="31.5" x14ac:dyDescent="0.25">
      <c r="A552" s="4">
        <v>550</v>
      </c>
      <c r="B552" s="4" t="s">
        <v>1145</v>
      </c>
      <c r="C552" s="1" t="s">
        <v>1146</v>
      </c>
      <c r="D552" s="4">
        <v>100</v>
      </c>
      <c r="E552" s="4">
        <v>4</v>
      </c>
      <c r="F552" s="5">
        <f t="shared" si="51"/>
        <v>4</v>
      </c>
      <c r="G552" s="4" t="s">
        <v>74</v>
      </c>
      <c r="H552" s="4">
        <v>1</v>
      </c>
      <c r="I552" s="4" t="s">
        <v>98</v>
      </c>
      <c r="J552" s="4" t="s">
        <v>99</v>
      </c>
      <c r="K552" s="4">
        <v>1330495200</v>
      </c>
      <c r="L552" s="4">
        <v>1332306000</v>
      </c>
      <c r="M552" s="4" t="b">
        <v>0</v>
      </c>
      <c r="N552" s="4" t="b">
        <v>0</v>
      </c>
      <c r="O552" s="4" t="s">
        <v>60</v>
      </c>
      <c r="P552" s="14">
        <f t="shared" si="48"/>
        <v>4</v>
      </c>
      <c r="Q552" s="4" t="str">
        <f t="shared" si="52"/>
        <v>music</v>
      </c>
      <c r="R552" s="4" t="str">
        <f t="shared" si="53"/>
        <v>indie rock</v>
      </c>
      <c r="S552" s="8">
        <f t="shared" si="49"/>
        <v>40968.25</v>
      </c>
      <c r="T552" s="8">
        <f t="shared" si="50"/>
        <v>40989.208333333336</v>
      </c>
    </row>
    <row r="553" spans="1:20" x14ac:dyDescent="0.25">
      <c r="A553" s="4">
        <v>551</v>
      </c>
      <c r="B553" s="4" t="s">
        <v>1147</v>
      </c>
      <c r="C553" s="1" t="s">
        <v>1148</v>
      </c>
      <c r="D553" s="4">
        <v>180100</v>
      </c>
      <c r="E553" s="4">
        <v>105598</v>
      </c>
      <c r="F553" s="5">
        <f t="shared" si="51"/>
        <v>58.6329816768462</v>
      </c>
      <c r="G553" s="4" t="s">
        <v>14</v>
      </c>
      <c r="H553" s="4">
        <v>2779</v>
      </c>
      <c r="I553" s="4" t="s">
        <v>26</v>
      </c>
      <c r="J553" s="4" t="s">
        <v>27</v>
      </c>
      <c r="K553" s="4">
        <v>1419055200</v>
      </c>
      <c r="L553" s="4">
        <v>1422511200</v>
      </c>
      <c r="M553" s="4" t="b">
        <v>0</v>
      </c>
      <c r="N553" s="4" t="b">
        <v>1</v>
      </c>
      <c r="O553" s="4" t="s">
        <v>28</v>
      </c>
      <c r="P553" s="14">
        <f t="shared" si="48"/>
        <v>37.99856063332134</v>
      </c>
      <c r="Q553" s="4" t="str">
        <f t="shared" si="52"/>
        <v>technology</v>
      </c>
      <c r="R553" s="4" t="str">
        <f t="shared" si="53"/>
        <v>web</v>
      </c>
      <c r="S553" s="8">
        <f t="shared" si="49"/>
        <v>41993.25</v>
      </c>
      <c r="T553" s="8">
        <f t="shared" si="50"/>
        <v>42033.25</v>
      </c>
    </row>
    <row r="554" spans="1:20" x14ac:dyDescent="0.25">
      <c r="A554" s="4">
        <v>552</v>
      </c>
      <c r="B554" s="4" t="s">
        <v>1149</v>
      </c>
      <c r="C554" s="1" t="s">
        <v>1150</v>
      </c>
      <c r="D554" s="4">
        <v>9000</v>
      </c>
      <c r="E554" s="4">
        <v>8866</v>
      </c>
      <c r="F554" s="5">
        <f t="shared" si="51"/>
        <v>98.51111111111112</v>
      </c>
      <c r="G554" s="4" t="s">
        <v>14</v>
      </c>
      <c r="H554" s="4">
        <v>92</v>
      </c>
      <c r="I554" s="4" t="s">
        <v>21</v>
      </c>
      <c r="J554" s="4" t="s">
        <v>22</v>
      </c>
      <c r="K554" s="4">
        <v>1480140000</v>
      </c>
      <c r="L554" s="4">
        <v>1480312800</v>
      </c>
      <c r="M554" s="4" t="b">
        <v>0</v>
      </c>
      <c r="N554" s="4" t="b">
        <v>0</v>
      </c>
      <c r="O554" s="4" t="s">
        <v>33</v>
      </c>
      <c r="P554" s="14">
        <f t="shared" si="48"/>
        <v>96.369565217391298</v>
      </c>
      <c r="Q554" s="4" t="str">
        <f t="shared" si="52"/>
        <v>theater</v>
      </c>
      <c r="R554" s="4" t="str">
        <f t="shared" si="53"/>
        <v>plays</v>
      </c>
      <c r="S554" s="8">
        <f t="shared" si="49"/>
        <v>42700.25</v>
      </c>
      <c r="T554" s="8">
        <f t="shared" si="50"/>
        <v>42702.25</v>
      </c>
    </row>
    <row r="555" spans="1:20" ht="31.5" x14ac:dyDescent="0.25">
      <c r="A555" s="4">
        <v>553</v>
      </c>
      <c r="B555" s="4" t="s">
        <v>1151</v>
      </c>
      <c r="C555" s="1" t="s">
        <v>1152</v>
      </c>
      <c r="D555" s="4">
        <v>170600</v>
      </c>
      <c r="E555" s="4">
        <v>75022</v>
      </c>
      <c r="F555" s="5">
        <f t="shared" si="51"/>
        <v>43.975381008206334</v>
      </c>
      <c r="G555" s="4" t="s">
        <v>14</v>
      </c>
      <c r="H555" s="4">
        <v>1028</v>
      </c>
      <c r="I555" s="4" t="s">
        <v>21</v>
      </c>
      <c r="J555" s="4" t="s">
        <v>22</v>
      </c>
      <c r="K555" s="4">
        <v>1293948000</v>
      </c>
      <c r="L555" s="4">
        <v>1294034400</v>
      </c>
      <c r="M555" s="4" t="b">
        <v>0</v>
      </c>
      <c r="N555" s="4" t="b">
        <v>0</v>
      </c>
      <c r="O555" s="4" t="s">
        <v>23</v>
      </c>
      <c r="P555" s="14">
        <f t="shared" si="48"/>
        <v>72.978599221789878</v>
      </c>
      <c r="Q555" s="4" t="str">
        <f t="shared" si="52"/>
        <v>music</v>
      </c>
      <c r="R555" s="4" t="str">
        <f t="shared" si="53"/>
        <v>rock</v>
      </c>
      <c r="S555" s="8">
        <f t="shared" si="49"/>
        <v>40545.25</v>
      </c>
      <c r="T555" s="8">
        <f t="shared" si="50"/>
        <v>40546.25</v>
      </c>
    </row>
    <row r="556" spans="1:20" ht="31.5" x14ac:dyDescent="0.25">
      <c r="A556" s="4">
        <v>554</v>
      </c>
      <c r="B556" s="4" t="s">
        <v>1153</v>
      </c>
      <c r="C556" s="1" t="s">
        <v>1154</v>
      </c>
      <c r="D556" s="4">
        <v>9500</v>
      </c>
      <c r="E556" s="4">
        <v>14408</v>
      </c>
      <c r="F556" s="5">
        <f t="shared" si="51"/>
        <v>151.66315789473683</v>
      </c>
      <c r="G556" s="4" t="s">
        <v>20</v>
      </c>
      <c r="H556" s="4">
        <v>554</v>
      </c>
      <c r="I556" s="4" t="s">
        <v>15</v>
      </c>
      <c r="J556" s="4" t="s">
        <v>16</v>
      </c>
      <c r="K556" s="4">
        <v>1482127200</v>
      </c>
      <c r="L556" s="4">
        <v>1482645600</v>
      </c>
      <c r="M556" s="4" t="b">
        <v>0</v>
      </c>
      <c r="N556" s="4" t="b">
        <v>0</v>
      </c>
      <c r="O556" s="4" t="s">
        <v>60</v>
      </c>
      <c r="P556" s="14">
        <f t="shared" si="48"/>
        <v>26.007220216606498</v>
      </c>
      <c r="Q556" s="4" t="str">
        <f t="shared" si="52"/>
        <v>music</v>
      </c>
      <c r="R556" s="4" t="str">
        <f t="shared" si="53"/>
        <v>indie rock</v>
      </c>
      <c r="S556" s="8">
        <f t="shared" si="49"/>
        <v>42723.25</v>
      </c>
      <c r="T556" s="8">
        <f t="shared" si="50"/>
        <v>42729.25</v>
      </c>
    </row>
    <row r="557" spans="1:20" x14ac:dyDescent="0.25">
      <c r="A557" s="4">
        <v>555</v>
      </c>
      <c r="B557" s="4" t="s">
        <v>1155</v>
      </c>
      <c r="C557" s="1" t="s">
        <v>1156</v>
      </c>
      <c r="D557" s="4">
        <v>6300</v>
      </c>
      <c r="E557" s="4">
        <v>14089</v>
      </c>
      <c r="F557" s="5">
        <f t="shared" si="51"/>
        <v>223.63492063492063</v>
      </c>
      <c r="G557" s="4" t="s">
        <v>20</v>
      </c>
      <c r="H557" s="4">
        <v>135</v>
      </c>
      <c r="I557" s="4" t="s">
        <v>36</v>
      </c>
      <c r="J557" s="4" t="s">
        <v>37</v>
      </c>
      <c r="K557" s="4">
        <v>1396414800</v>
      </c>
      <c r="L557" s="4">
        <v>1399093200</v>
      </c>
      <c r="M557" s="4" t="b">
        <v>0</v>
      </c>
      <c r="N557" s="4" t="b">
        <v>0</v>
      </c>
      <c r="O557" s="4" t="s">
        <v>23</v>
      </c>
      <c r="P557" s="14">
        <f t="shared" si="48"/>
        <v>104.36296296296297</v>
      </c>
      <c r="Q557" s="4" t="str">
        <f t="shared" si="52"/>
        <v>music</v>
      </c>
      <c r="R557" s="4" t="str">
        <f t="shared" si="53"/>
        <v>rock</v>
      </c>
      <c r="S557" s="8">
        <f t="shared" si="49"/>
        <v>41731.208333333336</v>
      </c>
      <c r="T557" s="8">
        <f t="shared" si="50"/>
        <v>41762.208333333336</v>
      </c>
    </row>
    <row r="558" spans="1:20" x14ac:dyDescent="0.25">
      <c r="A558" s="4">
        <v>556</v>
      </c>
      <c r="B558" s="4" t="s">
        <v>442</v>
      </c>
      <c r="C558" s="1" t="s">
        <v>1157</v>
      </c>
      <c r="D558" s="4">
        <v>5200</v>
      </c>
      <c r="E558" s="4">
        <v>12467</v>
      </c>
      <c r="F558" s="5">
        <f t="shared" si="51"/>
        <v>239.75</v>
      </c>
      <c r="G558" s="4" t="s">
        <v>20</v>
      </c>
      <c r="H558" s="4">
        <v>122</v>
      </c>
      <c r="I558" s="4" t="s">
        <v>21</v>
      </c>
      <c r="J558" s="4" t="s">
        <v>22</v>
      </c>
      <c r="K558" s="4">
        <v>1315285200</v>
      </c>
      <c r="L558" s="4">
        <v>1315890000</v>
      </c>
      <c r="M558" s="4" t="b">
        <v>0</v>
      </c>
      <c r="N558" s="4" t="b">
        <v>1</v>
      </c>
      <c r="O558" s="4" t="s">
        <v>206</v>
      </c>
      <c r="P558" s="14">
        <f t="shared" si="48"/>
        <v>102.18852459016394</v>
      </c>
      <c r="Q558" s="4" t="str">
        <f t="shared" si="52"/>
        <v>publishing</v>
      </c>
      <c r="R558" s="4" t="str">
        <f t="shared" si="53"/>
        <v>translations</v>
      </c>
      <c r="S558" s="8">
        <f t="shared" si="49"/>
        <v>40792.208333333336</v>
      </c>
      <c r="T558" s="8">
        <f t="shared" si="50"/>
        <v>40799.208333333336</v>
      </c>
    </row>
    <row r="559" spans="1:20" x14ac:dyDescent="0.25">
      <c r="A559" s="4">
        <v>557</v>
      </c>
      <c r="B559" s="4" t="s">
        <v>1158</v>
      </c>
      <c r="C559" s="1" t="s">
        <v>1159</v>
      </c>
      <c r="D559" s="4">
        <v>6000</v>
      </c>
      <c r="E559" s="4">
        <v>11960</v>
      </c>
      <c r="F559" s="5">
        <f t="shared" si="51"/>
        <v>199.33333333333334</v>
      </c>
      <c r="G559" s="4" t="s">
        <v>20</v>
      </c>
      <c r="H559" s="4">
        <v>221</v>
      </c>
      <c r="I559" s="4" t="s">
        <v>21</v>
      </c>
      <c r="J559" s="4" t="s">
        <v>22</v>
      </c>
      <c r="K559" s="4">
        <v>1443762000</v>
      </c>
      <c r="L559" s="4">
        <v>1444021200</v>
      </c>
      <c r="M559" s="4" t="b">
        <v>0</v>
      </c>
      <c r="N559" s="4" t="b">
        <v>1</v>
      </c>
      <c r="O559" s="4" t="s">
        <v>474</v>
      </c>
      <c r="P559" s="14">
        <f t="shared" si="48"/>
        <v>54.117647058823529</v>
      </c>
      <c r="Q559" s="4" t="str">
        <f t="shared" si="52"/>
        <v>film &amp; video</v>
      </c>
      <c r="R559" s="4" t="str">
        <f t="shared" si="53"/>
        <v>science fiction</v>
      </c>
      <c r="S559" s="8">
        <f t="shared" si="49"/>
        <v>42279.208333333328</v>
      </c>
      <c r="T559" s="8">
        <f t="shared" si="50"/>
        <v>42282.208333333328</v>
      </c>
    </row>
    <row r="560" spans="1:20" x14ac:dyDescent="0.25">
      <c r="A560" s="4">
        <v>558</v>
      </c>
      <c r="B560" s="4" t="s">
        <v>1160</v>
      </c>
      <c r="C560" s="1" t="s">
        <v>1161</v>
      </c>
      <c r="D560" s="4">
        <v>5800</v>
      </c>
      <c r="E560" s="4">
        <v>7966</v>
      </c>
      <c r="F560" s="5">
        <f t="shared" si="51"/>
        <v>137.34482758620689</v>
      </c>
      <c r="G560" s="4" t="s">
        <v>20</v>
      </c>
      <c r="H560" s="4">
        <v>126</v>
      </c>
      <c r="I560" s="4" t="s">
        <v>21</v>
      </c>
      <c r="J560" s="4" t="s">
        <v>22</v>
      </c>
      <c r="K560" s="4">
        <v>1456293600</v>
      </c>
      <c r="L560" s="4">
        <v>1460005200</v>
      </c>
      <c r="M560" s="4" t="b">
        <v>0</v>
      </c>
      <c r="N560" s="4" t="b">
        <v>0</v>
      </c>
      <c r="O560" s="4" t="s">
        <v>33</v>
      </c>
      <c r="P560" s="14">
        <f t="shared" si="48"/>
        <v>63.222222222222221</v>
      </c>
      <c r="Q560" s="4" t="str">
        <f t="shared" si="52"/>
        <v>theater</v>
      </c>
      <c r="R560" s="4" t="str">
        <f t="shared" si="53"/>
        <v>plays</v>
      </c>
      <c r="S560" s="8">
        <f t="shared" si="49"/>
        <v>42424.25</v>
      </c>
      <c r="T560" s="8">
        <f t="shared" si="50"/>
        <v>42467.208333333328</v>
      </c>
    </row>
    <row r="561" spans="1:20" x14ac:dyDescent="0.25">
      <c r="A561" s="4">
        <v>559</v>
      </c>
      <c r="B561" s="4" t="s">
        <v>1162</v>
      </c>
      <c r="C561" s="1" t="s">
        <v>1163</v>
      </c>
      <c r="D561" s="4">
        <v>105300</v>
      </c>
      <c r="E561" s="4">
        <v>106321</v>
      </c>
      <c r="F561" s="5">
        <f t="shared" si="51"/>
        <v>100.9696106362773</v>
      </c>
      <c r="G561" s="4" t="s">
        <v>20</v>
      </c>
      <c r="H561" s="4">
        <v>1022</v>
      </c>
      <c r="I561" s="4" t="s">
        <v>21</v>
      </c>
      <c r="J561" s="4" t="s">
        <v>22</v>
      </c>
      <c r="K561" s="4">
        <v>1470114000</v>
      </c>
      <c r="L561" s="4">
        <v>1470718800</v>
      </c>
      <c r="M561" s="4" t="b">
        <v>0</v>
      </c>
      <c r="N561" s="4" t="b">
        <v>0</v>
      </c>
      <c r="O561" s="4" t="s">
        <v>33</v>
      </c>
      <c r="P561" s="14">
        <f t="shared" si="48"/>
        <v>104.03228962818004</v>
      </c>
      <c r="Q561" s="4" t="str">
        <f t="shared" si="52"/>
        <v>theater</v>
      </c>
      <c r="R561" s="4" t="str">
        <f t="shared" si="53"/>
        <v>plays</v>
      </c>
      <c r="S561" s="8">
        <f t="shared" si="49"/>
        <v>42584.208333333328</v>
      </c>
      <c r="T561" s="8">
        <f t="shared" si="50"/>
        <v>42591.208333333328</v>
      </c>
    </row>
    <row r="562" spans="1:20" x14ac:dyDescent="0.25">
      <c r="A562" s="4">
        <v>560</v>
      </c>
      <c r="B562" s="4" t="s">
        <v>1164</v>
      </c>
      <c r="C562" s="1" t="s">
        <v>1165</v>
      </c>
      <c r="D562" s="4">
        <v>20000</v>
      </c>
      <c r="E562" s="4">
        <v>158832</v>
      </c>
      <c r="F562" s="5">
        <f t="shared" si="51"/>
        <v>794.16</v>
      </c>
      <c r="G562" s="4" t="s">
        <v>20</v>
      </c>
      <c r="H562" s="4">
        <v>3177</v>
      </c>
      <c r="I562" s="4" t="s">
        <v>21</v>
      </c>
      <c r="J562" s="4" t="s">
        <v>22</v>
      </c>
      <c r="K562" s="4">
        <v>1321596000</v>
      </c>
      <c r="L562" s="4">
        <v>1325052000</v>
      </c>
      <c r="M562" s="4" t="b">
        <v>0</v>
      </c>
      <c r="N562" s="4" t="b">
        <v>0</v>
      </c>
      <c r="O562" s="4" t="s">
        <v>71</v>
      </c>
      <c r="P562" s="14">
        <f t="shared" si="48"/>
        <v>49.994334277620396</v>
      </c>
      <c r="Q562" s="4" t="str">
        <f t="shared" si="52"/>
        <v>film &amp; video</v>
      </c>
      <c r="R562" s="4" t="str">
        <f t="shared" si="53"/>
        <v>animation</v>
      </c>
      <c r="S562" s="8">
        <f t="shared" si="49"/>
        <v>40865.25</v>
      </c>
      <c r="T562" s="8">
        <f t="shared" si="50"/>
        <v>40905.25</v>
      </c>
    </row>
    <row r="563" spans="1:20" x14ac:dyDescent="0.25">
      <c r="A563" s="4">
        <v>561</v>
      </c>
      <c r="B563" s="4" t="s">
        <v>1166</v>
      </c>
      <c r="C563" s="1" t="s">
        <v>1167</v>
      </c>
      <c r="D563" s="4">
        <v>3000</v>
      </c>
      <c r="E563" s="4">
        <v>11091</v>
      </c>
      <c r="F563" s="5">
        <f t="shared" si="51"/>
        <v>369.7</v>
      </c>
      <c r="G563" s="4" t="s">
        <v>20</v>
      </c>
      <c r="H563" s="4">
        <v>198</v>
      </c>
      <c r="I563" s="4" t="s">
        <v>98</v>
      </c>
      <c r="J563" s="4" t="s">
        <v>99</v>
      </c>
      <c r="K563" s="4">
        <v>1318827600</v>
      </c>
      <c r="L563" s="4">
        <v>1319000400</v>
      </c>
      <c r="M563" s="4" t="b">
        <v>0</v>
      </c>
      <c r="N563" s="4" t="b">
        <v>0</v>
      </c>
      <c r="O563" s="4" t="s">
        <v>33</v>
      </c>
      <c r="P563" s="14">
        <f t="shared" si="48"/>
        <v>56.015151515151516</v>
      </c>
      <c r="Q563" s="4" t="str">
        <f t="shared" si="52"/>
        <v>theater</v>
      </c>
      <c r="R563" s="4" t="str">
        <f t="shared" si="53"/>
        <v>plays</v>
      </c>
      <c r="S563" s="8">
        <f t="shared" si="49"/>
        <v>40833.208333333336</v>
      </c>
      <c r="T563" s="8">
        <f t="shared" si="50"/>
        <v>40835.208333333336</v>
      </c>
    </row>
    <row r="564" spans="1:20" ht="31.5" x14ac:dyDescent="0.25">
      <c r="A564" s="4">
        <v>562</v>
      </c>
      <c r="B564" s="4" t="s">
        <v>1168</v>
      </c>
      <c r="C564" s="1" t="s">
        <v>1169</v>
      </c>
      <c r="D564" s="4">
        <v>9900</v>
      </c>
      <c r="E564" s="4">
        <v>1269</v>
      </c>
      <c r="F564" s="5">
        <f t="shared" si="51"/>
        <v>12.818181818181817</v>
      </c>
      <c r="G564" s="4" t="s">
        <v>14</v>
      </c>
      <c r="H564" s="4">
        <v>26</v>
      </c>
      <c r="I564" s="4" t="s">
        <v>98</v>
      </c>
      <c r="J564" s="4" t="s">
        <v>99</v>
      </c>
      <c r="K564" s="4">
        <v>1552366800</v>
      </c>
      <c r="L564" s="4">
        <v>1552539600</v>
      </c>
      <c r="M564" s="4" t="b">
        <v>0</v>
      </c>
      <c r="N564" s="4" t="b">
        <v>0</v>
      </c>
      <c r="O564" s="4" t="s">
        <v>23</v>
      </c>
      <c r="P564" s="14">
        <f t="shared" si="48"/>
        <v>48.807692307692307</v>
      </c>
      <c r="Q564" s="4" t="str">
        <f t="shared" si="52"/>
        <v>music</v>
      </c>
      <c r="R564" s="4" t="str">
        <f t="shared" si="53"/>
        <v>rock</v>
      </c>
      <c r="S564" s="8">
        <f t="shared" si="49"/>
        <v>43536.208333333328</v>
      </c>
      <c r="T564" s="8">
        <f t="shared" si="50"/>
        <v>43538.208333333328</v>
      </c>
    </row>
    <row r="565" spans="1:20" x14ac:dyDescent="0.25">
      <c r="A565" s="4">
        <v>563</v>
      </c>
      <c r="B565" s="4" t="s">
        <v>1170</v>
      </c>
      <c r="C565" s="1" t="s">
        <v>1171</v>
      </c>
      <c r="D565" s="4">
        <v>3700</v>
      </c>
      <c r="E565" s="4">
        <v>5107</v>
      </c>
      <c r="F565" s="5">
        <f t="shared" si="51"/>
        <v>138.02702702702703</v>
      </c>
      <c r="G565" s="4" t="s">
        <v>20</v>
      </c>
      <c r="H565" s="4">
        <v>85</v>
      </c>
      <c r="I565" s="4" t="s">
        <v>26</v>
      </c>
      <c r="J565" s="4" t="s">
        <v>27</v>
      </c>
      <c r="K565" s="4">
        <v>1542088800</v>
      </c>
      <c r="L565" s="4">
        <v>1543816800</v>
      </c>
      <c r="M565" s="4" t="b">
        <v>0</v>
      </c>
      <c r="N565" s="4" t="b">
        <v>0</v>
      </c>
      <c r="O565" s="4" t="s">
        <v>42</v>
      </c>
      <c r="P565" s="14">
        <f t="shared" si="48"/>
        <v>60.082352941176474</v>
      </c>
      <c r="Q565" s="4" t="str">
        <f t="shared" si="52"/>
        <v>film &amp; video</v>
      </c>
      <c r="R565" s="4" t="str">
        <f t="shared" si="53"/>
        <v>documentary</v>
      </c>
      <c r="S565" s="8">
        <f t="shared" si="49"/>
        <v>43417.25</v>
      </c>
      <c r="T565" s="8">
        <f t="shared" si="50"/>
        <v>43437.25</v>
      </c>
    </row>
    <row r="566" spans="1:20" x14ac:dyDescent="0.25">
      <c r="A566" s="4">
        <v>564</v>
      </c>
      <c r="B566" s="4" t="s">
        <v>1172</v>
      </c>
      <c r="C566" s="1" t="s">
        <v>1173</v>
      </c>
      <c r="D566" s="4">
        <v>168700</v>
      </c>
      <c r="E566" s="4">
        <v>141393</v>
      </c>
      <c r="F566" s="5">
        <f t="shared" si="51"/>
        <v>83.813278008298752</v>
      </c>
      <c r="G566" s="4" t="s">
        <v>14</v>
      </c>
      <c r="H566" s="4">
        <v>1790</v>
      </c>
      <c r="I566" s="4" t="s">
        <v>21</v>
      </c>
      <c r="J566" s="4" t="s">
        <v>22</v>
      </c>
      <c r="K566" s="4">
        <v>1426395600</v>
      </c>
      <c r="L566" s="4">
        <v>1427086800</v>
      </c>
      <c r="M566" s="4" t="b">
        <v>0</v>
      </c>
      <c r="N566" s="4" t="b">
        <v>0</v>
      </c>
      <c r="O566" s="4" t="s">
        <v>33</v>
      </c>
      <c r="P566" s="14">
        <f t="shared" si="48"/>
        <v>78.990502793296088</v>
      </c>
      <c r="Q566" s="4" t="str">
        <f t="shared" si="52"/>
        <v>theater</v>
      </c>
      <c r="R566" s="4" t="str">
        <f t="shared" si="53"/>
        <v>plays</v>
      </c>
      <c r="S566" s="8">
        <f t="shared" si="49"/>
        <v>42078.208333333328</v>
      </c>
      <c r="T566" s="8">
        <f t="shared" si="50"/>
        <v>42086.208333333328</v>
      </c>
    </row>
    <row r="567" spans="1:20" x14ac:dyDescent="0.25">
      <c r="A567" s="4">
        <v>565</v>
      </c>
      <c r="B567" s="4" t="s">
        <v>1174</v>
      </c>
      <c r="C567" s="1" t="s">
        <v>1175</v>
      </c>
      <c r="D567" s="4">
        <v>94900</v>
      </c>
      <c r="E567" s="4">
        <v>194166</v>
      </c>
      <c r="F567" s="5">
        <f t="shared" si="51"/>
        <v>204.60063224446787</v>
      </c>
      <c r="G567" s="4" t="s">
        <v>20</v>
      </c>
      <c r="H567" s="4">
        <v>3596</v>
      </c>
      <c r="I567" s="4" t="s">
        <v>21</v>
      </c>
      <c r="J567" s="4" t="s">
        <v>22</v>
      </c>
      <c r="K567" s="4">
        <v>1321336800</v>
      </c>
      <c r="L567" s="4">
        <v>1323064800</v>
      </c>
      <c r="M567" s="4" t="b">
        <v>0</v>
      </c>
      <c r="N567" s="4" t="b">
        <v>0</v>
      </c>
      <c r="O567" s="4" t="s">
        <v>33</v>
      </c>
      <c r="P567" s="14">
        <f t="shared" si="48"/>
        <v>53.99499443826474</v>
      </c>
      <c r="Q567" s="4" t="str">
        <f t="shared" si="52"/>
        <v>theater</v>
      </c>
      <c r="R567" s="4" t="str">
        <f t="shared" si="53"/>
        <v>plays</v>
      </c>
      <c r="S567" s="8">
        <f t="shared" si="49"/>
        <v>40862.25</v>
      </c>
      <c r="T567" s="8">
        <f t="shared" si="50"/>
        <v>40882.25</v>
      </c>
    </row>
    <row r="568" spans="1:20" x14ac:dyDescent="0.25">
      <c r="A568" s="4">
        <v>566</v>
      </c>
      <c r="B568" s="4" t="s">
        <v>1176</v>
      </c>
      <c r="C568" s="1" t="s">
        <v>1177</v>
      </c>
      <c r="D568" s="4">
        <v>9300</v>
      </c>
      <c r="E568" s="4">
        <v>4124</v>
      </c>
      <c r="F568" s="5">
        <f t="shared" si="51"/>
        <v>44.344086021505376</v>
      </c>
      <c r="G568" s="4" t="s">
        <v>14</v>
      </c>
      <c r="H568" s="4">
        <v>37</v>
      </c>
      <c r="I568" s="4" t="s">
        <v>21</v>
      </c>
      <c r="J568" s="4" t="s">
        <v>22</v>
      </c>
      <c r="K568" s="4">
        <v>1456293600</v>
      </c>
      <c r="L568" s="4">
        <v>1458277200</v>
      </c>
      <c r="M568" s="4" t="b">
        <v>0</v>
      </c>
      <c r="N568" s="4" t="b">
        <v>1</v>
      </c>
      <c r="O568" s="4" t="s">
        <v>50</v>
      </c>
      <c r="P568" s="14">
        <f t="shared" si="48"/>
        <v>111.45945945945945</v>
      </c>
      <c r="Q568" s="4" t="str">
        <f t="shared" si="52"/>
        <v>music</v>
      </c>
      <c r="R568" s="4" t="str">
        <f t="shared" si="53"/>
        <v>electric music</v>
      </c>
      <c r="S568" s="8">
        <f t="shared" si="49"/>
        <v>42424.25</v>
      </c>
      <c r="T568" s="8">
        <f t="shared" si="50"/>
        <v>42447.208333333328</v>
      </c>
    </row>
    <row r="569" spans="1:20" ht="31.5" x14ac:dyDescent="0.25">
      <c r="A569" s="4">
        <v>567</v>
      </c>
      <c r="B569" s="4" t="s">
        <v>1178</v>
      </c>
      <c r="C569" s="1" t="s">
        <v>1179</v>
      </c>
      <c r="D569" s="4">
        <v>6800</v>
      </c>
      <c r="E569" s="4">
        <v>14865</v>
      </c>
      <c r="F569" s="5">
        <f t="shared" si="51"/>
        <v>218.60294117647058</v>
      </c>
      <c r="G569" s="4" t="s">
        <v>20</v>
      </c>
      <c r="H569" s="4">
        <v>244</v>
      </c>
      <c r="I569" s="4" t="s">
        <v>21</v>
      </c>
      <c r="J569" s="4" t="s">
        <v>22</v>
      </c>
      <c r="K569" s="4">
        <v>1404968400</v>
      </c>
      <c r="L569" s="4">
        <v>1405141200</v>
      </c>
      <c r="M569" s="4" t="b">
        <v>0</v>
      </c>
      <c r="N569" s="4" t="b">
        <v>0</v>
      </c>
      <c r="O569" s="4" t="s">
        <v>23</v>
      </c>
      <c r="P569" s="14">
        <f t="shared" si="48"/>
        <v>60.922131147540981</v>
      </c>
      <c r="Q569" s="4" t="str">
        <f t="shared" si="52"/>
        <v>music</v>
      </c>
      <c r="R569" s="4" t="str">
        <f t="shared" si="53"/>
        <v>rock</v>
      </c>
      <c r="S569" s="8">
        <f t="shared" si="49"/>
        <v>41830.208333333336</v>
      </c>
      <c r="T569" s="8">
        <f t="shared" si="50"/>
        <v>41832.208333333336</v>
      </c>
    </row>
    <row r="570" spans="1:20" x14ac:dyDescent="0.25">
      <c r="A570" s="4">
        <v>568</v>
      </c>
      <c r="B570" s="4" t="s">
        <v>1180</v>
      </c>
      <c r="C570" s="1" t="s">
        <v>1181</v>
      </c>
      <c r="D570" s="4">
        <v>72400</v>
      </c>
      <c r="E570" s="4">
        <v>134688</v>
      </c>
      <c r="F570" s="5">
        <f t="shared" si="51"/>
        <v>186.03314917127071</v>
      </c>
      <c r="G570" s="4" t="s">
        <v>20</v>
      </c>
      <c r="H570" s="4">
        <v>5180</v>
      </c>
      <c r="I570" s="4" t="s">
        <v>21</v>
      </c>
      <c r="J570" s="4" t="s">
        <v>22</v>
      </c>
      <c r="K570" s="4">
        <v>1279170000</v>
      </c>
      <c r="L570" s="4">
        <v>1283058000</v>
      </c>
      <c r="M570" s="4" t="b">
        <v>0</v>
      </c>
      <c r="N570" s="4" t="b">
        <v>0</v>
      </c>
      <c r="O570" s="4" t="s">
        <v>33</v>
      </c>
      <c r="P570" s="14">
        <f t="shared" si="48"/>
        <v>26.0015444015444</v>
      </c>
      <c r="Q570" s="4" t="str">
        <f t="shared" si="52"/>
        <v>theater</v>
      </c>
      <c r="R570" s="4" t="str">
        <f t="shared" si="53"/>
        <v>plays</v>
      </c>
      <c r="S570" s="8">
        <f t="shared" si="49"/>
        <v>40374.208333333336</v>
      </c>
      <c r="T570" s="8">
        <f t="shared" si="50"/>
        <v>40419.208333333336</v>
      </c>
    </row>
    <row r="571" spans="1:20" x14ac:dyDescent="0.25">
      <c r="A571" s="4">
        <v>569</v>
      </c>
      <c r="B571" s="4" t="s">
        <v>1182</v>
      </c>
      <c r="C571" s="1" t="s">
        <v>1183</v>
      </c>
      <c r="D571" s="4">
        <v>20100</v>
      </c>
      <c r="E571" s="4">
        <v>47705</v>
      </c>
      <c r="F571" s="5">
        <f t="shared" si="51"/>
        <v>237.33830845771143</v>
      </c>
      <c r="G571" s="4" t="s">
        <v>20</v>
      </c>
      <c r="H571" s="4">
        <v>589</v>
      </c>
      <c r="I571" s="4" t="s">
        <v>107</v>
      </c>
      <c r="J571" s="4" t="s">
        <v>108</v>
      </c>
      <c r="K571" s="4">
        <v>1294725600</v>
      </c>
      <c r="L571" s="4">
        <v>1295762400</v>
      </c>
      <c r="M571" s="4" t="b">
        <v>0</v>
      </c>
      <c r="N571" s="4" t="b">
        <v>0</v>
      </c>
      <c r="O571" s="4" t="s">
        <v>71</v>
      </c>
      <c r="P571" s="14">
        <f t="shared" si="48"/>
        <v>80.993208828522924</v>
      </c>
      <c r="Q571" s="4" t="str">
        <f t="shared" si="52"/>
        <v>film &amp; video</v>
      </c>
      <c r="R571" s="4" t="str">
        <f t="shared" si="53"/>
        <v>animation</v>
      </c>
      <c r="S571" s="8">
        <f t="shared" si="49"/>
        <v>40554.25</v>
      </c>
      <c r="T571" s="8">
        <f t="shared" si="50"/>
        <v>40566.25</v>
      </c>
    </row>
    <row r="572" spans="1:20" x14ac:dyDescent="0.25">
      <c r="A572" s="4">
        <v>570</v>
      </c>
      <c r="B572" s="4" t="s">
        <v>1184</v>
      </c>
      <c r="C572" s="1" t="s">
        <v>1185</v>
      </c>
      <c r="D572" s="4">
        <v>31200</v>
      </c>
      <c r="E572" s="4">
        <v>95364</v>
      </c>
      <c r="F572" s="5">
        <f t="shared" si="51"/>
        <v>305.65384615384613</v>
      </c>
      <c r="G572" s="4" t="s">
        <v>20</v>
      </c>
      <c r="H572" s="4">
        <v>2725</v>
      </c>
      <c r="I572" s="4" t="s">
        <v>21</v>
      </c>
      <c r="J572" s="4" t="s">
        <v>22</v>
      </c>
      <c r="K572" s="4">
        <v>1419055200</v>
      </c>
      <c r="L572" s="4">
        <v>1419573600</v>
      </c>
      <c r="M572" s="4" t="b">
        <v>0</v>
      </c>
      <c r="N572" s="4" t="b">
        <v>1</v>
      </c>
      <c r="O572" s="4" t="s">
        <v>23</v>
      </c>
      <c r="P572" s="14">
        <f t="shared" si="48"/>
        <v>34.995963302752294</v>
      </c>
      <c r="Q572" s="4" t="str">
        <f t="shared" si="52"/>
        <v>music</v>
      </c>
      <c r="R572" s="4" t="str">
        <f t="shared" si="53"/>
        <v>rock</v>
      </c>
      <c r="S572" s="8">
        <f t="shared" si="49"/>
        <v>41993.25</v>
      </c>
      <c r="T572" s="8">
        <f t="shared" si="50"/>
        <v>41999.25</v>
      </c>
    </row>
    <row r="573" spans="1:20" x14ac:dyDescent="0.25">
      <c r="A573" s="4">
        <v>571</v>
      </c>
      <c r="B573" s="4" t="s">
        <v>1186</v>
      </c>
      <c r="C573" s="1" t="s">
        <v>1187</v>
      </c>
      <c r="D573" s="4">
        <v>3500</v>
      </c>
      <c r="E573" s="4">
        <v>3295</v>
      </c>
      <c r="F573" s="5">
        <f t="shared" si="51"/>
        <v>94.142857142857139</v>
      </c>
      <c r="G573" s="4" t="s">
        <v>14</v>
      </c>
      <c r="H573" s="4">
        <v>35</v>
      </c>
      <c r="I573" s="4" t="s">
        <v>107</v>
      </c>
      <c r="J573" s="4" t="s">
        <v>108</v>
      </c>
      <c r="K573" s="4">
        <v>1434690000</v>
      </c>
      <c r="L573" s="4">
        <v>1438750800</v>
      </c>
      <c r="M573" s="4" t="b">
        <v>0</v>
      </c>
      <c r="N573" s="4" t="b">
        <v>0</v>
      </c>
      <c r="O573" s="4" t="s">
        <v>100</v>
      </c>
      <c r="P573" s="14">
        <f t="shared" si="48"/>
        <v>94.142857142857139</v>
      </c>
      <c r="Q573" s="4" t="str">
        <f t="shared" si="52"/>
        <v>film &amp; video</v>
      </c>
      <c r="R573" s="4" t="str">
        <f t="shared" si="53"/>
        <v>shorts</v>
      </c>
      <c r="S573" s="8">
        <f t="shared" si="49"/>
        <v>42174.208333333328</v>
      </c>
      <c r="T573" s="8">
        <f t="shared" si="50"/>
        <v>42221.208333333328</v>
      </c>
    </row>
    <row r="574" spans="1:20" x14ac:dyDescent="0.25">
      <c r="A574" s="4">
        <v>572</v>
      </c>
      <c r="B574" s="4" t="s">
        <v>1188</v>
      </c>
      <c r="C574" s="1" t="s">
        <v>1189</v>
      </c>
      <c r="D574" s="4">
        <v>9000</v>
      </c>
      <c r="E574" s="4">
        <v>4896</v>
      </c>
      <c r="F574" s="5">
        <f t="shared" si="51"/>
        <v>54.400000000000006</v>
      </c>
      <c r="G574" s="4" t="s">
        <v>74</v>
      </c>
      <c r="H574" s="4">
        <v>94</v>
      </c>
      <c r="I574" s="4" t="s">
        <v>21</v>
      </c>
      <c r="J574" s="4" t="s">
        <v>22</v>
      </c>
      <c r="K574" s="4">
        <v>1443416400</v>
      </c>
      <c r="L574" s="4">
        <v>1444798800</v>
      </c>
      <c r="M574" s="4" t="b">
        <v>0</v>
      </c>
      <c r="N574" s="4" t="b">
        <v>1</v>
      </c>
      <c r="O574" s="4" t="s">
        <v>23</v>
      </c>
      <c r="P574" s="14">
        <f t="shared" si="48"/>
        <v>52.085106382978722</v>
      </c>
      <c r="Q574" s="4" t="str">
        <f t="shared" si="52"/>
        <v>music</v>
      </c>
      <c r="R574" s="4" t="str">
        <f t="shared" si="53"/>
        <v>rock</v>
      </c>
      <c r="S574" s="8">
        <f t="shared" si="49"/>
        <v>42275.208333333328</v>
      </c>
      <c r="T574" s="8">
        <f t="shared" si="50"/>
        <v>42291.208333333328</v>
      </c>
    </row>
    <row r="575" spans="1:20" x14ac:dyDescent="0.25">
      <c r="A575" s="4">
        <v>573</v>
      </c>
      <c r="B575" s="4" t="s">
        <v>1190</v>
      </c>
      <c r="C575" s="1" t="s">
        <v>1191</v>
      </c>
      <c r="D575" s="4">
        <v>6700</v>
      </c>
      <c r="E575" s="4">
        <v>7496</v>
      </c>
      <c r="F575" s="5">
        <f t="shared" si="51"/>
        <v>111.88059701492537</v>
      </c>
      <c r="G575" s="4" t="s">
        <v>20</v>
      </c>
      <c r="H575" s="4">
        <v>300</v>
      </c>
      <c r="I575" s="4" t="s">
        <v>21</v>
      </c>
      <c r="J575" s="4" t="s">
        <v>22</v>
      </c>
      <c r="K575" s="4">
        <v>1399006800</v>
      </c>
      <c r="L575" s="4">
        <v>1399179600</v>
      </c>
      <c r="M575" s="4" t="b">
        <v>0</v>
      </c>
      <c r="N575" s="4" t="b">
        <v>0</v>
      </c>
      <c r="O575" s="4" t="s">
        <v>1029</v>
      </c>
      <c r="P575" s="14">
        <f t="shared" si="48"/>
        <v>24.986666666666668</v>
      </c>
      <c r="Q575" s="4" t="str">
        <f t="shared" si="52"/>
        <v>journalism</v>
      </c>
      <c r="R575" s="4" t="str">
        <f t="shared" si="53"/>
        <v>audio</v>
      </c>
      <c r="S575" s="8">
        <f t="shared" si="49"/>
        <v>41761.208333333336</v>
      </c>
      <c r="T575" s="8">
        <f t="shared" si="50"/>
        <v>41763.208333333336</v>
      </c>
    </row>
    <row r="576" spans="1:20" x14ac:dyDescent="0.25">
      <c r="A576" s="4">
        <v>574</v>
      </c>
      <c r="B576" s="4" t="s">
        <v>1192</v>
      </c>
      <c r="C576" s="1" t="s">
        <v>1193</v>
      </c>
      <c r="D576" s="4">
        <v>2700</v>
      </c>
      <c r="E576" s="4">
        <v>9967</v>
      </c>
      <c r="F576" s="5">
        <f t="shared" si="51"/>
        <v>369.14814814814815</v>
      </c>
      <c r="G576" s="4" t="s">
        <v>20</v>
      </c>
      <c r="H576" s="4">
        <v>144</v>
      </c>
      <c r="I576" s="4" t="s">
        <v>21</v>
      </c>
      <c r="J576" s="4" t="s">
        <v>22</v>
      </c>
      <c r="K576" s="4">
        <v>1575698400</v>
      </c>
      <c r="L576" s="4">
        <v>1576562400</v>
      </c>
      <c r="M576" s="4" t="b">
        <v>0</v>
      </c>
      <c r="N576" s="4" t="b">
        <v>1</v>
      </c>
      <c r="O576" s="4" t="s">
        <v>17</v>
      </c>
      <c r="P576" s="14">
        <f t="shared" si="48"/>
        <v>69.215277777777771</v>
      </c>
      <c r="Q576" s="4" t="str">
        <f t="shared" si="52"/>
        <v>food</v>
      </c>
      <c r="R576" s="4" t="str">
        <f t="shared" si="53"/>
        <v>food trucks</v>
      </c>
      <c r="S576" s="8">
        <f t="shared" si="49"/>
        <v>43806.25</v>
      </c>
      <c r="T576" s="8">
        <f t="shared" si="50"/>
        <v>43816.25</v>
      </c>
    </row>
    <row r="577" spans="1:20" x14ac:dyDescent="0.25">
      <c r="A577" s="4">
        <v>575</v>
      </c>
      <c r="B577" s="4" t="s">
        <v>1194</v>
      </c>
      <c r="C577" s="1" t="s">
        <v>1195</v>
      </c>
      <c r="D577" s="4">
        <v>83300</v>
      </c>
      <c r="E577" s="4">
        <v>52421</v>
      </c>
      <c r="F577" s="5">
        <f t="shared" si="51"/>
        <v>62.930372148859547</v>
      </c>
      <c r="G577" s="4" t="s">
        <v>14</v>
      </c>
      <c r="H577" s="4">
        <v>558</v>
      </c>
      <c r="I577" s="4" t="s">
        <v>21</v>
      </c>
      <c r="J577" s="4" t="s">
        <v>22</v>
      </c>
      <c r="K577" s="4">
        <v>1400562000</v>
      </c>
      <c r="L577" s="4">
        <v>1400821200</v>
      </c>
      <c r="M577" s="4" t="b">
        <v>0</v>
      </c>
      <c r="N577" s="4" t="b">
        <v>1</v>
      </c>
      <c r="O577" s="4" t="s">
        <v>33</v>
      </c>
      <c r="P577" s="14">
        <f t="shared" si="48"/>
        <v>93.944444444444443</v>
      </c>
      <c r="Q577" s="4" t="str">
        <f t="shared" si="52"/>
        <v>theater</v>
      </c>
      <c r="R577" s="4" t="str">
        <f t="shared" si="53"/>
        <v>plays</v>
      </c>
      <c r="S577" s="8">
        <f t="shared" si="49"/>
        <v>41779.208333333336</v>
      </c>
      <c r="T577" s="8">
        <f t="shared" si="50"/>
        <v>41782.208333333336</v>
      </c>
    </row>
    <row r="578" spans="1:20" ht="31.5" x14ac:dyDescent="0.25">
      <c r="A578" s="4">
        <v>576</v>
      </c>
      <c r="B578" s="4" t="s">
        <v>1196</v>
      </c>
      <c r="C578" s="1" t="s">
        <v>1197</v>
      </c>
      <c r="D578" s="4">
        <v>9700</v>
      </c>
      <c r="E578" s="4">
        <v>6298</v>
      </c>
      <c r="F578" s="5">
        <f t="shared" si="51"/>
        <v>64.927835051546396</v>
      </c>
      <c r="G578" s="4" t="s">
        <v>14</v>
      </c>
      <c r="H578" s="4">
        <v>64</v>
      </c>
      <c r="I578" s="4" t="s">
        <v>21</v>
      </c>
      <c r="J578" s="4" t="s">
        <v>22</v>
      </c>
      <c r="K578" s="4">
        <v>1509512400</v>
      </c>
      <c r="L578" s="4">
        <v>1510984800</v>
      </c>
      <c r="M578" s="4" t="b">
        <v>0</v>
      </c>
      <c r="N578" s="4" t="b">
        <v>0</v>
      </c>
      <c r="O578" s="4" t="s">
        <v>33</v>
      </c>
      <c r="P578" s="14">
        <f t="shared" ref="P578:P641" si="54">IF(H578=0, 0,E578/H578)</f>
        <v>98.40625</v>
      </c>
      <c r="Q578" s="4" t="str">
        <f t="shared" si="52"/>
        <v>theater</v>
      </c>
      <c r="R578" s="4" t="str">
        <f t="shared" si="53"/>
        <v>plays</v>
      </c>
      <c r="S578" s="8">
        <f t="shared" ref="S578:S641" si="55">(((K578/60)/60)/24)+DATE(1970,1,1)</f>
        <v>43040.208333333328</v>
      </c>
      <c r="T578" s="8">
        <f t="shared" ref="T578:T641" si="56">(((L578/60)/60)/24)+DATE(1970,1,1)</f>
        <v>43057.25</v>
      </c>
    </row>
    <row r="579" spans="1:20" x14ac:dyDescent="0.25">
      <c r="A579" s="4">
        <v>577</v>
      </c>
      <c r="B579" s="4" t="s">
        <v>1198</v>
      </c>
      <c r="C579" s="1" t="s">
        <v>1199</v>
      </c>
      <c r="D579" s="4">
        <v>8200</v>
      </c>
      <c r="E579" s="4">
        <v>1546</v>
      </c>
      <c r="F579" s="5">
        <f t="shared" ref="F579:F642" si="57">(E579/D579)*100</f>
        <v>18.853658536585368</v>
      </c>
      <c r="G579" s="4" t="s">
        <v>74</v>
      </c>
      <c r="H579" s="4">
        <v>37</v>
      </c>
      <c r="I579" s="4" t="s">
        <v>21</v>
      </c>
      <c r="J579" s="4" t="s">
        <v>22</v>
      </c>
      <c r="K579" s="4">
        <v>1299823200</v>
      </c>
      <c r="L579" s="4">
        <v>1302066000</v>
      </c>
      <c r="M579" s="4" t="b">
        <v>0</v>
      </c>
      <c r="N579" s="4" t="b">
        <v>0</v>
      </c>
      <c r="O579" s="4" t="s">
        <v>159</v>
      </c>
      <c r="P579" s="14">
        <f t="shared" si="54"/>
        <v>41.783783783783782</v>
      </c>
      <c r="Q579" s="4" t="str">
        <f t="shared" ref="Q579:Q642" si="58">LEFT(O579, FIND("/", O579) - 1)</f>
        <v>music</v>
      </c>
      <c r="R579" s="4" t="str">
        <f t="shared" ref="R579:R642" si="59">RIGHT(O579, LEN(O579) - FIND("/", O579))</f>
        <v>jazz</v>
      </c>
      <c r="S579" s="8">
        <f t="shared" si="55"/>
        <v>40613.25</v>
      </c>
      <c r="T579" s="8">
        <f t="shared" si="56"/>
        <v>40639.208333333336</v>
      </c>
    </row>
    <row r="580" spans="1:20" x14ac:dyDescent="0.25">
      <c r="A580" s="4">
        <v>578</v>
      </c>
      <c r="B580" s="4" t="s">
        <v>1200</v>
      </c>
      <c r="C580" s="1" t="s">
        <v>1201</v>
      </c>
      <c r="D580" s="4">
        <v>96500</v>
      </c>
      <c r="E580" s="4">
        <v>16168</v>
      </c>
      <c r="F580" s="5">
        <f t="shared" si="57"/>
        <v>16.754404145077721</v>
      </c>
      <c r="G580" s="4" t="s">
        <v>14</v>
      </c>
      <c r="H580" s="4">
        <v>245</v>
      </c>
      <c r="I580" s="4" t="s">
        <v>21</v>
      </c>
      <c r="J580" s="4" t="s">
        <v>22</v>
      </c>
      <c r="K580" s="4">
        <v>1322719200</v>
      </c>
      <c r="L580" s="4">
        <v>1322978400</v>
      </c>
      <c r="M580" s="4" t="b">
        <v>0</v>
      </c>
      <c r="N580" s="4" t="b">
        <v>0</v>
      </c>
      <c r="O580" s="4" t="s">
        <v>474</v>
      </c>
      <c r="P580" s="14">
        <f t="shared" si="54"/>
        <v>65.991836734693877</v>
      </c>
      <c r="Q580" s="4" t="str">
        <f t="shared" si="58"/>
        <v>film &amp; video</v>
      </c>
      <c r="R580" s="4" t="str">
        <f t="shared" si="59"/>
        <v>science fiction</v>
      </c>
      <c r="S580" s="8">
        <f t="shared" si="55"/>
        <v>40878.25</v>
      </c>
      <c r="T580" s="8">
        <f t="shared" si="56"/>
        <v>40881.25</v>
      </c>
    </row>
    <row r="581" spans="1:20" x14ac:dyDescent="0.25">
      <c r="A581" s="4">
        <v>579</v>
      </c>
      <c r="B581" s="4" t="s">
        <v>1202</v>
      </c>
      <c r="C581" s="1" t="s">
        <v>1203</v>
      </c>
      <c r="D581" s="4">
        <v>6200</v>
      </c>
      <c r="E581" s="4">
        <v>6269</v>
      </c>
      <c r="F581" s="5">
        <f t="shared" si="57"/>
        <v>101.11290322580646</v>
      </c>
      <c r="G581" s="4" t="s">
        <v>20</v>
      </c>
      <c r="H581" s="4">
        <v>87</v>
      </c>
      <c r="I581" s="4" t="s">
        <v>21</v>
      </c>
      <c r="J581" s="4" t="s">
        <v>22</v>
      </c>
      <c r="K581" s="4">
        <v>1312693200</v>
      </c>
      <c r="L581" s="4">
        <v>1313730000</v>
      </c>
      <c r="M581" s="4" t="b">
        <v>0</v>
      </c>
      <c r="N581" s="4" t="b">
        <v>0</v>
      </c>
      <c r="O581" s="4" t="s">
        <v>159</v>
      </c>
      <c r="P581" s="14">
        <f t="shared" si="54"/>
        <v>72.05747126436782</v>
      </c>
      <c r="Q581" s="4" t="str">
        <f t="shared" si="58"/>
        <v>music</v>
      </c>
      <c r="R581" s="4" t="str">
        <f t="shared" si="59"/>
        <v>jazz</v>
      </c>
      <c r="S581" s="8">
        <f t="shared" si="55"/>
        <v>40762.208333333336</v>
      </c>
      <c r="T581" s="8">
        <f t="shared" si="56"/>
        <v>40774.208333333336</v>
      </c>
    </row>
    <row r="582" spans="1:20" x14ac:dyDescent="0.25">
      <c r="A582" s="4">
        <v>580</v>
      </c>
      <c r="B582" s="4" t="s">
        <v>556</v>
      </c>
      <c r="C582" s="1" t="s">
        <v>1204</v>
      </c>
      <c r="D582" s="4">
        <v>43800</v>
      </c>
      <c r="E582" s="4">
        <v>149578</v>
      </c>
      <c r="F582" s="5">
        <f t="shared" si="57"/>
        <v>341.5022831050228</v>
      </c>
      <c r="G582" s="4" t="s">
        <v>20</v>
      </c>
      <c r="H582" s="4">
        <v>3116</v>
      </c>
      <c r="I582" s="4" t="s">
        <v>21</v>
      </c>
      <c r="J582" s="4" t="s">
        <v>22</v>
      </c>
      <c r="K582" s="4">
        <v>1393394400</v>
      </c>
      <c r="L582" s="4">
        <v>1394085600</v>
      </c>
      <c r="M582" s="4" t="b">
        <v>0</v>
      </c>
      <c r="N582" s="4" t="b">
        <v>0</v>
      </c>
      <c r="O582" s="4" t="s">
        <v>33</v>
      </c>
      <c r="P582" s="14">
        <f t="shared" si="54"/>
        <v>48.003209242618745</v>
      </c>
      <c r="Q582" s="4" t="str">
        <f t="shared" si="58"/>
        <v>theater</v>
      </c>
      <c r="R582" s="4" t="str">
        <f t="shared" si="59"/>
        <v>plays</v>
      </c>
      <c r="S582" s="8">
        <f t="shared" si="55"/>
        <v>41696.25</v>
      </c>
      <c r="T582" s="8">
        <f t="shared" si="56"/>
        <v>41704.25</v>
      </c>
    </row>
    <row r="583" spans="1:20" x14ac:dyDescent="0.25">
      <c r="A583" s="4">
        <v>581</v>
      </c>
      <c r="B583" s="4" t="s">
        <v>1205</v>
      </c>
      <c r="C583" s="1" t="s">
        <v>1206</v>
      </c>
      <c r="D583" s="4">
        <v>6000</v>
      </c>
      <c r="E583" s="4">
        <v>3841</v>
      </c>
      <c r="F583" s="5">
        <f t="shared" si="57"/>
        <v>64.016666666666666</v>
      </c>
      <c r="G583" s="4" t="s">
        <v>14</v>
      </c>
      <c r="H583" s="4">
        <v>71</v>
      </c>
      <c r="I583" s="4" t="s">
        <v>21</v>
      </c>
      <c r="J583" s="4" t="s">
        <v>22</v>
      </c>
      <c r="K583" s="4">
        <v>1304053200</v>
      </c>
      <c r="L583" s="4">
        <v>1305349200</v>
      </c>
      <c r="M583" s="4" t="b">
        <v>0</v>
      </c>
      <c r="N583" s="4" t="b">
        <v>0</v>
      </c>
      <c r="O583" s="4" t="s">
        <v>28</v>
      </c>
      <c r="P583" s="14">
        <f t="shared" si="54"/>
        <v>54.098591549295776</v>
      </c>
      <c r="Q583" s="4" t="str">
        <f t="shared" si="58"/>
        <v>technology</v>
      </c>
      <c r="R583" s="4" t="str">
        <f t="shared" si="59"/>
        <v>web</v>
      </c>
      <c r="S583" s="8">
        <f t="shared" si="55"/>
        <v>40662.208333333336</v>
      </c>
      <c r="T583" s="8">
        <f t="shared" si="56"/>
        <v>40677.208333333336</v>
      </c>
    </row>
    <row r="584" spans="1:20" x14ac:dyDescent="0.25">
      <c r="A584" s="4">
        <v>582</v>
      </c>
      <c r="B584" s="4" t="s">
        <v>1207</v>
      </c>
      <c r="C584" s="1" t="s">
        <v>1208</v>
      </c>
      <c r="D584" s="4">
        <v>8700</v>
      </c>
      <c r="E584" s="4">
        <v>4531</v>
      </c>
      <c r="F584" s="5">
        <f t="shared" si="57"/>
        <v>52.080459770114942</v>
      </c>
      <c r="G584" s="4" t="s">
        <v>14</v>
      </c>
      <c r="H584" s="4">
        <v>42</v>
      </c>
      <c r="I584" s="4" t="s">
        <v>21</v>
      </c>
      <c r="J584" s="4" t="s">
        <v>22</v>
      </c>
      <c r="K584" s="4">
        <v>1433912400</v>
      </c>
      <c r="L584" s="4">
        <v>1434344400</v>
      </c>
      <c r="M584" s="4" t="b">
        <v>0</v>
      </c>
      <c r="N584" s="4" t="b">
        <v>1</v>
      </c>
      <c r="O584" s="4" t="s">
        <v>89</v>
      </c>
      <c r="P584" s="14">
        <f t="shared" si="54"/>
        <v>107.88095238095238</v>
      </c>
      <c r="Q584" s="4" t="str">
        <f t="shared" si="58"/>
        <v>games</v>
      </c>
      <c r="R584" s="4" t="str">
        <f t="shared" si="59"/>
        <v>video games</v>
      </c>
      <c r="S584" s="8">
        <f t="shared" si="55"/>
        <v>42165.208333333328</v>
      </c>
      <c r="T584" s="8">
        <f t="shared" si="56"/>
        <v>42170.208333333328</v>
      </c>
    </row>
    <row r="585" spans="1:20" ht="31.5" x14ac:dyDescent="0.25">
      <c r="A585" s="4">
        <v>583</v>
      </c>
      <c r="B585" s="4" t="s">
        <v>1209</v>
      </c>
      <c r="C585" s="1" t="s">
        <v>1210</v>
      </c>
      <c r="D585" s="4">
        <v>18900</v>
      </c>
      <c r="E585" s="4">
        <v>60934</v>
      </c>
      <c r="F585" s="5">
        <f t="shared" si="57"/>
        <v>322.40211640211641</v>
      </c>
      <c r="G585" s="4" t="s">
        <v>20</v>
      </c>
      <c r="H585" s="4">
        <v>909</v>
      </c>
      <c r="I585" s="4" t="s">
        <v>21</v>
      </c>
      <c r="J585" s="4" t="s">
        <v>22</v>
      </c>
      <c r="K585" s="4">
        <v>1329717600</v>
      </c>
      <c r="L585" s="4">
        <v>1331186400</v>
      </c>
      <c r="M585" s="4" t="b">
        <v>0</v>
      </c>
      <c r="N585" s="4" t="b">
        <v>0</v>
      </c>
      <c r="O585" s="4" t="s">
        <v>42</v>
      </c>
      <c r="P585" s="14">
        <f t="shared" si="54"/>
        <v>67.034103410341032</v>
      </c>
      <c r="Q585" s="4" t="str">
        <f t="shared" si="58"/>
        <v>film &amp; video</v>
      </c>
      <c r="R585" s="4" t="str">
        <f t="shared" si="59"/>
        <v>documentary</v>
      </c>
      <c r="S585" s="8">
        <f t="shared" si="55"/>
        <v>40959.25</v>
      </c>
      <c r="T585" s="8">
        <f t="shared" si="56"/>
        <v>40976.25</v>
      </c>
    </row>
    <row r="586" spans="1:20" x14ac:dyDescent="0.25">
      <c r="A586" s="4">
        <v>584</v>
      </c>
      <c r="B586" s="4" t="s">
        <v>45</v>
      </c>
      <c r="C586" s="1" t="s">
        <v>1211</v>
      </c>
      <c r="D586" s="4">
        <v>86400</v>
      </c>
      <c r="E586" s="4">
        <v>103255</v>
      </c>
      <c r="F586" s="5">
        <f t="shared" si="57"/>
        <v>119.50810185185186</v>
      </c>
      <c r="G586" s="4" t="s">
        <v>20</v>
      </c>
      <c r="H586" s="4">
        <v>1613</v>
      </c>
      <c r="I586" s="4" t="s">
        <v>21</v>
      </c>
      <c r="J586" s="4" t="s">
        <v>22</v>
      </c>
      <c r="K586" s="4">
        <v>1335330000</v>
      </c>
      <c r="L586" s="4">
        <v>1336539600</v>
      </c>
      <c r="M586" s="4" t="b">
        <v>0</v>
      </c>
      <c r="N586" s="4" t="b">
        <v>0</v>
      </c>
      <c r="O586" s="4" t="s">
        <v>28</v>
      </c>
      <c r="P586" s="14">
        <f t="shared" si="54"/>
        <v>64.01425914445133</v>
      </c>
      <c r="Q586" s="4" t="str">
        <f t="shared" si="58"/>
        <v>technology</v>
      </c>
      <c r="R586" s="4" t="str">
        <f t="shared" si="59"/>
        <v>web</v>
      </c>
      <c r="S586" s="8">
        <f t="shared" si="55"/>
        <v>41024.208333333336</v>
      </c>
      <c r="T586" s="8">
        <f t="shared" si="56"/>
        <v>41038.208333333336</v>
      </c>
    </row>
    <row r="587" spans="1:20" x14ac:dyDescent="0.25">
      <c r="A587" s="4">
        <v>585</v>
      </c>
      <c r="B587" s="4" t="s">
        <v>1212</v>
      </c>
      <c r="C587" s="1" t="s">
        <v>1213</v>
      </c>
      <c r="D587" s="4">
        <v>8900</v>
      </c>
      <c r="E587" s="4">
        <v>13065</v>
      </c>
      <c r="F587" s="5">
        <f t="shared" si="57"/>
        <v>146.79775280898878</v>
      </c>
      <c r="G587" s="4" t="s">
        <v>20</v>
      </c>
      <c r="H587" s="4">
        <v>136</v>
      </c>
      <c r="I587" s="4" t="s">
        <v>21</v>
      </c>
      <c r="J587" s="4" t="s">
        <v>22</v>
      </c>
      <c r="K587" s="4">
        <v>1268888400</v>
      </c>
      <c r="L587" s="4">
        <v>1269752400</v>
      </c>
      <c r="M587" s="4" t="b">
        <v>0</v>
      </c>
      <c r="N587" s="4" t="b">
        <v>0</v>
      </c>
      <c r="O587" s="4" t="s">
        <v>206</v>
      </c>
      <c r="P587" s="14">
        <f t="shared" si="54"/>
        <v>96.066176470588232</v>
      </c>
      <c r="Q587" s="4" t="str">
        <f t="shared" si="58"/>
        <v>publishing</v>
      </c>
      <c r="R587" s="4" t="str">
        <f t="shared" si="59"/>
        <v>translations</v>
      </c>
      <c r="S587" s="8">
        <f t="shared" si="55"/>
        <v>40255.208333333336</v>
      </c>
      <c r="T587" s="8">
        <f t="shared" si="56"/>
        <v>40265.208333333336</v>
      </c>
    </row>
    <row r="588" spans="1:20" x14ac:dyDescent="0.25">
      <c r="A588" s="4">
        <v>586</v>
      </c>
      <c r="B588" s="4" t="s">
        <v>1214</v>
      </c>
      <c r="C588" s="1" t="s">
        <v>1215</v>
      </c>
      <c r="D588" s="4">
        <v>700</v>
      </c>
      <c r="E588" s="4">
        <v>6654</v>
      </c>
      <c r="F588" s="5">
        <f t="shared" si="57"/>
        <v>950.57142857142856</v>
      </c>
      <c r="G588" s="4" t="s">
        <v>20</v>
      </c>
      <c r="H588" s="4">
        <v>130</v>
      </c>
      <c r="I588" s="4" t="s">
        <v>21</v>
      </c>
      <c r="J588" s="4" t="s">
        <v>22</v>
      </c>
      <c r="K588" s="4">
        <v>1289973600</v>
      </c>
      <c r="L588" s="4">
        <v>1291615200</v>
      </c>
      <c r="M588" s="4" t="b">
        <v>0</v>
      </c>
      <c r="N588" s="4" t="b">
        <v>0</v>
      </c>
      <c r="O588" s="4" t="s">
        <v>23</v>
      </c>
      <c r="P588" s="14">
        <f t="shared" si="54"/>
        <v>51.184615384615384</v>
      </c>
      <c r="Q588" s="4" t="str">
        <f t="shared" si="58"/>
        <v>music</v>
      </c>
      <c r="R588" s="4" t="str">
        <f t="shared" si="59"/>
        <v>rock</v>
      </c>
      <c r="S588" s="8">
        <f t="shared" si="55"/>
        <v>40499.25</v>
      </c>
      <c r="T588" s="8">
        <f t="shared" si="56"/>
        <v>40518.25</v>
      </c>
    </row>
    <row r="589" spans="1:20" x14ac:dyDescent="0.25">
      <c r="A589" s="4">
        <v>587</v>
      </c>
      <c r="B589" s="4" t="s">
        <v>1216</v>
      </c>
      <c r="C589" s="1" t="s">
        <v>1217</v>
      </c>
      <c r="D589" s="4">
        <v>9400</v>
      </c>
      <c r="E589" s="4">
        <v>6852</v>
      </c>
      <c r="F589" s="5">
        <f t="shared" si="57"/>
        <v>72.893617021276597</v>
      </c>
      <c r="G589" s="4" t="s">
        <v>14</v>
      </c>
      <c r="H589" s="4">
        <v>156</v>
      </c>
      <c r="I589" s="4" t="s">
        <v>15</v>
      </c>
      <c r="J589" s="4" t="s">
        <v>16</v>
      </c>
      <c r="K589" s="4">
        <v>1547877600</v>
      </c>
      <c r="L589" s="4">
        <v>1552366800</v>
      </c>
      <c r="M589" s="4" t="b">
        <v>0</v>
      </c>
      <c r="N589" s="4" t="b">
        <v>1</v>
      </c>
      <c r="O589" s="4" t="s">
        <v>17</v>
      </c>
      <c r="P589" s="14">
        <f t="shared" si="54"/>
        <v>43.92307692307692</v>
      </c>
      <c r="Q589" s="4" t="str">
        <f t="shared" si="58"/>
        <v>food</v>
      </c>
      <c r="R589" s="4" t="str">
        <f t="shared" si="59"/>
        <v>food trucks</v>
      </c>
      <c r="S589" s="8">
        <f t="shared" si="55"/>
        <v>43484.25</v>
      </c>
      <c r="T589" s="8">
        <f t="shared" si="56"/>
        <v>43536.208333333328</v>
      </c>
    </row>
    <row r="590" spans="1:20" x14ac:dyDescent="0.25">
      <c r="A590" s="4">
        <v>588</v>
      </c>
      <c r="B590" s="4" t="s">
        <v>1218</v>
      </c>
      <c r="C590" s="1" t="s">
        <v>1219</v>
      </c>
      <c r="D590" s="4">
        <v>157600</v>
      </c>
      <c r="E590" s="4">
        <v>124517</v>
      </c>
      <c r="F590" s="5">
        <f t="shared" si="57"/>
        <v>79.008248730964468</v>
      </c>
      <c r="G590" s="4" t="s">
        <v>14</v>
      </c>
      <c r="H590" s="4">
        <v>1368</v>
      </c>
      <c r="I590" s="4" t="s">
        <v>40</v>
      </c>
      <c r="J590" s="4" t="s">
        <v>41</v>
      </c>
      <c r="K590" s="4">
        <v>1269493200</v>
      </c>
      <c r="L590" s="4">
        <v>1272171600</v>
      </c>
      <c r="M590" s="4" t="b">
        <v>0</v>
      </c>
      <c r="N590" s="4" t="b">
        <v>0</v>
      </c>
      <c r="O590" s="4" t="s">
        <v>33</v>
      </c>
      <c r="P590" s="14">
        <f t="shared" si="54"/>
        <v>91.021198830409361</v>
      </c>
      <c r="Q590" s="4" t="str">
        <f t="shared" si="58"/>
        <v>theater</v>
      </c>
      <c r="R590" s="4" t="str">
        <f t="shared" si="59"/>
        <v>plays</v>
      </c>
      <c r="S590" s="8">
        <f t="shared" si="55"/>
        <v>40262.208333333336</v>
      </c>
      <c r="T590" s="8">
        <f t="shared" si="56"/>
        <v>40293.208333333336</v>
      </c>
    </row>
    <row r="591" spans="1:20" x14ac:dyDescent="0.25">
      <c r="A591" s="4">
        <v>589</v>
      </c>
      <c r="B591" s="4" t="s">
        <v>1220</v>
      </c>
      <c r="C591" s="1" t="s">
        <v>1221</v>
      </c>
      <c r="D591" s="4">
        <v>7900</v>
      </c>
      <c r="E591" s="4">
        <v>5113</v>
      </c>
      <c r="F591" s="5">
        <f t="shared" si="57"/>
        <v>64.721518987341781</v>
      </c>
      <c r="G591" s="4" t="s">
        <v>14</v>
      </c>
      <c r="H591" s="4">
        <v>102</v>
      </c>
      <c r="I591" s="4" t="s">
        <v>21</v>
      </c>
      <c r="J591" s="4" t="s">
        <v>22</v>
      </c>
      <c r="K591" s="4">
        <v>1436072400</v>
      </c>
      <c r="L591" s="4">
        <v>1436677200</v>
      </c>
      <c r="M591" s="4" t="b">
        <v>0</v>
      </c>
      <c r="N591" s="4" t="b">
        <v>0</v>
      </c>
      <c r="O591" s="4" t="s">
        <v>42</v>
      </c>
      <c r="P591" s="14">
        <f t="shared" si="54"/>
        <v>50.127450980392155</v>
      </c>
      <c r="Q591" s="4" t="str">
        <f t="shared" si="58"/>
        <v>film &amp; video</v>
      </c>
      <c r="R591" s="4" t="str">
        <f t="shared" si="59"/>
        <v>documentary</v>
      </c>
      <c r="S591" s="8">
        <f t="shared" si="55"/>
        <v>42190.208333333328</v>
      </c>
      <c r="T591" s="8">
        <f t="shared" si="56"/>
        <v>42197.208333333328</v>
      </c>
    </row>
    <row r="592" spans="1:20" ht="31.5" x14ac:dyDescent="0.25">
      <c r="A592" s="4">
        <v>590</v>
      </c>
      <c r="B592" s="4" t="s">
        <v>1222</v>
      </c>
      <c r="C592" s="1" t="s">
        <v>1223</v>
      </c>
      <c r="D592" s="4">
        <v>7100</v>
      </c>
      <c r="E592" s="4">
        <v>5824</v>
      </c>
      <c r="F592" s="5">
        <f t="shared" si="57"/>
        <v>82.028169014084511</v>
      </c>
      <c r="G592" s="4" t="s">
        <v>14</v>
      </c>
      <c r="H592" s="4">
        <v>86</v>
      </c>
      <c r="I592" s="4" t="s">
        <v>26</v>
      </c>
      <c r="J592" s="4" t="s">
        <v>27</v>
      </c>
      <c r="K592" s="4">
        <v>1419141600</v>
      </c>
      <c r="L592" s="4">
        <v>1420092000</v>
      </c>
      <c r="M592" s="4" t="b">
        <v>0</v>
      </c>
      <c r="N592" s="4" t="b">
        <v>0</v>
      </c>
      <c r="O592" s="4" t="s">
        <v>133</v>
      </c>
      <c r="P592" s="14">
        <f t="shared" si="54"/>
        <v>67.720930232558146</v>
      </c>
      <c r="Q592" s="4" t="str">
        <f t="shared" si="58"/>
        <v>publishing</v>
      </c>
      <c r="R592" s="4" t="str">
        <f t="shared" si="59"/>
        <v>radio &amp; podcasts</v>
      </c>
      <c r="S592" s="8">
        <f t="shared" si="55"/>
        <v>41994.25</v>
      </c>
      <c r="T592" s="8">
        <f t="shared" si="56"/>
        <v>42005.25</v>
      </c>
    </row>
    <row r="593" spans="1:20" x14ac:dyDescent="0.25">
      <c r="A593" s="4">
        <v>591</v>
      </c>
      <c r="B593" s="4" t="s">
        <v>1224</v>
      </c>
      <c r="C593" s="1" t="s">
        <v>1225</v>
      </c>
      <c r="D593" s="4">
        <v>600</v>
      </c>
      <c r="E593" s="4">
        <v>6226</v>
      </c>
      <c r="F593" s="5">
        <f t="shared" si="57"/>
        <v>1037.6666666666667</v>
      </c>
      <c r="G593" s="4" t="s">
        <v>20</v>
      </c>
      <c r="H593" s="4">
        <v>102</v>
      </c>
      <c r="I593" s="4" t="s">
        <v>21</v>
      </c>
      <c r="J593" s="4" t="s">
        <v>22</v>
      </c>
      <c r="K593" s="4">
        <v>1279083600</v>
      </c>
      <c r="L593" s="4">
        <v>1279947600</v>
      </c>
      <c r="M593" s="4" t="b">
        <v>0</v>
      </c>
      <c r="N593" s="4" t="b">
        <v>0</v>
      </c>
      <c r="O593" s="4" t="s">
        <v>89</v>
      </c>
      <c r="P593" s="14">
        <f t="shared" si="54"/>
        <v>61.03921568627451</v>
      </c>
      <c r="Q593" s="4" t="str">
        <f t="shared" si="58"/>
        <v>games</v>
      </c>
      <c r="R593" s="4" t="str">
        <f t="shared" si="59"/>
        <v>video games</v>
      </c>
      <c r="S593" s="8">
        <f t="shared" si="55"/>
        <v>40373.208333333336</v>
      </c>
      <c r="T593" s="8">
        <f t="shared" si="56"/>
        <v>40383.208333333336</v>
      </c>
    </row>
    <row r="594" spans="1:20" ht="31.5" x14ac:dyDescent="0.25">
      <c r="A594" s="4">
        <v>592</v>
      </c>
      <c r="B594" s="4" t="s">
        <v>1226</v>
      </c>
      <c r="C594" s="1" t="s">
        <v>1227</v>
      </c>
      <c r="D594" s="4">
        <v>156800</v>
      </c>
      <c r="E594" s="4">
        <v>20243</v>
      </c>
      <c r="F594" s="5">
        <f t="shared" si="57"/>
        <v>12.910076530612244</v>
      </c>
      <c r="G594" s="4" t="s">
        <v>14</v>
      </c>
      <c r="H594" s="4">
        <v>253</v>
      </c>
      <c r="I594" s="4" t="s">
        <v>21</v>
      </c>
      <c r="J594" s="4" t="s">
        <v>22</v>
      </c>
      <c r="K594" s="4">
        <v>1401426000</v>
      </c>
      <c r="L594" s="4">
        <v>1402203600</v>
      </c>
      <c r="M594" s="4" t="b">
        <v>0</v>
      </c>
      <c r="N594" s="4" t="b">
        <v>0</v>
      </c>
      <c r="O594" s="4" t="s">
        <v>33</v>
      </c>
      <c r="P594" s="14">
        <f t="shared" si="54"/>
        <v>80.011857707509876</v>
      </c>
      <c r="Q594" s="4" t="str">
        <f t="shared" si="58"/>
        <v>theater</v>
      </c>
      <c r="R594" s="4" t="str">
        <f t="shared" si="59"/>
        <v>plays</v>
      </c>
      <c r="S594" s="8">
        <f t="shared" si="55"/>
        <v>41789.208333333336</v>
      </c>
      <c r="T594" s="8">
        <f t="shared" si="56"/>
        <v>41798.208333333336</v>
      </c>
    </row>
    <row r="595" spans="1:20" x14ac:dyDescent="0.25">
      <c r="A595" s="4">
        <v>593</v>
      </c>
      <c r="B595" s="4" t="s">
        <v>1228</v>
      </c>
      <c r="C595" s="1" t="s">
        <v>1229</v>
      </c>
      <c r="D595" s="4">
        <v>121600</v>
      </c>
      <c r="E595" s="4">
        <v>188288</v>
      </c>
      <c r="F595" s="5">
        <f t="shared" si="57"/>
        <v>154.84210526315789</v>
      </c>
      <c r="G595" s="4" t="s">
        <v>20</v>
      </c>
      <c r="H595" s="4">
        <v>4006</v>
      </c>
      <c r="I595" s="4" t="s">
        <v>21</v>
      </c>
      <c r="J595" s="4" t="s">
        <v>22</v>
      </c>
      <c r="K595" s="4">
        <v>1395810000</v>
      </c>
      <c r="L595" s="4">
        <v>1396933200</v>
      </c>
      <c r="M595" s="4" t="b">
        <v>0</v>
      </c>
      <c r="N595" s="4" t="b">
        <v>0</v>
      </c>
      <c r="O595" s="4" t="s">
        <v>71</v>
      </c>
      <c r="P595" s="14">
        <f t="shared" si="54"/>
        <v>47.001497753369947</v>
      </c>
      <c r="Q595" s="4" t="str">
        <f t="shared" si="58"/>
        <v>film &amp; video</v>
      </c>
      <c r="R595" s="4" t="str">
        <f t="shared" si="59"/>
        <v>animation</v>
      </c>
      <c r="S595" s="8">
        <f t="shared" si="55"/>
        <v>41724.208333333336</v>
      </c>
      <c r="T595" s="8">
        <f t="shared" si="56"/>
        <v>41737.208333333336</v>
      </c>
    </row>
    <row r="596" spans="1:20" ht="31.5" x14ac:dyDescent="0.25">
      <c r="A596" s="4">
        <v>594</v>
      </c>
      <c r="B596" s="4" t="s">
        <v>1230</v>
      </c>
      <c r="C596" s="1" t="s">
        <v>1231</v>
      </c>
      <c r="D596" s="4">
        <v>157300</v>
      </c>
      <c r="E596" s="4">
        <v>11167</v>
      </c>
      <c r="F596" s="5">
        <f t="shared" si="57"/>
        <v>7.0991735537190088</v>
      </c>
      <c r="G596" s="4" t="s">
        <v>14</v>
      </c>
      <c r="H596" s="4">
        <v>157</v>
      </c>
      <c r="I596" s="4" t="s">
        <v>21</v>
      </c>
      <c r="J596" s="4" t="s">
        <v>22</v>
      </c>
      <c r="K596" s="4">
        <v>1467003600</v>
      </c>
      <c r="L596" s="4">
        <v>1467262800</v>
      </c>
      <c r="M596" s="4" t="b">
        <v>0</v>
      </c>
      <c r="N596" s="4" t="b">
        <v>1</v>
      </c>
      <c r="O596" s="4" t="s">
        <v>33</v>
      </c>
      <c r="P596" s="14">
        <f t="shared" si="54"/>
        <v>71.127388535031841</v>
      </c>
      <c r="Q596" s="4" t="str">
        <f t="shared" si="58"/>
        <v>theater</v>
      </c>
      <c r="R596" s="4" t="str">
        <f t="shared" si="59"/>
        <v>plays</v>
      </c>
      <c r="S596" s="8">
        <f t="shared" si="55"/>
        <v>42548.208333333328</v>
      </c>
      <c r="T596" s="8">
        <f t="shared" si="56"/>
        <v>42551.208333333328</v>
      </c>
    </row>
    <row r="597" spans="1:20" ht="31.5" x14ac:dyDescent="0.25">
      <c r="A597" s="4">
        <v>595</v>
      </c>
      <c r="B597" s="4" t="s">
        <v>1232</v>
      </c>
      <c r="C597" s="1" t="s">
        <v>1233</v>
      </c>
      <c r="D597" s="4">
        <v>70300</v>
      </c>
      <c r="E597" s="4">
        <v>146595</v>
      </c>
      <c r="F597" s="5">
        <f t="shared" si="57"/>
        <v>208.52773826458036</v>
      </c>
      <c r="G597" s="4" t="s">
        <v>20</v>
      </c>
      <c r="H597" s="4">
        <v>1629</v>
      </c>
      <c r="I597" s="4" t="s">
        <v>21</v>
      </c>
      <c r="J597" s="4" t="s">
        <v>22</v>
      </c>
      <c r="K597" s="4">
        <v>1268715600</v>
      </c>
      <c r="L597" s="4">
        <v>1270530000</v>
      </c>
      <c r="M597" s="4" t="b">
        <v>0</v>
      </c>
      <c r="N597" s="4" t="b">
        <v>1</v>
      </c>
      <c r="O597" s="4" t="s">
        <v>33</v>
      </c>
      <c r="P597" s="14">
        <f t="shared" si="54"/>
        <v>89.99079189686924</v>
      </c>
      <c r="Q597" s="4" t="str">
        <f t="shared" si="58"/>
        <v>theater</v>
      </c>
      <c r="R597" s="4" t="str">
        <f t="shared" si="59"/>
        <v>plays</v>
      </c>
      <c r="S597" s="8">
        <f t="shared" si="55"/>
        <v>40253.208333333336</v>
      </c>
      <c r="T597" s="8">
        <f t="shared" si="56"/>
        <v>40274.208333333336</v>
      </c>
    </row>
    <row r="598" spans="1:20" x14ac:dyDescent="0.25">
      <c r="A598" s="4">
        <v>596</v>
      </c>
      <c r="B598" s="4" t="s">
        <v>1234</v>
      </c>
      <c r="C598" s="1" t="s">
        <v>1235</v>
      </c>
      <c r="D598" s="4">
        <v>7900</v>
      </c>
      <c r="E598" s="4">
        <v>7875</v>
      </c>
      <c r="F598" s="5">
        <f t="shared" si="57"/>
        <v>99.683544303797461</v>
      </c>
      <c r="G598" s="4" t="s">
        <v>14</v>
      </c>
      <c r="H598" s="4">
        <v>183</v>
      </c>
      <c r="I598" s="4" t="s">
        <v>21</v>
      </c>
      <c r="J598" s="4" t="s">
        <v>22</v>
      </c>
      <c r="K598" s="4">
        <v>1457157600</v>
      </c>
      <c r="L598" s="4">
        <v>1457762400</v>
      </c>
      <c r="M598" s="4" t="b">
        <v>0</v>
      </c>
      <c r="N598" s="4" t="b">
        <v>1</v>
      </c>
      <c r="O598" s="4" t="s">
        <v>53</v>
      </c>
      <c r="P598" s="14">
        <f t="shared" si="54"/>
        <v>43.032786885245905</v>
      </c>
      <c r="Q598" s="4" t="str">
        <f t="shared" si="58"/>
        <v>film &amp; video</v>
      </c>
      <c r="R598" s="4" t="str">
        <f t="shared" si="59"/>
        <v>drama</v>
      </c>
      <c r="S598" s="8">
        <f t="shared" si="55"/>
        <v>42434.25</v>
      </c>
      <c r="T598" s="8">
        <f t="shared" si="56"/>
        <v>42441.25</v>
      </c>
    </row>
    <row r="599" spans="1:20" x14ac:dyDescent="0.25">
      <c r="A599" s="4">
        <v>597</v>
      </c>
      <c r="B599" s="4" t="s">
        <v>1236</v>
      </c>
      <c r="C599" s="1" t="s">
        <v>1237</v>
      </c>
      <c r="D599" s="4">
        <v>73800</v>
      </c>
      <c r="E599" s="4">
        <v>148779</v>
      </c>
      <c r="F599" s="5">
        <f t="shared" si="57"/>
        <v>201.59756097560978</v>
      </c>
      <c r="G599" s="4" t="s">
        <v>20</v>
      </c>
      <c r="H599" s="4">
        <v>2188</v>
      </c>
      <c r="I599" s="4" t="s">
        <v>21</v>
      </c>
      <c r="J599" s="4" t="s">
        <v>22</v>
      </c>
      <c r="K599" s="4">
        <v>1573970400</v>
      </c>
      <c r="L599" s="4">
        <v>1575525600</v>
      </c>
      <c r="M599" s="4" t="b">
        <v>0</v>
      </c>
      <c r="N599" s="4" t="b">
        <v>0</v>
      </c>
      <c r="O599" s="4" t="s">
        <v>33</v>
      </c>
      <c r="P599" s="14">
        <f t="shared" si="54"/>
        <v>67.997714808043881</v>
      </c>
      <c r="Q599" s="4" t="str">
        <f t="shared" si="58"/>
        <v>theater</v>
      </c>
      <c r="R599" s="4" t="str">
        <f t="shared" si="59"/>
        <v>plays</v>
      </c>
      <c r="S599" s="8">
        <f t="shared" si="55"/>
        <v>43786.25</v>
      </c>
      <c r="T599" s="8">
        <f t="shared" si="56"/>
        <v>43804.25</v>
      </c>
    </row>
    <row r="600" spans="1:20" x14ac:dyDescent="0.25">
      <c r="A600" s="4">
        <v>598</v>
      </c>
      <c r="B600" s="4" t="s">
        <v>1238</v>
      </c>
      <c r="C600" s="1" t="s">
        <v>1239</v>
      </c>
      <c r="D600" s="4">
        <v>108500</v>
      </c>
      <c r="E600" s="4">
        <v>175868</v>
      </c>
      <c r="F600" s="5">
        <f t="shared" si="57"/>
        <v>162.09032258064516</v>
      </c>
      <c r="G600" s="4" t="s">
        <v>20</v>
      </c>
      <c r="H600" s="4">
        <v>2409</v>
      </c>
      <c r="I600" s="4" t="s">
        <v>107</v>
      </c>
      <c r="J600" s="4" t="s">
        <v>108</v>
      </c>
      <c r="K600" s="4">
        <v>1276578000</v>
      </c>
      <c r="L600" s="4">
        <v>1279083600</v>
      </c>
      <c r="M600" s="4" t="b">
        <v>0</v>
      </c>
      <c r="N600" s="4" t="b">
        <v>0</v>
      </c>
      <c r="O600" s="4" t="s">
        <v>23</v>
      </c>
      <c r="P600" s="14">
        <f t="shared" si="54"/>
        <v>73.004566210045667</v>
      </c>
      <c r="Q600" s="4" t="str">
        <f t="shared" si="58"/>
        <v>music</v>
      </c>
      <c r="R600" s="4" t="str">
        <f t="shared" si="59"/>
        <v>rock</v>
      </c>
      <c r="S600" s="8">
        <f t="shared" si="55"/>
        <v>40344.208333333336</v>
      </c>
      <c r="T600" s="8">
        <f t="shared" si="56"/>
        <v>40373.208333333336</v>
      </c>
    </row>
    <row r="601" spans="1:20" ht="31.5" x14ac:dyDescent="0.25">
      <c r="A601" s="4">
        <v>599</v>
      </c>
      <c r="B601" s="4" t="s">
        <v>1240</v>
      </c>
      <c r="C601" s="1" t="s">
        <v>1241</v>
      </c>
      <c r="D601" s="4">
        <v>140300</v>
      </c>
      <c r="E601" s="4">
        <v>5112</v>
      </c>
      <c r="F601" s="5">
        <f t="shared" si="57"/>
        <v>3.6436208125445471</v>
      </c>
      <c r="G601" s="4" t="s">
        <v>14</v>
      </c>
      <c r="H601" s="4">
        <v>82</v>
      </c>
      <c r="I601" s="4" t="s">
        <v>36</v>
      </c>
      <c r="J601" s="4" t="s">
        <v>37</v>
      </c>
      <c r="K601" s="4">
        <v>1423720800</v>
      </c>
      <c r="L601" s="4">
        <v>1424412000</v>
      </c>
      <c r="M601" s="4" t="b">
        <v>0</v>
      </c>
      <c r="N601" s="4" t="b">
        <v>0</v>
      </c>
      <c r="O601" s="4" t="s">
        <v>42</v>
      </c>
      <c r="P601" s="14">
        <f t="shared" si="54"/>
        <v>62.341463414634148</v>
      </c>
      <c r="Q601" s="4" t="str">
        <f t="shared" si="58"/>
        <v>film &amp; video</v>
      </c>
      <c r="R601" s="4" t="str">
        <f t="shared" si="59"/>
        <v>documentary</v>
      </c>
      <c r="S601" s="8">
        <f t="shared" si="55"/>
        <v>42047.25</v>
      </c>
      <c r="T601" s="8">
        <f t="shared" si="56"/>
        <v>42055.25</v>
      </c>
    </row>
    <row r="602" spans="1:20" x14ac:dyDescent="0.25">
      <c r="A602" s="4">
        <v>600</v>
      </c>
      <c r="B602" s="4" t="s">
        <v>1242</v>
      </c>
      <c r="C602" s="1" t="s">
        <v>1243</v>
      </c>
      <c r="D602" s="4">
        <v>100</v>
      </c>
      <c r="E602" s="4">
        <v>5</v>
      </c>
      <c r="F602" s="5">
        <f t="shared" si="57"/>
        <v>5</v>
      </c>
      <c r="G602" s="4" t="s">
        <v>14</v>
      </c>
      <c r="H602" s="4">
        <v>1</v>
      </c>
      <c r="I602" s="4" t="s">
        <v>40</v>
      </c>
      <c r="J602" s="4" t="s">
        <v>41</v>
      </c>
      <c r="K602" s="4">
        <v>1375160400</v>
      </c>
      <c r="L602" s="4">
        <v>1376197200</v>
      </c>
      <c r="M602" s="4" t="b">
        <v>0</v>
      </c>
      <c r="N602" s="4" t="b">
        <v>0</v>
      </c>
      <c r="O602" s="4" t="s">
        <v>17</v>
      </c>
      <c r="P602" s="14">
        <f t="shared" si="54"/>
        <v>5</v>
      </c>
      <c r="Q602" s="4" t="str">
        <f t="shared" si="58"/>
        <v>food</v>
      </c>
      <c r="R602" s="4" t="str">
        <f t="shared" si="59"/>
        <v>food trucks</v>
      </c>
      <c r="S602" s="8">
        <f t="shared" si="55"/>
        <v>41485.208333333336</v>
      </c>
      <c r="T602" s="8">
        <f t="shared" si="56"/>
        <v>41497.208333333336</v>
      </c>
    </row>
    <row r="603" spans="1:20" x14ac:dyDescent="0.25">
      <c r="A603" s="4">
        <v>601</v>
      </c>
      <c r="B603" s="4" t="s">
        <v>1244</v>
      </c>
      <c r="C603" s="1" t="s">
        <v>1245</v>
      </c>
      <c r="D603" s="4">
        <v>6300</v>
      </c>
      <c r="E603" s="4">
        <v>13018</v>
      </c>
      <c r="F603" s="5">
        <f t="shared" si="57"/>
        <v>206.63492063492063</v>
      </c>
      <c r="G603" s="4" t="s">
        <v>20</v>
      </c>
      <c r="H603" s="4">
        <v>194</v>
      </c>
      <c r="I603" s="4" t="s">
        <v>21</v>
      </c>
      <c r="J603" s="4" t="s">
        <v>22</v>
      </c>
      <c r="K603" s="4">
        <v>1401426000</v>
      </c>
      <c r="L603" s="4">
        <v>1402894800</v>
      </c>
      <c r="M603" s="4" t="b">
        <v>1</v>
      </c>
      <c r="N603" s="4" t="b">
        <v>0</v>
      </c>
      <c r="O603" s="4" t="s">
        <v>65</v>
      </c>
      <c r="P603" s="14">
        <f t="shared" si="54"/>
        <v>67.103092783505161</v>
      </c>
      <c r="Q603" s="4" t="str">
        <f t="shared" si="58"/>
        <v>technology</v>
      </c>
      <c r="R603" s="4" t="str">
        <f t="shared" si="59"/>
        <v>wearables</v>
      </c>
      <c r="S603" s="8">
        <f t="shared" si="55"/>
        <v>41789.208333333336</v>
      </c>
      <c r="T603" s="8">
        <f t="shared" si="56"/>
        <v>41806.208333333336</v>
      </c>
    </row>
    <row r="604" spans="1:20" x14ac:dyDescent="0.25">
      <c r="A604" s="4">
        <v>602</v>
      </c>
      <c r="B604" s="4" t="s">
        <v>1246</v>
      </c>
      <c r="C604" s="1" t="s">
        <v>1247</v>
      </c>
      <c r="D604" s="4">
        <v>71100</v>
      </c>
      <c r="E604" s="4">
        <v>91176</v>
      </c>
      <c r="F604" s="5">
        <f t="shared" si="57"/>
        <v>128.23628691983123</v>
      </c>
      <c r="G604" s="4" t="s">
        <v>20</v>
      </c>
      <c r="H604" s="4">
        <v>1140</v>
      </c>
      <c r="I604" s="4" t="s">
        <v>21</v>
      </c>
      <c r="J604" s="4" t="s">
        <v>22</v>
      </c>
      <c r="K604" s="4">
        <v>1433480400</v>
      </c>
      <c r="L604" s="4">
        <v>1434430800</v>
      </c>
      <c r="M604" s="4" t="b">
        <v>0</v>
      </c>
      <c r="N604" s="4" t="b">
        <v>0</v>
      </c>
      <c r="O604" s="4" t="s">
        <v>33</v>
      </c>
      <c r="P604" s="14">
        <f t="shared" si="54"/>
        <v>79.978947368421046</v>
      </c>
      <c r="Q604" s="4" t="str">
        <f t="shared" si="58"/>
        <v>theater</v>
      </c>
      <c r="R604" s="4" t="str">
        <f t="shared" si="59"/>
        <v>plays</v>
      </c>
      <c r="S604" s="8">
        <f t="shared" si="55"/>
        <v>42160.208333333328</v>
      </c>
      <c r="T604" s="8">
        <f t="shared" si="56"/>
        <v>42171.208333333328</v>
      </c>
    </row>
    <row r="605" spans="1:20" x14ac:dyDescent="0.25">
      <c r="A605" s="4">
        <v>603</v>
      </c>
      <c r="B605" s="4" t="s">
        <v>1248</v>
      </c>
      <c r="C605" s="1" t="s">
        <v>1249</v>
      </c>
      <c r="D605" s="4">
        <v>5300</v>
      </c>
      <c r="E605" s="4">
        <v>6342</v>
      </c>
      <c r="F605" s="5">
        <f t="shared" si="57"/>
        <v>119.66037735849055</v>
      </c>
      <c r="G605" s="4" t="s">
        <v>20</v>
      </c>
      <c r="H605" s="4">
        <v>102</v>
      </c>
      <c r="I605" s="4" t="s">
        <v>21</v>
      </c>
      <c r="J605" s="4" t="s">
        <v>22</v>
      </c>
      <c r="K605" s="4">
        <v>1555563600</v>
      </c>
      <c r="L605" s="4">
        <v>1557896400</v>
      </c>
      <c r="M605" s="4" t="b">
        <v>0</v>
      </c>
      <c r="N605" s="4" t="b">
        <v>0</v>
      </c>
      <c r="O605" s="4" t="s">
        <v>33</v>
      </c>
      <c r="P605" s="14">
        <f t="shared" si="54"/>
        <v>62.176470588235297</v>
      </c>
      <c r="Q605" s="4" t="str">
        <f t="shared" si="58"/>
        <v>theater</v>
      </c>
      <c r="R605" s="4" t="str">
        <f t="shared" si="59"/>
        <v>plays</v>
      </c>
      <c r="S605" s="8">
        <f t="shared" si="55"/>
        <v>43573.208333333328</v>
      </c>
      <c r="T605" s="8">
        <f t="shared" si="56"/>
        <v>43600.208333333328</v>
      </c>
    </row>
    <row r="606" spans="1:20" x14ac:dyDescent="0.25">
      <c r="A606" s="4">
        <v>604</v>
      </c>
      <c r="B606" s="4" t="s">
        <v>1250</v>
      </c>
      <c r="C606" s="1" t="s">
        <v>1251</v>
      </c>
      <c r="D606" s="4">
        <v>88700</v>
      </c>
      <c r="E606" s="4">
        <v>151438</v>
      </c>
      <c r="F606" s="5">
        <f t="shared" si="57"/>
        <v>170.73055242390078</v>
      </c>
      <c r="G606" s="4" t="s">
        <v>20</v>
      </c>
      <c r="H606" s="4">
        <v>2857</v>
      </c>
      <c r="I606" s="4" t="s">
        <v>21</v>
      </c>
      <c r="J606" s="4" t="s">
        <v>22</v>
      </c>
      <c r="K606" s="4">
        <v>1295676000</v>
      </c>
      <c r="L606" s="4">
        <v>1297490400</v>
      </c>
      <c r="M606" s="4" t="b">
        <v>0</v>
      </c>
      <c r="N606" s="4" t="b">
        <v>0</v>
      </c>
      <c r="O606" s="4" t="s">
        <v>33</v>
      </c>
      <c r="P606" s="14">
        <f t="shared" si="54"/>
        <v>53.005950297514879</v>
      </c>
      <c r="Q606" s="4" t="str">
        <f t="shared" si="58"/>
        <v>theater</v>
      </c>
      <c r="R606" s="4" t="str">
        <f t="shared" si="59"/>
        <v>plays</v>
      </c>
      <c r="S606" s="8">
        <f t="shared" si="55"/>
        <v>40565.25</v>
      </c>
      <c r="T606" s="8">
        <f t="shared" si="56"/>
        <v>40586.25</v>
      </c>
    </row>
    <row r="607" spans="1:20" x14ac:dyDescent="0.25">
      <c r="A607" s="4">
        <v>605</v>
      </c>
      <c r="B607" s="4" t="s">
        <v>1252</v>
      </c>
      <c r="C607" s="1" t="s">
        <v>1253</v>
      </c>
      <c r="D607" s="4">
        <v>3300</v>
      </c>
      <c r="E607" s="4">
        <v>6178</v>
      </c>
      <c r="F607" s="5">
        <f t="shared" si="57"/>
        <v>187.21212121212122</v>
      </c>
      <c r="G607" s="4" t="s">
        <v>20</v>
      </c>
      <c r="H607" s="4">
        <v>107</v>
      </c>
      <c r="I607" s="4" t="s">
        <v>21</v>
      </c>
      <c r="J607" s="4" t="s">
        <v>22</v>
      </c>
      <c r="K607" s="4">
        <v>1443848400</v>
      </c>
      <c r="L607" s="4">
        <v>1447394400</v>
      </c>
      <c r="M607" s="4" t="b">
        <v>0</v>
      </c>
      <c r="N607" s="4" t="b">
        <v>0</v>
      </c>
      <c r="O607" s="4" t="s">
        <v>68</v>
      </c>
      <c r="P607" s="14">
        <f t="shared" si="54"/>
        <v>57.738317757009348</v>
      </c>
      <c r="Q607" s="4" t="str">
        <f t="shared" si="58"/>
        <v>publishing</v>
      </c>
      <c r="R607" s="4" t="str">
        <f t="shared" si="59"/>
        <v>nonfiction</v>
      </c>
      <c r="S607" s="8">
        <f t="shared" si="55"/>
        <v>42280.208333333328</v>
      </c>
      <c r="T607" s="8">
        <f t="shared" si="56"/>
        <v>42321.25</v>
      </c>
    </row>
    <row r="608" spans="1:20" x14ac:dyDescent="0.25">
      <c r="A608" s="4">
        <v>606</v>
      </c>
      <c r="B608" s="4" t="s">
        <v>1254</v>
      </c>
      <c r="C608" s="1" t="s">
        <v>1255</v>
      </c>
      <c r="D608" s="4">
        <v>3400</v>
      </c>
      <c r="E608" s="4">
        <v>6405</v>
      </c>
      <c r="F608" s="5">
        <f t="shared" si="57"/>
        <v>188.38235294117646</v>
      </c>
      <c r="G608" s="4" t="s">
        <v>20</v>
      </c>
      <c r="H608" s="4">
        <v>160</v>
      </c>
      <c r="I608" s="4" t="s">
        <v>40</v>
      </c>
      <c r="J608" s="4" t="s">
        <v>41</v>
      </c>
      <c r="K608" s="4">
        <v>1457330400</v>
      </c>
      <c r="L608" s="4">
        <v>1458277200</v>
      </c>
      <c r="M608" s="4" t="b">
        <v>0</v>
      </c>
      <c r="N608" s="4" t="b">
        <v>0</v>
      </c>
      <c r="O608" s="4" t="s">
        <v>23</v>
      </c>
      <c r="P608" s="14">
        <f t="shared" si="54"/>
        <v>40.03125</v>
      </c>
      <c r="Q608" s="4" t="str">
        <f t="shared" si="58"/>
        <v>music</v>
      </c>
      <c r="R608" s="4" t="str">
        <f t="shared" si="59"/>
        <v>rock</v>
      </c>
      <c r="S608" s="8">
        <f t="shared" si="55"/>
        <v>42436.25</v>
      </c>
      <c r="T608" s="8">
        <f t="shared" si="56"/>
        <v>42447.208333333328</v>
      </c>
    </row>
    <row r="609" spans="1:20" x14ac:dyDescent="0.25">
      <c r="A609" s="4">
        <v>607</v>
      </c>
      <c r="B609" s="4" t="s">
        <v>1256</v>
      </c>
      <c r="C609" s="1" t="s">
        <v>1257</v>
      </c>
      <c r="D609" s="4">
        <v>137600</v>
      </c>
      <c r="E609" s="4">
        <v>180667</v>
      </c>
      <c r="F609" s="5">
        <f t="shared" si="57"/>
        <v>131.29869186046511</v>
      </c>
      <c r="G609" s="4" t="s">
        <v>20</v>
      </c>
      <c r="H609" s="4">
        <v>2230</v>
      </c>
      <c r="I609" s="4" t="s">
        <v>21</v>
      </c>
      <c r="J609" s="4" t="s">
        <v>22</v>
      </c>
      <c r="K609" s="4">
        <v>1395550800</v>
      </c>
      <c r="L609" s="4">
        <v>1395723600</v>
      </c>
      <c r="M609" s="4" t="b">
        <v>0</v>
      </c>
      <c r="N609" s="4" t="b">
        <v>0</v>
      </c>
      <c r="O609" s="4" t="s">
        <v>17</v>
      </c>
      <c r="P609" s="14">
        <f t="shared" si="54"/>
        <v>81.016591928251117</v>
      </c>
      <c r="Q609" s="4" t="str">
        <f t="shared" si="58"/>
        <v>food</v>
      </c>
      <c r="R609" s="4" t="str">
        <f t="shared" si="59"/>
        <v>food trucks</v>
      </c>
      <c r="S609" s="8">
        <f t="shared" si="55"/>
        <v>41721.208333333336</v>
      </c>
      <c r="T609" s="8">
        <f t="shared" si="56"/>
        <v>41723.208333333336</v>
      </c>
    </row>
    <row r="610" spans="1:20" x14ac:dyDescent="0.25">
      <c r="A610" s="4">
        <v>608</v>
      </c>
      <c r="B610" s="4" t="s">
        <v>1258</v>
      </c>
      <c r="C610" s="1" t="s">
        <v>1259</v>
      </c>
      <c r="D610" s="4">
        <v>3900</v>
      </c>
      <c r="E610" s="4">
        <v>11075</v>
      </c>
      <c r="F610" s="5">
        <f t="shared" si="57"/>
        <v>283.97435897435901</v>
      </c>
      <c r="G610" s="4" t="s">
        <v>20</v>
      </c>
      <c r="H610" s="4">
        <v>316</v>
      </c>
      <c r="I610" s="4" t="s">
        <v>21</v>
      </c>
      <c r="J610" s="4" t="s">
        <v>22</v>
      </c>
      <c r="K610" s="4">
        <v>1551852000</v>
      </c>
      <c r="L610" s="4">
        <v>1552197600</v>
      </c>
      <c r="M610" s="4" t="b">
        <v>0</v>
      </c>
      <c r="N610" s="4" t="b">
        <v>1</v>
      </c>
      <c r="O610" s="4" t="s">
        <v>159</v>
      </c>
      <c r="P610" s="14">
        <f t="shared" si="54"/>
        <v>35.047468354430379</v>
      </c>
      <c r="Q610" s="4" t="str">
        <f t="shared" si="58"/>
        <v>music</v>
      </c>
      <c r="R610" s="4" t="str">
        <f t="shared" si="59"/>
        <v>jazz</v>
      </c>
      <c r="S610" s="8">
        <f t="shared" si="55"/>
        <v>43530.25</v>
      </c>
      <c r="T610" s="8">
        <f t="shared" si="56"/>
        <v>43534.25</v>
      </c>
    </row>
    <row r="611" spans="1:20" x14ac:dyDescent="0.25">
      <c r="A611" s="4">
        <v>609</v>
      </c>
      <c r="B611" s="4" t="s">
        <v>1260</v>
      </c>
      <c r="C611" s="1" t="s">
        <v>1261</v>
      </c>
      <c r="D611" s="4">
        <v>10000</v>
      </c>
      <c r="E611" s="4">
        <v>12042</v>
      </c>
      <c r="F611" s="5">
        <f t="shared" si="57"/>
        <v>120.41999999999999</v>
      </c>
      <c r="G611" s="4" t="s">
        <v>20</v>
      </c>
      <c r="H611" s="4">
        <v>117</v>
      </c>
      <c r="I611" s="4" t="s">
        <v>21</v>
      </c>
      <c r="J611" s="4" t="s">
        <v>22</v>
      </c>
      <c r="K611" s="4">
        <v>1547618400</v>
      </c>
      <c r="L611" s="4">
        <v>1549087200</v>
      </c>
      <c r="M611" s="4" t="b">
        <v>0</v>
      </c>
      <c r="N611" s="4" t="b">
        <v>0</v>
      </c>
      <c r="O611" s="4" t="s">
        <v>474</v>
      </c>
      <c r="P611" s="14">
        <f t="shared" si="54"/>
        <v>102.92307692307692</v>
      </c>
      <c r="Q611" s="4" t="str">
        <f t="shared" si="58"/>
        <v>film &amp; video</v>
      </c>
      <c r="R611" s="4" t="str">
        <f t="shared" si="59"/>
        <v>science fiction</v>
      </c>
      <c r="S611" s="8">
        <f t="shared" si="55"/>
        <v>43481.25</v>
      </c>
      <c r="T611" s="8">
        <f t="shared" si="56"/>
        <v>43498.25</v>
      </c>
    </row>
    <row r="612" spans="1:20" ht="31.5" x14ac:dyDescent="0.25">
      <c r="A612" s="4">
        <v>610</v>
      </c>
      <c r="B612" s="4" t="s">
        <v>1262</v>
      </c>
      <c r="C612" s="1" t="s">
        <v>1263</v>
      </c>
      <c r="D612" s="4">
        <v>42800</v>
      </c>
      <c r="E612" s="4">
        <v>179356</v>
      </c>
      <c r="F612" s="5">
        <f t="shared" si="57"/>
        <v>419.0560747663551</v>
      </c>
      <c r="G612" s="4" t="s">
        <v>20</v>
      </c>
      <c r="H612" s="4">
        <v>6406</v>
      </c>
      <c r="I612" s="4" t="s">
        <v>21</v>
      </c>
      <c r="J612" s="4" t="s">
        <v>22</v>
      </c>
      <c r="K612" s="4">
        <v>1355637600</v>
      </c>
      <c r="L612" s="4">
        <v>1356847200</v>
      </c>
      <c r="M612" s="4" t="b">
        <v>0</v>
      </c>
      <c r="N612" s="4" t="b">
        <v>0</v>
      </c>
      <c r="O612" s="4" t="s">
        <v>33</v>
      </c>
      <c r="P612" s="14">
        <f t="shared" si="54"/>
        <v>27.998126756166094</v>
      </c>
      <c r="Q612" s="4" t="str">
        <f t="shared" si="58"/>
        <v>theater</v>
      </c>
      <c r="R612" s="4" t="str">
        <f t="shared" si="59"/>
        <v>plays</v>
      </c>
      <c r="S612" s="8">
        <f t="shared" si="55"/>
        <v>41259.25</v>
      </c>
      <c r="T612" s="8">
        <f t="shared" si="56"/>
        <v>41273.25</v>
      </c>
    </row>
    <row r="613" spans="1:20" x14ac:dyDescent="0.25">
      <c r="A613" s="4">
        <v>611</v>
      </c>
      <c r="B613" s="4" t="s">
        <v>1264</v>
      </c>
      <c r="C613" s="1" t="s">
        <v>1265</v>
      </c>
      <c r="D613" s="4">
        <v>8200</v>
      </c>
      <c r="E613" s="4">
        <v>1136</v>
      </c>
      <c r="F613" s="5">
        <f t="shared" si="57"/>
        <v>13.853658536585368</v>
      </c>
      <c r="G613" s="4" t="s">
        <v>74</v>
      </c>
      <c r="H613" s="4">
        <v>15</v>
      </c>
      <c r="I613" s="4" t="s">
        <v>21</v>
      </c>
      <c r="J613" s="4" t="s">
        <v>22</v>
      </c>
      <c r="K613" s="4">
        <v>1374728400</v>
      </c>
      <c r="L613" s="4">
        <v>1375765200</v>
      </c>
      <c r="M613" s="4" t="b">
        <v>0</v>
      </c>
      <c r="N613" s="4" t="b">
        <v>0</v>
      </c>
      <c r="O613" s="4" t="s">
        <v>33</v>
      </c>
      <c r="P613" s="14">
        <f t="shared" si="54"/>
        <v>75.733333333333334</v>
      </c>
      <c r="Q613" s="4" t="str">
        <f t="shared" si="58"/>
        <v>theater</v>
      </c>
      <c r="R613" s="4" t="str">
        <f t="shared" si="59"/>
        <v>plays</v>
      </c>
      <c r="S613" s="8">
        <f t="shared" si="55"/>
        <v>41480.208333333336</v>
      </c>
      <c r="T613" s="8">
        <f t="shared" si="56"/>
        <v>41492.208333333336</v>
      </c>
    </row>
    <row r="614" spans="1:20" x14ac:dyDescent="0.25">
      <c r="A614" s="4">
        <v>612</v>
      </c>
      <c r="B614" s="4" t="s">
        <v>1266</v>
      </c>
      <c r="C614" s="1" t="s">
        <v>1267</v>
      </c>
      <c r="D614" s="4">
        <v>6200</v>
      </c>
      <c r="E614" s="4">
        <v>8645</v>
      </c>
      <c r="F614" s="5">
        <f t="shared" si="57"/>
        <v>139.43548387096774</v>
      </c>
      <c r="G614" s="4" t="s">
        <v>20</v>
      </c>
      <c r="H614" s="4">
        <v>192</v>
      </c>
      <c r="I614" s="4" t="s">
        <v>21</v>
      </c>
      <c r="J614" s="4" t="s">
        <v>22</v>
      </c>
      <c r="K614" s="4">
        <v>1287810000</v>
      </c>
      <c r="L614" s="4">
        <v>1289800800</v>
      </c>
      <c r="M614" s="4" t="b">
        <v>0</v>
      </c>
      <c r="N614" s="4" t="b">
        <v>0</v>
      </c>
      <c r="O614" s="4" t="s">
        <v>50</v>
      </c>
      <c r="P614" s="14">
        <f t="shared" si="54"/>
        <v>45.026041666666664</v>
      </c>
      <c r="Q614" s="4" t="str">
        <f t="shared" si="58"/>
        <v>music</v>
      </c>
      <c r="R614" s="4" t="str">
        <f t="shared" si="59"/>
        <v>electric music</v>
      </c>
      <c r="S614" s="8">
        <f t="shared" si="55"/>
        <v>40474.208333333336</v>
      </c>
      <c r="T614" s="8">
        <f t="shared" si="56"/>
        <v>40497.25</v>
      </c>
    </row>
    <row r="615" spans="1:20" x14ac:dyDescent="0.25">
      <c r="A615" s="4">
        <v>613</v>
      </c>
      <c r="B615" s="4" t="s">
        <v>1268</v>
      </c>
      <c r="C615" s="1" t="s">
        <v>1269</v>
      </c>
      <c r="D615" s="4">
        <v>1100</v>
      </c>
      <c r="E615" s="4">
        <v>1914</v>
      </c>
      <c r="F615" s="5">
        <f t="shared" si="57"/>
        <v>174</v>
      </c>
      <c r="G615" s="4" t="s">
        <v>20</v>
      </c>
      <c r="H615" s="4">
        <v>26</v>
      </c>
      <c r="I615" s="4" t="s">
        <v>15</v>
      </c>
      <c r="J615" s="4" t="s">
        <v>16</v>
      </c>
      <c r="K615" s="4">
        <v>1503723600</v>
      </c>
      <c r="L615" s="4">
        <v>1504501200</v>
      </c>
      <c r="M615" s="4" t="b">
        <v>0</v>
      </c>
      <c r="N615" s="4" t="b">
        <v>0</v>
      </c>
      <c r="O615" s="4" t="s">
        <v>33</v>
      </c>
      <c r="P615" s="14">
        <f t="shared" si="54"/>
        <v>73.615384615384613</v>
      </c>
      <c r="Q615" s="4" t="str">
        <f t="shared" si="58"/>
        <v>theater</v>
      </c>
      <c r="R615" s="4" t="str">
        <f t="shared" si="59"/>
        <v>plays</v>
      </c>
      <c r="S615" s="8">
        <f t="shared" si="55"/>
        <v>42973.208333333328</v>
      </c>
      <c r="T615" s="8">
        <f t="shared" si="56"/>
        <v>42982.208333333328</v>
      </c>
    </row>
    <row r="616" spans="1:20" ht="31.5" x14ac:dyDescent="0.25">
      <c r="A616" s="4">
        <v>614</v>
      </c>
      <c r="B616" s="4" t="s">
        <v>1270</v>
      </c>
      <c r="C616" s="1" t="s">
        <v>1271</v>
      </c>
      <c r="D616" s="4">
        <v>26500</v>
      </c>
      <c r="E616" s="4">
        <v>41205</v>
      </c>
      <c r="F616" s="5">
        <f t="shared" si="57"/>
        <v>155.49056603773585</v>
      </c>
      <c r="G616" s="4" t="s">
        <v>20</v>
      </c>
      <c r="H616" s="4">
        <v>723</v>
      </c>
      <c r="I616" s="4" t="s">
        <v>21</v>
      </c>
      <c r="J616" s="4" t="s">
        <v>22</v>
      </c>
      <c r="K616" s="4">
        <v>1484114400</v>
      </c>
      <c r="L616" s="4">
        <v>1485669600</v>
      </c>
      <c r="M616" s="4" t="b">
        <v>0</v>
      </c>
      <c r="N616" s="4" t="b">
        <v>0</v>
      </c>
      <c r="O616" s="4" t="s">
        <v>33</v>
      </c>
      <c r="P616" s="14">
        <f t="shared" si="54"/>
        <v>56.991701244813278</v>
      </c>
      <c r="Q616" s="4" t="str">
        <f t="shared" si="58"/>
        <v>theater</v>
      </c>
      <c r="R616" s="4" t="str">
        <f t="shared" si="59"/>
        <v>plays</v>
      </c>
      <c r="S616" s="8">
        <f t="shared" si="55"/>
        <v>42746.25</v>
      </c>
      <c r="T616" s="8">
        <f t="shared" si="56"/>
        <v>42764.25</v>
      </c>
    </row>
    <row r="617" spans="1:20" x14ac:dyDescent="0.25">
      <c r="A617" s="4">
        <v>615</v>
      </c>
      <c r="B617" s="4" t="s">
        <v>1272</v>
      </c>
      <c r="C617" s="1" t="s">
        <v>1273</v>
      </c>
      <c r="D617" s="4">
        <v>8500</v>
      </c>
      <c r="E617" s="4">
        <v>14488</v>
      </c>
      <c r="F617" s="5">
        <f t="shared" si="57"/>
        <v>170.44705882352943</v>
      </c>
      <c r="G617" s="4" t="s">
        <v>20</v>
      </c>
      <c r="H617" s="4">
        <v>170</v>
      </c>
      <c r="I617" s="4" t="s">
        <v>107</v>
      </c>
      <c r="J617" s="4" t="s">
        <v>108</v>
      </c>
      <c r="K617" s="4">
        <v>1461906000</v>
      </c>
      <c r="L617" s="4">
        <v>1462770000</v>
      </c>
      <c r="M617" s="4" t="b">
        <v>0</v>
      </c>
      <c r="N617" s="4" t="b">
        <v>0</v>
      </c>
      <c r="O617" s="4" t="s">
        <v>33</v>
      </c>
      <c r="P617" s="14">
        <f t="shared" si="54"/>
        <v>85.223529411764702</v>
      </c>
      <c r="Q617" s="4" t="str">
        <f t="shared" si="58"/>
        <v>theater</v>
      </c>
      <c r="R617" s="4" t="str">
        <f t="shared" si="59"/>
        <v>plays</v>
      </c>
      <c r="S617" s="8">
        <f t="shared" si="55"/>
        <v>42489.208333333328</v>
      </c>
      <c r="T617" s="8">
        <f t="shared" si="56"/>
        <v>42499.208333333328</v>
      </c>
    </row>
    <row r="618" spans="1:20" x14ac:dyDescent="0.25">
      <c r="A618" s="4">
        <v>616</v>
      </c>
      <c r="B618" s="4" t="s">
        <v>1274</v>
      </c>
      <c r="C618" s="1" t="s">
        <v>1275</v>
      </c>
      <c r="D618" s="4">
        <v>6400</v>
      </c>
      <c r="E618" s="4">
        <v>12129</v>
      </c>
      <c r="F618" s="5">
        <f t="shared" si="57"/>
        <v>189.515625</v>
      </c>
      <c r="G618" s="4" t="s">
        <v>20</v>
      </c>
      <c r="H618" s="4">
        <v>238</v>
      </c>
      <c r="I618" s="4" t="s">
        <v>40</v>
      </c>
      <c r="J618" s="4" t="s">
        <v>41</v>
      </c>
      <c r="K618" s="4">
        <v>1379653200</v>
      </c>
      <c r="L618" s="4">
        <v>1379739600</v>
      </c>
      <c r="M618" s="4" t="b">
        <v>0</v>
      </c>
      <c r="N618" s="4" t="b">
        <v>1</v>
      </c>
      <c r="O618" s="4" t="s">
        <v>60</v>
      </c>
      <c r="P618" s="14">
        <f t="shared" si="54"/>
        <v>50.962184873949582</v>
      </c>
      <c r="Q618" s="4" t="str">
        <f t="shared" si="58"/>
        <v>music</v>
      </c>
      <c r="R618" s="4" t="str">
        <f t="shared" si="59"/>
        <v>indie rock</v>
      </c>
      <c r="S618" s="8">
        <f t="shared" si="55"/>
        <v>41537.208333333336</v>
      </c>
      <c r="T618" s="8">
        <f t="shared" si="56"/>
        <v>41538.208333333336</v>
      </c>
    </row>
    <row r="619" spans="1:20" x14ac:dyDescent="0.25">
      <c r="A619" s="4">
        <v>617</v>
      </c>
      <c r="B619" s="4" t="s">
        <v>1276</v>
      </c>
      <c r="C619" s="1" t="s">
        <v>1277</v>
      </c>
      <c r="D619" s="4">
        <v>1400</v>
      </c>
      <c r="E619" s="4">
        <v>3496</v>
      </c>
      <c r="F619" s="5">
        <f t="shared" si="57"/>
        <v>249.71428571428572</v>
      </c>
      <c r="G619" s="4" t="s">
        <v>20</v>
      </c>
      <c r="H619" s="4">
        <v>55</v>
      </c>
      <c r="I619" s="4" t="s">
        <v>21</v>
      </c>
      <c r="J619" s="4" t="s">
        <v>22</v>
      </c>
      <c r="K619" s="4">
        <v>1401858000</v>
      </c>
      <c r="L619" s="4">
        <v>1402722000</v>
      </c>
      <c r="M619" s="4" t="b">
        <v>0</v>
      </c>
      <c r="N619" s="4" t="b">
        <v>0</v>
      </c>
      <c r="O619" s="4" t="s">
        <v>33</v>
      </c>
      <c r="P619" s="14">
        <f t="shared" si="54"/>
        <v>63.563636363636363</v>
      </c>
      <c r="Q619" s="4" t="str">
        <f t="shared" si="58"/>
        <v>theater</v>
      </c>
      <c r="R619" s="4" t="str">
        <f t="shared" si="59"/>
        <v>plays</v>
      </c>
      <c r="S619" s="8">
        <f t="shared" si="55"/>
        <v>41794.208333333336</v>
      </c>
      <c r="T619" s="8">
        <f t="shared" si="56"/>
        <v>41804.208333333336</v>
      </c>
    </row>
    <row r="620" spans="1:20" x14ac:dyDescent="0.25">
      <c r="A620" s="4">
        <v>618</v>
      </c>
      <c r="B620" s="4" t="s">
        <v>1278</v>
      </c>
      <c r="C620" s="1" t="s">
        <v>1279</v>
      </c>
      <c r="D620" s="4">
        <v>198600</v>
      </c>
      <c r="E620" s="4">
        <v>97037</v>
      </c>
      <c r="F620" s="5">
        <f t="shared" si="57"/>
        <v>48.860523665659613</v>
      </c>
      <c r="G620" s="4" t="s">
        <v>14</v>
      </c>
      <c r="H620" s="4">
        <v>1198</v>
      </c>
      <c r="I620" s="4" t="s">
        <v>21</v>
      </c>
      <c r="J620" s="4" t="s">
        <v>22</v>
      </c>
      <c r="K620" s="4">
        <v>1367470800</v>
      </c>
      <c r="L620" s="4">
        <v>1369285200</v>
      </c>
      <c r="M620" s="4" t="b">
        <v>0</v>
      </c>
      <c r="N620" s="4" t="b">
        <v>0</v>
      </c>
      <c r="O620" s="4" t="s">
        <v>68</v>
      </c>
      <c r="P620" s="14">
        <f t="shared" si="54"/>
        <v>80.999165275459092</v>
      </c>
      <c r="Q620" s="4" t="str">
        <f t="shared" si="58"/>
        <v>publishing</v>
      </c>
      <c r="R620" s="4" t="str">
        <f t="shared" si="59"/>
        <v>nonfiction</v>
      </c>
      <c r="S620" s="8">
        <f t="shared" si="55"/>
        <v>41396.208333333336</v>
      </c>
      <c r="T620" s="8">
        <f t="shared" si="56"/>
        <v>41417.208333333336</v>
      </c>
    </row>
    <row r="621" spans="1:20" x14ac:dyDescent="0.25">
      <c r="A621" s="4">
        <v>619</v>
      </c>
      <c r="B621" s="4" t="s">
        <v>1280</v>
      </c>
      <c r="C621" s="1" t="s">
        <v>1281</v>
      </c>
      <c r="D621" s="4">
        <v>195900</v>
      </c>
      <c r="E621" s="4">
        <v>55757</v>
      </c>
      <c r="F621" s="5">
        <f t="shared" si="57"/>
        <v>28.461970393057683</v>
      </c>
      <c r="G621" s="4" t="s">
        <v>14</v>
      </c>
      <c r="H621" s="4">
        <v>648</v>
      </c>
      <c r="I621" s="4" t="s">
        <v>21</v>
      </c>
      <c r="J621" s="4" t="s">
        <v>22</v>
      </c>
      <c r="K621" s="4">
        <v>1304658000</v>
      </c>
      <c r="L621" s="4">
        <v>1304744400</v>
      </c>
      <c r="M621" s="4" t="b">
        <v>1</v>
      </c>
      <c r="N621" s="4" t="b">
        <v>1</v>
      </c>
      <c r="O621" s="4" t="s">
        <v>33</v>
      </c>
      <c r="P621" s="14">
        <f t="shared" si="54"/>
        <v>86.044753086419746</v>
      </c>
      <c r="Q621" s="4" t="str">
        <f t="shared" si="58"/>
        <v>theater</v>
      </c>
      <c r="R621" s="4" t="str">
        <f t="shared" si="59"/>
        <v>plays</v>
      </c>
      <c r="S621" s="8">
        <f t="shared" si="55"/>
        <v>40669.208333333336</v>
      </c>
      <c r="T621" s="8">
        <f t="shared" si="56"/>
        <v>40670.208333333336</v>
      </c>
    </row>
    <row r="622" spans="1:20" x14ac:dyDescent="0.25">
      <c r="A622" s="4">
        <v>620</v>
      </c>
      <c r="B622" s="4" t="s">
        <v>1282</v>
      </c>
      <c r="C622" s="1" t="s">
        <v>1283</v>
      </c>
      <c r="D622" s="4">
        <v>4300</v>
      </c>
      <c r="E622" s="4">
        <v>11525</v>
      </c>
      <c r="F622" s="5">
        <f t="shared" si="57"/>
        <v>268.02325581395348</v>
      </c>
      <c r="G622" s="4" t="s">
        <v>20</v>
      </c>
      <c r="H622" s="4">
        <v>128</v>
      </c>
      <c r="I622" s="4" t="s">
        <v>26</v>
      </c>
      <c r="J622" s="4" t="s">
        <v>27</v>
      </c>
      <c r="K622" s="4">
        <v>1467954000</v>
      </c>
      <c r="L622" s="4">
        <v>1468299600</v>
      </c>
      <c r="M622" s="4" t="b">
        <v>0</v>
      </c>
      <c r="N622" s="4" t="b">
        <v>0</v>
      </c>
      <c r="O622" s="4" t="s">
        <v>122</v>
      </c>
      <c r="P622" s="14">
        <f t="shared" si="54"/>
        <v>90.0390625</v>
      </c>
      <c r="Q622" s="4" t="str">
        <f t="shared" si="58"/>
        <v>photography</v>
      </c>
      <c r="R622" s="4" t="str">
        <f t="shared" si="59"/>
        <v>photography books</v>
      </c>
      <c r="S622" s="8">
        <f t="shared" si="55"/>
        <v>42559.208333333328</v>
      </c>
      <c r="T622" s="8">
        <f t="shared" si="56"/>
        <v>42563.208333333328</v>
      </c>
    </row>
    <row r="623" spans="1:20" x14ac:dyDescent="0.25">
      <c r="A623" s="4">
        <v>621</v>
      </c>
      <c r="B623" s="4" t="s">
        <v>1284</v>
      </c>
      <c r="C623" s="1" t="s">
        <v>1285</v>
      </c>
      <c r="D623" s="4">
        <v>25600</v>
      </c>
      <c r="E623" s="4">
        <v>158669</v>
      </c>
      <c r="F623" s="5">
        <f t="shared" si="57"/>
        <v>619.80078125</v>
      </c>
      <c r="G623" s="4" t="s">
        <v>20</v>
      </c>
      <c r="H623" s="4">
        <v>2144</v>
      </c>
      <c r="I623" s="4" t="s">
        <v>21</v>
      </c>
      <c r="J623" s="4" t="s">
        <v>22</v>
      </c>
      <c r="K623" s="4">
        <v>1473742800</v>
      </c>
      <c r="L623" s="4">
        <v>1474174800</v>
      </c>
      <c r="M623" s="4" t="b">
        <v>0</v>
      </c>
      <c r="N623" s="4" t="b">
        <v>0</v>
      </c>
      <c r="O623" s="4" t="s">
        <v>33</v>
      </c>
      <c r="P623" s="14">
        <f t="shared" si="54"/>
        <v>74.006063432835816</v>
      </c>
      <c r="Q623" s="4" t="str">
        <f t="shared" si="58"/>
        <v>theater</v>
      </c>
      <c r="R623" s="4" t="str">
        <f t="shared" si="59"/>
        <v>plays</v>
      </c>
      <c r="S623" s="8">
        <f t="shared" si="55"/>
        <v>42626.208333333328</v>
      </c>
      <c r="T623" s="8">
        <f t="shared" si="56"/>
        <v>42631.208333333328</v>
      </c>
    </row>
    <row r="624" spans="1:20" x14ac:dyDescent="0.25">
      <c r="A624" s="4">
        <v>622</v>
      </c>
      <c r="B624" s="4" t="s">
        <v>1286</v>
      </c>
      <c r="C624" s="1" t="s">
        <v>1287</v>
      </c>
      <c r="D624" s="4">
        <v>189000</v>
      </c>
      <c r="E624" s="4">
        <v>5916</v>
      </c>
      <c r="F624" s="5">
        <f t="shared" si="57"/>
        <v>3.1301587301587301</v>
      </c>
      <c r="G624" s="4" t="s">
        <v>14</v>
      </c>
      <c r="H624" s="4">
        <v>64</v>
      </c>
      <c r="I624" s="4" t="s">
        <v>21</v>
      </c>
      <c r="J624" s="4" t="s">
        <v>22</v>
      </c>
      <c r="K624" s="4">
        <v>1523768400</v>
      </c>
      <c r="L624" s="4">
        <v>1526014800</v>
      </c>
      <c r="M624" s="4" t="b">
        <v>0</v>
      </c>
      <c r="N624" s="4" t="b">
        <v>0</v>
      </c>
      <c r="O624" s="4" t="s">
        <v>60</v>
      </c>
      <c r="P624" s="14">
        <f t="shared" si="54"/>
        <v>92.4375</v>
      </c>
      <c r="Q624" s="4" t="str">
        <f t="shared" si="58"/>
        <v>music</v>
      </c>
      <c r="R624" s="4" t="str">
        <f t="shared" si="59"/>
        <v>indie rock</v>
      </c>
      <c r="S624" s="8">
        <f t="shared" si="55"/>
        <v>43205.208333333328</v>
      </c>
      <c r="T624" s="8">
        <f t="shared" si="56"/>
        <v>43231.208333333328</v>
      </c>
    </row>
    <row r="625" spans="1:20" x14ac:dyDescent="0.25">
      <c r="A625" s="4">
        <v>623</v>
      </c>
      <c r="B625" s="4" t="s">
        <v>1288</v>
      </c>
      <c r="C625" s="1" t="s">
        <v>1289</v>
      </c>
      <c r="D625" s="4">
        <v>94300</v>
      </c>
      <c r="E625" s="4">
        <v>150806</v>
      </c>
      <c r="F625" s="5">
        <f t="shared" si="57"/>
        <v>159.92152704135739</v>
      </c>
      <c r="G625" s="4" t="s">
        <v>20</v>
      </c>
      <c r="H625" s="4">
        <v>2693</v>
      </c>
      <c r="I625" s="4" t="s">
        <v>40</v>
      </c>
      <c r="J625" s="4" t="s">
        <v>41</v>
      </c>
      <c r="K625" s="4">
        <v>1437022800</v>
      </c>
      <c r="L625" s="4">
        <v>1437454800</v>
      </c>
      <c r="M625" s="4" t="b">
        <v>0</v>
      </c>
      <c r="N625" s="4" t="b">
        <v>0</v>
      </c>
      <c r="O625" s="4" t="s">
        <v>33</v>
      </c>
      <c r="P625" s="14">
        <f t="shared" si="54"/>
        <v>55.999257333828446</v>
      </c>
      <c r="Q625" s="4" t="str">
        <f t="shared" si="58"/>
        <v>theater</v>
      </c>
      <c r="R625" s="4" t="str">
        <f t="shared" si="59"/>
        <v>plays</v>
      </c>
      <c r="S625" s="8">
        <f t="shared" si="55"/>
        <v>42201.208333333328</v>
      </c>
      <c r="T625" s="8">
        <f t="shared" si="56"/>
        <v>42206.208333333328</v>
      </c>
    </row>
    <row r="626" spans="1:20" x14ac:dyDescent="0.25">
      <c r="A626" s="4">
        <v>624</v>
      </c>
      <c r="B626" s="4" t="s">
        <v>1290</v>
      </c>
      <c r="C626" s="1" t="s">
        <v>1291</v>
      </c>
      <c r="D626" s="4">
        <v>5100</v>
      </c>
      <c r="E626" s="4">
        <v>14249</v>
      </c>
      <c r="F626" s="5">
        <f t="shared" si="57"/>
        <v>279.39215686274508</v>
      </c>
      <c r="G626" s="4" t="s">
        <v>20</v>
      </c>
      <c r="H626" s="4">
        <v>432</v>
      </c>
      <c r="I626" s="4" t="s">
        <v>21</v>
      </c>
      <c r="J626" s="4" t="s">
        <v>22</v>
      </c>
      <c r="K626" s="4">
        <v>1422165600</v>
      </c>
      <c r="L626" s="4">
        <v>1422684000</v>
      </c>
      <c r="M626" s="4" t="b">
        <v>0</v>
      </c>
      <c r="N626" s="4" t="b">
        <v>0</v>
      </c>
      <c r="O626" s="4" t="s">
        <v>122</v>
      </c>
      <c r="P626" s="14">
        <f t="shared" si="54"/>
        <v>32.983796296296298</v>
      </c>
      <c r="Q626" s="4" t="str">
        <f t="shared" si="58"/>
        <v>photography</v>
      </c>
      <c r="R626" s="4" t="str">
        <f t="shared" si="59"/>
        <v>photography books</v>
      </c>
      <c r="S626" s="8">
        <f t="shared" si="55"/>
        <v>42029.25</v>
      </c>
      <c r="T626" s="8">
        <f t="shared" si="56"/>
        <v>42035.25</v>
      </c>
    </row>
    <row r="627" spans="1:20" ht="31.5" x14ac:dyDescent="0.25">
      <c r="A627" s="4">
        <v>625</v>
      </c>
      <c r="B627" s="4" t="s">
        <v>1292</v>
      </c>
      <c r="C627" s="1" t="s">
        <v>1293</v>
      </c>
      <c r="D627" s="4">
        <v>7500</v>
      </c>
      <c r="E627" s="4">
        <v>5803</v>
      </c>
      <c r="F627" s="5">
        <f t="shared" si="57"/>
        <v>77.373333333333335</v>
      </c>
      <c r="G627" s="4" t="s">
        <v>14</v>
      </c>
      <c r="H627" s="4">
        <v>62</v>
      </c>
      <c r="I627" s="4" t="s">
        <v>21</v>
      </c>
      <c r="J627" s="4" t="s">
        <v>22</v>
      </c>
      <c r="K627" s="4">
        <v>1580104800</v>
      </c>
      <c r="L627" s="4">
        <v>1581314400</v>
      </c>
      <c r="M627" s="4" t="b">
        <v>0</v>
      </c>
      <c r="N627" s="4" t="b">
        <v>0</v>
      </c>
      <c r="O627" s="4" t="s">
        <v>33</v>
      </c>
      <c r="P627" s="14">
        <f t="shared" si="54"/>
        <v>93.596774193548384</v>
      </c>
      <c r="Q627" s="4" t="str">
        <f t="shared" si="58"/>
        <v>theater</v>
      </c>
      <c r="R627" s="4" t="str">
        <f t="shared" si="59"/>
        <v>plays</v>
      </c>
      <c r="S627" s="8">
        <f t="shared" si="55"/>
        <v>43857.25</v>
      </c>
      <c r="T627" s="8">
        <f t="shared" si="56"/>
        <v>43871.25</v>
      </c>
    </row>
    <row r="628" spans="1:20" ht="31.5" x14ac:dyDescent="0.25">
      <c r="A628" s="4">
        <v>626</v>
      </c>
      <c r="B628" s="4" t="s">
        <v>1294</v>
      </c>
      <c r="C628" s="1" t="s">
        <v>1295</v>
      </c>
      <c r="D628" s="4">
        <v>6400</v>
      </c>
      <c r="E628" s="4">
        <v>13205</v>
      </c>
      <c r="F628" s="5">
        <f t="shared" si="57"/>
        <v>206.32812500000003</v>
      </c>
      <c r="G628" s="4" t="s">
        <v>20</v>
      </c>
      <c r="H628" s="4">
        <v>189</v>
      </c>
      <c r="I628" s="4" t="s">
        <v>21</v>
      </c>
      <c r="J628" s="4" t="s">
        <v>22</v>
      </c>
      <c r="K628" s="4">
        <v>1285650000</v>
      </c>
      <c r="L628" s="4">
        <v>1286427600</v>
      </c>
      <c r="M628" s="4" t="b">
        <v>0</v>
      </c>
      <c r="N628" s="4" t="b">
        <v>1</v>
      </c>
      <c r="O628" s="4" t="s">
        <v>33</v>
      </c>
      <c r="P628" s="14">
        <f t="shared" si="54"/>
        <v>69.867724867724874</v>
      </c>
      <c r="Q628" s="4" t="str">
        <f t="shared" si="58"/>
        <v>theater</v>
      </c>
      <c r="R628" s="4" t="str">
        <f t="shared" si="59"/>
        <v>plays</v>
      </c>
      <c r="S628" s="8">
        <f t="shared" si="55"/>
        <v>40449.208333333336</v>
      </c>
      <c r="T628" s="8">
        <f t="shared" si="56"/>
        <v>40458.208333333336</v>
      </c>
    </row>
    <row r="629" spans="1:20" x14ac:dyDescent="0.25">
      <c r="A629" s="4">
        <v>627</v>
      </c>
      <c r="B629" s="4" t="s">
        <v>1296</v>
      </c>
      <c r="C629" s="1" t="s">
        <v>1297</v>
      </c>
      <c r="D629" s="4">
        <v>1600</v>
      </c>
      <c r="E629" s="4">
        <v>11108</v>
      </c>
      <c r="F629" s="5">
        <f t="shared" si="57"/>
        <v>694.25</v>
      </c>
      <c r="G629" s="4" t="s">
        <v>20</v>
      </c>
      <c r="H629" s="4">
        <v>154</v>
      </c>
      <c r="I629" s="4" t="s">
        <v>40</v>
      </c>
      <c r="J629" s="4" t="s">
        <v>41</v>
      </c>
      <c r="K629" s="4">
        <v>1276664400</v>
      </c>
      <c r="L629" s="4">
        <v>1278738000</v>
      </c>
      <c r="M629" s="4" t="b">
        <v>1</v>
      </c>
      <c r="N629" s="4" t="b">
        <v>0</v>
      </c>
      <c r="O629" s="4" t="s">
        <v>17</v>
      </c>
      <c r="P629" s="14">
        <f t="shared" si="54"/>
        <v>72.129870129870127</v>
      </c>
      <c r="Q629" s="4" t="str">
        <f t="shared" si="58"/>
        <v>food</v>
      </c>
      <c r="R629" s="4" t="str">
        <f t="shared" si="59"/>
        <v>food trucks</v>
      </c>
      <c r="S629" s="8">
        <f t="shared" si="55"/>
        <v>40345.208333333336</v>
      </c>
      <c r="T629" s="8">
        <f t="shared" si="56"/>
        <v>40369.208333333336</v>
      </c>
    </row>
    <row r="630" spans="1:20" x14ac:dyDescent="0.25">
      <c r="A630" s="4">
        <v>628</v>
      </c>
      <c r="B630" s="4" t="s">
        <v>1298</v>
      </c>
      <c r="C630" s="1" t="s">
        <v>1299</v>
      </c>
      <c r="D630" s="4">
        <v>1900</v>
      </c>
      <c r="E630" s="4">
        <v>2884</v>
      </c>
      <c r="F630" s="5">
        <f t="shared" si="57"/>
        <v>151.78947368421052</v>
      </c>
      <c r="G630" s="4" t="s">
        <v>20</v>
      </c>
      <c r="H630" s="4">
        <v>96</v>
      </c>
      <c r="I630" s="4" t="s">
        <v>21</v>
      </c>
      <c r="J630" s="4" t="s">
        <v>22</v>
      </c>
      <c r="K630" s="4">
        <v>1286168400</v>
      </c>
      <c r="L630" s="4">
        <v>1286427600</v>
      </c>
      <c r="M630" s="4" t="b">
        <v>0</v>
      </c>
      <c r="N630" s="4" t="b">
        <v>0</v>
      </c>
      <c r="O630" s="4" t="s">
        <v>60</v>
      </c>
      <c r="P630" s="14">
        <f t="shared" si="54"/>
        <v>30.041666666666668</v>
      </c>
      <c r="Q630" s="4" t="str">
        <f t="shared" si="58"/>
        <v>music</v>
      </c>
      <c r="R630" s="4" t="str">
        <f t="shared" si="59"/>
        <v>indie rock</v>
      </c>
      <c r="S630" s="8">
        <f t="shared" si="55"/>
        <v>40455.208333333336</v>
      </c>
      <c r="T630" s="8">
        <f t="shared" si="56"/>
        <v>40458.208333333336</v>
      </c>
    </row>
    <row r="631" spans="1:20" x14ac:dyDescent="0.25">
      <c r="A631" s="4">
        <v>629</v>
      </c>
      <c r="B631" s="4" t="s">
        <v>1300</v>
      </c>
      <c r="C631" s="1" t="s">
        <v>1301</v>
      </c>
      <c r="D631" s="4">
        <v>85900</v>
      </c>
      <c r="E631" s="4">
        <v>55476</v>
      </c>
      <c r="F631" s="5">
        <f t="shared" si="57"/>
        <v>64.58207217694995</v>
      </c>
      <c r="G631" s="4" t="s">
        <v>14</v>
      </c>
      <c r="H631" s="4">
        <v>750</v>
      </c>
      <c r="I631" s="4" t="s">
        <v>21</v>
      </c>
      <c r="J631" s="4" t="s">
        <v>22</v>
      </c>
      <c r="K631" s="4">
        <v>1467781200</v>
      </c>
      <c r="L631" s="4">
        <v>1467954000</v>
      </c>
      <c r="M631" s="4" t="b">
        <v>0</v>
      </c>
      <c r="N631" s="4" t="b">
        <v>1</v>
      </c>
      <c r="O631" s="4" t="s">
        <v>33</v>
      </c>
      <c r="P631" s="14">
        <f t="shared" si="54"/>
        <v>73.968000000000004</v>
      </c>
      <c r="Q631" s="4" t="str">
        <f t="shared" si="58"/>
        <v>theater</v>
      </c>
      <c r="R631" s="4" t="str">
        <f t="shared" si="59"/>
        <v>plays</v>
      </c>
      <c r="S631" s="8">
        <f t="shared" si="55"/>
        <v>42557.208333333328</v>
      </c>
      <c r="T631" s="8">
        <f t="shared" si="56"/>
        <v>42559.208333333328</v>
      </c>
    </row>
    <row r="632" spans="1:20" x14ac:dyDescent="0.25">
      <c r="A632" s="4">
        <v>630</v>
      </c>
      <c r="B632" s="4" t="s">
        <v>1302</v>
      </c>
      <c r="C632" s="1" t="s">
        <v>1303</v>
      </c>
      <c r="D632" s="4">
        <v>9500</v>
      </c>
      <c r="E632" s="4">
        <v>5973</v>
      </c>
      <c r="F632" s="5">
        <f t="shared" si="57"/>
        <v>62.873684210526314</v>
      </c>
      <c r="G632" s="4" t="s">
        <v>74</v>
      </c>
      <c r="H632" s="4">
        <v>87</v>
      </c>
      <c r="I632" s="4" t="s">
        <v>21</v>
      </c>
      <c r="J632" s="4" t="s">
        <v>22</v>
      </c>
      <c r="K632" s="4">
        <v>1556686800</v>
      </c>
      <c r="L632" s="4">
        <v>1557637200</v>
      </c>
      <c r="M632" s="4" t="b">
        <v>0</v>
      </c>
      <c r="N632" s="4" t="b">
        <v>1</v>
      </c>
      <c r="O632" s="4" t="s">
        <v>33</v>
      </c>
      <c r="P632" s="14">
        <f t="shared" si="54"/>
        <v>68.65517241379311</v>
      </c>
      <c r="Q632" s="4" t="str">
        <f t="shared" si="58"/>
        <v>theater</v>
      </c>
      <c r="R632" s="4" t="str">
        <f t="shared" si="59"/>
        <v>plays</v>
      </c>
      <c r="S632" s="8">
        <f t="shared" si="55"/>
        <v>43586.208333333328</v>
      </c>
      <c r="T632" s="8">
        <f t="shared" si="56"/>
        <v>43597.208333333328</v>
      </c>
    </row>
    <row r="633" spans="1:20" x14ac:dyDescent="0.25">
      <c r="A633" s="4">
        <v>631</v>
      </c>
      <c r="B633" s="4" t="s">
        <v>1304</v>
      </c>
      <c r="C633" s="1" t="s">
        <v>1305</v>
      </c>
      <c r="D633" s="4">
        <v>59200</v>
      </c>
      <c r="E633" s="4">
        <v>183756</v>
      </c>
      <c r="F633" s="5">
        <f t="shared" si="57"/>
        <v>310.39864864864865</v>
      </c>
      <c r="G633" s="4" t="s">
        <v>20</v>
      </c>
      <c r="H633" s="4">
        <v>3063</v>
      </c>
      <c r="I633" s="4" t="s">
        <v>21</v>
      </c>
      <c r="J633" s="4" t="s">
        <v>22</v>
      </c>
      <c r="K633" s="4">
        <v>1553576400</v>
      </c>
      <c r="L633" s="4">
        <v>1553922000</v>
      </c>
      <c r="M633" s="4" t="b">
        <v>0</v>
      </c>
      <c r="N633" s="4" t="b">
        <v>0</v>
      </c>
      <c r="O633" s="4" t="s">
        <v>33</v>
      </c>
      <c r="P633" s="14">
        <f t="shared" si="54"/>
        <v>59.992164544564154</v>
      </c>
      <c r="Q633" s="4" t="str">
        <f t="shared" si="58"/>
        <v>theater</v>
      </c>
      <c r="R633" s="4" t="str">
        <f t="shared" si="59"/>
        <v>plays</v>
      </c>
      <c r="S633" s="8">
        <f t="shared" si="55"/>
        <v>43550.208333333328</v>
      </c>
      <c r="T633" s="8">
        <f t="shared" si="56"/>
        <v>43554.208333333328</v>
      </c>
    </row>
    <row r="634" spans="1:20" x14ac:dyDescent="0.25">
      <c r="A634" s="4">
        <v>632</v>
      </c>
      <c r="B634" s="4" t="s">
        <v>1306</v>
      </c>
      <c r="C634" s="1" t="s">
        <v>1307</v>
      </c>
      <c r="D634" s="4">
        <v>72100</v>
      </c>
      <c r="E634" s="4">
        <v>30902</v>
      </c>
      <c r="F634" s="5">
        <f t="shared" si="57"/>
        <v>42.859916782246884</v>
      </c>
      <c r="G634" s="4" t="s">
        <v>47</v>
      </c>
      <c r="H634" s="4">
        <v>278</v>
      </c>
      <c r="I634" s="4" t="s">
        <v>21</v>
      </c>
      <c r="J634" s="4" t="s">
        <v>22</v>
      </c>
      <c r="K634" s="4">
        <v>1414904400</v>
      </c>
      <c r="L634" s="4">
        <v>1416463200</v>
      </c>
      <c r="M634" s="4" t="b">
        <v>0</v>
      </c>
      <c r="N634" s="4" t="b">
        <v>0</v>
      </c>
      <c r="O634" s="4" t="s">
        <v>33</v>
      </c>
      <c r="P634" s="14">
        <f t="shared" si="54"/>
        <v>111.15827338129496</v>
      </c>
      <c r="Q634" s="4" t="str">
        <f t="shared" si="58"/>
        <v>theater</v>
      </c>
      <c r="R634" s="4" t="str">
        <f t="shared" si="59"/>
        <v>plays</v>
      </c>
      <c r="S634" s="8">
        <f t="shared" si="55"/>
        <v>41945.208333333336</v>
      </c>
      <c r="T634" s="8">
        <f t="shared" si="56"/>
        <v>41963.25</v>
      </c>
    </row>
    <row r="635" spans="1:20" x14ac:dyDescent="0.25">
      <c r="A635" s="4">
        <v>633</v>
      </c>
      <c r="B635" s="4" t="s">
        <v>1308</v>
      </c>
      <c r="C635" s="1" t="s">
        <v>1309</v>
      </c>
      <c r="D635" s="4">
        <v>6700</v>
      </c>
      <c r="E635" s="4">
        <v>5569</v>
      </c>
      <c r="F635" s="5">
        <f t="shared" si="57"/>
        <v>83.119402985074629</v>
      </c>
      <c r="G635" s="4" t="s">
        <v>14</v>
      </c>
      <c r="H635" s="4">
        <v>105</v>
      </c>
      <c r="I635" s="4" t="s">
        <v>21</v>
      </c>
      <c r="J635" s="4" t="s">
        <v>22</v>
      </c>
      <c r="K635" s="4">
        <v>1446876000</v>
      </c>
      <c r="L635" s="4">
        <v>1447221600</v>
      </c>
      <c r="M635" s="4" t="b">
        <v>0</v>
      </c>
      <c r="N635" s="4" t="b">
        <v>0</v>
      </c>
      <c r="O635" s="4" t="s">
        <v>71</v>
      </c>
      <c r="P635" s="14">
        <f t="shared" si="54"/>
        <v>53.038095238095238</v>
      </c>
      <c r="Q635" s="4" t="str">
        <f t="shared" si="58"/>
        <v>film &amp; video</v>
      </c>
      <c r="R635" s="4" t="str">
        <f t="shared" si="59"/>
        <v>animation</v>
      </c>
      <c r="S635" s="8">
        <f t="shared" si="55"/>
        <v>42315.25</v>
      </c>
      <c r="T635" s="8">
        <f t="shared" si="56"/>
        <v>42319.25</v>
      </c>
    </row>
    <row r="636" spans="1:20" x14ac:dyDescent="0.25">
      <c r="A636" s="4">
        <v>634</v>
      </c>
      <c r="B636" s="4" t="s">
        <v>1310</v>
      </c>
      <c r="C636" s="1" t="s">
        <v>1311</v>
      </c>
      <c r="D636" s="4">
        <v>118200</v>
      </c>
      <c r="E636" s="4">
        <v>92824</v>
      </c>
      <c r="F636" s="5">
        <f t="shared" si="57"/>
        <v>78.531302876480552</v>
      </c>
      <c r="G636" s="4" t="s">
        <v>74</v>
      </c>
      <c r="H636" s="4">
        <v>1658</v>
      </c>
      <c r="I636" s="4" t="s">
        <v>21</v>
      </c>
      <c r="J636" s="4" t="s">
        <v>22</v>
      </c>
      <c r="K636" s="4">
        <v>1490418000</v>
      </c>
      <c r="L636" s="4">
        <v>1491627600</v>
      </c>
      <c r="M636" s="4" t="b">
        <v>0</v>
      </c>
      <c r="N636" s="4" t="b">
        <v>0</v>
      </c>
      <c r="O636" s="4" t="s">
        <v>269</v>
      </c>
      <c r="P636" s="14">
        <f t="shared" si="54"/>
        <v>55.985524728588658</v>
      </c>
      <c r="Q636" s="4" t="str">
        <f t="shared" si="58"/>
        <v>film &amp; video</v>
      </c>
      <c r="R636" s="4" t="str">
        <f t="shared" si="59"/>
        <v>television</v>
      </c>
      <c r="S636" s="8">
        <f t="shared" si="55"/>
        <v>42819.208333333328</v>
      </c>
      <c r="T636" s="8">
        <f t="shared" si="56"/>
        <v>42833.208333333328</v>
      </c>
    </row>
    <row r="637" spans="1:20" x14ac:dyDescent="0.25">
      <c r="A637" s="4">
        <v>635</v>
      </c>
      <c r="B637" s="4" t="s">
        <v>1312</v>
      </c>
      <c r="C637" s="1" t="s">
        <v>1313</v>
      </c>
      <c r="D637" s="4">
        <v>139000</v>
      </c>
      <c r="E637" s="4">
        <v>158590</v>
      </c>
      <c r="F637" s="5">
        <f t="shared" si="57"/>
        <v>114.09352517985612</v>
      </c>
      <c r="G637" s="4" t="s">
        <v>20</v>
      </c>
      <c r="H637" s="4">
        <v>2266</v>
      </c>
      <c r="I637" s="4" t="s">
        <v>21</v>
      </c>
      <c r="J637" s="4" t="s">
        <v>22</v>
      </c>
      <c r="K637" s="4">
        <v>1360389600</v>
      </c>
      <c r="L637" s="4">
        <v>1363150800</v>
      </c>
      <c r="M637" s="4" t="b">
        <v>0</v>
      </c>
      <c r="N637" s="4" t="b">
        <v>0</v>
      </c>
      <c r="O637" s="4" t="s">
        <v>269</v>
      </c>
      <c r="P637" s="14">
        <f t="shared" si="54"/>
        <v>69.986760812003524</v>
      </c>
      <c r="Q637" s="4" t="str">
        <f t="shared" si="58"/>
        <v>film &amp; video</v>
      </c>
      <c r="R637" s="4" t="str">
        <f t="shared" si="59"/>
        <v>television</v>
      </c>
      <c r="S637" s="8">
        <f t="shared" si="55"/>
        <v>41314.25</v>
      </c>
      <c r="T637" s="8">
        <f t="shared" si="56"/>
        <v>41346.208333333336</v>
      </c>
    </row>
    <row r="638" spans="1:20" x14ac:dyDescent="0.25">
      <c r="A638" s="4">
        <v>636</v>
      </c>
      <c r="B638" s="4" t="s">
        <v>1314</v>
      </c>
      <c r="C638" s="1" t="s">
        <v>1315</v>
      </c>
      <c r="D638" s="4">
        <v>197700</v>
      </c>
      <c r="E638" s="4">
        <v>127591</v>
      </c>
      <c r="F638" s="5">
        <f t="shared" si="57"/>
        <v>64.537683358624179</v>
      </c>
      <c r="G638" s="4" t="s">
        <v>14</v>
      </c>
      <c r="H638" s="4">
        <v>2604</v>
      </c>
      <c r="I638" s="4" t="s">
        <v>36</v>
      </c>
      <c r="J638" s="4" t="s">
        <v>37</v>
      </c>
      <c r="K638" s="4">
        <v>1326866400</v>
      </c>
      <c r="L638" s="4">
        <v>1330754400</v>
      </c>
      <c r="M638" s="4" t="b">
        <v>0</v>
      </c>
      <c r="N638" s="4" t="b">
        <v>1</v>
      </c>
      <c r="O638" s="4" t="s">
        <v>71</v>
      </c>
      <c r="P638" s="14">
        <f t="shared" si="54"/>
        <v>48.998079877112133</v>
      </c>
      <c r="Q638" s="4" t="str">
        <f t="shared" si="58"/>
        <v>film &amp; video</v>
      </c>
      <c r="R638" s="4" t="str">
        <f t="shared" si="59"/>
        <v>animation</v>
      </c>
      <c r="S638" s="8">
        <f t="shared" si="55"/>
        <v>40926.25</v>
      </c>
      <c r="T638" s="8">
        <f t="shared" si="56"/>
        <v>40971.25</v>
      </c>
    </row>
    <row r="639" spans="1:20" x14ac:dyDescent="0.25">
      <c r="A639" s="4">
        <v>637</v>
      </c>
      <c r="B639" s="4" t="s">
        <v>1316</v>
      </c>
      <c r="C639" s="1" t="s">
        <v>1317</v>
      </c>
      <c r="D639" s="4">
        <v>8500</v>
      </c>
      <c r="E639" s="4">
        <v>6750</v>
      </c>
      <c r="F639" s="5">
        <f t="shared" si="57"/>
        <v>79.411764705882348</v>
      </c>
      <c r="G639" s="4" t="s">
        <v>14</v>
      </c>
      <c r="H639" s="4">
        <v>65</v>
      </c>
      <c r="I639" s="4" t="s">
        <v>21</v>
      </c>
      <c r="J639" s="4" t="s">
        <v>22</v>
      </c>
      <c r="K639" s="4">
        <v>1479103200</v>
      </c>
      <c r="L639" s="4">
        <v>1479794400</v>
      </c>
      <c r="M639" s="4" t="b">
        <v>0</v>
      </c>
      <c r="N639" s="4" t="b">
        <v>0</v>
      </c>
      <c r="O639" s="4" t="s">
        <v>33</v>
      </c>
      <c r="P639" s="14">
        <f t="shared" si="54"/>
        <v>103.84615384615384</v>
      </c>
      <c r="Q639" s="4" t="str">
        <f t="shared" si="58"/>
        <v>theater</v>
      </c>
      <c r="R639" s="4" t="str">
        <f t="shared" si="59"/>
        <v>plays</v>
      </c>
      <c r="S639" s="8">
        <f t="shared" si="55"/>
        <v>42688.25</v>
      </c>
      <c r="T639" s="8">
        <f t="shared" si="56"/>
        <v>42696.25</v>
      </c>
    </row>
    <row r="640" spans="1:20" x14ac:dyDescent="0.25">
      <c r="A640" s="4">
        <v>638</v>
      </c>
      <c r="B640" s="4" t="s">
        <v>1318</v>
      </c>
      <c r="C640" s="1" t="s">
        <v>1319</v>
      </c>
      <c r="D640" s="4">
        <v>81600</v>
      </c>
      <c r="E640" s="4">
        <v>9318</v>
      </c>
      <c r="F640" s="5">
        <f t="shared" si="57"/>
        <v>11.419117647058824</v>
      </c>
      <c r="G640" s="4" t="s">
        <v>14</v>
      </c>
      <c r="H640" s="4">
        <v>94</v>
      </c>
      <c r="I640" s="4" t="s">
        <v>21</v>
      </c>
      <c r="J640" s="4" t="s">
        <v>22</v>
      </c>
      <c r="K640" s="4">
        <v>1280206800</v>
      </c>
      <c r="L640" s="4">
        <v>1281243600</v>
      </c>
      <c r="M640" s="4" t="b">
        <v>0</v>
      </c>
      <c r="N640" s="4" t="b">
        <v>1</v>
      </c>
      <c r="O640" s="4" t="s">
        <v>33</v>
      </c>
      <c r="P640" s="14">
        <f t="shared" si="54"/>
        <v>99.127659574468083</v>
      </c>
      <c r="Q640" s="4" t="str">
        <f t="shared" si="58"/>
        <v>theater</v>
      </c>
      <c r="R640" s="4" t="str">
        <f t="shared" si="59"/>
        <v>plays</v>
      </c>
      <c r="S640" s="8">
        <f t="shared" si="55"/>
        <v>40386.208333333336</v>
      </c>
      <c r="T640" s="8">
        <f t="shared" si="56"/>
        <v>40398.208333333336</v>
      </c>
    </row>
    <row r="641" spans="1:20" x14ac:dyDescent="0.25">
      <c r="A641" s="4">
        <v>639</v>
      </c>
      <c r="B641" s="4" t="s">
        <v>1320</v>
      </c>
      <c r="C641" s="1" t="s">
        <v>1321</v>
      </c>
      <c r="D641" s="4">
        <v>8600</v>
      </c>
      <c r="E641" s="4">
        <v>4832</v>
      </c>
      <c r="F641" s="5">
        <f t="shared" si="57"/>
        <v>56.186046511627907</v>
      </c>
      <c r="G641" s="4" t="s">
        <v>47</v>
      </c>
      <c r="H641" s="4">
        <v>45</v>
      </c>
      <c r="I641" s="4" t="s">
        <v>21</v>
      </c>
      <c r="J641" s="4" t="s">
        <v>22</v>
      </c>
      <c r="K641" s="4">
        <v>1532754000</v>
      </c>
      <c r="L641" s="4">
        <v>1532754000</v>
      </c>
      <c r="M641" s="4" t="b">
        <v>0</v>
      </c>
      <c r="N641" s="4" t="b">
        <v>1</v>
      </c>
      <c r="O641" s="4" t="s">
        <v>53</v>
      </c>
      <c r="P641" s="14">
        <f t="shared" si="54"/>
        <v>107.37777777777778</v>
      </c>
      <c r="Q641" s="4" t="str">
        <f t="shared" si="58"/>
        <v>film &amp; video</v>
      </c>
      <c r="R641" s="4" t="str">
        <f t="shared" si="59"/>
        <v>drama</v>
      </c>
      <c r="S641" s="8">
        <f t="shared" si="55"/>
        <v>43309.208333333328</v>
      </c>
      <c r="T641" s="8">
        <f t="shared" si="56"/>
        <v>43309.208333333328</v>
      </c>
    </row>
    <row r="642" spans="1:20" x14ac:dyDescent="0.25">
      <c r="A642" s="4">
        <v>640</v>
      </c>
      <c r="B642" s="4" t="s">
        <v>1322</v>
      </c>
      <c r="C642" s="1" t="s">
        <v>1323</v>
      </c>
      <c r="D642" s="4">
        <v>119800</v>
      </c>
      <c r="E642" s="4">
        <v>19769</v>
      </c>
      <c r="F642" s="5">
        <f t="shared" si="57"/>
        <v>16.501669449081803</v>
      </c>
      <c r="G642" s="4" t="s">
        <v>14</v>
      </c>
      <c r="H642" s="4">
        <v>257</v>
      </c>
      <c r="I642" s="4" t="s">
        <v>21</v>
      </c>
      <c r="J642" s="4" t="s">
        <v>22</v>
      </c>
      <c r="K642" s="4">
        <v>1453096800</v>
      </c>
      <c r="L642" s="4">
        <v>1453356000</v>
      </c>
      <c r="M642" s="4" t="b">
        <v>0</v>
      </c>
      <c r="N642" s="4" t="b">
        <v>0</v>
      </c>
      <c r="O642" s="4" t="s">
        <v>33</v>
      </c>
      <c r="P642" s="14">
        <f t="shared" ref="P642:P705" si="60">IF(H642=0, 0,E642/H642)</f>
        <v>76.922178988326849</v>
      </c>
      <c r="Q642" s="4" t="str">
        <f t="shared" si="58"/>
        <v>theater</v>
      </c>
      <c r="R642" s="4" t="str">
        <f t="shared" si="59"/>
        <v>plays</v>
      </c>
      <c r="S642" s="8">
        <f t="shared" ref="S642:S705" si="61">(((K642/60)/60)/24)+DATE(1970,1,1)</f>
        <v>42387.25</v>
      </c>
      <c r="T642" s="8">
        <f t="shared" ref="T642:T705" si="62">(((L642/60)/60)/24)+DATE(1970,1,1)</f>
        <v>42390.25</v>
      </c>
    </row>
    <row r="643" spans="1:20" ht="31.5" x14ac:dyDescent="0.25">
      <c r="A643" s="4">
        <v>641</v>
      </c>
      <c r="B643" s="4" t="s">
        <v>1324</v>
      </c>
      <c r="C643" s="1" t="s">
        <v>1325</v>
      </c>
      <c r="D643" s="4">
        <v>9400</v>
      </c>
      <c r="E643" s="4">
        <v>11277</v>
      </c>
      <c r="F643" s="5">
        <f t="shared" ref="F643:F706" si="63">(E643/D643)*100</f>
        <v>119.96808510638297</v>
      </c>
      <c r="G643" s="4" t="s">
        <v>20</v>
      </c>
      <c r="H643" s="4">
        <v>194</v>
      </c>
      <c r="I643" s="4" t="s">
        <v>98</v>
      </c>
      <c r="J643" s="4" t="s">
        <v>99</v>
      </c>
      <c r="K643" s="4">
        <v>1487570400</v>
      </c>
      <c r="L643" s="4">
        <v>1489986000</v>
      </c>
      <c r="M643" s="4" t="b">
        <v>0</v>
      </c>
      <c r="N643" s="4" t="b">
        <v>0</v>
      </c>
      <c r="O643" s="4" t="s">
        <v>33</v>
      </c>
      <c r="P643" s="14">
        <f t="shared" si="60"/>
        <v>58.128865979381445</v>
      </c>
      <c r="Q643" s="4" t="str">
        <f t="shared" ref="Q643:Q706" si="64">LEFT(O643, FIND("/", O643) - 1)</f>
        <v>theater</v>
      </c>
      <c r="R643" s="4" t="str">
        <f t="shared" ref="R643:R706" si="65">RIGHT(O643, LEN(O643) - FIND("/", O643))</f>
        <v>plays</v>
      </c>
      <c r="S643" s="8">
        <f t="shared" si="61"/>
        <v>42786.25</v>
      </c>
      <c r="T643" s="8">
        <f t="shared" si="62"/>
        <v>42814.208333333328</v>
      </c>
    </row>
    <row r="644" spans="1:20" x14ac:dyDescent="0.25">
      <c r="A644" s="4">
        <v>642</v>
      </c>
      <c r="B644" s="4" t="s">
        <v>1326</v>
      </c>
      <c r="C644" s="1" t="s">
        <v>1327</v>
      </c>
      <c r="D644" s="4">
        <v>9200</v>
      </c>
      <c r="E644" s="4">
        <v>13382</v>
      </c>
      <c r="F644" s="5">
        <f t="shared" si="63"/>
        <v>145.45652173913044</v>
      </c>
      <c r="G644" s="4" t="s">
        <v>20</v>
      </c>
      <c r="H644" s="4">
        <v>129</v>
      </c>
      <c r="I644" s="4" t="s">
        <v>15</v>
      </c>
      <c r="J644" s="4" t="s">
        <v>16</v>
      </c>
      <c r="K644" s="4">
        <v>1545026400</v>
      </c>
      <c r="L644" s="4">
        <v>1545804000</v>
      </c>
      <c r="M644" s="4" t="b">
        <v>0</v>
      </c>
      <c r="N644" s="4" t="b">
        <v>0</v>
      </c>
      <c r="O644" s="4" t="s">
        <v>65</v>
      </c>
      <c r="P644" s="14">
        <f t="shared" si="60"/>
        <v>103.73643410852713</v>
      </c>
      <c r="Q644" s="4" t="str">
        <f t="shared" si="64"/>
        <v>technology</v>
      </c>
      <c r="R644" s="4" t="str">
        <f t="shared" si="65"/>
        <v>wearables</v>
      </c>
      <c r="S644" s="8">
        <f t="shared" si="61"/>
        <v>43451.25</v>
      </c>
      <c r="T644" s="8">
        <f t="shared" si="62"/>
        <v>43460.25</v>
      </c>
    </row>
    <row r="645" spans="1:20" x14ac:dyDescent="0.25">
      <c r="A645" s="4">
        <v>643</v>
      </c>
      <c r="B645" s="4" t="s">
        <v>1328</v>
      </c>
      <c r="C645" s="1" t="s">
        <v>1329</v>
      </c>
      <c r="D645" s="4">
        <v>14900</v>
      </c>
      <c r="E645" s="4">
        <v>32986</v>
      </c>
      <c r="F645" s="5">
        <f t="shared" si="63"/>
        <v>221.38255033557047</v>
      </c>
      <c r="G645" s="4" t="s">
        <v>20</v>
      </c>
      <c r="H645" s="4">
        <v>375</v>
      </c>
      <c r="I645" s="4" t="s">
        <v>21</v>
      </c>
      <c r="J645" s="4" t="s">
        <v>22</v>
      </c>
      <c r="K645" s="4">
        <v>1488348000</v>
      </c>
      <c r="L645" s="4">
        <v>1489899600</v>
      </c>
      <c r="M645" s="4" t="b">
        <v>0</v>
      </c>
      <c r="N645" s="4" t="b">
        <v>0</v>
      </c>
      <c r="O645" s="4" t="s">
        <v>33</v>
      </c>
      <c r="P645" s="14">
        <f t="shared" si="60"/>
        <v>87.962666666666664</v>
      </c>
      <c r="Q645" s="4" t="str">
        <f t="shared" si="64"/>
        <v>theater</v>
      </c>
      <c r="R645" s="4" t="str">
        <f t="shared" si="65"/>
        <v>plays</v>
      </c>
      <c r="S645" s="8">
        <f t="shared" si="61"/>
        <v>42795.25</v>
      </c>
      <c r="T645" s="8">
        <f t="shared" si="62"/>
        <v>42813.208333333328</v>
      </c>
    </row>
    <row r="646" spans="1:20" x14ac:dyDescent="0.25">
      <c r="A646" s="4">
        <v>644</v>
      </c>
      <c r="B646" s="4" t="s">
        <v>1330</v>
      </c>
      <c r="C646" s="1" t="s">
        <v>1331</v>
      </c>
      <c r="D646" s="4">
        <v>169400</v>
      </c>
      <c r="E646" s="4">
        <v>81984</v>
      </c>
      <c r="F646" s="5">
        <f t="shared" si="63"/>
        <v>48.396694214876035</v>
      </c>
      <c r="G646" s="4" t="s">
        <v>14</v>
      </c>
      <c r="H646" s="4">
        <v>2928</v>
      </c>
      <c r="I646" s="4" t="s">
        <v>15</v>
      </c>
      <c r="J646" s="4" t="s">
        <v>16</v>
      </c>
      <c r="K646" s="4">
        <v>1545112800</v>
      </c>
      <c r="L646" s="4">
        <v>1546495200</v>
      </c>
      <c r="M646" s="4" t="b">
        <v>0</v>
      </c>
      <c r="N646" s="4" t="b">
        <v>0</v>
      </c>
      <c r="O646" s="4" t="s">
        <v>33</v>
      </c>
      <c r="P646" s="14">
        <f t="shared" si="60"/>
        <v>28</v>
      </c>
      <c r="Q646" s="4" t="str">
        <f t="shared" si="64"/>
        <v>theater</v>
      </c>
      <c r="R646" s="4" t="str">
        <f t="shared" si="65"/>
        <v>plays</v>
      </c>
      <c r="S646" s="8">
        <f t="shared" si="61"/>
        <v>43452.25</v>
      </c>
      <c r="T646" s="8">
        <f t="shared" si="62"/>
        <v>43468.25</v>
      </c>
    </row>
    <row r="647" spans="1:20" x14ac:dyDescent="0.25">
      <c r="A647" s="4">
        <v>645</v>
      </c>
      <c r="B647" s="4" t="s">
        <v>1332</v>
      </c>
      <c r="C647" s="1" t="s">
        <v>1333</v>
      </c>
      <c r="D647" s="4">
        <v>192100</v>
      </c>
      <c r="E647" s="4">
        <v>178483</v>
      </c>
      <c r="F647" s="5">
        <f t="shared" si="63"/>
        <v>92.911504424778755</v>
      </c>
      <c r="G647" s="4" t="s">
        <v>14</v>
      </c>
      <c r="H647" s="4">
        <v>4697</v>
      </c>
      <c r="I647" s="4" t="s">
        <v>21</v>
      </c>
      <c r="J647" s="4" t="s">
        <v>22</v>
      </c>
      <c r="K647" s="4">
        <v>1537938000</v>
      </c>
      <c r="L647" s="4">
        <v>1539752400</v>
      </c>
      <c r="M647" s="4" t="b">
        <v>0</v>
      </c>
      <c r="N647" s="4" t="b">
        <v>1</v>
      </c>
      <c r="O647" s="4" t="s">
        <v>23</v>
      </c>
      <c r="P647" s="14">
        <f t="shared" si="60"/>
        <v>37.999361294443261</v>
      </c>
      <c r="Q647" s="4" t="str">
        <f t="shared" si="64"/>
        <v>music</v>
      </c>
      <c r="R647" s="4" t="str">
        <f t="shared" si="65"/>
        <v>rock</v>
      </c>
      <c r="S647" s="8">
        <f t="shared" si="61"/>
        <v>43369.208333333328</v>
      </c>
      <c r="T647" s="8">
        <f t="shared" si="62"/>
        <v>43390.208333333328</v>
      </c>
    </row>
    <row r="648" spans="1:20" x14ac:dyDescent="0.25">
      <c r="A648" s="4">
        <v>646</v>
      </c>
      <c r="B648" s="4" t="s">
        <v>1334</v>
      </c>
      <c r="C648" s="1" t="s">
        <v>1335</v>
      </c>
      <c r="D648" s="4">
        <v>98700</v>
      </c>
      <c r="E648" s="4">
        <v>87448</v>
      </c>
      <c r="F648" s="5">
        <f t="shared" si="63"/>
        <v>88.599797365754824</v>
      </c>
      <c r="G648" s="4" t="s">
        <v>14</v>
      </c>
      <c r="H648" s="4">
        <v>2915</v>
      </c>
      <c r="I648" s="4" t="s">
        <v>21</v>
      </c>
      <c r="J648" s="4" t="s">
        <v>22</v>
      </c>
      <c r="K648" s="4">
        <v>1363150800</v>
      </c>
      <c r="L648" s="4">
        <v>1364101200</v>
      </c>
      <c r="M648" s="4" t="b">
        <v>0</v>
      </c>
      <c r="N648" s="4" t="b">
        <v>0</v>
      </c>
      <c r="O648" s="4" t="s">
        <v>89</v>
      </c>
      <c r="P648" s="14">
        <f t="shared" si="60"/>
        <v>29.999313893653515</v>
      </c>
      <c r="Q648" s="4" t="str">
        <f t="shared" si="64"/>
        <v>games</v>
      </c>
      <c r="R648" s="4" t="str">
        <f t="shared" si="65"/>
        <v>video games</v>
      </c>
      <c r="S648" s="8">
        <f t="shared" si="61"/>
        <v>41346.208333333336</v>
      </c>
      <c r="T648" s="8">
        <f t="shared" si="62"/>
        <v>41357.208333333336</v>
      </c>
    </row>
    <row r="649" spans="1:20" x14ac:dyDescent="0.25">
      <c r="A649" s="4">
        <v>647</v>
      </c>
      <c r="B649" s="4" t="s">
        <v>1336</v>
      </c>
      <c r="C649" s="1" t="s">
        <v>1337</v>
      </c>
      <c r="D649" s="4">
        <v>4500</v>
      </c>
      <c r="E649" s="4">
        <v>1863</v>
      </c>
      <c r="F649" s="5">
        <f t="shared" si="63"/>
        <v>41.4</v>
      </c>
      <c r="G649" s="4" t="s">
        <v>14</v>
      </c>
      <c r="H649" s="4">
        <v>18</v>
      </c>
      <c r="I649" s="4" t="s">
        <v>21</v>
      </c>
      <c r="J649" s="4" t="s">
        <v>22</v>
      </c>
      <c r="K649" s="4">
        <v>1523250000</v>
      </c>
      <c r="L649" s="4">
        <v>1525323600</v>
      </c>
      <c r="M649" s="4" t="b">
        <v>0</v>
      </c>
      <c r="N649" s="4" t="b">
        <v>0</v>
      </c>
      <c r="O649" s="4" t="s">
        <v>206</v>
      </c>
      <c r="P649" s="14">
        <f t="shared" si="60"/>
        <v>103.5</v>
      </c>
      <c r="Q649" s="4" t="str">
        <f t="shared" si="64"/>
        <v>publishing</v>
      </c>
      <c r="R649" s="4" t="str">
        <f t="shared" si="65"/>
        <v>translations</v>
      </c>
      <c r="S649" s="8">
        <f t="shared" si="61"/>
        <v>43199.208333333328</v>
      </c>
      <c r="T649" s="8">
        <f t="shared" si="62"/>
        <v>43223.208333333328</v>
      </c>
    </row>
    <row r="650" spans="1:20" x14ac:dyDescent="0.25">
      <c r="A650" s="4">
        <v>648</v>
      </c>
      <c r="B650" s="4" t="s">
        <v>1338</v>
      </c>
      <c r="C650" s="1" t="s">
        <v>1339</v>
      </c>
      <c r="D650" s="4">
        <v>98600</v>
      </c>
      <c r="E650" s="4">
        <v>62174</v>
      </c>
      <c r="F650" s="5">
        <f t="shared" si="63"/>
        <v>63.056795131845846</v>
      </c>
      <c r="G650" s="4" t="s">
        <v>74</v>
      </c>
      <c r="H650" s="4">
        <v>723</v>
      </c>
      <c r="I650" s="4" t="s">
        <v>21</v>
      </c>
      <c r="J650" s="4" t="s">
        <v>22</v>
      </c>
      <c r="K650" s="4">
        <v>1499317200</v>
      </c>
      <c r="L650" s="4">
        <v>1500872400</v>
      </c>
      <c r="M650" s="4" t="b">
        <v>1</v>
      </c>
      <c r="N650" s="4" t="b">
        <v>0</v>
      </c>
      <c r="O650" s="4" t="s">
        <v>17</v>
      </c>
      <c r="P650" s="14">
        <f t="shared" si="60"/>
        <v>85.994467496542185</v>
      </c>
      <c r="Q650" s="4" t="str">
        <f t="shared" si="64"/>
        <v>food</v>
      </c>
      <c r="R650" s="4" t="str">
        <f t="shared" si="65"/>
        <v>food trucks</v>
      </c>
      <c r="S650" s="8">
        <f t="shared" si="61"/>
        <v>42922.208333333328</v>
      </c>
      <c r="T650" s="8">
        <f t="shared" si="62"/>
        <v>42940.208333333328</v>
      </c>
    </row>
    <row r="651" spans="1:20" x14ac:dyDescent="0.25">
      <c r="A651" s="4">
        <v>649</v>
      </c>
      <c r="B651" s="4" t="s">
        <v>1340</v>
      </c>
      <c r="C651" s="1" t="s">
        <v>1341</v>
      </c>
      <c r="D651" s="4">
        <v>121700</v>
      </c>
      <c r="E651" s="4">
        <v>59003</v>
      </c>
      <c r="F651" s="5">
        <f t="shared" si="63"/>
        <v>48.482333607230892</v>
      </c>
      <c r="G651" s="4" t="s">
        <v>14</v>
      </c>
      <c r="H651" s="4">
        <v>602</v>
      </c>
      <c r="I651" s="4" t="s">
        <v>98</v>
      </c>
      <c r="J651" s="4" t="s">
        <v>99</v>
      </c>
      <c r="K651" s="4">
        <v>1287550800</v>
      </c>
      <c r="L651" s="4">
        <v>1288501200</v>
      </c>
      <c r="M651" s="4" t="b">
        <v>1</v>
      </c>
      <c r="N651" s="4" t="b">
        <v>1</v>
      </c>
      <c r="O651" s="4" t="s">
        <v>33</v>
      </c>
      <c r="P651" s="14">
        <f t="shared" si="60"/>
        <v>98.011627906976742</v>
      </c>
      <c r="Q651" s="4" t="str">
        <f t="shared" si="64"/>
        <v>theater</v>
      </c>
      <c r="R651" s="4" t="str">
        <f t="shared" si="65"/>
        <v>plays</v>
      </c>
      <c r="S651" s="8">
        <f t="shared" si="61"/>
        <v>40471.208333333336</v>
      </c>
      <c r="T651" s="8">
        <f t="shared" si="62"/>
        <v>40482.208333333336</v>
      </c>
    </row>
    <row r="652" spans="1:20" x14ac:dyDescent="0.25">
      <c r="A652" s="4">
        <v>650</v>
      </c>
      <c r="B652" s="4" t="s">
        <v>1342</v>
      </c>
      <c r="C652" s="1" t="s">
        <v>1343</v>
      </c>
      <c r="D652" s="4">
        <v>100</v>
      </c>
      <c r="E652" s="4">
        <v>2</v>
      </c>
      <c r="F652" s="5">
        <f t="shared" si="63"/>
        <v>2</v>
      </c>
      <c r="G652" s="4" t="s">
        <v>14</v>
      </c>
      <c r="H652" s="4">
        <v>1</v>
      </c>
      <c r="I652" s="4" t="s">
        <v>21</v>
      </c>
      <c r="J652" s="4" t="s">
        <v>22</v>
      </c>
      <c r="K652" s="4">
        <v>1404795600</v>
      </c>
      <c r="L652" s="4">
        <v>1407128400</v>
      </c>
      <c r="M652" s="4" t="b">
        <v>0</v>
      </c>
      <c r="N652" s="4" t="b">
        <v>0</v>
      </c>
      <c r="O652" s="4" t="s">
        <v>159</v>
      </c>
      <c r="P652" s="14">
        <f t="shared" si="60"/>
        <v>2</v>
      </c>
      <c r="Q652" s="4" t="str">
        <f t="shared" si="64"/>
        <v>music</v>
      </c>
      <c r="R652" s="4" t="str">
        <f t="shared" si="65"/>
        <v>jazz</v>
      </c>
      <c r="S652" s="8">
        <f t="shared" si="61"/>
        <v>41828.208333333336</v>
      </c>
      <c r="T652" s="8">
        <f t="shared" si="62"/>
        <v>41855.208333333336</v>
      </c>
    </row>
    <row r="653" spans="1:20" x14ac:dyDescent="0.25">
      <c r="A653" s="4">
        <v>651</v>
      </c>
      <c r="B653" s="4" t="s">
        <v>1344</v>
      </c>
      <c r="C653" s="1" t="s">
        <v>1345</v>
      </c>
      <c r="D653" s="4">
        <v>196700</v>
      </c>
      <c r="E653" s="4">
        <v>174039</v>
      </c>
      <c r="F653" s="5">
        <f t="shared" si="63"/>
        <v>88.47941026944585</v>
      </c>
      <c r="G653" s="4" t="s">
        <v>14</v>
      </c>
      <c r="H653" s="4">
        <v>3868</v>
      </c>
      <c r="I653" s="4" t="s">
        <v>107</v>
      </c>
      <c r="J653" s="4" t="s">
        <v>108</v>
      </c>
      <c r="K653" s="4">
        <v>1393048800</v>
      </c>
      <c r="L653" s="4">
        <v>1394344800</v>
      </c>
      <c r="M653" s="4" t="b">
        <v>0</v>
      </c>
      <c r="N653" s="4" t="b">
        <v>0</v>
      </c>
      <c r="O653" s="4" t="s">
        <v>100</v>
      </c>
      <c r="P653" s="14">
        <f t="shared" si="60"/>
        <v>44.994570837642193</v>
      </c>
      <c r="Q653" s="4" t="str">
        <f t="shared" si="64"/>
        <v>film &amp; video</v>
      </c>
      <c r="R653" s="4" t="str">
        <f t="shared" si="65"/>
        <v>shorts</v>
      </c>
      <c r="S653" s="8">
        <f t="shared" si="61"/>
        <v>41692.25</v>
      </c>
      <c r="T653" s="8">
        <f t="shared" si="62"/>
        <v>41707.25</v>
      </c>
    </row>
    <row r="654" spans="1:20" x14ac:dyDescent="0.25">
      <c r="A654" s="4">
        <v>652</v>
      </c>
      <c r="B654" s="4" t="s">
        <v>1346</v>
      </c>
      <c r="C654" s="1" t="s">
        <v>1347</v>
      </c>
      <c r="D654" s="4">
        <v>10000</v>
      </c>
      <c r="E654" s="4">
        <v>12684</v>
      </c>
      <c r="F654" s="5">
        <f t="shared" si="63"/>
        <v>126.84</v>
      </c>
      <c r="G654" s="4" t="s">
        <v>20</v>
      </c>
      <c r="H654" s="4">
        <v>409</v>
      </c>
      <c r="I654" s="4" t="s">
        <v>21</v>
      </c>
      <c r="J654" s="4" t="s">
        <v>22</v>
      </c>
      <c r="K654" s="4">
        <v>1470373200</v>
      </c>
      <c r="L654" s="4">
        <v>1474088400</v>
      </c>
      <c r="M654" s="4" t="b">
        <v>0</v>
      </c>
      <c r="N654" s="4" t="b">
        <v>0</v>
      </c>
      <c r="O654" s="4" t="s">
        <v>28</v>
      </c>
      <c r="P654" s="14">
        <f t="shared" si="60"/>
        <v>31.012224938875306</v>
      </c>
      <c r="Q654" s="4" t="str">
        <f t="shared" si="64"/>
        <v>technology</v>
      </c>
      <c r="R654" s="4" t="str">
        <f t="shared" si="65"/>
        <v>web</v>
      </c>
      <c r="S654" s="8">
        <f t="shared" si="61"/>
        <v>42587.208333333328</v>
      </c>
      <c r="T654" s="8">
        <f t="shared" si="62"/>
        <v>42630.208333333328</v>
      </c>
    </row>
    <row r="655" spans="1:20" x14ac:dyDescent="0.25">
      <c r="A655" s="4">
        <v>653</v>
      </c>
      <c r="B655" s="4" t="s">
        <v>1348</v>
      </c>
      <c r="C655" s="1" t="s">
        <v>1349</v>
      </c>
      <c r="D655" s="4">
        <v>600</v>
      </c>
      <c r="E655" s="4">
        <v>14033</v>
      </c>
      <c r="F655" s="5">
        <f t="shared" si="63"/>
        <v>2338.833333333333</v>
      </c>
      <c r="G655" s="4" t="s">
        <v>20</v>
      </c>
      <c r="H655" s="4">
        <v>234</v>
      </c>
      <c r="I655" s="4" t="s">
        <v>21</v>
      </c>
      <c r="J655" s="4" t="s">
        <v>22</v>
      </c>
      <c r="K655" s="4">
        <v>1460091600</v>
      </c>
      <c r="L655" s="4">
        <v>1460264400</v>
      </c>
      <c r="M655" s="4" t="b">
        <v>0</v>
      </c>
      <c r="N655" s="4" t="b">
        <v>0</v>
      </c>
      <c r="O655" s="4" t="s">
        <v>28</v>
      </c>
      <c r="P655" s="14">
        <f t="shared" si="60"/>
        <v>59.970085470085472</v>
      </c>
      <c r="Q655" s="4" t="str">
        <f t="shared" si="64"/>
        <v>technology</v>
      </c>
      <c r="R655" s="4" t="str">
        <f t="shared" si="65"/>
        <v>web</v>
      </c>
      <c r="S655" s="8">
        <f t="shared" si="61"/>
        <v>42468.208333333328</v>
      </c>
      <c r="T655" s="8">
        <f t="shared" si="62"/>
        <v>42470.208333333328</v>
      </c>
    </row>
    <row r="656" spans="1:20" x14ac:dyDescent="0.25">
      <c r="A656" s="4">
        <v>654</v>
      </c>
      <c r="B656" s="4" t="s">
        <v>1350</v>
      </c>
      <c r="C656" s="1" t="s">
        <v>1351</v>
      </c>
      <c r="D656" s="4">
        <v>35000</v>
      </c>
      <c r="E656" s="4">
        <v>177936</v>
      </c>
      <c r="F656" s="5">
        <f t="shared" si="63"/>
        <v>508.38857142857148</v>
      </c>
      <c r="G656" s="4" t="s">
        <v>20</v>
      </c>
      <c r="H656" s="4">
        <v>3016</v>
      </c>
      <c r="I656" s="4" t="s">
        <v>21</v>
      </c>
      <c r="J656" s="4" t="s">
        <v>22</v>
      </c>
      <c r="K656" s="4">
        <v>1440392400</v>
      </c>
      <c r="L656" s="4">
        <v>1440824400</v>
      </c>
      <c r="M656" s="4" t="b">
        <v>0</v>
      </c>
      <c r="N656" s="4" t="b">
        <v>0</v>
      </c>
      <c r="O656" s="4" t="s">
        <v>148</v>
      </c>
      <c r="P656" s="14">
        <f t="shared" si="60"/>
        <v>58.9973474801061</v>
      </c>
      <c r="Q656" s="4" t="str">
        <f t="shared" si="64"/>
        <v>music</v>
      </c>
      <c r="R656" s="4" t="str">
        <f t="shared" si="65"/>
        <v>metal</v>
      </c>
      <c r="S656" s="8">
        <f t="shared" si="61"/>
        <v>42240.208333333328</v>
      </c>
      <c r="T656" s="8">
        <f t="shared" si="62"/>
        <v>42245.208333333328</v>
      </c>
    </row>
    <row r="657" spans="1:20" x14ac:dyDescent="0.25">
      <c r="A657" s="4">
        <v>655</v>
      </c>
      <c r="B657" s="4" t="s">
        <v>1352</v>
      </c>
      <c r="C657" s="1" t="s">
        <v>1353</v>
      </c>
      <c r="D657" s="4">
        <v>6900</v>
      </c>
      <c r="E657" s="4">
        <v>13212</v>
      </c>
      <c r="F657" s="5">
        <f t="shared" si="63"/>
        <v>191.47826086956522</v>
      </c>
      <c r="G657" s="4" t="s">
        <v>20</v>
      </c>
      <c r="H657" s="4">
        <v>264</v>
      </c>
      <c r="I657" s="4" t="s">
        <v>21</v>
      </c>
      <c r="J657" s="4" t="s">
        <v>22</v>
      </c>
      <c r="K657" s="4">
        <v>1488434400</v>
      </c>
      <c r="L657" s="4">
        <v>1489554000</v>
      </c>
      <c r="M657" s="4" t="b">
        <v>1</v>
      </c>
      <c r="N657" s="4" t="b">
        <v>0</v>
      </c>
      <c r="O657" s="4" t="s">
        <v>122</v>
      </c>
      <c r="P657" s="14">
        <f t="shared" si="60"/>
        <v>50.045454545454547</v>
      </c>
      <c r="Q657" s="4" t="str">
        <f t="shared" si="64"/>
        <v>photography</v>
      </c>
      <c r="R657" s="4" t="str">
        <f t="shared" si="65"/>
        <v>photography books</v>
      </c>
      <c r="S657" s="8">
        <f t="shared" si="61"/>
        <v>42796.25</v>
      </c>
      <c r="T657" s="8">
        <f t="shared" si="62"/>
        <v>42809.208333333328</v>
      </c>
    </row>
    <row r="658" spans="1:20" ht="31.5" x14ac:dyDescent="0.25">
      <c r="A658" s="4">
        <v>656</v>
      </c>
      <c r="B658" s="4" t="s">
        <v>1354</v>
      </c>
      <c r="C658" s="1" t="s">
        <v>1355</v>
      </c>
      <c r="D658" s="4">
        <v>118400</v>
      </c>
      <c r="E658" s="4">
        <v>49879</v>
      </c>
      <c r="F658" s="5">
        <f t="shared" si="63"/>
        <v>42.127533783783782</v>
      </c>
      <c r="G658" s="4" t="s">
        <v>14</v>
      </c>
      <c r="H658" s="4">
        <v>504</v>
      </c>
      <c r="I658" s="4" t="s">
        <v>26</v>
      </c>
      <c r="J658" s="4" t="s">
        <v>27</v>
      </c>
      <c r="K658" s="4">
        <v>1514440800</v>
      </c>
      <c r="L658" s="4">
        <v>1514872800</v>
      </c>
      <c r="M658" s="4" t="b">
        <v>0</v>
      </c>
      <c r="N658" s="4" t="b">
        <v>0</v>
      </c>
      <c r="O658" s="4" t="s">
        <v>17</v>
      </c>
      <c r="P658" s="14">
        <f t="shared" si="60"/>
        <v>98.966269841269835</v>
      </c>
      <c r="Q658" s="4" t="str">
        <f t="shared" si="64"/>
        <v>food</v>
      </c>
      <c r="R658" s="4" t="str">
        <f t="shared" si="65"/>
        <v>food trucks</v>
      </c>
      <c r="S658" s="8">
        <f t="shared" si="61"/>
        <v>43097.25</v>
      </c>
      <c r="T658" s="8">
        <f t="shared" si="62"/>
        <v>43102.25</v>
      </c>
    </row>
    <row r="659" spans="1:20" x14ac:dyDescent="0.25">
      <c r="A659" s="4">
        <v>657</v>
      </c>
      <c r="B659" s="4" t="s">
        <v>1356</v>
      </c>
      <c r="C659" s="1" t="s">
        <v>1357</v>
      </c>
      <c r="D659" s="4">
        <v>10000</v>
      </c>
      <c r="E659" s="4">
        <v>824</v>
      </c>
      <c r="F659" s="5">
        <f t="shared" si="63"/>
        <v>8.24</v>
      </c>
      <c r="G659" s="4" t="s">
        <v>14</v>
      </c>
      <c r="H659" s="4">
        <v>14</v>
      </c>
      <c r="I659" s="4" t="s">
        <v>21</v>
      </c>
      <c r="J659" s="4" t="s">
        <v>22</v>
      </c>
      <c r="K659" s="4">
        <v>1514354400</v>
      </c>
      <c r="L659" s="4">
        <v>1515736800</v>
      </c>
      <c r="M659" s="4" t="b">
        <v>0</v>
      </c>
      <c r="N659" s="4" t="b">
        <v>0</v>
      </c>
      <c r="O659" s="4" t="s">
        <v>474</v>
      </c>
      <c r="P659" s="14">
        <f t="shared" si="60"/>
        <v>58.857142857142854</v>
      </c>
      <c r="Q659" s="4" t="str">
        <f t="shared" si="64"/>
        <v>film &amp; video</v>
      </c>
      <c r="R659" s="4" t="str">
        <f t="shared" si="65"/>
        <v>science fiction</v>
      </c>
      <c r="S659" s="8">
        <f t="shared" si="61"/>
        <v>43096.25</v>
      </c>
      <c r="T659" s="8">
        <f t="shared" si="62"/>
        <v>43112.25</v>
      </c>
    </row>
    <row r="660" spans="1:20" x14ac:dyDescent="0.25">
      <c r="A660" s="4">
        <v>658</v>
      </c>
      <c r="B660" s="4" t="s">
        <v>1358</v>
      </c>
      <c r="C660" s="1" t="s">
        <v>1359</v>
      </c>
      <c r="D660" s="4">
        <v>52600</v>
      </c>
      <c r="E660" s="4">
        <v>31594</v>
      </c>
      <c r="F660" s="5">
        <f t="shared" si="63"/>
        <v>60.064638783269963</v>
      </c>
      <c r="G660" s="4" t="s">
        <v>74</v>
      </c>
      <c r="H660" s="4">
        <v>390</v>
      </c>
      <c r="I660" s="4" t="s">
        <v>21</v>
      </c>
      <c r="J660" s="4" t="s">
        <v>22</v>
      </c>
      <c r="K660" s="4">
        <v>1440910800</v>
      </c>
      <c r="L660" s="4">
        <v>1442898000</v>
      </c>
      <c r="M660" s="4" t="b">
        <v>0</v>
      </c>
      <c r="N660" s="4" t="b">
        <v>0</v>
      </c>
      <c r="O660" s="4" t="s">
        <v>23</v>
      </c>
      <c r="P660" s="14">
        <f t="shared" si="60"/>
        <v>81.010256410256417</v>
      </c>
      <c r="Q660" s="4" t="str">
        <f t="shared" si="64"/>
        <v>music</v>
      </c>
      <c r="R660" s="4" t="str">
        <f t="shared" si="65"/>
        <v>rock</v>
      </c>
      <c r="S660" s="8">
        <f t="shared" si="61"/>
        <v>42246.208333333328</v>
      </c>
      <c r="T660" s="8">
        <f t="shared" si="62"/>
        <v>42269.208333333328</v>
      </c>
    </row>
    <row r="661" spans="1:20" x14ac:dyDescent="0.25">
      <c r="A661" s="4">
        <v>659</v>
      </c>
      <c r="B661" s="4" t="s">
        <v>1360</v>
      </c>
      <c r="C661" s="1" t="s">
        <v>1361</v>
      </c>
      <c r="D661" s="4">
        <v>120700</v>
      </c>
      <c r="E661" s="4">
        <v>57010</v>
      </c>
      <c r="F661" s="5">
        <f t="shared" si="63"/>
        <v>47.232808616404313</v>
      </c>
      <c r="G661" s="4" t="s">
        <v>14</v>
      </c>
      <c r="H661" s="4">
        <v>750</v>
      </c>
      <c r="I661" s="4" t="s">
        <v>40</v>
      </c>
      <c r="J661" s="4" t="s">
        <v>41</v>
      </c>
      <c r="K661" s="4">
        <v>1296108000</v>
      </c>
      <c r="L661" s="4">
        <v>1296194400</v>
      </c>
      <c r="M661" s="4" t="b">
        <v>0</v>
      </c>
      <c r="N661" s="4" t="b">
        <v>0</v>
      </c>
      <c r="O661" s="4" t="s">
        <v>42</v>
      </c>
      <c r="P661" s="14">
        <f t="shared" si="60"/>
        <v>76.013333333333335</v>
      </c>
      <c r="Q661" s="4" t="str">
        <f t="shared" si="64"/>
        <v>film &amp; video</v>
      </c>
      <c r="R661" s="4" t="str">
        <f t="shared" si="65"/>
        <v>documentary</v>
      </c>
      <c r="S661" s="8">
        <f t="shared" si="61"/>
        <v>40570.25</v>
      </c>
      <c r="T661" s="8">
        <f t="shared" si="62"/>
        <v>40571.25</v>
      </c>
    </row>
    <row r="662" spans="1:20" x14ac:dyDescent="0.25">
      <c r="A662" s="4">
        <v>660</v>
      </c>
      <c r="B662" s="4" t="s">
        <v>1362</v>
      </c>
      <c r="C662" s="1" t="s">
        <v>1363</v>
      </c>
      <c r="D662" s="4">
        <v>9100</v>
      </c>
      <c r="E662" s="4">
        <v>7438</v>
      </c>
      <c r="F662" s="5">
        <f t="shared" si="63"/>
        <v>81.736263736263737</v>
      </c>
      <c r="G662" s="4" t="s">
        <v>14</v>
      </c>
      <c r="H662" s="4">
        <v>77</v>
      </c>
      <c r="I662" s="4" t="s">
        <v>21</v>
      </c>
      <c r="J662" s="4" t="s">
        <v>22</v>
      </c>
      <c r="K662" s="4">
        <v>1440133200</v>
      </c>
      <c r="L662" s="4">
        <v>1440910800</v>
      </c>
      <c r="M662" s="4" t="b">
        <v>1</v>
      </c>
      <c r="N662" s="4" t="b">
        <v>0</v>
      </c>
      <c r="O662" s="4" t="s">
        <v>33</v>
      </c>
      <c r="P662" s="14">
        <f t="shared" si="60"/>
        <v>96.597402597402592</v>
      </c>
      <c r="Q662" s="4" t="str">
        <f t="shared" si="64"/>
        <v>theater</v>
      </c>
      <c r="R662" s="4" t="str">
        <f t="shared" si="65"/>
        <v>plays</v>
      </c>
      <c r="S662" s="8">
        <f t="shared" si="61"/>
        <v>42237.208333333328</v>
      </c>
      <c r="T662" s="8">
        <f t="shared" si="62"/>
        <v>42246.208333333328</v>
      </c>
    </row>
    <row r="663" spans="1:20" x14ac:dyDescent="0.25">
      <c r="A663" s="4">
        <v>661</v>
      </c>
      <c r="B663" s="4" t="s">
        <v>1364</v>
      </c>
      <c r="C663" s="1" t="s">
        <v>1365</v>
      </c>
      <c r="D663" s="4">
        <v>106800</v>
      </c>
      <c r="E663" s="4">
        <v>57872</v>
      </c>
      <c r="F663" s="5">
        <f t="shared" si="63"/>
        <v>54.187265917603</v>
      </c>
      <c r="G663" s="4" t="s">
        <v>14</v>
      </c>
      <c r="H663" s="4">
        <v>752</v>
      </c>
      <c r="I663" s="4" t="s">
        <v>36</v>
      </c>
      <c r="J663" s="4" t="s">
        <v>37</v>
      </c>
      <c r="K663" s="4">
        <v>1332910800</v>
      </c>
      <c r="L663" s="4">
        <v>1335502800</v>
      </c>
      <c r="M663" s="4" t="b">
        <v>0</v>
      </c>
      <c r="N663" s="4" t="b">
        <v>0</v>
      </c>
      <c r="O663" s="4" t="s">
        <v>159</v>
      </c>
      <c r="P663" s="14">
        <f t="shared" si="60"/>
        <v>76.957446808510639</v>
      </c>
      <c r="Q663" s="4" t="str">
        <f t="shared" si="64"/>
        <v>music</v>
      </c>
      <c r="R663" s="4" t="str">
        <f t="shared" si="65"/>
        <v>jazz</v>
      </c>
      <c r="S663" s="8">
        <f t="shared" si="61"/>
        <v>40996.208333333336</v>
      </c>
      <c r="T663" s="8">
        <f t="shared" si="62"/>
        <v>41026.208333333336</v>
      </c>
    </row>
    <row r="664" spans="1:20" x14ac:dyDescent="0.25">
      <c r="A664" s="4">
        <v>662</v>
      </c>
      <c r="B664" s="4" t="s">
        <v>1366</v>
      </c>
      <c r="C664" s="1" t="s">
        <v>1367</v>
      </c>
      <c r="D664" s="4">
        <v>9100</v>
      </c>
      <c r="E664" s="4">
        <v>8906</v>
      </c>
      <c r="F664" s="5">
        <f t="shared" si="63"/>
        <v>97.868131868131869</v>
      </c>
      <c r="G664" s="4" t="s">
        <v>14</v>
      </c>
      <c r="H664" s="4">
        <v>131</v>
      </c>
      <c r="I664" s="4" t="s">
        <v>21</v>
      </c>
      <c r="J664" s="4" t="s">
        <v>22</v>
      </c>
      <c r="K664" s="4">
        <v>1544335200</v>
      </c>
      <c r="L664" s="4">
        <v>1544680800</v>
      </c>
      <c r="M664" s="4" t="b">
        <v>0</v>
      </c>
      <c r="N664" s="4" t="b">
        <v>0</v>
      </c>
      <c r="O664" s="4" t="s">
        <v>33</v>
      </c>
      <c r="P664" s="14">
        <f t="shared" si="60"/>
        <v>67.984732824427482</v>
      </c>
      <c r="Q664" s="4" t="str">
        <f t="shared" si="64"/>
        <v>theater</v>
      </c>
      <c r="R664" s="4" t="str">
        <f t="shared" si="65"/>
        <v>plays</v>
      </c>
      <c r="S664" s="8">
        <f t="shared" si="61"/>
        <v>43443.25</v>
      </c>
      <c r="T664" s="8">
        <f t="shared" si="62"/>
        <v>43447.25</v>
      </c>
    </row>
    <row r="665" spans="1:20" x14ac:dyDescent="0.25">
      <c r="A665" s="4">
        <v>663</v>
      </c>
      <c r="B665" s="4" t="s">
        <v>1368</v>
      </c>
      <c r="C665" s="1" t="s">
        <v>1369</v>
      </c>
      <c r="D665" s="4">
        <v>10000</v>
      </c>
      <c r="E665" s="4">
        <v>7724</v>
      </c>
      <c r="F665" s="5">
        <f t="shared" si="63"/>
        <v>77.239999999999995</v>
      </c>
      <c r="G665" s="4" t="s">
        <v>14</v>
      </c>
      <c r="H665" s="4">
        <v>87</v>
      </c>
      <c r="I665" s="4" t="s">
        <v>21</v>
      </c>
      <c r="J665" s="4" t="s">
        <v>22</v>
      </c>
      <c r="K665" s="4">
        <v>1286427600</v>
      </c>
      <c r="L665" s="4">
        <v>1288414800</v>
      </c>
      <c r="M665" s="4" t="b">
        <v>0</v>
      </c>
      <c r="N665" s="4" t="b">
        <v>0</v>
      </c>
      <c r="O665" s="4" t="s">
        <v>33</v>
      </c>
      <c r="P665" s="14">
        <f t="shared" si="60"/>
        <v>88.781609195402297</v>
      </c>
      <c r="Q665" s="4" t="str">
        <f t="shared" si="64"/>
        <v>theater</v>
      </c>
      <c r="R665" s="4" t="str">
        <f t="shared" si="65"/>
        <v>plays</v>
      </c>
      <c r="S665" s="8">
        <f t="shared" si="61"/>
        <v>40458.208333333336</v>
      </c>
      <c r="T665" s="8">
        <f t="shared" si="62"/>
        <v>40481.208333333336</v>
      </c>
    </row>
    <row r="666" spans="1:20" x14ac:dyDescent="0.25">
      <c r="A666" s="4">
        <v>664</v>
      </c>
      <c r="B666" s="4" t="s">
        <v>708</v>
      </c>
      <c r="C666" s="1" t="s">
        <v>1370</v>
      </c>
      <c r="D666" s="4">
        <v>79400</v>
      </c>
      <c r="E666" s="4">
        <v>26571</v>
      </c>
      <c r="F666" s="5">
        <f t="shared" si="63"/>
        <v>33.464735516372798</v>
      </c>
      <c r="G666" s="4" t="s">
        <v>14</v>
      </c>
      <c r="H666" s="4">
        <v>1063</v>
      </c>
      <c r="I666" s="4" t="s">
        <v>21</v>
      </c>
      <c r="J666" s="4" t="s">
        <v>22</v>
      </c>
      <c r="K666" s="4">
        <v>1329717600</v>
      </c>
      <c r="L666" s="4">
        <v>1330581600</v>
      </c>
      <c r="M666" s="4" t="b">
        <v>0</v>
      </c>
      <c r="N666" s="4" t="b">
        <v>0</v>
      </c>
      <c r="O666" s="4" t="s">
        <v>159</v>
      </c>
      <c r="P666" s="14">
        <f t="shared" si="60"/>
        <v>24.99623706491063</v>
      </c>
      <c r="Q666" s="4" t="str">
        <f t="shared" si="64"/>
        <v>music</v>
      </c>
      <c r="R666" s="4" t="str">
        <f t="shared" si="65"/>
        <v>jazz</v>
      </c>
      <c r="S666" s="8">
        <f t="shared" si="61"/>
        <v>40959.25</v>
      </c>
      <c r="T666" s="8">
        <f t="shared" si="62"/>
        <v>40969.25</v>
      </c>
    </row>
    <row r="667" spans="1:20" x14ac:dyDescent="0.25">
      <c r="A667" s="4">
        <v>665</v>
      </c>
      <c r="B667" s="4" t="s">
        <v>1371</v>
      </c>
      <c r="C667" s="1" t="s">
        <v>1372</v>
      </c>
      <c r="D667" s="4">
        <v>5100</v>
      </c>
      <c r="E667" s="4">
        <v>12219</v>
      </c>
      <c r="F667" s="5">
        <f t="shared" si="63"/>
        <v>239.58823529411765</v>
      </c>
      <c r="G667" s="4" t="s">
        <v>20</v>
      </c>
      <c r="H667" s="4">
        <v>272</v>
      </c>
      <c r="I667" s="4" t="s">
        <v>21</v>
      </c>
      <c r="J667" s="4" t="s">
        <v>22</v>
      </c>
      <c r="K667" s="4">
        <v>1310187600</v>
      </c>
      <c r="L667" s="4">
        <v>1311397200</v>
      </c>
      <c r="M667" s="4" t="b">
        <v>0</v>
      </c>
      <c r="N667" s="4" t="b">
        <v>1</v>
      </c>
      <c r="O667" s="4" t="s">
        <v>42</v>
      </c>
      <c r="P667" s="14">
        <f t="shared" si="60"/>
        <v>44.922794117647058</v>
      </c>
      <c r="Q667" s="4" t="str">
        <f t="shared" si="64"/>
        <v>film &amp; video</v>
      </c>
      <c r="R667" s="4" t="str">
        <f t="shared" si="65"/>
        <v>documentary</v>
      </c>
      <c r="S667" s="8">
        <f t="shared" si="61"/>
        <v>40733.208333333336</v>
      </c>
      <c r="T667" s="8">
        <f t="shared" si="62"/>
        <v>40747.208333333336</v>
      </c>
    </row>
    <row r="668" spans="1:20" x14ac:dyDescent="0.25">
      <c r="A668" s="4">
        <v>666</v>
      </c>
      <c r="B668" s="4" t="s">
        <v>1373</v>
      </c>
      <c r="C668" s="1" t="s">
        <v>1374</v>
      </c>
      <c r="D668" s="4">
        <v>3100</v>
      </c>
      <c r="E668" s="4">
        <v>1985</v>
      </c>
      <c r="F668" s="5">
        <f t="shared" si="63"/>
        <v>64.032258064516128</v>
      </c>
      <c r="G668" s="4" t="s">
        <v>74</v>
      </c>
      <c r="H668" s="4">
        <v>25</v>
      </c>
      <c r="I668" s="4" t="s">
        <v>21</v>
      </c>
      <c r="J668" s="4" t="s">
        <v>22</v>
      </c>
      <c r="K668" s="4">
        <v>1377838800</v>
      </c>
      <c r="L668" s="4">
        <v>1378357200</v>
      </c>
      <c r="M668" s="4" t="b">
        <v>0</v>
      </c>
      <c r="N668" s="4" t="b">
        <v>1</v>
      </c>
      <c r="O668" s="4" t="s">
        <v>33</v>
      </c>
      <c r="P668" s="14">
        <f t="shared" si="60"/>
        <v>79.400000000000006</v>
      </c>
      <c r="Q668" s="4" t="str">
        <f t="shared" si="64"/>
        <v>theater</v>
      </c>
      <c r="R668" s="4" t="str">
        <f t="shared" si="65"/>
        <v>plays</v>
      </c>
      <c r="S668" s="8">
        <f t="shared" si="61"/>
        <v>41516.208333333336</v>
      </c>
      <c r="T668" s="8">
        <f t="shared" si="62"/>
        <v>41522.208333333336</v>
      </c>
    </row>
    <row r="669" spans="1:20" ht="31.5" x14ac:dyDescent="0.25">
      <c r="A669" s="4">
        <v>667</v>
      </c>
      <c r="B669" s="4" t="s">
        <v>1375</v>
      </c>
      <c r="C669" s="1" t="s">
        <v>1376</v>
      </c>
      <c r="D669" s="4">
        <v>6900</v>
      </c>
      <c r="E669" s="4">
        <v>12155</v>
      </c>
      <c r="F669" s="5">
        <f t="shared" si="63"/>
        <v>176.15942028985506</v>
      </c>
      <c r="G669" s="4" t="s">
        <v>20</v>
      </c>
      <c r="H669" s="4">
        <v>419</v>
      </c>
      <c r="I669" s="4" t="s">
        <v>21</v>
      </c>
      <c r="J669" s="4" t="s">
        <v>22</v>
      </c>
      <c r="K669" s="4">
        <v>1410325200</v>
      </c>
      <c r="L669" s="4">
        <v>1411102800</v>
      </c>
      <c r="M669" s="4" t="b">
        <v>0</v>
      </c>
      <c r="N669" s="4" t="b">
        <v>0</v>
      </c>
      <c r="O669" s="4" t="s">
        <v>1029</v>
      </c>
      <c r="P669" s="14">
        <f t="shared" si="60"/>
        <v>29.009546539379475</v>
      </c>
      <c r="Q669" s="4" t="str">
        <f t="shared" si="64"/>
        <v>journalism</v>
      </c>
      <c r="R669" s="4" t="str">
        <f t="shared" si="65"/>
        <v>audio</v>
      </c>
      <c r="S669" s="8">
        <f t="shared" si="61"/>
        <v>41892.208333333336</v>
      </c>
      <c r="T669" s="8">
        <f t="shared" si="62"/>
        <v>41901.208333333336</v>
      </c>
    </row>
    <row r="670" spans="1:20" ht="31.5" x14ac:dyDescent="0.25">
      <c r="A670" s="4">
        <v>668</v>
      </c>
      <c r="B670" s="4" t="s">
        <v>1377</v>
      </c>
      <c r="C670" s="1" t="s">
        <v>1378</v>
      </c>
      <c r="D670" s="4">
        <v>27500</v>
      </c>
      <c r="E670" s="4">
        <v>5593</v>
      </c>
      <c r="F670" s="5">
        <f t="shared" si="63"/>
        <v>20.33818181818182</v>
      </c>
      <c r="G670" s="4" t="s">
        <v>14</v>
      </c>
      <c r="H670" s="4">
        <v>76</v>
      </c>
      <c r="I670" s="4" t="s">
        <v>21</v>
      </c>
      <c r="J670" s="4" t="s">
        <v>22</v>
      </c>
      <c r="K670" s="4">
        <v>1343797200</v>
      </c>
      <c r="L670" s="4">
        <v>1344834000</v>
      </c>
      <c r="M670" s="4" t="b">
        <v>0</v>
      </c>
      <c r="N670" s="4" t="b">
        <v>0</v>
      </c>
      <c r="O670" s="4" t="s">
        <v>33</v>
      </c>
      <c r="P670" s="14">
        <f t="shared" si="60"/>
        <v>73.59210526315789</v>
      </c>
      <c r="Q670" s="4" t="str">
        <f t="shared" si="64"/>
        <v>theater</v>
      </c>
      <c r="R670" s="4" t="str">
        <f t="shared" si="65"/>
        <v>plays</v>
      </c>
      <c r="S670" s="8">
        <f t="shared" si="61"/>
        <v>41122.208333333336</v>
      </c>
      <c r="T670" s="8">
        <f t="shared" si="62"/>
        <v>41134.208333333336</v>
      </c>
    </row>
    <row r="671" spans="1:20" x14ac:dyDescent="0.25">
      <c r="A671" s="4">
        <v>669</v>
      </c>
      <c r="B671" s="4" t="s">
        <v>1379</v>
      </c>
      <c r="C671" s="1" t="s">
        <v>1380</v>
      </c>
      <c r="D671" s="4">
        <v>48800</v>
      </c>
      <c r="E671" s="4">
        <v>175020</v>
      </c>
      <c r="F671" s="5">
        <f t="shared" si="63"/>
        <v>358.64754098360658</v>
      </c>
      <c r="G671" s="4" t="s">
        <v>20</v>
      </c>
      <c r="H671" s="4">
        <v>1621</v>
      </c>
      <c r="I671" s="4" t="s">
        <v>107</v>
      </c>
      <c r="J671" s="4" t="s">
        <v>108</v>
      </c>
      <c r="K671" s="4">
        <v>1498453200</v>
      </c>
      <c r="L671" s="4">
        <v>1499230800</v>
      </c>
      <c r="M671" s="4" t="b">
        <v>0</v>
      </c>
      <c r="N671" s="4" t="b">
        <v>0</v>
      </c>
      <c r="O671" s="4" t="s">
        <v>33</v>
      </c>
      <c r="P671" s="14">
        <f t="shared" si="60"/>
        <v>107.97038864898211</v>
      </c>
      <c r="Q671" s="4" t="str">
        <f t="shared" si="64"/>
        <v>theater</v>
      </c>
      <c r="R671" s="4" t="str">
        <f t="shared" si="65"/>
        <v>plays</v>
      </c>
      <c r="S671" s="8">
        <f t="shared" si="61"/>
        <v>42912.208333333328</v>
      </c>
      <c r="T671" s="8">
        <f t="shared" si="62"/>
        <v>42921.208333333328</v>
      </c>
    </row>
    <row r="672" spans="1:20" ht="31.5" x14ac:dyDescent="0.25">
      <c r="A672" s="4">
        <v>670</v>
      </c>
      <c r="B672" s="4" t="s">
        <v>1334</v>
      </c>
      <c r="C672" s="1" t="s">
        <v>1381</v>
      </c>
      <c r="D672" s="4">
        <v>16200</v>
      </c>
      <c r="E672" s="4">
        <v>75955</v>
      </c>
      <c r="F672" s="5">
        <f t="shared" si="63"/>
        <v>468.85802469135803</v>
      </c>
      <c r="G672" s="4" t="s">
        <v>20</v>
      </c>
      <c r="H672" s="4">
        <v>1101</v>
      </c>
      <c r="I672" s="4" t="s">
        <v>21</v>
      </c>
      <c r="J672" s="4" t="s">
        <v>22</v>
      </c>
      <c r="K672" s="4">
        <v>1456380000</v>
      </c>
      <c r="L672" s="4">
        <v>1457416800</v>
      </c>
      <c r="M672" s="4" t="b">
        <v>0</v>
      </c>
      <c r="N672" s="4" t="b">
        <v>0</v>
      </c>
      <c r="O672" s="4" t="s">
        <v>60</v>
      </c>
      <c r="P672" s="14">
        <f t="shared" si="60"/>
        <v>68.987284287011803</v>
      </c>
      <c r="Q672" s="4" t="str">
        <f t="shared" si="64"/>
        <v>music</v>
      </c>
      <c r="R672" s="4" t="str">
        <f t="shared" si="65"/>
        <v>indie rock</v>
      </c>
      <c r="S672" s="8">
        <f t="shared" si="61"/>
        <v>42425.25</v>
      </c>
      <c r="T672" s="8">
        <f t="shared" si="62"/>
        <v>42437.25</v>
      </c>
    </row>
    <row r="673" spans="1:20" ht="31.5" x14ac:dyDescent="0.25">
      <c r="A673" s="4">
        <v>671</v>
      </c>
      <c r="B673" s="4" t="s">
        <v>1382</v>
      </c>
      <c r="C673" s="1" t="s">
        <v>1383</v>
      </c>
      <c r="D673" s="4">
        <v>97600</v>
      </c>
      <c r="E673" s="4">
        <v>119127</v>
      </c>
      <c r="F673" s="5">
        <f t="shared" si="63"/>
        <v>122.05635245901641</v>
      </c>
      <c r="G673" s="4" t="s">
        <v>20</v>
      </c>
      <c r="H673" s="4">
        <v>1073</v>
      </c>
      <c r="I673" s="4" t="s">
        <v>21</v>
      </c>
      <c r="J673" s="4" t="s">
        <v>22</v>
      </c>
      <c r="K673" s="4">
        <v>1280552400</v>
      </c>
      <c r="L673" s="4">
        <v>1280898000</v>
      </c>
      <c r="M673" s="4" t="b">
        <v>0</v>
      </c>
      <c r="N673" s="4" t="b">
        <v>1</v>
      </c>
      <c r="O673" s="4" t="s">
        <v>33</v>
      </c>
      <c r="P673" s="14">
        <f t="shared" si="60"/>
        <v>111.02236719478098</v>
      </c>
      <c r="Q673" s="4" t="str">
        <f t="shared" si="64"/>
        <v>theater</v>
      </c>
      <c r="R673" s="4" t="str">
        <f t="shared" si="65"/>
        <v>plays</v>
      </c>
      <c r="S673" s="8">
        <f t="shared" si="61"/>
        <v>40390.208333333336</v>
      </c>
      <c r="T673" s="8">
        <f t="shared" si="62"/>
        <v>40394.208333333336</v>
      </c>
    </row>
    <row r="674" spans="1:20" x14ac:dyDescent="0.25">
      <c r="A674" s="4">
        <v>672</v>
      </c>
      <c r="B674" s="4" t="s">
        <v>1384</v>
      </c>
      <c r="C674" s="1" t="s">
        <v>1385</v>
      </c>
      <c r="D674" s="4">
        <v>197900</v>
      </c>
      <c r="E674" s="4">
        <v>110689</v>
      </c>
      <c r="F674" s="5">
        <f t="shared" si="63"/>
        <v>55.931783729156137</v>
      </c>
      <c r="G674" s="4" t="s">
        <v>14</v>
      </c>
      <c r="H674" s="4">
        <v>4428</v>
      </c>
      <c r="I674" s="4" t="s">
        <v>26</v>
      </c>
      <c r="J674" s="4" t="s">
        <v>27</v>
      </c>
      <c r="K674" s="4">
        <v>1521608400</v>
      </c>
      <c r="L674" s="4">
        <v>1522472400</v>
      </c>
      <c r="M674" s="4" t="b">
        <v>0</v>
      </c>
      <c r="N674" s="4" t="b">
        <v>0</v>
      </c>
      <c r="O674" s="4" t="s">
        <v>33</v>
      </c>
      <c r="P674" s="14">
        <f t="shared" si="60"/>
        <v>24.997515808491418</v>
      </c>
      <c r="Q674" s="4" t="str">
        <f t="shared" si="64"/>
        <v>theater</v>
      </c>
      <c r="R674" s="4" t="str">
        <f t="shared" si="65"/>
        <v>plays</v>
      </c>
      <c r="S674" s="8">
        <f t="shared" si="61"/>
        <v>43180.208333333328</v>
      </c>
      <c r="T674" s="8">
        <f t="shared" si="62"/>
        <v>43190.208333333328</v>
      </c>
    </row>
    <row r="675" spans="1:20" x14ac:dyDescent="0.25">
      <c r="A675" s="4">
        <v>673</v>
      </c>
      <c r="B675" s="4" t="s">
        <v>1386</v>
      </c>
      <c r="C675" s="1" t="s">
        <v>1387</v>
      </c>
      <c r="D675" s="4">
        <v>5600</v>
      </c>
      <c r="E675" s="4">
        <v>2445</v>
      </c>
      <c r="F675" s="5">
        <f t="shared" si="63"/>
        <v>43.660714285714285</v>
      </c>
      <c r="G675" s="4" t="s">
        <v>14</v>
      </c>
      <c r="H675" s="4">
        <v>58</v>
      </c>
      <c r="I675" s="4" t="s">
        <v>107</v>
      </c>
      <c r="J675" s="4" t="s">
        <v>108</v>
      </c>
      <c r="K675" s="4">
        <v>1460696400</v>
      </c>
      <c r="L675" s="4">
        <v>1462510800</v>
      </c>
      <c r="M675" s="4" t="b">
        <v>0</v>
      </c>
      <c r="N675" s="4" t="b">
        <v>0</v>
      </c>
      <c r="O675" s="4" t="s">
        <v>60</v>
      </c>
      <c r="P675" s="14">
        <f t="shared" si="60"/>
        <v>42.155172413793103</v>
      </c>
      <c r="Q675" s="4" t="str">
        <f t="shared" si="64"/>
        <v>music</v>
      </c>
      <c r="R675" s="4" t="str">
        <f t="shared" si="65"/>
        <v>indie rock</v>
      </c>
      <c r="S675" s="8">
        <f t="shared" si="61"/>
        <v>42475.208333333328</v>
      </c>
      <c r="T675" s="8">
        <f t="shared" si="62"/>
        <v>42496.208333333328</v>
      </c>
    </row>
    <row r="676" spans="1:20" x14ac:dyDescent="0.25">
      <c r="A676" s="4">
        <v>674</v>
      </c>
      <c r="B676" s="4" t="s">
        <v>1388</v>
      </c>
      <c r="C676" s="1" t="s">
        <v>1389</v>
      </c>
      <c r="D676" s="4">
        <v>170700</v>
      </c>
      <c r="E676" s="4">
        <v>57250</v>
      </c>
      <c r="F676" s="5">
        <f t="shared" si="63"/>
        <v>33.53837141183363</v>
      </c>
      <c r="G676" s="4" t="s">
        <v>74</v>
      </c>
      <c r="H676" s="4">
        <v>1218</v>
      </c>
      <c r="I676" s="4" t="s">
        <v>21</v>
      </c>
      <c r="J676" s="4" t="s">
        <v>22</v>
      </c>
      <c r="K676" s="4">
        <v>1313730000</v>
      </c>
      <c r="L676" s="4">
        <v>1317790800</v>
      </c>
      <c r="M676" s="4" t="b">
        <v>0</v>
      </c>
      <c r="N676" s="4" t="b">
        <v>0</v>
      </c>
      <c r="O676" s="4" t="s">
        <v>122</v>
      </c>
      <c r="P676" s="14">
        <f t="shared" si="60"/>
        <v>47.003284072249592</v>
      </c>
      <c r="Q676" s="4" t="str">
        <f t="shared" si="64"/>
        <v>photography</v>
      </c>
      <c r="R676" s="4" t="str">
        <f t="shared" si="65"/>
        <v>photography books</v>
      </c>
      <c r="S676" s="8">
        <f t="shared" si="61"/>
        <v>40774.208333333336</v>
      </c>
      <c r="T676" s="8">
        <f t="shared" si="62"/>
        <v>40821.208333333336</v>
      </c>
    </row>
    <row r="677" spans="1:20" x14ac:dyDescent="0.25">
      <c r="A677" s="4">
        <v>675</v>
      </c>
      <c r="B677" s="4" t="s">
        <v>1390</v>
      </c>
      <c r="C677" s="1" t="s">
        <v>1391</v>
      </c>
      <c r="D677" s="4">
        <v>9700</v>
      </c>
      <c r="E677" s="4">
        <v>11929</v>
      </c>
      <c r="F677" s="5">
        <f t="shared" si="63"/>
        <v>122.97938144329896</v>
      </c>
      <c r="G677" s="4" t="s">
        <v>20</v>
      </c>
      <c r="H677" s="4">
        <v>331</v>
      </c>
      <c r="I677" s="4" t="s">
        <v>21</v>
      </c>
      <c r="J677" s="4" t="s">
        <v>22</v>
      </c>
      <c r="K677" s="4">
        <v>1568178000</v>
      </c>
      <c r="L677" s="4">
        <v>1568782800</v>
      </c>
      <c r="M677" s="4" t="b">
        <v>0</v>
      </c>
      <c r="N677" s="4" t="b">
        <v>0</v>
      </c>
      <c r="O677" s="4" t="s">
        <v>1029</v>
      </c>
      <c r="P677" s="14">
        <f t="shared" si="60"/>
        <v>36.0392749244713</v>
      </c>
      <c r="Q677" s="4" t="str">
        <f t="shared" si="64"/>
        <v>journalism</v>
      </c>
      <c r="R677" s="4" t="str">
        <f t="shared" si="65"/>
        <v>audio</v>
      </c>
      <c r="S677" s="8">
        <f t="shared" si="61"/>
        <v>43719.208333333328</v>
      </c>
      <c r="T677" s="8">
        <f t="shared" si="62"/>
        <v>43726.208333333328</v>
      </c>
    </row>
    <row r="678" spans="1:20" x14ac:dyDescent="0.25">
      <c r="A678" s="4">
        <v>676</v>
      </c>
      <c r="B678" s="4" t="s">
        <v>1392</v>
      </c>
      <c r="C678" s="1" t="s">
        <v>1393</v>
      </c>
      <c r="D678" s="4">
        <v>62300</v>
      </c>
      <c r="E678" s="4">
        <v>118214</v>
      </c>
      <c r="F678" s="5">
        <f t="shared" si="63"/>
        <v>189.74959871589084</v>
      </c>
      <c r="G678" s="4" t="s">
        <v>20</v>
      </c>
      <c r="H678" s="4">
        <v>1170</v>
      </c>
      <c r="I678" s="4" t="s">
        <v>21</v>
      </c>
      <c r="J678" s="4" t="s">
        <v>22</v>
      </c>
      <c r="K678" s="4">
        <v>1348635600</v>
      </c>
      <c r="L678" s="4">
        <v>1349413200</v>
      </c>
      <c r="M678" s="4" t="b">
        <v>0</v>
      </c>
      <c r="N678" s="4" t="b">
        <v>0</v>
      </c>
      <c r="O678" s="4" t="s">
        <v>122</v>
      </c>
      <c r="P678" s="14">
        <f t="shared" si="60"/>
        <v>101.03760683760684</v>
      </c>
      <c r="Q678" s="4" t="str">
        <f t="shared" si="64"/>
        <v>photography</v>
      </c>
      <c r="R678" s="4" t="str">
        <f t="shared" si="65"/>
        <v>photography books</v>
      </c>
      <c r="S678" s="8">
        <f t="shared" si="61"/>
        <v>41178.208333333336</v>
      </c>
      <c r="T678" s="8">
        <f t="shared" si="62"/>
        <v>41187.208333333336</v>
      </c>
    </row>
    <row r="679" spans="1:20" x14ac:dyDescent="0.25">
      <c r="A679" s="4">
        <v>677</v>
      </c>
      <c r="B679" s="4" t="s">
        <v>1394</v>
      </c>
      <c r="C679" s="1" t="s">
        <v>1395</v>
      </c>
      <c r="D679" s="4">
        <v>5300</v>
      </c>
      <c r="E679" s="4">
        <v>4432</v>
      </c>
      <c r="F679" s="5">
        <f t="shared" si="63"/>
        <v>83.622641509433961</v>
      </c>
      <c r="G679" s="4" t="s">
        <v>14</v>
      </c>
      <c r="H679" s="4">
        <v>111</v>
      </c>
      <c r="I679" s="4" t="s">
        <v>21</v>
      </c>
      <c r="J679" s="4" t="s">
        <v>22</v>
      </c>
      <c r="K679" s="4">
        <v>1468126800</v>
      </c>
      <c r="L679" s="4">
        <v>1472446800</v>
      </c>
      <c r="M679" s="4" t="b">
        <v>0</v>
      </c>
      <c r="N679" s="4" t="b">
        <v>0</v>
      </c>
      <c r="O679" s="4" t="s">
        <v>119</v>
      </c>
      <c r="P679" s="14">
        <f t="shared" si="60"/>
        <v>39.927927927927925</v>
      </c>
      <c r="Q679" s="4" t="str">
        <f t="shared" si="64"/>
        <v>publishing</v>
      </c>
      <c r="R679" s="4" t="str">
        <f t="shared" si="65"/>
        <v>fiction</v>
      </c>
      <c r="S679" s="8">
        <f t="shared" si="61"/>
        <v>42561.208333333328</v>
      </c>
      <c r="T679" s="8">
        <f t="shared" si="62"/>
        <v>42611.208333333328</v>
      </c>
    </row>
    <row r="680" spans="1:20" x14ac:dyDescent="0.25">
      <c r="A680" s="4">
        <v>678</v>
      </c>
      <c r="B680" s="4" t="s">
        <v>1396</v>
      </c>
      <c r="C680" s="1" t="s">
        <v>1397</v>
      </c>
      <c r="D680" s="4">
        <v>99500</v>
      </c>
      <c r="E680" s="4">
        <v>17879</v>
      </c>
      <c r="F680" s="5">
        <f t="shared" si="63"/>
        <v>17.968844221105527</v>
      </c>
      <c r="G680" s="4" t="s">
        <v>74</v>
      </c>
      <c r="H680" s="4">
        <v>215</v>
      </c>
      <c r="I680" s="4" t="s">
        <v>21</v>
      </c>
      <c r="J680" s="4" t="s">
        <v>22</v>
      </c>
      <c r="K680" s="4">
        <v>1547877600</v>
      </c>
      <c r="L680" s="4">
        <v>1548050400</v>
      </c>
      <c r="M680" s="4" t="b">
        <v>0</v>
      </c>
      <c r="N680" s="4" t="b">
        <v>0</v>
      </c>
      <c r="O680" s="4" t="s">
        <v>53</v>
      </c>
      <c r="P680" s="14">
        <f t="shared" si="60"/>
        <v>83.158139534883716</v>
      </c>
      <c r="Q680" s="4" t="str">
        <f t="shared" si="64"/>
        <v>film &amp; video</v>
      </c>
      <c r="R680" s="4" t="str">
        <f t="shared" si="65"/>
        <v>drama</v>
      </c>
      <c r="S680" s="8">
        <f t="shared" si="61"/>
        <v>43484.25</v>
      </c>
      <c r="T680" s="8">
        <f t="shared" si="62"/>
        <v>43486.25</v>
      </c>
    </row>
    <row r="681" spans="1:20" x14ac:dyDescent="0.25">
      <c r="A681" s="4">
        <v>679</v>
      </c>
      <c r="B681" s="4" t="s">
        <v>668</v>
      </c>
      <c r="C681" s="1" t="s">
        <v>1398</v>
      </c>
      <c r="D681" s="4">
        <v>1400</v>
      </c>
      <c r="E681" s="4">
        <v>14511</v>
      </c>
      <c r="F681" s="5">
        <f t="shared" si="63"/>
        <v>1036.5</v>
      </c>
      <c r="G681" s="4" t="s">
        <v>20</v>
      </c>
      <c r="H681" s="4">
        <v>363</v>
      </c>
      <c r="I681" s="4" t="s">
        <v>21</v>
      </c>
      <c r="J681" s="4" t="s">
        <v>22</v>
      </c>
      <c r="K681" s="4">
        <v>1571374800</v>
      </c>
      <c r="L681" s="4">
        <v>1571806800</v>
      </c>
      <c r="M681" s="4" t="b">
        <v>0</v>
      </c>
      <c r="N681" s="4" t="b">
        <v>1</v>
      </c>
      <c r="O681" s="4" t="s">
        <v>17</v>
      </c>
      <c r="P681" s="14">
        <f t="shared" si="60"/>
        <v>39.97520661157025</v>
      </c>
      <c r="Q681" s="4" t="str">
        <f t="shared" si="64"/>
        <v>food</v>
      </c>
      <c r="R681" s="4" t="str">
        <f t="shared" si="65"/>
        <v>food trucks</v>
      </c>
      <c r="S681" s="8">
        <f t="shared" si="61"/>
        <v>43756.208333333328</v>
      </c>
      <c r="T681" s="8">
        <f t="shared" si="62"/>
        <v>43761.208333333328</v>
      </c>
    </row>
    <row r="682" spans="1:20" ht="31.5" x14ac:dyDescent="0.25">
      <c r="A682" s="4">
        <v>680</v>
      </c>
      <c r="B682" s="4" t="s">
        <v>1399</v>
      </c>
      <c r="C682" s="1" t="s">
        <v>1400</v>
      </c>
      <c r="D682" s="4">
        <v>145600</v>
      </c>
      <c r="E682" s="4">
        <v>141822</v>
      </c>
      <c r="F682" s="5">
        <f t="shared" si="63"/>
        <v>97.405219780219781</v>
      </c>
      <c r="G682" s="4" t="s">
        <v>14</v>
      </c>
      <c r="H682" s="4">
        <v>2955</v>
      </c>
      <c r="I682" s="4" t="s">
        <v>21</v>
      </c>
      <c r="J682" s="4" t="s">
        <v>22</v>
      </c>
      <c r="K682" s="4">
        <v>1576303200</v>
      </c>
      <c r="L682" s="4">
        <v>1576476000</v>
      </c>
      <c r="M682" s="4" t="b">
        <v>0</v>
      </c>
      <c r="N682" s="4" t="b">
        <v>1</v>
      </c>
      <c r="O682" s="4" t="s">
        <v>292</v>
      </c>
      <c r="P682" s="14">
        <f t="shared" si="60"/>
        <v>47.993908629441627</v>
      </c>
      <c r="Q682" s="4" t="str">
        <f t="shared" si="64"/>
        <v>games</v>
      </c>
      <c r="R682" s="4" t="str">
        <f t="shared" si="65"/>
        <v>mobile games</v>
      </c>
      <c r="S682" s="8">
        <f t="shared" si="61"/>
        <v>43813.25</v>
      </c>
      <c r="T682" s="8">
        <f t="shared" si="62"/>
        <v>43815.25</v>
      </c>
    </row>
    <row r="683" spans="1:20" ht="31.5" x14ac:dyDescent="0.25">
      <c r="A683" s="4">
        <v>681</v>
      </c>
      <c r="B683" s="4" t="s">
        <v>1401</v>
      </c>
      <c r="C683" s="1" t="s">
        <v>1402</v>
      </c>
      <c r="D683" s="4">
        <v>184100</v>
      </c>
      <c r="E683" s="4">
        <v>159037</v>
      </c>
      <c r="F683" s="5">
        <f t="shared" si="63"/>
        <v>86.386203150461711</v>
      </c>
      <c r="G683" s="4" t="s">
        <v>14</v>
      </c>
      <c r="H683" s="4">
        <v>1657</v>
      </c>
      <c r="I683" s="4" t="s">
        <v>21</v>
      </c>
      <c r="J683" s="4" t="s">
        <v>22</v>
      </c>
      <c r="K683" s="4">
        <v>1324447200</v>
      </c>
      <c r="L683" s="4">
        <v>1324965600</v>
      </c>
      <c r="M683" s="4" t="b">
        <v>0</v>
      </c>
      <c r="N683" s="4" t="b">
        <v>0</v>
      </c>
      <c r="O683" s="4" t="s">
        <v>33</v>
      </c>
      <c r="P683" s="14">
        <f t="shared" si="60"/>
        <v>95.978877489438744</v>
      </c>
      <c r="Q683" s="4" t="str">
        <f t="shared" si="64"/>
        <v>theater</v>
      </c>
      <c r="R683" s="4" t="str">
        <f t="shared" si="65"/>
        <v>plays</v>
      </c>
      <c r="S683" s="8">
        <f t="shared" si="61"/>
        <v>40898.25</v>
      </c>
      <c r="T683" s="8">
        <f t="shared" si="62"/>
        <v>40904.25</v>
      </c>
    </row>
    <row r="684" spans="1:20" x14ac:dyDescent="0.25">
      <c r="A684" s="4">
        <v>682</v>
      </c>
      <c r="B684" s="4" t="s">
        <v>1403</v>
      </c>
      <c r="C684" s="1" t="s">
        <v>1404</v>
      </c>
      <c r="D684" s="4">
        <v>5400</v>
      </c>
      <c r="E684" s="4">
        <v>8109</v>
      </c>
      <c r="F684" s="5">
        <f t="shared" si="63"/>
        <v>150.16666666666666</v>
      </c>
      <c r="G684" s="4" t="s">
        <v>20</v>
      </c>
      <c r="H684" s="4">
        <v>103</v>
      </c>
      <c r="I684" s="4" t="s">
        <v>21</v>
      </c>
      <c r="J684" s="4" t="s">
        <v>22</v>
      </c>
      <c r="K684" s="4">
        <v>1386741600</v>
      </c>
      <c r="L684" s="4">
        <v>1387519200</v>
      </c>
      <c r="M684" s="4" t="b">
        <v>0</v>
      </c>
      <c r="N684" s="4" t="b">
        <v>0</v>
      </c>
      <c r="O684" s="4" t="s">
        <v>33</v>
      </c>
      <c r="P684" s="14">
        <f t="shared" si="60"/>
        <v>78.728155339805824</v>
      </c>
      <c r="Q684" s="4" t="str">
        <f t="shared" si="64"/>
        <v>theater</v>
      </c>
      <c r="R684" s="4" t="str">
        <f t="shared" si="65"/>
        <v>plays</v>
      </c>
      <c r="S684" s="8">
        <f t="shared" si="61"/>
        <v>41619.25</v>
      </c>
      <c r="T684" s="8">
        <f t="shared" si="62"/>
        <v>41628.25</v>
      </c>
    </row>
    <row r="685" spans="1:20" x14ac:dyDescent="0.25">
      <c r="A685" s="4">
        <v>683</v>
      </c>
      <c r="B685" s="4" t="s">
        <v>1405</v>
      </c>
      <c r="C685" s="1" t="s">
        <v>1406</v>
      </c>
      <c r="D685" s="4">
        <v>2300</v>
      </c>
      <c r="E685" s="4">
        <v>8244</v>
      </c>
      <c r="F685" s="5">
        <f t="shared" si="63"/>
        <v>358.43478260869563</v>
      </c>
      <c r="G685" s="4" t="s">
        <v>20</v>
      </c>
      <c r="H685" s="4">
        <v>147</v>
      </c>
      <c r="I685" s="4" t="s">
        <v>21</v>
      </c>
      <c r="J685" s="4" t="s">
        <v>22</v>
      </c>
      <c r="K685" s="4">
        <v>1537074000</v>
      </c>
      <c r="L685" s="4">
        <v>1537246800</v>
      </c>
      <c r="M685" s="4" t="b">
        <v>0</v>
      </c>
      <c r="N685" s="4" t="b">
        <v>0</v>
      </c>
      <c r="O685" s="4" t="s">
        <v>33</v>
      </c>
      <c r="P685" s="14">
        <f t="shared" si="60"/>
        <v>56.081632653061227</v>
      </c>
      <c r="Q685" s="4" t="str">
        <f t="shared" si="64"/>
        <v>theater</v>
      </c>
      <c r="R685" s="4" t="str">
        <f t="shared" si="65"/>
        <v>plays</v>
      </c>
      <c r="S685" s="8">
        <f t="shared" si="61"/>
        <v>43359.208333333328</v>
      </c>
      <c r="T685" s="8">
        <f t="shared" si="62"/>
        <v>43361.208333333328</v>
      </c>
    </row>
    <row r="686" spans="1:20" x14ac:dyDescent="0.25">
      <c r="A686" s="4">
        <v>684</v>
      </c>
      <c r="B686" s="4" t="s">
        <v>1407</v>
      </c>
      <c r="C686" s="1" t="s">
        <v>1408</v>
      </c>
      <c r="D686" s="4">
        <v>1400</v>
      </c>
      <c r="E686" s="4">
        <v>7600</v>
      </c>
      <c r="F686" s="5">
        <f t="shared" si="63"/>
        <v>542.85714285714289</v>
      </c>
      <c r="G686" s="4" t="s">
        <v>20</v>
      </c>
      <c r="H686" s="4">
        <v>110</v>
      </c>
      <c r="I686" s="4" t="s">
        <v>15</v>
      </c>
      <c r="J686" s="4" t="s">
        <v>16</v>
      </c>
      <c r="K686" s="4">
        <v>1277787600</v>
      </c>
      <c r="L686" s="4">
        <v>1279515600</v>
      </c>
      <c r="M686" s="4" t="b">
        <v>0</v>
      </c>
      <c r="N686" s="4" t="b">
        <v>0</v>
      </c>
      <c r="O686" s="4" t="s">
        <v>68</v>
      </c>
      <c r="P686" s="14">
        <f t="shared" si="60"/>
        <v>69.090909090909093</v>
      </c>
      <c r="Q686" s="4" t="str">
        <f t="shared" si="64"/>
        <v>publishing</v>
      </c>
      <c r="R686" s="4" t="str">
        <f t="shared" si="65"/>
        <v>nonfiction</v>
      </c>
      <c r="S686" s="8">
        <f t="shared" si="61"/>
        <v>40358.208333333336</v>
      </c>
      <c r="T686" s="8">
        <f t="shared" si="62"/>
        <v>40378.208333333336</v>
      </c>
    </row>
    <row r="687" spans="1:20" x14ac:dyDescent="0.25">
      <c r="A687" s="4">
        <v>685</v>
      </c>
      <c r="B687" s="4" t="s">
        <v>1409</v>
      </c>
      <c r="C687" s="1" t="s">
        <v>1410</v>
      </c>
      <c r="D687" s="4">
        <v>140000</v>
      </c>
      <c r="E687" s="4">
        <v>94501</v>
      </c>
      <c r="F687" s="5">
        <f t="shared" si="63"/>
        <v>67.500714285714281</v>
      </c>
      <c r="G687" s="4" t="s">
        <v>14</v>
      </c>
      <c r="H687" s="4">
        <v>926</v>
      </c>
      <c r="I687" s="4" t="s">
        <v>15</v>
      </c>
      <c r="J687" s="4" t="s">
        <v>16</v>
      </c>
      <c r="K687" s="4">
        <v>1440306000</v>
      </c>
      <c r="L687" s="4">
        <v>1442379600</v>
      </c>
      <c r="M687" s="4" t="b">
        <v>0</v>
      </c>
      <c r="N687" s="4" t="b">
        <v>0</v>
      </c>
      <c r="O687" s="4" t="s">
        <v>33</v>
      </c>
      <c r="P687" s="14">
        <f t="shared" si="60"/>
        <v>102.05291576673866</v>
      </c>
      <c r="Q687" s="4" t="str">
        <f t="shared" si="64"/>
        <v>theater</v>
      </c>
      <c r="R687" s="4" t="str">
        <f t="shared" si="65"/>
        <v>plays</v>
      </c>
      <c r="S687" s="8">
        <f t="shared" si="61"/>
        <v>42239.208333333328</v>
      </c>
      <c r="T687" s="8">
        <f t="shared" si="62"/>
        <v>42263.208333333328</v>
      </c>
    </row>
    <row r="688" spans="1:20" x14ac:dyDescent="0.25">
      <c r="A688" s="4">
        <v>686</v>
      </c>
      <c r="B688" s="4" t="s">
        <v>1411</v>
      </c>
      <c r="C688" s="1" t="s">
        <v>1412</v>
      </c>
      <c r="D688" s="4">
        <v>7500</v>
      </c>
      <c r="E688" s="4">
        <v>14381</v>
      </c>
      <c r="F688" s="5">
        <f t="shared" si="63"/>
        <v>191.74666666666667</v>
      </c>
      <c r="G688" s="4" t="s">
        <v>20</v>
      </c>
      <c r="H688" s="4">
        <v>134</v>
      </c>
      <c r="I688" s="4" t="s">
        <v>21</v>
      </c>
      <c r="J688" s="4" t="s">
        <v>22</v>
      </c>
      <c r="K688" s="4">
        <v>1522126800</v>
      </c>
      <c r="L688" s="4">
        <v>1523077200</v>
      </c>
      <c r="M688" s="4" t="b">
        <v>0</v>
      </c>
      <c r="N688" s="4" t="b">
        <v>0</v>
      </c>
      <c r="O688" s="4" t="s">
        <v>65</v>
      </c>
      <c r="P688" s="14">
        <f t="shared" si="60"/>
        <v>107.32089552238806</v>
      </c>
      <c r="Q688" s="4" t="str">
        <f t="shared" si="64"/>
        <v>technology</v>
      </c>
      <c r="R688" s="4" t="str">
        <f t="shared" si="65"/>
        <v>wearables</v>
      </c>
      <c r="S688" s="8">
        <f t="shared" si="61"/>
        <v>43186.208333333328</v>
      </c>
      <c r="T688" s="8">
        <f t="shared" si="62"/>
        <v>43197.208333333328</v>
      </c>
    </row>
    <row r="689" spans="1:20" x14ac:dyDescent="0.25">
      <c r="A689" s="4">
        <v>687</v>
      </c>
      <c r="B689" s="4" t="s">
        <v>1413</v>
      </c>
      <c r="C689" s="1" t="s">
        <v>1414</v>
      </c>
      <c r="D689" s="4">
        <v>1500</v>
      </c>
      <c r="E689" s="4">
        <v>13980</v>
      </c>
      <c r="F689" s="5">
        <f t="shared" si="63"/>
        <v>932</v>
      </c>
      <c r="G689" s="4" t="s">
        <v>20</v>
      </c>
      <c r="H689" s="4">
        <v>269</v>
      </c>
      <c r="I689" s="4" t="s">
        <v>21</v>
      </c>
      <c r="J689" s="4" t="s">
        <v>22</v>
      </c>
      <c r="K689" s="4">
        <v>1489298400</v>
      </c>
      <c r="L689" s="4">
        <v>1489554000</v>
      </c>
      <c r="M689" s="4" t="b">
        <v>0</v>
      </c>
      <c r="N689" s="4" t="b">
        <v>0</v>
      </c>
      <c r="O689" s="4" t="s">
        <v>33</v>
      </c>
      <c r="P689" s="14">
        <f t="shared" si="60"/>
        <v>51.970260223048328</v>
      </c>
      <c r="Q689" s="4" t="str">
        <f t="shared" si="64"/>
        <v>theater</v>
      </c>
      <c r="R689" s="4" t="str">
        <f t="shared" si="65"/>
        <v>plays</v>
      </c>
      <c r="S689" s="8">
        <f t="shared" si="61"/>
        <v>42806.25</v>
      </c>
      <c r="T689" s="8">
        <f t="shared" si="62"/>
        <v>42809.208333333328</v>
      </c>
    </row>
    <row r="690" spans="1:20" x14ac:dyDescent="0.25">
      <c r="A690" s="4">
        <v>688</v>
      </c>
      <c r="B690" s="4" t="s">
        <v>1415</v>
      </c>
      <c r="C690" s="1" t="s">
        <v>1416</v>
      </c>
      <c r="D690" s="4">
        <v>2900</v>
      </c>
      <c r="E690" s="4">
        <v>12449</v>
      </c>
      <c r="F690" s="5">
        <f t="shared" si="63"/>
        <v>429.27586206896552</v>
      </c>
      <c r="G690" s="4" t="s">
        <v>20</v>
      </c>
      <c r="H690" s="4">
        <v>175</v>
      </c>
      <c r="I690" s="4" t="s">
        <v>21</v>
      </c>
      <c r="J690" s="4" t="s">
        <v>22</v>
      </c>
      <c r="K690" s="4">
        <v>1547100000</v>
      </c>
      <c r="L690" s="4">
        <v>1548482400</v>
      </c>
      <c r="M690" s="4" t="b">
        <v>0</v>
      </c>
      <c r="N690" s="4" t="b">
        <v>1</v>
      </c>
      <c r="O690" s="4" t="s">
        <v>269</v>
      </c>
      <c r="P690" s="14">
        <f t="shared" si="60"/>
        <v>71.137142857142862</v>
      </c>
      <c r="Q690" s="4" t="str">
        <f t="shared" si="64"/>
        <v>film &amp; video</v>
      </c>
      <c r="R690" s="4" t="str">
        <f t="shared" si="65"/>
        <v>television</v>
      </c>
      <c r="S690" s="8">
        <f t="shared" si="61"/>
        <v>43475.25</v>
      </c>
      <c r="T690" s="8">
        <f t="shared" si="62"/>
        <v>43491.25</v>
      </c>
    </row>
    <row r="691" spans="1:20" x14ac:dyDescent="0.25">
      <c r="A691" s="4">
        <v>689</v>
      </c>
      <c r="B691" s="4" t="s">
        <v>1417</v>
      </c>
      <c r="C691" s="1" t="s">
        <v>1418</v>
      </c>
      <c r="D691" s="4">
        <v>7300</v>
      </c>
      <c r="E691" s="4">
        <v>7348</v>
      </c>
      <c r="F691" s="5">
        <f t="shared" si="63"/>
        <v>100.65753424657535</v>
      </c>
      <c r="G691" s="4" t="s">
        <v>20</v>
      </c>
      <c r="H691" s="4">
        <v>69</v>
      </c>
      <c r="I691" s="4" t="s">
        <v>21</v>
      </c>
      <c r="J691" s="4" t="s">
        <v>22</v>
      </c>
      <c r="K691" s="4">
        <v>1383022800</v>
      </c>
      <c r="L691" s="4">
        <v>1384063200</v>
      </c>
      <c r="M691" s="4" t="b">
        <v>0</v>
      </c>
      <c r="N691" s="4" t="b">
        <v>0</v>
      </c>
      <c r="O691" s="4" t="s">
        <v>28</v>
      </c>
      <c r="P691" s="14">
        <f t="shared" si="60"/>
        <v>106.49275362318841</v>
      </c>
      <c r="Q691" s="4" t="str">
        <f t="shared" si="64"/>
        <v>technology</v>
      </c>
      <c r="R691" s="4" t="str">
        <f t="shared" si="65"/>
        <v>web</v>
      </c>
      <c r="S691" s="8">
        <f t="shared" si="61"/>
        <v>41576.208333333336</v>
      </c>
      <c r="T691" s="8">
        <f t="shared" si="62"/>
        <v>41588.25</v>
      </c>
    </row>
    <row r="692" spans="1:20" x14ac:dyDescent="0.25">
      <c r="A692" s="4">
        <v>690</v>
      </c>
      <c r="B692" s="4" t="s">
        <v>1419</v>
      </c>
      <c r="C692" s="1" t="s">
        <v>1420</v>
      </c>
      <c r="D692" s="4">
        <v>3600</v>
      </c>
      <c r="E692" s="4">
        <v>8158</v>
      </c>
      <c r="F692" s="5">
        <f t="shared" si="63"/>
        <v>226.61111111111109</v>
      </c>
      <c r="G692" s="4" t="s">
        <v>20</v>
      </c>
      <c r="H692" s="4">
        <v>190</v>
      </c>
      <c r="I692" s="4" t="s">
        <v>21</v>
      </c>
      <c r="J692" s="4" t="s">
        <v>22</v>
      </c>
      <c r="K692" s="4">
        <v>1322373600</v>
      </c>
      <c r="L692" s="4">
        <v>1322892000</v>
      </c>
      <c r="M692" s="4" t="b">
        <v>0</v>
      </c>
      <c r="N692" s="4" t="b">
        <v>1</v>
      </c>
      <c r="O692" s="4" t="s">
        <v>42</v>
      </c>
      <c r="P692" s="14">
        <f t="shared" si="60"/>
        <v>42.93684210526316</v>
      </c>
      <c r="Q692" s="4" t="str">
        <f t="shared" si="64"/>
        <v>film &amp; video</v>
      </c>
      <c r="R692" s="4" t="str">
        <f t="shared" si="65"/>
        <v>documentary</v>
      </c>
      <c r="S692" s="8">
        <f t="shared" si="61"/>
        <v>40874.25</v>
      </c>
      <c r="T692" s="8">
        <f t="shared" si="62"/>
        <v>40880.25</v>
      </c>
    </row>
    <row r="693" spans="1:20" x14ac:dyDescent="0.25">
      <c r="A693" s="4">
        <v>691</v>
      </c>
      <c r="B693" s="4" t="s">
        <v>1421</v>
      </c>
      <c r="C693" s="1" t="s">
        <v>1422</v>
      </c>
      <c r="D693" s="4">
        <v>5000</v>
      </c>
      <c r="E693" s="4">
        <v>7119</v>
      </c>
      <c r="F693" s="5">
        <f t="shared" si="63"/>
        <v>142.38</v>
      </c>
      <c r="G693" s="4" t="s">
        <v>20</v>
      </c>
      <c r="H693" s="4">
        <v>237</v>
      </c>
      <c r="I693" s="4" t="s">
        <v>21</v>
      </c>
      <c r="J693" s="4" t="s">
        <v>22</v>
      </c>
      <c r="K693" s="4">
        <v>1349240400</v>
      </c>
      <c r="L693" s="4">
        <v>1350709200</v>
      </c>
      <c r="M693" s="4" t="b">
        <v>1</v>
      </c>
      <c r="N693" s="4" t="b">
        <v>1</v>
      </c>
      <c r="O693" s="4" t="s">
        <v>42</v>
      </c>
      <c r="P693" s="14">
        <f t="shared" si="60"/>
        <v>30.037974683544302</v>
      </c>
      <c r="Q693" s="4" t="str">
        <f t="shared" si="64"/>
        <v>film &amp; video</v>
      </c>
      <c r="R693" s="4" t="str">
        <f t="shared" si="65"/>
        <v>documentary</v>
      </c>
      <c r="S693" s="8">
        <f t="shared" si="61"/>
        <v>41185.208333333336</v>
      </c>
      <c r="T693" s="8">
        <f t="shared" si="62"/>
        <v>41202.208333333336</v>
      </c>
    </row>
    <row r="694" spans="1:20" x14ac:dyDescent="0.25">
      <c r="A694" s="4">
        <v>692</v>
      </c>
      <c r="B694" s="4" t="s">
        <v>1423</v>
      </c>
      <c r="C694" s="1" t="s">
        <v>1424</v>
      </c>
      <c r="D694" s="4">
        <v>6000</v>
      </c>
      <c r="E694" s="4">
        <v>5438</v>
      </c>
      <c r="F694" s="5">
        <f t="shared" si="63"/>
        <v>90.633333333333326</v>
      </c>
      <c r="G694" s="4" t="s">
        <v>14</v>
      </c>
      <c r="H694" s="4">
        <v>77</v>
      </c>
      <c r="I694" s="4" t="s">
        <v>40</v>
      </c>
      <c r="J694" s="4" t="s">
        <v>41</v>
      </c>
      <c r="K694" s="4">
        <v>1562648400</v>
      </c>
      <c r="L694" s="4">
        <v>1564203600</v>
      </c>
      <c r="M694" s="4" t="b">
        <v>0</v>
      </c>
      <c r="N694" s="4" t="b">
        <v>0</v>
      </c>
      <c r="O694" s="4" t="s">
        <v>23</v>
      </c>
      <c r="P694" s="14">
        <f t="shared" si="60"/>
        <v>70.623376623376629</v>
      </c>
      <c r="Q694" s="4" t="str">
        <f t="shared" si="64"/>
        <v>music</v>
      </c>
      <c r="R694" s="4" t="str">
        <f t="shared" si="65"/>
        <v>rock</v>
      </c>
      <c r="S694" s="8">
        <f t="shared" si="61"/>
        <v>43655.208333333328</v>
      </c>
      <c r="T694" s="8">
        <f t="shared" si="62"/>
        <v>43673.208333333328</v>
      </c>
    </row>
    <row r="695" spans="1:20" ht="31.5" x14ac:dyDescent="0.25">
      <c r="A695" s="4">
        <v>693</v>
      </c>
      <c r="B695" s="4" t="s">
        <v>1425</v>
      </c>
      <c r="C695" s="1" t="s">
        <v>1426</v>
      </c>
      <c r="D695" s="4">
        <v>180400</v>
      </c>
      <c r="E695" s="4">
        <v>115396</v>
      </c>
      <c r="F695" s="5">
        <f t="shared" si="63"/>
        <v>63.966740576496676</v>
      </c>
      <c r="G695" s="4" t="s">
        <v>14</v>
      </c>
      <c r="H695" s="4">
        <v>1748</v>
      </c>
      <c r="I695" s="4" t="s">
        <v>21</v>
      </c>
      <c r="J695" s="4" t="s">
        <v>22</v>
      </c>
      <c r="K695" s="4">
        <v>1508216400</v>
      </c>
      <c r="L695" s="4">
        <v>1509685200</v>
      </c>
      <c r="M695" s="4" t="b">
        <v>0</v>
      </c>
      <c r="N695" s="4" t="b">
        <v>0</v>
      </c>
      <c r="O695" s="4" t="s">
        <v>33</v>
      </c>
      <c r="P695" s="14">
        <f t="shared" si="60"/>
        <v>66.016018306636155</v>
      </c>
      <c r="Q695" s="4" t="str">
        <f t="shared" si="64"/>
        <v>theater</v>
      </c>
      <c r="R695" s="4" t="str">
        <f t="shared" si="65"/>
        <v>plays</v>
      </c>
      <c r="S695" s="8">
        <f t="shared" si="61"/>
        <v>43025.208333333328</v>
      </c>
      <c r="T695" s="8">
        <f t="shared" si="62"/>
        <v>43042.208333333328</v>
      </c>
    </row>
    <row r="696" spans="1:20" x14ac:dyDescent="0.25">
      <c r="A696" s="4">
        <v>694</v>
      </c>
      <c r="B696" s="4" t="s">
        <v>1427</v>
      </c>
      <c r="C696" s="1" t="s">
        <v>1428</v>
      </c>
      <c r="D696" s="4">
        <v>9100</v>
      </c>
      <c r="E696" s="4">
        <v>7656</v>
      </c>
      <c r="F696" s="5">
        <f t="shared" si="63"/>
        <v>84.131868131868131</v>
      </c>
      <c r="G696" s="4" t="s">
        <v>14</v>
      </c>
      <c r="H696" s="4">
        <v>79</v>
      </c>
      <c r="I696" s="4" t="s">
        <v>21</v>
      </c>
      <c r="J696" s="4" t="s">
        <v>22</v>
      </c>
      <c r="K696" s="4">
        <v>1511762400</v>
      </c>
      <c r="L696" s="4">
        <v>1514959200</v>
      </c>
      <c r="M696" s="4" t="b">
        <v>0</v>
      </c>
      <c r="N696" s="4" t="b">
        <v>0</v>
      </c>
      <c r="O696" s="4" t="s">
        <v>33</v>
      </c>
      <c r="P696" s="14">
        <f t="shared" si="60"/>
        <v>96.911392405063296</v>
      </c>
      <c r="Q696" s="4" t="str">
        <f t="shared" si="64"/>
        <v>theater</v>
      </c>
      <c r="R696" s="4" t="str">
        <f t="shared" si="65"/>
        <v>plays</v>
      </c>
      <c r="S696" s="8">
        <f t="shared" si="61"/>
        <v>43066.25</v>
      </c>
      <c r="T696" s="8">
        <f t="shared" si="62"/>
        <v>43103.25</v>
      </c>
    </row>
    <row r="697" spans="1:20" x14ac:dyDescent="0.25">
      <c r="A697" s="4">
        <v>695</v>
      </c>
      <c r="B697" s="4" t="s">
        <v>1429</v>
      </c>
      <c r="C697" s="1" t="s">
        <v>1430</v>
      </c>
      <c r="D697" s="4">
        <v>9200</v>
      </c>
      <c r="E697" s="4">
        <v>12322</v>
      </c>
      <c r="F697" s="5">
        <f t="shared" si="63"/>
        <v>133.93478260869566</v>
      </c>
      <c r="G697" s="4" t="s">
        <v>20</v>
      </c>
      <c r="H697" s="4">
        <v>196</v>
      </c>
      <c r="I697" s="4" t="s">
        <v>107</v>
      </c>
      <c r="J697" s="4" t="s">
        <v>108</v>
      </c>
      <c r="K697" s="4">
        <v>1447480800</v>
      </c>
      <c r="L697" s="4">
        <v>1448863200</v>
      </c>
      <c r="M697" s="4" t="b">
        <v>1</v>
      </c>
      <c r="N697" s="4" t="b">
        <v>0</v>
      </c>
      <c r="O697" s="4" t="s">
        <v>23</v>
      </c>
      <c r="P697" s="14">
        <f t="shared" si="60"/>
        <v>62.867346938775512</v>
      </c>
      <c r="Q697" s="4" t="str">
        <f t="shared" si="64"/>
        <v>music</v>
      </c>
      <c r="R697" s="4" t="str">
        <f t="shared" si="65"/>
        <v>rock</v>
      </c>
      <c r="S697" s="8">
        <f t="shared" si="61"/>
        <v>42322.25</v>
      </c>
      <c r="T697" s="8">
        <f t="shared" si="62"/>
        <v>42338.25</v>
      </c>
    </row>
    <row r="698" spans="1:20" x14ac:dyDescent="0.25">
      <c r="A698" s="4">
        <v>696</v>
      </c>
      <c r="B698" s="4" t="s">
        <v>1431</v>
      </c>
      <c r="C698" s="1" t="s">
        <v>1432</v>
      </c>
      <c r="D698" s="4">
        <v>164100</v>
      </c>
      <c r="E698" s="4">
        <v>96888</v>
      </c>
      <c r="F698" s="5">
        <f t="shared" si="63"/>
        <v>59.042047531992694</v>
      </c>
      <c r="G698" s="4" t="s">
        <v>14</v>
      </c>
      <c r="H698" s="4">
        <v>889</v>
      </c>
      <c r="I698" s="4" t="s">
        <v>21</v>
      </c>
      <c r="J698" s="4" t="s">
        <v>22</v>
      </c>
      <c r="K698" s="4">
        <v>1429506000</v>
      </c>
      <c r="L698" s="4">
        <v>1429592400</v>
      </c>
      <c r="M698" s="4" t="b">
        <v>0</v>
      </c>
      <c r="N698" s="4" t="b">
        <v>1</v>
      </c>
      <c r="O698" s="4" t="s">
        <v>33</v>
      </c>
      <c r="P698" s="14">
        <f t="shared" si="60"/>
        <v>108.98537682789652</v>
      </c>
      <c r="Q698" s="4" t="str">
        <f t="shared" si="64"/>
        <v>theater</v>
      </c>
      <c r="R698" s="4" t="str">
        <f t="shared" si="65"/>
        <v>plays</v>
      </c>
      <c r="S698" s="8">
        <f t="shared" si="61"/>
        <v>42114.208333333328</v>
      </c>
      <c r="T698" s="8">
        <f t="shared" si="62"/>
        <v>42115.208333333328</v>
      </c>
    </row>
    <row r="699" spans="1:20" x14ac:dyDescent="0.25">
      <c r="A699" s="4">
        <v>697</v>
      </c>
      <c r="B699" s="4" t="s">
        <v>1433</v>
      </c>
      <c r="C699" s="1" t="s">
        <v>1434</v>
      </c>
      <c r="D699" s="4">
        <v>128900</v>
      </c>
      <c r="E699" s="4">
        <v>196960</v>
      </c>
      <c r="F699" s="5">
        <f t="shared" si="63"/>
        <v>152.80062063615205</v>
      </c>
      <c r="G699" s="4" t="s">
        <v>20</v>
      </c>
      <c r="H699" s="4">
        <v>7295</v>
      </c>
      <c r="I699" s="4" t="s">
        <v>21</v>
      </c>
      <c r="J699" s="4" t="s">
        <v>22</v>
      </c>
      <c r="K699" s="4">
        <v>1522472400</v>
      </c>
      <c r="L699" s="4">
        <v>1522645200</v>
      </c>
      <c r="M699" s="4" t="b">
        <v>0</v>
      </c>
      <c r="N699" s="4" t="b">
        <v>0</v>
      </c>
      <c r="O699" s="4" t="s">
        <v>50</v>
      </c>
      <c r="P699" s="14">
        <f t="shared" si="60"/>
        <v>26.999314599040439</v>
      </c>
      <c r="Q699" s="4" t="str">
        <f t="shared" si="64"/>
        <v>music</v>
      </c>
      <c r="R699" s="4" t="str">
        <f t="shared" si="65"/>
        <v>electric music</v>
      </c>
      <c r="S699" s="8">
        <f t="shared" si="61"/>
        <v>43190.208333333328</v>
      </c>
      <c r="T699" s="8">
        <f t="shared" si="62"/>
        <v>43192.208333333328</v>
      </c>
    </row>
    <row r="700" spans="1:20" x14ac:dyDescent="0.25">
      <c r="A700" s="4">
        <v>698</v>
      </c>
      <c r="B700" s="4" t="s">
        <v>1435</v>
      </c>
      <c r="C700" s="1" t="s">
        <v>1436</v>
      </c>
      <c r="D700" s="4">
        <v>42100</v>
      </c>
      <c r="E700" s="4">
        <v>188057</v>
      </c>
      <c r="F700" s="5">
        <f t="shared" si="63"/>
        <v>446.69121140142522</v>
      </c>
      <c r="G700" s="4" t="s">
        <v>20</v>
      </c>
      <c r="H700" s="4">
        <v>2893</v>
      </c>
      <c r="I700" s="4" t="s">
        <v>15</v>
      </c>
      <c r="J700" s="4" t="s">
        <v>16</v>
      </c>
      <c r="K700" s="4">
        <v>1322114400</v>
      </c>
      <c r="L700" s="4">
        <v>1323324000</v>
      </c>
      <c r="M700" s="4" t="b">
        <v>0</v>
      </c>
      <c r="N700" s="4" t="b">
        <v>0</v>
      </c>
      <c r="O700" s="4" t="s">
        <v>65</v>
      </c>
      <c r="P700" s="14">
        <f t="shared" si="60"/>
        <v>65.004147943311438</v>
      </c>
      <c r="Q700" s="4" t="str">
        <f t="shared" si="64"/>
        <v>technology</v>
      </c>
      <c r="R700" s="4" t="str">
        <f t="shared" si="65"/>
        <v>wearables</v>
      </c>
      <c r="S700" s="8">
        <f t="shared" si="61"/>
        <v>40871.25</v>
      </c>
      <c r="T700" s="8">
        <f t="shared" si="62"/>
        <v>40885.25</v>
      </c>
    </row>
    <row r="701" spans="1:20" x14ac:dyDescent="0.25">
      <c r="A701" s="4">
        <v>699</v>
      </c>
      <c r="B701" s="4" t="s">
        <v>444</v>
      </c>
      <c r="C701" s="1" t="s">
        <v>1437</v>
      </c>
      <c r="D701" s="4">
        <v>7400</v>
      </c>
      <c r="E701" s="4">
        <v>6245</v>
      </c>
      <c r="F701" s="5">
        <f t="shared" si="63"/>
        <v>84.391891891891888</v>
      </c>
      <c r="G701" s="4" t="s">
        <v>14</v>
      </c>
      <c r="H701" s="4">
        <v>56</v>
      </c>
      <c r="I701" s="4" t="s">
        <v>21</v>
      </c>
      <c r="J701" s="4" t="s">
        <v>22</v>
      </c>
      <c r="K701" s="4">
        <v>1561438800</v>
      </c>
      <c r="L701" s="4">
        <v>1561525200</v>
      </c>
      <c r="M701" s="4" t="b">
        <v>0</v>
      </c>
      <c r="N701" s="4" t="b">
        <v>0</v>
      </c>
      <c r="O701" s="4" t="s">
        <v>53</v>
      </c>
      <c r="P701" s="14">
        <f t="shared" si="60"/>
        <v>111.51785714285714</v>
      </c>
      <c r="Q701" s="4" t="str">
        <f t="shared" si="64"/>
        <v>film &amp; video</v>
      </c>
      <c r="R701" s="4" t="str">
        <f t="shared" si="65"/>
        <v>drama</v>
      </c>
      <c r="S701" s="8">
        <f t="shared" si="61"/>
        <v>43641.208333333328</v>
      </c>
      <c r="T701" s="8">
        <f t="shared" si="62"/>
        <v>43642.208333333328</v>
      </c>
    </row>
    <row r="702" spans="1:20" ht="31.5" x14ac:dyDescent="0.25">
      <c r="A702" s="4">
        <v>700</v>
      </c>
      <c r="B702" s="4" t="s">
        <v>1438</v>
      </c>
      <c r="C702" s="1" t="s">
        <v>1439</v>
      </c>
      <c r="D702" s="4">
        <v>100</v>
      </c>
      <c r="E702" s="4">
        <v>3</v>
      </c>
      <c r="F702" s="5">
        <f t="shared" si="63"/>
        <v>3</v>
      </c>
      <c r="G702" s="4" t="s">
        <v>14</v>
      </c>
      <c r="H702" s="4">
        <v>1</v>
      </c>
      <c r="I702" s="4" t="s">
        <v>21</v>
      </c>
      <c r="J702" s="4" t="s">
        <v>22</v>
      </c>
      <c r="K702" s="4">
        <v>1264399200</v>
      </c>
      <c r="L702" s="4">
        <v>1265695200</v>
      </c>
      <c r="M702" s="4" t="b">
        <v>0</v>
      </c>
      <c r="N702" s="4" t="b">
        <v>0</v>
      </c>
      <c r="O702" s="4" t="s">
        <v>65</v>
      </c>
      <c r="P702" s="14">
        <f t="shared" si="60"/>
        <v>3</v>
      </c>
      <c r="Q702" s="4" t="str">
        <f t="shared" si="64"/>
        <v>technology</v>
      </c>
      <c r="R702" s="4" t="str">
        <f t="shared" si="65"/>
        <v>wearables</v>
      </c>
      <c r="S702" s="8">
        <f t="shared" si="61"/>
        <v>40203.25</v>
      </c>
      <c r="T702" s="8">
        <f t="shared" si="62"/>
        <v>40218.25</v>
      </c>
    </row>
    <row r="703" spans="1:20" ht="31.5" x14ac:dyDescent="0.25">
      <c r="A703" s="4">
        <v>701</v>
      </c>
      <c r="B703" s="4" t="s">
        <v>1440</v>
      </c>
      <c r="C703" s="1" t="s">
        <v>1441</v>
      </c>
      <c r="D703" s="4">
        <v>52000</v>
      </c>
      <c r="E703" s="4">
        <v>91014</v>
      </c>
      <c r="F703" s="5">
        <f t="shared" si="63"/>
        <v>175.02692307692308</v>
      </c>
      <c r="G703" s="4" t="s">
        <v>20</v>
      </c>
      <c r="H703" s="4">
        <v>820</v>
      </c>
      <c r="I703" s="4" t="s">
        <v>21</v>
      </c>
      <c r="J703" s="4" t="s">
        <v>22</v>
      </c>
      <c r="K703" s="4">
        <v>1301202000</v>
      </c>
      <c r="L703" s="4">
        <v>1301806800</v>
      </c>
      <c r="M703" s="4" t="b">
        <v>1</v>
      </c>
      <c r="N703" s="4" t="b">
        <v>0</v>
      </c>
      <c r="O703" s="4" t="s">
        <v>33</v>
      </c>
      <c r="P703" s="14">
        <f t="shared" si="60"/>
        <v>110.99268292682927</v>
      </c>
      <c r="Q703" s="4" t="str">
        <f t="shared" si="64"/>
        <v>theater</v>
      </c>
      <c r="R703" s="4" t="str">
        <f t="shared" si="65"/>
        <v>plays</v>
      </c>
      <c r="S703" s="8">
        <f t="shared" si="61"/>
        <v>40629.208333333336</v>
      </c>
      <c r="T703" s="8">
        <f t="shared" si="62"/>
        <v>40636.208333333336</v>
      </c>
    </row>
    <row r="704" spans="1:20" ht="31.5" x14ac:dyDescent="0.25">
      <c r="A704" s="4">
        <v>702</v>
      </c>
      <c r="B704" s="4" t="s">
        <v>1442</v>
      </c>
      <c r="C704" s="1" t="s">
        <v>1443</v>
      </c>
      <c r="D704" s="4">
        <v>8700</v>
      </c>
      <c r="E704" s="4">
        <v>4710</v>
      </c>
      <c r="F704" s="5">
        <f t="shared" si="63"/>
        <v>54.137931034482754</v>
      </c>
      <c r="G704" s="4" t="s">
        <v>14</v>
      </c>
      <c r="H704" s="4">
        <v>83</v>
      </c>
      <c r="I704" s="4" t="s">
        <v>21</v>
      </c>
      <c r="J704" s="4" t="s">
        <v>22</v>
      </c>
      <c r="K704" s="4">
        <v>1374469200</v>
      </c>
      <c r="L704" s="4">
        <v>1374901200</v>
      </c>
      <c r="M704" s="4" t="b">
        <v>0</v>
      </c>
      <c r="N704" s="4" t="b">
        <v>0</v>
      </c>
      <c r="O704" s="4" t="s">
        <v>65</v>
      </c>
      <c r="P704" s="14">
        <f t="shared" si="60"/>
        <v>56.746987951807228</v>
      </c>
      <c r="Q704" s="4" t="str">
        <f t="shared" si="64"/>
        <v>technology</v>
      </c>
      <c r="R704" s="4" t="str">
        <f t="shared" si="65"/>
        <v>wearables</v>
      </c>
      <c r="S704" s="8">
        <f t="shared" si="61"/>
        <v>41477.208333333336</v>
      </c>
      <c r="T704" s="8">
        <f t="shared" si="62"/>
        <v>41482.208333333336</v>
      </c>
    </row>
    <row r="705" spans="1:20" x14ac:dyDescent="0.25">
      <c r="A705" s="4">
        <v>703</v>
      </c>
      <c r="B705" s="4" t="s">
        <v>1444</v>
      </c>
      <c r="C705" s="1" t="s">
        <v>1445</v>
      </c>
      <c r="D705" s="4">
        <v>63400</v>
      </c>
      <c r="E705" s="4">
        <v>197728</v>
      </c>
      <c r="F705" s="5">
        <f t="shared" si="63"/>
        <v>311.87381703470032</v>
      </c>
      <c r="G705" s="4" t="s">
        <v>20</v>
      </c>
      <c r="H705" s="4">
        <v>2038</v>
      </c>
      <c r="I705" s="4" t="s">
        <v>21</v>
      </c>
      <c r="J705" s="4" t="s">
        <v>22</v>
      </c>
      <c r="K705" s="4">
        <v>1334984400</v>
      </c>
      <c r="L705" s="4">
        <v>1336453200</v>
      </c>
      <c r="M705" s="4" t="b">
        <v>1</v>
      </c>
      <c r="N705" s="4" t="b">
        <v>1</v>
      </c>
      <c r="O705" s="4" t="s">
        <v>206</v>
      </c>
      <c r="P705" s="14">
        <f t="shared" si="60"/>
        <v>97.020608439646708</v>
      </c>
      <c r="Q705" s="4" t="str">
        <f t="shared" si="64"/>
        <v>publishing</v>
      </c>
      <c r="R705" s="4" t="str">
        <f t="shared" si="65"/>
        <v>translations</v>
      </c>
      <c r="S705" s="8">
        <f t="shared" si="61"/>
        <v>41020.208333333336</v>
      </c>
      <c r="T705" s="8">
        <f t="shared" si="62"/>
        <v>41037.208333333336</v>
      </c>
    </row>
    <row r="706" spans="1:20" ht="31.5" x14ac:dyDescent="0.25">
      <c r="A706" s="4">
        <v>704</v>
      </c>
      <c r="B706" s="4" t="s">
        <v>1446</v>
      </c>
      <c r="C706" s="1" t="s">
        <v>1447</v>
      </c>
      <c r="D706" s="4">
        <v>8700</v>
      </c>
      <c r="E706" s="4">
        <v>10682</v>
      </c>
      <c r="F706" s="5">
        <f t="shared" si="63"/>
        <v>122.78160919540231</v>
      </c>
      <c r="G706" s="4" t="s">
        <v>20</v>
      </c>
      <c r="H706" s="4">
        <v>116</v>
      </c>
      <c r="I706" s="4" t="s">
        <v>21</v>
      </c>
      <c r="J706" s="4" t="s">
        <v>22</v>
      </c>
      <c r="K706" s="4">
        <v>1467608400</v>
      </c>
      <c r="L706" s="4">
        <v>1468904400</v>
      </c>
      <c r="M706" s="4" t="b">
        <v>0</v>
      </c>
      <c r="N706" s="4" t="b">
        <v>0</v>
      </c>
      <c r="O706" s="4" t="s">
        <v>71</v>
      </c>
      <c r="P706" s="14">
        <f t="shared" ref="P706:P769" si="66">IF(H706=0, 0,E706/H706)</f>
        <v>92.08620689655173</v>
      </c>
      <c r="Q706" s="4" t="str">
        <f t="shared" si="64"/>
        <v>film &amp; video</v>
      </c>
      <c r="R706" s="4" t="str">
        <f t="shared" si="65"/>
        <v>animation</v>
      </c>
      <c r="S706" s="8">
        <f t="shared" ref="S706:S769" si="67">(((K706/60)/60)/24)+DATE(1970,1,1)</f>
        <v>42555.208333333328</v>
      </c>
      <c r="T706" s="8">
        <f t="shared" ref="T706:T769" si="68">(((L706/60)/60)/24)+DATE(1970,1,1)</f>
        <v>42570.208333333328</v>
      </c>
    </row>
    <row r="707" spans="1:20" x14ac:dyDescent="0.25">
      <c r="A707" s="4">
        <v>705</v>
      </c>
      <c r="B707" s="4" t="s">
        <v>1448</v>
      </c>
      <c r="C707" s="1" t="s">
        <v>1449</v>
      </c>
      <c r="D707" s="4">
        <v>169700</v>
      </c>
      <c r="E707" s="4">
        <v>168048</v>
      </c>
      <c r="F707" s="5">
        <f t="shared" ref="F707:F770" si="69">(E707/D707)*100</f>
        <v>99.026517383618156</v>
      </c>
      <c r="G707" s="4" t="s">
        <v>14</v>
      </c>
      <c r="H707" s="4">
        <v>2025</v>
      </c>
      <c r="I707" s="4" t="s">
        <v>40</v>
      </c>
      <c r="J707" s="4" t="s">
        <v>41</v>
      </c>
      <c r="K707" s="4">
        <v>1386741600</v>
      </c>
      <c r="L707" s="4">
        <v>1387087200</v>
      </c>
      <c r="M707" s="4" t="b">
        <v>0</v>
      </c>
      <c r="N707" s="4" t="b">
        <v>0</v>
      </c>
      <c r="O707" s="4" t="s">
        <v>68</v>
      </c>
      <c r="P707" s="14">
        <f t="shared" si="66"/>
        <v>82.986666666666665</v>
      </c>
      <c r="Q707" s="4" t="str">
        <f t="shared" ref="Q707:Q770" si="70">LEFT(O707, FIND("/", O707) - 1)</f>
        <v>publishing</v>
      </c>
      <c r="R707" s="4" t="str">
        <f t="shared" ref="R707:R770" si="71">RIGHT(O707, LEN(O707) - FIND("/", O707))</f>
        <v>nonfiction</v>
      </c>
      <c r="S707" s="8">
        <f t="shared" si="67"/>
        <v>41619.25</v>
      </c>
      <c r="T707" s="8">
        <f t="shared" si="68"/>
        <v>41623.25</v>
      </c>
    </row>
    <row r="708" spans="1:20" ht="31.5" x14ac:dyDescent="0.25">
      <c r="A708" s="4">
        <v>706</v>
      </c>
      <c r="B708" s="4" t="s">
        <v>1450</v>
      </c>
      <c r="C708" s="1" t="s">
        <v>1451</v>
      </c>
      <c r="D708" s="4">
        <v>108400</v>
      </c>
      <c r="E708" s="4">
        <v>138586</v>
      </c>
      <c r="F708" s="5">
        <f t="shared" si="69"/>
        <v>127.84686346863469</v>
      </c>
      <c r="G708" s="4" t="s">
        <v>20</v>
      </c>
      <c r="H708" s="4">
        <v>1345</v>
      </c>
      <c r="I708" s="4" t="s">
        <v>26</v>
      </c>
      <c r="J708" s="4" t="s">
        <v>27</v>
      </c>
      <c r="K708" s="4">
        <v>1546754400</v>
      </c>
      <c r="L708" s="4">
        <v>1547445600</v>
      </c>
      <c r="M708" s="4" t="b">
        <v>0</v>
      </c>
      <c r="N708" s="4" t="b">
        <v>1</v>
      </c>
      <c r="O708" s="4" t="s">
        <v>28</v>
      </c>
      <c r="P708" s="14">
        <f t="shared" si="66"/>
        <v>103.03791821561339</v>
      </c>
      <c r="Q708" s="4" t="str">
        <f t="shared" si="70"/>
        <v>technology</v>
      </c>
      <c r="R708" s="4" t="str">
        <f t="shared" si="71"/>
        <v>web</v>
      </c>
      <c r="S708" s="8">
        <f t="shared" si="67"/>
        <v>43471.25</v>
      </c>
      <c r="T708" s="8">
        <f t="shared" si="68"/>
        <v>43479.25</v>
      </c>
    </row>
    <row r="709" spans="1:20" ht="31.5" x14ac:dyDescent="0.25">
      <c r="A709" s="4">
        <v>707</v>
      </c>
      <c r="B709" s="4" t="s">
        <v>1452</v>
      </c>
      <c r="C709" s="1" t="s">
        <v>1453</v>
      </c>
      <c r="D709" s="4">
        <v>7300</v>
      </c>
      <c r="E709" s="4">
        <v>11579</v>
      </c>
      <c r="F709" s="5">
        <f t="shared" si="69"/>
        <v>158.61643835616439</v>
      </c>
      <c r="G709" s="4" t="s">
        <v>20</v>
      </c>
      <c r="H709" s="4">
        <v>168</v>
      </c>
      <c r="I709" s="4" t="s">
        <v>21</v>
      </c>
      <c r="J709" s="4" t="s">
        <v>22</v>
      </c>
      <c r="K709" s="4">
        <v>1544248800</v>
      </c>
      <c r="L709" s="4">
        <v>1547359200</v>
      </c>
      <c r="M709" s="4" t="b">
        <v>0</v>
      </c>
      <c r="N709" s="4" t="b">
        <v>0</v>
      </c>
      <c r="O709" s="4" t="s">
        <v>53</v>
      </c>
      <c r="P709" s="14">
        <f t="shared" si="66"/>
        <v>68.922619047619051</v>
      </c>
      <c r="Q709" s="4" t="str">
        <f t="shared" si="70"/>
        <v>film &amp; video</v>
      </c>
      <c r="R709" s="4" t="str">
        <f t="shared" si="71"/>
        <v>drama</v>
      </c>
      <c r="S709" s="8">
        <f t="shared" si="67"/>
        <v>43442.25</v>
      </c>
      <c r="T709" s="8">
        <f t="shared" si="68"/>
        <v>43478.25</v>
      </c>
    </row>
    <row r="710" spans="1:20" x14ac:dyDescent="0.25">
      <c r="A710" s="4">
        <v>708</v>
      </c>
      <c r="B710" s="4" t="s">
        <v>1454</v>
      </c>
      <c r="C710" s="1" t="s">
        <v>1455</v>
      </c>
      <c r="D710" s="4">
        <v>1700</v>
      </c>
      <c r="E710" s="4">
        <v>12020</v>
      </c>
      <c r="F710" s="5">
        <f t="shared" si="69"/>
        <v>707.05882352941171</v>
      </c>
      <c r="G710" s="4" t="s">
        <v>20</v>
      </c>
      <c r="H710" s="4">
        <v>137</v>
      </c>
      <c r="I710" s="4" t="s">
        <v>98</v>
      </c>
      <c r="J710" s="4" t="s">
        <v>99</v>
      </c>
      <c r="K710" s="4">
        <v>1495429200</v>
      </c>
      <c r="L710" s="4">
        <v>1496293200</v>
      </c>
      <c r="M710" s="4" t="b">
        <v>0</v>
      </c>
      <c r="N710" s="4" t="b">
        <v>0</v>
      </c>
      <c r="O710" s="4" t="s">
        <v>33</v>
      </c>
      <c r="P710" s="14">
        <f t="shared" si="66"/>
        <v>87.737226277372258</v>
      </c>
      <c r="Q710" s="4" t="str">
        <f t="shared" si="70"/>
        <v>theater</v>
      </c>
      <c r="R710" s="4" t="str">
        <f t="shared" si="71"/>
        <v>plays</v>
      </c>
      <c r="S710" s="8">
        <f t="shared" si="67"/>
        <v>42877.208333333328</v>
      </c>
      <c r="T710" s="8">
        <f t="shared" si="68"/>
        <v>42887.208333333328</v>
      </c>
    </row>
    <row r="711" spans="1:20" x14ac:dyDescent="0.25">
      <c r="A711" s="4">
        <v>709</v>
      </c>
      <c r="B711" s="4" t="s">
        <v>1456</v>
      </c>
      <c r="C711" s="1" t="s">
        <v>1457</v>
      </c>
      <c r="D711" s="4">
        <v>9800</v>
      </c>
      <c r="E711" s="4">
        <v>13954</v>
      </c>
      <c r="F711" s="5">
        <f t="shared" si="69"/>
        <v>142.38775510204081</v>
      </c>
      <c r="G711" s="4" t="s">
        <v>20</v>
      </c>
      <c r="H711" s="4">
        <v>186</v>
      </c>
      <c r="I711" s="4" t="s">
        <v>107</v>
      </c>
      <c r="J711" s="4" t="s">
        <v>108</v>
      </c>
      <c r="K711" s="4">
        <v>1334811600</v>
      </c>
      <c r="L711" s="4">
        <v>1335416400</v>
      </c>
      <c r="M711" s="4" t="b">
        <v>0</v>
      </c>
      <c r="N711" s="4" t="b">
        <v>0</v>
      </c>
      <c r="O711" s="4" t="s">
        <v>33</v>
      </c>
      <c r="P711" s="14">
        <f t="shared" si="66"/>
        <v>75.021505376344081</v>
      </c>
      <c r="Q711" s="4" t="str">
        <f t="shared" si="70"/>
        <v>theater</v>
      </c>
      <c r="R711" s="4" t="str">
        <f t="shared" si="71"/>
        <v>plays</v>
      </c>
      <c r="S711" s="8">
        <f t="shared" si="67"/>
        <v>41018.208333333336</v>
      </c>
      <c r="T711" s="8">
        <f t="shared" si="68"/>
        <v>41025.208333333336</v>
      </c>
    </row>
    <row r="712" spans="1:20" ht="31.5" x14ac:dyDescent="0.25">
      <c r="A712" s="4">
        <v>710</v>
      </c>
      <c r="B712" s="4" t="s">
        <v>1458</v>
      </c>
      <c r="C712" s="1" t="s">
        <v>1459</v>
      </c>
      <c r="D712" s="4">
        <v>4300</v>
      </c>
      <c r="E712" s="4">
        <v>6358</v>
      </c>
      <c r="F712" s="5">
        <f t="shared" si="69"/>
        <v>147.86046511627907</v>
      </c>
      <c r="G712" s="4" t="s">
        <v>20</v>
      </c>
      <c r="H712" s="4">
        <v>125</v>
      </c>
      <c r="I712" s="4" t="s">
        <v>21</v>
      </c>
      <c r="J712" s="4" t="s">
        <v>22</v>
      </c>
      <c r="K712" s="4">
        <v>1531544400</v>
      </c>
      <c r="L712" s="4">
        <v>1532149200</v>
      </c>
      <c r="M712" s="4" t="b">
        <v>0</v>
      </c>
      <c r="N712" s="4" t="b">
        <v>1</v>
      </c>
      <c r="O712" s="4" t="s">
        <v>33</v>
      </c>
      <c r="P712" s="14">
        <f t="shared" si="66"/>
        <v>50.863999999999997</v>
      </c>
      <c r="Q712" s="4" t="str">
        <f t="shared" si="70"/>
        <v>theater</v>
      </c>
      <c r="R712" s="4" t="str">
        <f t="shared" si="71"/>
        <v>plays</v>
      </c>
      <c r="S712" s="8">
        <f t="shared" si="67"/>
        <v>43295.208333333328</v>
      </c>
      <c r="T712" s="8">
        <f t="shared" si="68"/>
        <v>43302.208333333328</v>
      </c>
    </row>
    <row r="713" spans="1:20" ht="31.5" x14ac:dyDescent="0.25">
      <c r="A713" s="4">
        <v>711</v>
      </c>
      <c r="B713" s="4" t="s">
        <v>1460</v>
      </c>
      <c r="C713" s="1" t="s">
        <v>1461</v>
      </c>
      <c r="D713" s="4">
        <v>6200</v>
      </c>
      <c r="E713" s="4">
        <v>1260</v>
      </c>
      <c r="F713" s="5">
        <f t="shared" si="69"/>
        <v>20.322580645161288</v>
      </c>
      <c r="G713" s="4" t="s">
        <v>14</v>
      </c>
      <c r="H713" s="4">
        <v>14</v>
      </c>
      <c r="I713" s="4" t="s">
        <v>107</v>
      </c>
      <c r="J713" s="4" t="s">
        <v>108</v>
      </c>
      <c r="K713" s="4">
        <v>1453615200</v>
      </c>
      <c r="L713" s="4">
        <v>1453788000</v>
      </c>
      <c r="M713" s="4" t="b">
        <v>1</v>
      </c>
      <c r="N713" s="4" t="b">
        <v>1</v>
      </c>
      <c r="O713" s="4" t="s">
        <v>33</v>
      </c>
      <c r="P713" s="14">
        <f t="shared" si="66"/>
        <v>90</v>
      </c>
      <c r="Q713" s="4" t="str">
        <f t="shared" si="70"/>
        <v>theater</v>
      </c>
      <c r="R713" s="4" t="str">
        <f t="shared" si="71"/>
        <v>plays</v>
      </c>
      <c r="S713" s="8">
        <f t="shared" si="67"/>
        <v>42393.25</v>
      </c>
      <c r="T713" s="8">
        <f t="shared" si="68"/>
        <v>42395.25</v>
      </c>
    </row>
    <row r="714" spans="1:20" ht="31.5" x14ac:dyDescent="0.25">
      <c r="A714" s="4">
        <v>712</v>
      </c>
      <c r="B714" s="4" t="s">
        <v>1462</v>
      </c>
      <c r="C714" s="1" t="s">
        <v>1463</v>
      </c>
      <c r="D714" s="4">
        <v>800</v>
      </c>
      <c r="E714" s="4">
        <v>14725</v>
      </c>
      <c r="F714" s="5">
        <f t="shared" si="69"/>
        <v>1840.625</v>
      </c>
      <c r="G714" s="4" t="s">
        <v>20</v>
      </c>
      <c r="H714" s="4">
        <v>202</v>
      </c>
      <c r="I714" s="4" t="s">
        <v>21</v>
      </c>
      <c r="J714" s="4" t="s">
        <v>22</v>
      </c>
      <c r="K714" s="4">
        <v>1467954000</v>
      </c>
      <c r="L714" s="4">
        <v>1471496400</v>
      </c>
      <c r="M714" s="4" t="b">
        <v>0</v>
      </c>
      <c r="N714" s="4" t="b">
        <v>0</v>
      </c>
      <c r="O714" s="4" t="s">
        <v>33</v>
      </c>
      <c r="P714" s="14">
        <f t="shared" si="66"/>
        <v>72.896039603960389</v>
      </c>
      <c r="Q714" s="4" t="str">
        <f t="shared" si="70"/>
        <v>theater</v>
      </c>
      <c r="R714" s="4" t="str">
        <f t="shared" si="71"/>
        <v>plays</v>
      </c>
      <c r="S714" s="8">
        <f t="shared" si="67"/>
        <v>42559.208333333328</v>
      </c>
      <c r="T714" s="8">
        <f t="shared" si="68"/>
        <v>42600.208333333328</v>
      </c>
    </row>
    <row r="715" spans="1:20" x14ac:dyDescent="0.25">
      <c r="A715" s="4">
        <v>713</v>
      </c>
      <c r="B715" s="4" t="s">
        <v>1464</v>
      </c>
      <c r="C715" s="1" t="s">
        <v>1465</v>
      </c>
      <c r="D715" s="4">
        <v>6900</v>
      </c>
      <c r="E715" s="4">
        <v>11174</v>
      </c>
      <c r="F715" s="5">
        <f t="shared" si="69"/>
        <v>161.94202898550725</v>
      </c>
      <c r="G715" s="4" t="s">
        <v>20</v>
      </c>
      <c r="H715" s="4">
        <v>103</v>
      </c>
      <c r="I715" s="4" t="s">
        <v>21</v>
      </c>
      <c r="J715" s="4" t="s">
        <v>22</v>
      </c>
      <c r="K715" s="4">
        <v>1471842000</v>
      </c>
      <c r="L715" s="4">
        <v>1472878800</v>
      </c>
      <c r="M715" s="4" t="b">
        <v>0</v>
      </c>
      <c r="N715" s="4" t="b">
        <v>0</v>
      </c>
      <c r="O715" s="4" t="s">
        <v>133</v>
      </c>
      <c r="P715" s="14">
        <f t="shared" si="66"/>
        <v>108.48543689320388</v>
      </c>
      <c r="Q715" s="4" t="str">
        <f t="shared" si="70"/>
        <v>publishing</v>
      </c>
      <c r="R715" s="4" t="str">
        <f t="shared" si="71"/>
        <v>radio &amp; podcasts</v>
      </c>
      <c r="S715" s="8">
        <f t="shared" si="67"/>
        <v>42604.208333333328</v>
      </c>
      <c r="T715" s="8">
        <f t="shared" si="68"/>
        <v>42616.208333333328</v>
      </c>
    </row>
    <row r="716" spans="1:20" x14ac:dyDescent="0.25">
      <c r="A716" s="4">
        <v>714</v>
      </c>
      <c r="B716" s="4" t="s">
        <v>1466</v>
      </c>
      <c r="C716" s="1" t="s">
        <v>1467</v>
      </c>
      <c r="D716" s="4">
        <v>38500</v>
      </c>
      <c r="E716" s="4">
        <v>182036</v>
      </c>
      <c r="F716" s="5">
        <f t="shared" si="69"/>
        <v>472.82077922077923</v>
      </c>
      <c r="G716" s="4" t="s">
        <v>20</v>
      </c>
      <c r="H716" s="4">
        <v>1785</v>
      </c>
      <c r="I716" s="4" t="s">
        <v>21</v>
      </c>
      <c r="J716" s="4" t="s">
        <v>22</v>
      </c>
      <c r="K716" s="4">
        <v>1408424400</v>
      </c>
      <c r="L716" s="4">
        <v>1408510800</v>
      </c>
      <c r="M716" s="4" t="b">
        <v>0</v>
      </c>
      <c r="N716" s="4" t="b">
        <v>0</v>
      </c>
      <c r="O716" s="4" t="s">
        <v>23</v>
      </c>
      <c r="P716" s="14">
        <f t="shared" si="66"/>
        <v>101.98095238095237</v>
      </c>
      <c r="Q716" s="4" t="str">
        <f t="shared" si="70"/>
        <v>music</v>
      </c>
      <c r="R716" s="4" t="str">
        <f t="shared" si="71"/>
        <v>rock</v>
      </c>
      <c r="S716" s="8">
        <f t="shared" si="67"/>
        <v>41870.208333333336</v>
      </c>
      <c r="T716" s="8">
        <f t="shared" si="68"/>
        <v>41871.208333333336</v>
      </c>
    </row>
    <row r="717" spans="1:20" x14ac:dyDescent="0.25">
      <c r="A717" s="4">
        <v>715</v>
      </c>
      <c r="B717" s="4" t="s">
        <v>1468</v>
      </c>
      <c r="C717" s="1" t="s">
        <v>1469</v>
      </c>
      <c r="D717" s="4">
        <v>118000</v>
      </c>
      <c r="E717" s="4">
        <v>28870</v>
      </c>
      <c r="F717" s="5">
        <f t="shared" si="69"/>
        <v>24.466101694915253</v>
      </c>
      <c r="G717" s="4" t="s">
        <v>14</v>
      </c>
      <c r="H717" s="4">
        <v>656</v>
      </c>
      <c r="I717" s="4" t="s">
        <v>21</v>
      </c>
      <c r="J717" s="4" t="s">
        <v>22</v>
      </c>
      <c r="K717" s="4">
        <v>1281157200</v>
      </c>
      <c r="L717" s="4">
        <v>1281589200</v>
      </c>
      <c r="M717" s="4" t="b">
        <v>0</v>
      </c>
      <c r="N717" s="4" t="b">
        <v>0</v>
      </c>
      <c r="O717" s="4" t="s">
        <v>292</v>
      </c>
      <c r="P717" s="14">
        <f t="shared" si="66"/>
        <v>44.009146341463413</v>
      </c>
      <c r="Q717" s="4" t="str">
        <f t="shared" si="70"/>
        <v>games</v>
      </c>
      <c r="R717" s="4" t="str">
        <f t="shared" si="71"/>
        <v>mobile games</v>
      </c>
      <c r="S717" s="8">
        <f t="shared" si="67"/>
        <v>40397.208333333336</v>
      </c>
      <c r="T717" s="8">
        <f t="shared" si="68"/>
        <v>40402.208333333336</v>
      </c>
    </row>
    <row r="718" spans="1:20" x14ac:dyDescent="0.25">
      <c r="A718" s="4">
        <v>716</v>
      </c>
      <c r="B718" s="4" t="s">
        <v>1470</v>
      </c>
      <c r="C718" s="1" t="s">
        <v>1471</v>
      </c>
      <c r="D718" s="4">
        <v>2000</v>
      </c>
      <c r="E718" s="4">
        <v>10353</v>
      </c>
      <c r="F718" s="5">
        <f t="shared" si="69"/>
        <v>517.65</v>
      </c>
      <c r="G718" s="4" t="s">
        <v>20</v>
      </c>
      <c r="H718" s="4">
        <v>157</v>
      </c>
      <c r="I718" s="4" t="s">
        <v>21</v>
      </c>
      <c r="J718" s="4" t="s">
        <v>22</v>
      </c>
      <c r="K718" s="4">
        <v>1373432400</v>
      </c>
      <c r="L718" s="4">
        <v>1375851600</v>
      </c>
      <c r="M718" s="4" t="b">
        <v>0</v>
      </c>
      <c r="N718" s="4" t="b">
        <v>1</v>
      </c>
      <c r="O718" s="4" t="s">
        <v>33</v>
      </c>
      <c r="P718" s="14">
        <f t="shared" si="66"/>
        <v>65.942675159235662</v>
      </c>
      <c r="Q718" s="4" t="str">
        <f t="shared" si="70"/>
        <v>theater</v>
      </c>
      <c r="R718" s="4" t="str">
        <f t="shared" si="71"/>
        <v>plays</v>
      </c>
      <c r="S718" s="8">
        <f t="shared" si="67"/>
        <v>41465.208333333336</v>
      </c>
      <c r="T718" s="8">
        <f t="shared" si="68"/>
        <v>41493.208333333336</v>
      </c>
    </row>
    <row r="719" spans="1:20" ht="31.5" x14ac:dyDescent="0.25">
      <c r="A719" s="4">
        <v>717</v>
      </c>
      <c r="B719" s="4" t="s">
        <v>1472</v>
      </c>
      <c r="C719" s="1" t="s">
        <v>1473</v>
      </c>
      <c r="D719" s="4">
        <v>5600</v>
      </c>
      <c r="E719" s="4">
        <v>13868</v>
      </c>
      <c r="F719" s="5">
        <f t="shared" si="69"/>
        <v>247.64285714285714</v>
      </c>
      <c r="G719" s="4" t="s">
        <v>20</v>
      </c>
      <c r="H719" s="4">
        <v>555</v>
      </c>
      <c r="I719" s="4" t="s">
        <v>21</v>
      </c>
      <c r="J719" s="4" t="s">
        <v>22</v>
      </c>
      <c r="K719" s="4">
        <v>1313989200</v>
      </c>
      <c r="L719" s="4">
        <v>1315803600</v>
      </c>
      <c r="M719" s="4" t="b">
        <v>0</v>
      </c>
      <c r="N719" s="4" t="b">
        <v>0</v>
      </c>
      <c r="O719" s="4" t="s">
        <v>42</v>
      </c>
      <c r="P719" s="14">
        <f t="shared" si="66"/>
        <v>24.987387387387386</v>
      </c>
      <c r="Q719" s="4" t="str">
        <f t="shared" si="70"/>
        <v>film &amp; video</v>
      </c>
      <c r="R719" s="4" t="str">
        <f t="shared" si="71"/>
        <v>documentary</v>
      </c>
      <c r="S719" s="8">
        <f t="shared" si="67"/>
        <v>40777.208333333336</v>
      </c>
      <c r="T719" s="8">
        <f t="shared" si="68"/>
        <v>40798.208333333336</v>
      </c>
    </row>
    <row r="720" spans="1:20" x14ac:dyDescent="0.25">
      <c r="A720" s="4">
        <v>718</v>
      </c>
      <c r="B720" s="4" t="s">
        <v>1474</v>
      </c>
      <c r="C720" s="1" t="s">
        <v>1475</v>
      </c>
      <c r="D720" s="4">
        <v>8300</v>
      </c>
      <c r="E720" s="4">
        <v>8317</v>
      </c>
      <c r="F720" s="5">
        <f t="shared" si="69"/>
        <v>100.20481927710843</v>
      </c>
      <c r="G720" s="4" t="s">
        <v>20</v>
      </c>
      <c r="H720" s="4">
        <v>297</v>
      </c>
      <c r="I720" s="4" t="s">
        <v>21</v>
      </c>
      <c r="J720" s="4" t="s">
        <v>22</v>
      </c>
      <c r="K720" s="4">
        <v>1371445200</v>
      </c>
      <c r="L720" s="4">
        <v>1373691600</v>
      </c>
      <c r="M720" s="4" t="b">
        <v>0</v>
      </c>
      <c r="N720" s="4" t="b">
        <v>0</v>
      </c>
      <c r="O720" s="4" t="s">
        <v>65</v>
      </c>
      <c r="P720" s="14">
        <f t="shared" si="66"/>
        <v>28.003367003367003</v>
      </c>
      <c r="Q720" s="4" t="str">
        <f t="shared" si="70"/>
        <v>technology</v>
      </c>
      <c r="R720" s="4" t="str">
        <f t="shared" si="71"/>
        <v>wearables</v>
      </c>
      <c r="S720" s="8">
        <f t="shared" si="67"/>
        <v>41442.208333333336</v>
      </c>
      <c r="T720" s="8">
        <f t="shared" si="68"/>
        <v>41468.208333333336</v>
      </c>
    </row>
    <row r="721" spans="1:20" x14ac:dyDescent="0.25">
      <c r="A721" s="4">
        <v>719</v>
      </c>
      <c r="B721" s="4" t="s">
        <v>1476</v>
      </c>
      <c r="C721" s="1" t="s">
        <v>1477</v>
      </c>
      <c r="D721" s="4">
        <v>6900</v>
      </c>
      <c r="E721" s="4">
        <v>10557</v>
      </c>
      <c r="F721" s="5">
        <f t="shared" si="69"/>
        <v>153</v>
      </c>
      <c r="G721" s="4" t="s">
        <v>20</v>
      </c>
      <c r="H721" s="4">
        <v>123</v>
      </c>
      <c r="I721" s="4" t="s">
        <v>21</v>
      </c>
      <c r="J721" s="4" t="s">
        <v>22</v>
      </c>
      <c r="K721" s="4">
        <v>1338267600</v>
      </c>
      <c r="L721" s="4">
        <v>1339218000</v>
      </c>
      <c r="M721" s="4" t="b">
        <v>0</v>
      </c>
      <c r="N721" s="4" t="b">
        <v>0</v>
      </c>
      <c r="O721" s="4" t="s">
        <v>119</v>
      </c>
      <c r="P721" s="14">
        <f t="shared" si="66"/>
        <v>85.829268292682926</v>
      </c>
      <c r="Q721" s="4" t="str">
        <f t="shared" si="70"/>
        <v>publishing</v>
      </c>
      <c r="R721" s="4" t="str">
        <f t="shared" si="71"/>
        <v>fiction</v>
      </c>
      <c r="S721" s="8">
        <f t="shared" si="67"/>
        <v>41058.208333333336</v>
      </c>
      <c r="T721" s="8">
        <f t="shared" si="68"/>
        <v>41069.208333333336</v>
      </c>
    </row>
    <row r="722" spans="1:20" ht="31.5" x14ac:dyDescent="0.25">
      <c r="A722" s="4">
        <v>720</v>
      </c>
      <c r="B722" s="4" t="s">
        <v>1478</v>
      </c>
      <c r="C722" s="1" t="s">
        <v>1479</v>
      </c>
      <c r="D722" s="4">
        <v>8700</v>
      </c>
      <c r="E722" s="4">
        <v>3227</v>
      </c>
      <c r="F722" s="5">
        <f t="shared" si="69"/>
        <v>37.091954022988503</v>
      </c>
      <c r="G722" s="4" t="s">
        <v>74</v>
      </c>
      <c r="H722" s="4">
        <v>38</v>
      </c>
      <c r="I722" s="4" t="s">
        <v>36</v>
      </c>
      <c r="J722" s="4" t="s">
        <v>37</v>
      </c>
      <c r="K722" s="4">
        <v>1519192800</v>
      </c>
      <c r="L722" s="4">
        <v>1520402400</v>
      </c>
      <c r="M722" s="4" t="b">
        <v>0</v>
      </c>
      <c r="N722" s="4" t="b">
        <v>1</v>
      </c>
      <c r="O722" s="4" t="s">
        <v>33</v>
      </c>
      <c r="P722" s="14">
        <f t="shared" si="66"/>
        <v>84.921052631578945</v>
      </c>
      <c r="Q722" s="4" t="str">
        <f t="shared" si="70"/>
        <v>theater</v>
      </c>
      <c r="R722" s="4" t="str">
        <f t="shared" si="71"/>
        <v>plays</v>
      </c>
      <c r="S722" s="8">
        <f t="shared" si="67"/>
        <v>43152.25</v>
      </c>
      <c r="T722" s="8">
        <f t="shared" si="68"/>
        <v>43166.25</v>
      </c>
    </row>
    <row r="723" spans="1:20" x14ac:dyDescent="0.25">
      <c r="A723" s="4">
        <v>721</v>
      </c>
      <c r="B723" s="4" t="s">
        <v>1480</v>
      </c>
      <c r="C723" s="1" t="s">
        <v>1481</v>
      </c>
      <c r="D723" s="4">
        <v>123600</v>
      </c>
      <c r="E723" s="4">
        <v>5429</v>
      </c>
      <c r="F723" s="5">
        <f t="shared" si="69"/>
        <v>4.392394822006473</v>
      </c>
      <c r="G723" s="4" t="s">
        <v>74</v>
      </c>
      <c r="H723" s="4">
        <v>60</v>
      </c>
      <c r="I723" s="4" t="s">
        <v>21</v>
      </c>
      <c r="J723" s="4" t="s">
        <v>22</v>
      </c>
      <c r="K723" s="4">
        <v>1522818000</v>
      </c>
      <c r="L723" s="4">
        <v>1523336400</v>
      </c>
      <c r="M723" s="4" t="b">
        <v>0</v>
      </c>
      <c r="N723" s="4" t="b">
        <v>0</v>
      </c>
      <c r="O723" s="4" t="s">
        <v>23</v>
      </c>
      <c r="P723" s="14">
        <f t="shared" si="66"/>
        <v>90.483333333333334</v>
      </c>
      <c r="Q723" s="4" t="str">
        <f t="shared" si="70"/>
        <v>music</v>
      </c>
      <c r="R723" s="4" t="str">
        <f t="shared" si="71"/>
        <v>rock</v>
      </c>
      <c r="S723" s="8">
        <f t="shared" si="67"/>
        <v>43194.208333333328</v>
      </c>
      <c r="T723" s="8">
        <f t="shared" si="68"/>
        <v>43200.208333333328</v>
      </c>
    </row>
    <row r="724" spans="1:20" x14ac:dyDescent="0.25">
      <c r="A724" s="4">
        <v>722</v>
      </c>
      <c r="B724" s="4" t="s">
        <v>1482</v>
      </c>
      <c r="C724" s="1" t="s">
        <v>1483</v>
      </c>
      <c r="D724" s="4">
        <v>48500</v>
      </c>
      <c r="E724" s="4">
        <v>75906</v>
      </c>
      <c r="F724" s="5">
        <f t="shared" si="69"/>
        <v>156.50721649484535</v>
      </c>
      <c r="G724" s="4" t="s">
        <v>20</v>
      </c>
      <c r="H724" s="4">
        <v>3036</v>
      </c>
      <c r="I724" s="4" t="s">
        <v>21</v>
      </c>
      <c r="J724" s="4" t="s">
        <v>22</v>
      </c>
      <c r="K724" s="4">
        <v>1509948000</v>
      </c>
      <c r="L724" s="4">
        <v>1512280800</v>
      </c>
      <c r="M724" s="4" t="b">
        <v>0</v>
      </c>
      <c r="N724" s="4" t="b">
        <v>0</v>
      </c>
      <c r="O724" s="4" t="s">
        <v>42</v>
      </c>
      <c r="P724" s="14">
        <f t="shared" si="66"/>
        <v>25.00197628458498</v>
      </c>
      <c r="Q724" s="4" t="str">
        <f t="shared" si="70"/>
        <v>film &amp; video</v>
      </c>
      <c r="R724" s="4" t="str">
        <f t="shared" si="71"/>
        <v>documentary</v>
      </c>
      <c r="S724" s="8">
        <f t="shared" si="67"/>
        <v>43045.25</v>
      </c>
      <c r="T724" s="8">
        <f t="shared" si="68"/>
        <v>43072.25</v>
      </c>
    </row>
    <row r="725" spans="1:20" x14ac:dyDescent="0.25">
      <c r="A725" s="4">
        <v>723</v>
      </c>
      <c r="B725" s="4" t="s">
        <v>1484</v>
      </c>
      <c r="C725" s="1" t="s">
        <v>1485</v>
      </c>
      <c r="D725" s="4">
        <v>4900</v>
      </c>
      <c r="E725" s="4">
        <v>13250</v>
      </c>
      <c r="F725" s="5">
        <f t="shared" si="69"/>
        <v>270.40816326530609</v>
      </c>
      <c r="G725" s="4" t="s">
        <v>20</v>
      </c>
      <c r="H725" s="4">
        <v>144</v>
      </c>
      <c r="I725" s="4" t="s">
        <v>26</v>
      </c>
      <c r="J725" s="4" t="s">
        <v>27</v>
      </c>
      <c r="K725" s="4">
        <v>1456898400</v>
      </c>
      <c r="L725" s="4">
        <v>1458709200</v>
      </c>
      <c r="M725" s="4" t="b">
        <v>0</v>
      </c>
      <c r="N725" s="4" t="b">
        <v>0</v>
      </c>
      <c r="O725" s="4" t="s">
        <v>33</v>
      </c>
      <c r="P725" s="14">
        <f t="shared" si="66"/>
        <v>92.013888888888886</v>
      </c>
      <c r="Q725" s="4" t="str">
        <f t="shared" si="70"/>
        <v>theater</v>
      </c>
      <c r="R725" s="4" t="str">
        <f t="shared" si="71"/>
        <v>plays</v>
      </c>
      <c r="S725" s="8">
        <f t="shared" si="67"/>
        <v>42431.25</v>
      </c>
      <c r="T725" s="8">
        <f t="shared" si="68"/>
        <v>42452.208333333328</v>
      </c>
    </row>
    <row r="726" spans="1:20" ht="31.5" x14ac:dyDescent="0.25">
      <c r="A726" s="4">
        <v>724</v>
      </c>
      <c r="B726" s="4" t="s">
        <v>1486</v>
      </c>
      <c r="C726" s="1" t="s">
        <v>1487</v>
      </c>
      <c r="D726" s="4">
        <v>8400</v>
      </c>
      <c r="E726" s="4">
        <v>11261</v>
      </c>
      <c r="F726" s="5">
        <f t="shared" si="69"/>
        <v>134.05952380952382</v>
      </c>
      <c r="G726" s="4" t="s">
        <v>20</v>
      </c>
      <c r="H726" s="4">
        <v>121</v>
      </c>
      <c r="I726" s="4" t="s">
        <v>40</v>
      </c>
      <c r="J726" s="4" t="s">
        <v>41</v>
      </c>
      <c r="K726" s="4">
        <v>1413954000</v>
      </c>
      <c r="L726" s="4">
        <v>1414126800</v>
      </c>
      <c r="M726" s="4" t="b">
        <v>0</v>
      </c>
      <c r="N726" s="4" t="b">
        <v>1</v>
      </c>
      <c r="O726" s="4" t="s">
        <v>33</v>
      </c>
      <c r="P726" s="14">
        <f t="shared" si="66"/>
        <v>93.066115702479337</v>
      </c>
      <c r="Q726" s="4" t="str">
        <f t="shared" si="70"/>
        <v>theater</v>
      </c>
      <c r="R726" s="4" t="str">
        <f t="shared" si="71"/>
        <v>plays</v>
      </c>
      <c r="S726" s="8">
        <f t="shared" si="67"/>
        <v>41934.208333333336</v>
      </c>
      <c r="T726" s="8">
        <f t="shared" si="68"/>
        <v>41936.208333333336</v>
      </c>
    </row>
    <row r="727" spans="1:20" x14ac:dyDescent="0.25">
      <c r="A727" s="4">
        <v>725</v>
      </c>
      <c r="B727" s="4" t="s">
        <v>1488</v>
      </c>
      <c r="C727" s="1" t="s">
        <v>1489</v>
      </c>
      <c r="D727" s="4">
        <v>193200</v>
      </c>
      <c r="E727" s="4">
        <v>97369</v>
      </c>
      <c r="F727" s="5">
        <f t="shared" si="69"/>
        <v>50.398033126293996</v>
      </c>
      <c r="G727" s="4" t="s">
        <v>14</v>
      </c>
      <c r="H727" s="4">
        <v>1596</v>
      </c>
      <c r="I727" s="4" t="s">
        <v>21</v>
      </c>
      <c r="J727" s="4" t="s">
        <v>22</v>
      </c>
      <c r="K727" s="4">
        <v>1416031200</v>
      </c>
      <c r="L727" s="4">
        <v>1416204000</v>
      </c>
      <c r="M727" s="4" t="b">
        <v>0</v>
      </c>
      <c r="N727" s="4" t="b">
        <v>0</v>
      </c>
      <c r="O727" s="4" t="s">
        <v>292</v>
      </c>
      <c r="P727" s="14">
        <f t="shared" si="66"/>
        <v>61.008145363408524</v>
      </c>
      <c r="Q727" s="4" t="str">
        <f t="shared" si="70"/>
        <v>games</v>
      </c>
      <c r="R727" s="4" t="str">
        <f t="shared" si="71"/>
        <v>mobile games</v>
      </c>
      <c r="S727" s="8">
        <f t="shared" si="67"/>
        <v>41958.25</v>
      </c>
      <c r="T727" s="8">
        <f t="shared" si="68"/>
        <v>41960.25</v>
      </c>
    </row>
    <row r="728" spans="1:20" x14ac:dyDescent="0.25">
      <c r="A728" s="4">
        <v>726</v>
      </c>
      <c r="B728" s="4" t="s">
        <v>1490</v>
      </c>
      <c r="C728" s="1" t="s">
        <v>1491</v>
      </c>
      <c r="D728" s="4">
        <v>54300</v>
      </c>
      <c r="E728" s="4">
        <v>48227</v>
      </c>
      <c r="F728" s="5">
        <f t="shared" si="69"/>
        <v>88.815837937384899</v>
      </c>
      <c r="G728" s="4" t="s">
        <v>74</v>
      </c>
      <c r="H728" s="4">
        <v>524</v>
      </c>
      <c r="I728" s="4" t="s">
        <v>21</v>
      </c>
      <c r="J728" s="4" t="s">
        <v>22</v>
      </c>
      <c r="K728" s="4">
        <v>1287982800</v>
      </c>
      <c r="L728" s="4">
        <v>1288501200</v>
      </c>
      <c r="M728" s="4" t="b">
        <v>0</v>
      </c>
      <c r="N728" s="4" t="b">
        <v>1</v>
      </c>
      <c r="O728" s="4" t="s">
        <v>33</v>
      </c>
      <c r="P728" s="14">
        <f t="shared" si="66"/>
        <v>92.036259541984734</v>
      </c>
      <c r="Q728" s="4" t="str">
        <f t="shared" si="70"/>
        <v>theater</v>
      </c>
      <c r="R728" s="4" t="str">
        <f t="shared" si="71"/>
        <v>plays</v>
      </c>
      <c r="S728" s="8">
        <f t="shared" si="67"/>
        <v>40476.208333333336</v>
      </c>
      <c r="T728" s="8">
        <f t="shared" si="68"/>
        <v>40482.208333333336</v>
      </c>
    </row>
    <row r="729" spans="1:20" x14ac:dyDescent="0.25">
      <c r="A729" s="4">
        <v>727</v>
      </c>
      <c r="B729" s="4" t="s">
        <v>1492</v>
      </c>
      <c r="C729" s="1" t="s">
        <v>1493</v>
      </c>
      <c r="D729" s="4">
        <v>8900</v>
      </c>
      <c r="E729" s="4">
        <v>14685</v>
      </c>
      <c r="F729" s="5">
        <f t="shared" si="69"/>
        <v>165</v>
      </c>
      <c r="G729" s="4" t="s">
        <v>20</v>
      </c>
      <c r="H729" s="4">
        <v>181</v>
      </c>
      <c r="I729" s="4" t="s">
        <v>21</v>
      </c>
      <c r="J729" s="4" t="s">
        <v>22</v>
      </c>
      <c r="K729" s="4">
        <v>1547964000</v>
      </c>
      <c r="L729" s="4">
        <v>1552971600</v>
      </c>
      <c r="M729" s="4" t="b">
        <v>0</v>
      </c>
      <c r="N729" s="4" t="b">
        <v>0</v>
      </c>
      <c r="O729" s="4" t="s">
        <v>28</v>
      </c>
      <c r="P729" s="14">
        <f t="shared" si="66"/>
        <v>81.132596685082873</v>
      </c>
      <c r="Q729" s="4" t="str">
        <f t="shared" si="70"/>
        <v>technology</v>
      </c>
      <c r="R729" s="4" t="str">
        <f t="shared" si="71"/>
        <v>web</v>
      </c>
      <c r="S729" s="8">
        <f t="shared" si="67"/>
        <v>43485.25</v>
      </c>
      <c r="T729" s="8">
        <f t="shared" si="68"/>
        <v>43543.208333333328</v>
      </c>
    </row>
    <row r="730" spans="1:20" ht="31.5" x14ac:dyDescent="0.25">
      <c r="A730" s="4">
        <v>728</v>
      </c>
      <c r="B730" s="4" t="s">
        <v>1494</v>
      </c>
      <c r="C730" s="1" t="s">
        <v>1495</v>
      </c>
      <c r="D730" s="4">
        <v>4200</v>
      </c>
      <c r="E730" s="4">
        <v>735</v>
      </c>
      <c r="F730" s="5">
        <f t="shared" si="69"/>
        <v>17.5</v>
      </c>
      <c r="G730" s="4" t="s">
        <v>14</v>
      </c>
      <c r="H730" s="4">
        <v>10</v>
      </c>
      <c r="I730" s="4" t="s">
        <v>21</v>
      </c>
      <c r="J730" s="4" t="s">
        <v>22</v>
      </c>
      <c r="K730" s="4">
        <v>1464152400</v>
      </c>
      <c r="L730" s="4">
        <v>1465102800</v>
      </c>
      <c r="M730" s="4" t="b">
        <v>0</v>
      </c>
      <c r="N730" s="4" t="b">
        <v>0</v>
      </c>
      <c r="O730" s="4" t="s">
        <v>33</v>
      </c>
      <c r="P730" s="14">
        <f t="shared" si="66"/>
        <v>73.5</v>
      </c>
      <c r="Q730" s="4" t="str">
        <f t="shared" si="70"/>
        <v>theater</v>
      </c>
      <c r="R730" s="4" t="str">
        <f t="shared" si="71"/>
        <v>plays</v>
      </c>
      <c r="S730" s="8">
        <f t="shared" si="67"/>
        <v>42515.208333333328</v>
      </c>
      <c r="T730" s="8">
        <f t="shared" si="68"/>
        <v>42526.208333333328</v>
      </c>
    </row>
    <row r="731" spans="1:20" ht="31.5" x14ac:dyDescent="0.25">
      <c r="A731" s="4">
        <v>729</v>
      </c>
      <c r="B731" s="4" t="s">
        <v>1496</v>
      </c>
      <c r="C731" s="1" t="s">
        <v>1497</v>
      </c>
      <c r="D731" s="4">
        <v>5600</v>
      </c>
      <c r="E731" s="4">
        <v>10397</v>
      </c>
      <c r="F731" s="5">
        <f t="shared" si="69"/>
        <v>185.66071428571428</v>
      </c>
      <c r="G731" s="4" t="s">
        <v>20</v>
      </c>
      <c r="H731" s="4">
        <v>122</v>
      </c>
      <c r="I731" s="4" t="s">
        <v>21</v>
      </c>
      <c r="J731" s="4" t="s">
        <v>22</v>
      </c>
      <c r="K731" s="4">
        <v>1359957600</v>
      </c>
      <c r="L731" s="4">
        <v>1360130400</v>
      </c>
      <c r="M731" s="4" t="b">
        <v>0</v>
      </c>
      <c r="N731" s="4" t="b">
        <v>0</v>
      </c>
      <c r="O731" s="4" t="s">
        <v>53</v>
      </c>
      <c r="P731" s="14">
        <f t="shared" si="66"/>
        <v>85.221311475409834</v>
      </c>
      <c r="Q731" s="4" t="str">
        <f t="shared" si="70"/>
        <v>film &amp; video</v>
      </c>
      <c r="R731" s="4" t="str">
        <f t="shared" si="71"/>
        <v>drama</v>
      </c>
      <c r="S731" s="8">
        <f t="shared" si="67"/>
        <v>41309.25</v>
      </c>
      <c r="T731" s="8">
        <f t="shared" si="68"/>
        <v>41311.25</v>
      </c>
    </row>
    <row r="732" spans="1:20" x14ac:dyDescent="0.25">
      <c r="A732" s="4">
        <v>730</v>
      </c>
      <c r="B732" s="4" t="s">
        <v>1498</v>
      </c>
      <c r="C732" s="1" t="s">
        <v>1499</v>
      </c>
      <c r="D732" s="4">
        <v>28800</v>
      </c>
      <c r="E732" s="4">
        <v>118847</v>
      </c>
      <c r="F732" s="5">
        <f t="shared" si="69"/>
        <v>412.6631944444444</v>
      </c>
      <c r="G732" s="4" t="s">
        <v>20</v>
      </c>
      <c r="H732" s="4">
        <v>1071</v>
      </c>
      <c r="I732" s="4" t="s">
        <v>15</v>
      </c>
      <c r="J732" s="4" t="s">
        <v>16</v>
      </c>
      <c r="K732" s="4">
        <v>1432357200</v>
      </c>
      <c r="L732" s="4">
        <v>1432875600</v>
      </c>
      <c r="M732" s="4" t="b">
        <v>0</v>
      </c>
      <c r="N732" s="4" t="b">
        <v>0</v>
      </c>
      <c r="O732" s="4" t="s">
        <v>65</v>
      </c>
      <c r="P732" s="14">
        <f t="shared" si="66"/>
        <v>110.96825396825396</v>
      </c>
      <c r="Q732" s="4" t="str">
        <f t="shared" si="70"/>
        <v>technology</v>
      </c>
      <c r="R732" s="4" t="str">
        <f t="shared" si="71"/>
        <v>wearables</v>
      </c>
      <c r="S732" s="8">
        <f t="shared" si="67"/>
        <v>42147.208333333328</v>
      </c>
      <c r="T732" s="8">
        <f t="shared" si="68"/>
        <v>42153.208333333328</v>
      </c>
    </row>
    <row r="733" spans="1:20" x14ac:dyDescent="0.25">
      <c r="A733" s="4">
        <v>731</v>
      </c>
      <c r="B733" s="4" t="s">
        <v>1500</v>
      </c>
      <c r="C733" s="1" t="s">
        <v>1501</v>
      </c>
      <c r="D733" s="4">
        <v>8000</v>
      </c>
      <c r="E733" s="4">
        <v>7220</v>
      </c>
      <c r="F733" s="5">
        <f t="shared" si="69"/>
        <v>90.25</v>
      </c>
      <c r="G733" s="4" t="s">
        <v>74</v>
      </c>
      <c r="H733" s="4">
        <v>219</v>
      </c>
      <c r="I733" s="4" t="s">
        <v>21</v>
      </c>
      <c r="J733" s="4" t="s">
        <v>22</v>
      </c>
      <c r="K733" s="4">
        <v>1500786000</v>
      </c>
      <c r="L733" s="4">
        <v>1500872400</v>
      </c>
      <c r="M733" s="4" t="b">
        <v>0</v>
      </c>
      <c r="N733" s="4" t="b">
        <v>0</v>
      </c>
      <c r="O733" s="4" t="s">
        <v>28</v>
      </c>
      <c r="P733" s="14">
        <f t="shared" si="66"/>
        <v>32.968036529680369</v>
      </c>
      <c r="Q733" s="4" t="str">
        <f t="shared" si="70"/>
        <v>technology</v>
      </c>
      <c r="R733" s="4" t="str">
        <f t="shared" si="71"/>
        <v>web</v>
      </c>
      <c r="S733" s="8">
        <f t="shared" si="67"/>
        <v>42939.208333333328</v>
      </c>
      <c r="T733" s="8">
        <f t="shared" si="68"/>
        <v>42940.208333333328</v>
      </c>
    </row>
    <row r="734" spans="1:20" x14ac:dyDescent="0.25">
      <c r="A734" s="4">
        <v>732</v>
      </c>
      <c r="B734" s="4" t="s">
        <v>1502</v>
      </c>
      <c r="C734" s="1" t="s">
        <v>1503</v>
      </c>
      <c r="D734" s="4">
        <v>117000</v>
      </c>
      <c r="E734" s="4">
        <v>107622</v>
      </c>
      <c r="F734" s="5">
        <f t="shared" si="69"/>
        <v>91.984615384615381</v>
      </c>
      <c r="G734" s="4" t="s">
        <v>14</v>
      </c>
      <c r="H734" s="4">
        <v>1121</v>
      </c>
      <c r="I734" s="4" t="s">
        <v>21</v>
      </c>
      <c r="J734" s="4" t="s">
        <v>22</v>
      </c>
      <c r="K734" s="4">
        <v>1490158800</v>
      </c>
      <c r="L734" s="4">
        <v>1492146000</v>
      </c>
      <c r="M734" s="4" t="b">
        <v>0</v>
      </c>
      <c r="N734" s="4" t="b">
        <v>1</v>
      </c>
      <c r="O734" s="4" t="s">
        <v>23</v>
      </c>
      <c r="P734" s="14">
        <f t="shared" si="66"/>
        <v>96.005352363960753</v>
      </c>
      <c r="Q734" s="4" t="str">
        <f t="shared" si="70"/>
        <v>music</v>
      </c>
      <c r="R734" s="4" t="str">
        <f t="shared" si="71"/>
        <v>rock</v>
      </c>
      <c r="S734" s="8">
        <f t="shared" si="67"/>
        <v>42816.208333333328</v>
      </c>
      <c r="T734" s="8">
        <f t="shared" si="68"/>
        <v>42839.208333333328</v>
      </c>
    </row>
    <row r="735" spans="1:20" x14ac:dyDescent="0.25">
      <c r="A735" s="4">
        <v>733</v>
      </c>
      <c r="B735" s="4" t="s">
        <v>1504</v>
      </c>
      <c r="C735" s="1" t="s">
        <v>1505</v>
      </c>
      <c r="D735" s="4">
        <v>15800</v>
      </c>
      <c r="E735" s="4">
        <v>83267</v>
      </c>
      <c r="F735" s="5">
        <f t="shared" si="69"/>
        <v>527.00632911392404</v>
      </c>
      <c r="G735" s="4" t="s">
        <v>20</v>
      </c>
      <c r="H735" s="4">
        <v>980</v>
      </c>
      <c r="I735" s="4" t="s">
        <v>21</v>
      </c>
      <c r="J735" s="4" t="s">
        <v>22</v>
      </c>
      <c r="K735" s="4">
        <v>1406178000</v>
      </c>
      <c r="L735" s="4">
        <v>1407301200</v>
      </c>
      <c r="M735" s="4" t="b">
        <v>0</v>
      </c>
      <c r="N735" s="4" t="b">
        <v>0</v>
      </c>
      <c r="O735" s="4" t="s">
        <v>148</v>
      </c>
      <c r="P735" s="14">
        <f t="shared" si="66"/>
        <v>84.96632653061225</v>
      </c>
      <c r="Q735" s="4" t="str">
        <f t="shared" si="70"/>
        <v>music</v>
      </c>
      <c r="R735" s="4" t="str">
        <f t="shared" si="71"/>
        <v>metal</v>
      </c>
      <c r="S735" s="8">
        <f t="shared" si="67"/>
        <v>41844.208333333336</v>
      </c>
      <c r="T735" s="8">
        <f t="shared" si="68"/>
        <v>41857.208333333336</v>
      </c>
    </row>
    <row r="736" spans="1:20" x14ac:dyDescent="0.25">
      <c r="A736" s="4">
        <v>734</v>
      </c>
      <c r="B736" s="4" t="s">
        <v>1506</v>
      </c>
      <c r="C736" s="1" t="s">
        <v>1507</v>
      </c>
      <c r="D736" s="4">
        <v>4200</v>
      </c>
      <c r="E736" s="4">
        <v>13404</v>
      </c>
      <c r="F736" s="5">
        <f t="shared" si="69"/>
        <v>319.14285714285711</v>
      </c>
      <c r="G736" s="4" t="s">
        <v>20</v>
      </c>
      <c r="H736" s="4">
        <v>536</v>
      </c>
      <c r="I736" s="4" t="s">
        <v>21</v>
      </c>
      <c r="J736" s="4" t="s">
        <v>22</v>
      </c>
      <c r="K736" s="4">
        <v>1485583200</v>
      </c>
      <c r="L736" s="4">
        <v>1486620000</v>
      </c>
      <c r="M736" s="4" t="b">
        <v>0</v>
      </c>
      <c r="N736" s="4" t="b">
        <v>1</v>
      </c>
      <c r="O736" s="4" t="s">
        <v>33</v>
      </c>
      <c r="P736" s="14">
        <f t="shared" si="66"/>
        <v>25.007462686567163</v>
      </c>
      <c r="Q736" s="4" t="str">
        <f t="shared" si="70"/>
        <v>theater</v>
      </c>
      <c r="R736" s="4" t="str">
        <f t="shared" si="71"/>
        <v>plays</v>
      </c>
      <c r="S736" s="8">
        <f t="shared" si="67"/>
        <v>42763.25</v>
      </c>
      <c r="T736" s="8">
        <f t="shared" si="68"/>
        <v>42775.25</v>
      </c>
    </row>
    <row r="737" spans="1:20" ht="31.5" x14ac:dyDescent="0.25">
      <c r="A737" s="4">
        <v>735</v>
      </c>
      <c r="B737" s="4" t="s">
        <v>1508</v>
      </c>
      <c r="C737" s="1" t="s">
        <v>1509</v>
      </c>
      <c r="D737" s="4">
        <v>37100</v>
      </c>
      <c r="E737" s="4">
        <v>131404</v>
      </c>
      <c r="F737" s="5">
        <f t="shared" si="69"/>
        <v>354.18867924528303</v>
      </c>
      <c r="G737" s="4" t="s">
        <v>20</v>
      </c>
      <c r="H737" s="4">
        <v>1991</v>
      </c>
      <c r="I737" s="4" t="s">
        <v>21</v>
      </c>
      <c r="J737" s="4" t="s">
        <v>22</v>
      </c>
      <c r="K737" s="4">
        <v>1459314000</v>
      </c>
      <c r="L737" s="4">
        <v>1459918800</v>
      </c>
      <c r="M737" s="4" t="b">
        <v>0</v>
      </c>
      <c r="N737" s="4" t="b">
        <v>0</v>
      </c>
      <c r="O737" s="4" t="s">
        <v>122</v>
      </c>
      <c r="P737" s="14">
        <f t="shared" si="66"/>
        <v>65.998995479658461</v>
      </c>
      <c r="Q737" s="4" t="str">
        <f t="shared" si="70"/>
        <v>photography</v>
      </c>
      <c r="R737" s="4" t="str">
        <f t="shared" si="71"/>
        <v>photography books</v>
      </c>
      <c r="S737" s="8">
        <f t="shared" si="67"/>
        <v>42459.208333333328</v>
      </c>
      <c r="T737" s="8">
        <f t="shared" si="68"/>
        <v>42466.208333333328</v>
      </c>
    </row>
    <row r="738" spans="1:20" x14ac:dyDescent="0.25">
      <c r="A738" s="4">
        <v>736</v>
      </c>
      <c r="B738" s="4" t="s">
        <v>1510</v>
      </c>
      <c r="C738" s="1" t="s">
        <v>1511</v>
      </c>
      <c r="D738" s="4">
        <v>7700</v>
      </c>
      <c r="E738" s="4">
        <v>2533</v>
      </c>
      <c r="F738" s="5">
        <f t="shared" si="69"/>
        <v>32.896103896103895</v>
      </c>
      <c r="G738" s="4" t="s">
        <v>74</v>
      </c>
      <c r="H738" s="4">
        <v>29</v>
      </c>
      <c r="I738" s="4" t="s">
        <v>21</v>
      </c>
      <c r="J738" s="4" t="s">
        <v>22</v>
      </c>
      <c r="K738" s="4">
        <v>1424412000</v>
      </c>
      <c r="L738" s="4">
        <v>1424757600</v>
      </c>
      <c r="M738" s="4" t="b">
        <v>0</v>
      </c>
      <c r="N738" s="4" t="b">
        <v>0</v>
      </c>
      <c r="O738" s="4" t="s">
        <v>68</v>
      </c>
      <c r="P738" s="14">
        <f t="shared" si="66"/>
        <v>87.34482758620689</v>
      </c>
      <c r="Q738" s="4" t="str">
        <f t="shared" si="70"/>
        <v>publishing</v>
      </c>
      <c r="R738" s="4" t="str">
        <f t="shared" si="71"/>
        <v>nonfiction</v>
      </c>
      <c r="S738" s="8">
        <f t="shared" si="67"/>
        <v>42055.25</v>
      </c>
      <c r="T738" s="8">
        <f t="shared" si="68"/>
        <v>42059.25</v>
      </c>
    </row>
    <row r="739" spans="1:20" ht="31.5" x14ac:dyDescent="0.25">
      <c r="A739" s="4">
        <v>737</v>
      </c>
      <c r="B739" s="4" t="s">
        <v>1512</v>
      </c>
      <c r="C739" s="1" t="s">
        <v>1513</v>
      </c>
      <c r="D739" s="4">
        <v>3700</v>
      </c>
      <c r="E739" s="4">
        <v>5028</v>
      </c>
      <c r="F739" s="5">
        <f t="shared" si="69"/>
        <v>135.8918918918919</v>
      </c>
      <c r="G739" s="4" t="s">
        <v>20</v>
      </c>
      <c r="H739" s="4">
        <v>180</v>
      </c>
      <c r="I739" s="4" t="s">
        <v>21</v>
      </c>
      <c r="J739" s="4" t="s">
        <v>22</v>
      </c>
      <c r="K739" s="4">
        <v>1478844000</v>
      </c>
      <c r="L739" s="4">
        <v>1479880800</v>
      </c>
      <c r="M739" s="4" t="b">
        <v>0</v>
      </c>
      <c r="N739" s="4" t="b">
        <v>0</v>
      </c>
      <c r="O739" s="4" t="s">
        <v>60</v>
      </c>
      <c r="P739" s="14">
        <f t="shared" si="66"/>
        <v>27.933333333333334</v>
      </c>
      <c r="Q739" s="4" t="str">
        <f t="shared" si="70"/>
        <v>music</v>
      </c>
      <c r="R739" s="4" t="str">
        <f t="shared" si="71"/>
        <v>indie rock</v>
      </c>
      <c r="S739" s="8">
        <f t="shared" si="67"/>
        <v>42685.25</v>
      </c>
      <c r="T739" s="8">
        <f t="shared" si="68"/>
        <v>42697.25</v>
      </c>
    </row>
    <row r="740" spans="1:20" x14ac:dyDescent="0.25">
      <c r="A740" s="4">
        <v>738</v>
      </c>
      <c r="B740" s="4" t="s">
        <v>1032</v>
      </c>
      <c r="C740" s="1" t="s">
        <v>1514</v>
      </c>
      <c r="D740" s="4">
        <v>74700</v>
      </c>
      <c r="E740" s="4">
        <v>1557</v>
      </c>
      <c r="F740" s="5">
        <f t="shared" si="69"/>
        <v>2.0843373493975905</v>
      </c>
      <c r="G740" s="4" t="s">
        <v>14</v>
      </c>
      <c r="H740" s="4">
        <v>15</v>
      </c>
      <c r="I740" s="4" t="s">
        <v>21</v>
      </c>
      <c r="J740" s="4" t="s">
        <v>22</v>
      </c>
      <c r="K740" s="4">
        <v>1416117600</v>
      </c>
      <c r="L740" s="4">
        <v>1418018400</v>
      </c>
      <c r="M740" s="4" t="b">
        <v>0</v>
      </c>
      <c r="N740" s="4" t="b">
        <v>1</v>
      </c>
      <c r="O740" s="4" t="s">
        <v>33</v>
      </c>
      <c r="P740" s="14">
        <f t="shared" si="66"/>
        <v>103.8</v>
      </c>
      <c r="Q740" s="4" t="str">
        <f t="shared" si="70"/>
        <v>theater</v>
      </c>
      <c r="R740" s="4" t="str">
        <f t="shared" si="71"/>
        <v>plays</v>
      </c>
      <c r="S740" s="8">
        <f t="shared" si="67"/>
        <v>41959.25</v>
      </c>
      <c r="T740" s="8">
        <f t="shared" si="68"/>
        <v>41981.25</v>
      </c>
    </row>
    <row r="741" spans="1:20" x14ac:dyDescent="0.25">
      <c r="A741" s="4">
        <v>739</v>
      </c>
      <c r="B741" s="4" t="s">
        <v>1515</v>
      </c>
      <c r="C741" s="1" t="s">
        <v>1516</v>
      </c>
      <c r="D741" s="4">
        <v>10000</v>
      </c>
      <c r="E741" s="4">
        <v>6100</v>
      </c>
      <c r="F741" s="5">
        <f t="shared" si="69"/>
        <v>61</v>
      </c>
      <c r="G741" s="4" t="s">
        <v>14</v>
      </c>
      <c r="H741" s="4">
        <v>191</v>
      </c>
      <c r="I741" s="4" t="s">
        <v>21</v>
      </c>
      <c r="J741" s="4" t="s">
        <v>22</v>
      </c>
      <c r="K741" s="4">
        <v>1340946000</v>
      </c>
      <c r="L741" s="4">
        <v>1341032400</v>
      </c>
      <c r="M741" s="4" t="b">
        <v>0</v>
      </c>
      <c r="N741" s="4" t="b">
        <v>0</v>
      </c>
      <c r="O741" s="4" t="s">
        <v>60</v>
      </c>
      <c r="P741" s="14">
        <f t="shared" si="66"/>
        <v>31.937172774869111</v>
      </c>
      <c r="Q741" s="4" t="str">
        <f t="shared" si="70"/>
        <v>music</v>
      </c>
      <c r="R741" s="4" t="str">
        <f t="shared" si="71"/>
        <v>indie rock</v>
      </c>
      <c r="S741" s="8">
        <f t="shared" si="67"/>
        <v>41089.208333333336</v>
      </c>
      <c r="T741" s="8">
        <f t="shared" si="68"/>
        <v>41090.208333333336</v>
      </c>
    </row>
    <row r="742" spans="1:20" x14ac:dyDescent="0.25">
      <c r="A742" s="4">
        <v>740</v>
      </c>
      <c r="B742" s="4" t="s">
        <v>1517</v>
      </c>
      <c r="C742" s="1" t="s">
        <v>1518</v>
      </c>
      <c r="D742" s="4">
        <v>5300</v>
      </c>
      <c r="E742" s="4">
        <v>1592</v>
      </c>
      <c r="F742" s="5">
        <f t="shared" si="69"/>
        <v>30.037735849056602</v>
      </c>
      <c r="G742" s="4" t="s">
        <v>14</v>
      </c>
      <c r="H742" s="4">
        <v>16</v>
      </c>
      <c r="I742" s="4" t="s">
        <v>21</v>
      </c>
      <c r="J742" s="4" t="s">
        <v>22</v>
      </c>
      <c r="K742" s="4">
        <v>1486101600</v>
      </c>
      <c r="L742" s="4">
        <v>1486360800</v>
      </c>
      <c r="M742" s="4" t="b">
        <v>0</v>
      </c>
      <c r="N742" s="4" t="b">
        <v>0</v>
      </c>
      <c r="O742" s="4" t="s">
        <v>33</v>
      </c>
      <c r="P742" s="14">
        <f t="shared" si="66"/>
        <v>99.5</v>
      </c>
      <c r="Q742" s="4" t="str">
        <f t="shared" si="70"/>
        <v>theater</v>
      </c>
      <c r="R742" s="4" t="str">
        <f t="shared" si="71"/>
        <v>plays</v>
      </c>
      <c r="S742" s="8">
        <f t="shared" si="67"/>
        <v>42769.25</v>
      </c>
      <c r="T742" s="8">
        <f t="shared" si="68"/>
        <v>42772.25</v>
      </c>
    </row>
    <row r="743" spans="1:20" x14ac:dyDescent="0.25">
      <c r="A743" s="4">
        <v>741</v>
      </c>
      <c r="B743" s="4" t="s">
        <v>628</v>
      </c>
      <c r="C743" s="1" t="s">
        <v>1519</v>
      </c>
      <c r="D743" s="4">
        <v>1200</v>
      </c>
      <c r="E743" s="4">
        <v>14150</v>
      </c>
      <c r="F743" s="5">
        <f t="shared" si="69"/>
        <v>1179.1666666666665</v>
      </c>
      <c r="G743" s="4" t="s">
        <v>20</v>
      </c>
      <c r="H743" s="4">
        <v>130</v>
      </c>
      <c r="I743" s="4" t="s">
        <v>21</v>
      </c>
      <c r="J743" s="4" t="s">
        <v>22</v>
      </c>
      <c r="K743" s="4">
        <v>1274590800</v>
      </c>
      <c r="L743" s="4">
        <v>1274677200</v>
      </c>
      <c r="M743" s="4" t="b">
        <v>0</v>
      </c>
      <c r="N743" s="4" t="b">
        <v>0</v>
      </c>
      <c r="O743" s="4" t="s">
        <v>33</v>
      </c>
      <c r="P743" s="14">
        <f t="shared" si="66"/>
        <v>108.84615384615384</v>
      </c>
      <c r="Q743" s="4" t="str">
        <f t="shared" si="70"/>
        <v>theater</v>
      </c>
      <c r="R743" s="4" t="str">
        <f t="shared" si="71"/>
        <v>plays</v>
      </c>
      <c r="S743" s="8">
        <f t="shared" si="67"/>
        <v>40321.208333333336</v>
      </c>
      <c r="T743" s="8">
        <f t="shared" si="68"/>
        <v>40322.208333333336</v>
      </c>
    </row>
    <row r="744" spans="1:20" x14ac:dyDescent="0.25">
      <c r="A744" s="4">
        <v>742</v>
      </c>
      <c r="B744" s="4" t="s">
        <v>1520</v>
      </c>
      <c r="C744" s="1" t="s">
        <v>1521</v>
      </c>
      <c r="D744" s="4">
        <v>1200</v>
      </c>
      <c r="E744" s="4">
        <v>13513</v>
      </c>
      <c r="F744" s="5">
        <f t="shared" si="69"/>
        <v>1126.0833333333335</v>
      </c>
      <c r="G744" s="4" t="s">
        <v>20</v>
      </c>
      <c r="H744" s="4">
        <v>122</v>
      </c>
      <c r="I744" s="4" t="s">
        <v>21</v>
      </c>
      <c r="J744" s="4" t="s">
        <v>22</v>
      </c>
      <c r="K744" s="4">
        <v>1263880800</v>
      </c>
      <c r="L744" s="4">
        <v>1267509600</v>
      </c>
      <c r="M744" s="4" t="b">
        <v>0</v>
      </c>
      <c r="N744" s="4" t="b">
        <v>0</v>
      </c>
      <c r="O744" s="4" t="s">
        <v>50</v>
      </c>
      <c r="P744" s="14">
        <f t="shared" si="66"/>
        <v>110.76229508196721</v>
      </c>
      <c r="Q744" s="4" t="str">
        <f t="shared" si="70"/>
        <v>music</v>
      </c>
      <c r="R744" s="4" t="str">
        <f t="shared" si="71"/>
        <v>electric music</v>
      </c>
      <c r="S744" s="8">
        <f t="shared" si="67"/>
        <v>40197.25</v>
      </c>
      <c r="T744" s="8">
        <f t="shared" si="68"/>
        <v>40239.25</v>
      </c>
    </row>
    <row r="745" spans="1:20" ht="31.5" x14ac:dyDescent="0.25">
      <c r="A745" s="4">
        <v>743</v>
      </c>
      <c r="B745" s="4" t="s">
        <v>1522</v>
      </c>
      <c r="C745" s="1" t="s">
        <v>1523</v>
      </c>
      <c r="D745" s="4">
        <v>3900</v>
      </c>
      <c r="E745" s="4">
        <v>504</v>
      </c>
      <c r="F745" s="5">
        <f t="shared" si="69"/>
        <v>12.923076923076923</v>
      </c>
      <c r="G745" s="4" t="s">
        <v>14</v>
      </c>
      <c r="H745" s="4">
        <v>17</v>
      </c>
      <c r="I745" s="4" t="s">
        <v>21</v>
      </c>
      <c r="J745" s="4" t="s">
        <v>22</v>
      </c>
      <c r="K745" s="4">
        <v>1445403600</v>
      </c>
      <c r="L745" s="4">
        <v>1445922000</v>
      </c>
      <c r="M745" s="4" t="b">
        <v>0</v>
      </c>
      <c r="N745" s="4" t="b">
        <v>1</v>
      </c>
      <c r="O745" s="4" t="s">
        <v>33</v>
      </c>
      <c r="P745" s="14">
        <f t="shared" si="66"/>
        <v>29.647058823529413</v>
      </c>
      <c r="Q745" s="4" t="str">
        <f t="shared" si="70"/>
        <v>theater</v>
      </c>
      <c r="R745" s="4" t="str">
        <f t="shared" si="71"/>
        <v>plays</v>
      </c>
      <c r="S745" s="8">
        <f t="shared" si="67"/>
        <v>42298.208333333328</v>
      </c>
      <c r="T745" s="8">
        <f t="shared" si="68"/>
        <v>42304.208333333328</v>
      </c>
    </row>
    <row r="746" spans="1:20" x14ac:dyDescent="0.25">
      <c r="A746" s="4">
        <v>744</v>
      </c>
      <c r="B746" s="4" t="s">
        <v>1524</v>
      </c>
      <c r="C746" s="1" t="s">
        <v>1525</v>
      </c>
      <c r="D746" s="4">
        <v>2000</v>
      </c>
      <c r="E746" s="4">
        <v>14240</v>
      </c>
      <c r="F746" s="5">
        <f t="shared" si="69"/>
        <v>712</v>
      </c>
      <c r="G746" s="4" t="s">
        <v>20</v>
      </c>
      <c r="H746" s="4">
        <v>140</v>
      </c>
      <c r="I746" s="4" t="s">
        <v>21</v>
      </c>
      <c r="J746" s="4" t="s">
        <v>22</v>
      </c>
      <c r="K746" s="4">
        <v>1533877200</v>
      </c>
      <c r="L746" s="4">
        <v>1534050000</v>
      </c>
      <c r="M746" s="4" t="b">
        <v>0</v>
      </c>
      <c r="N746" s="4" t="b">
        <v>1</v>
      </c>
      <c r="O746" s="4" t="s">
        <v>33</v>
      </c>
      <c r="P746" s="14">
        <f t="shared" si="66"/>
        <v>101.71428571428571</v>
      </c>
      <c r="Q746" s="4" t="str">
        <f t="shared" si="70"/>
        <v>theater</v>
      </c>
      <c r="R746" s="4" t="str">
        <f t="shared" si="71"/>
        <v>plays</v>
      </c>
      <c r="S746" s="8">
        <f t="shared" si="67"/>
        <v>43322.208333333328</v>
      </c>
      <c r="T746" s="8">
        <f t="shared" si="68"/>
        <v>43324.208333333328</v>
      </c>
    </row>
    <row r="747" spans="1:20" ht="31.5" x14ac:dyDescent="0.25">
      <c r="A747" s="4">
        <v>745</v>
      </c>
      <c r="B747" s="4" t="s">
        <v>1526</v>
      </c>
      <c r="C747" s="1" t="s">
        <v>1527</v>
      </c>
      <c r="D747" s="4">
        <v>6900</v>
      </c>
      <c r="E747" s="4">
        <v>2091</v>
      </c>
      <c r="F747" s="5">
        <f t="shared" si="69"/>
        <v>30.304347826086957</v>
      </c>
      <c r="G747" s="4" t="s">
        <v>14</v>
      </c>
      <c r="H747" s="4">
        <v>34</v>
      </c>
      <c r="I747" s="4" t="s">
        <v>21</v>
      </c>
      <c r="J747" s="4" t="s">
        <v>22</v>
      </c>
      <c r="K747" s="4">
        <v>1275195600</v>
      </c>
      <c r="L747" s="4">
        <v>1277528400</v>
      </c>
      <c r="M747" s="4" t="b">
        <v>0</v>
      </c>
      <c r="N747" s="4" t="b">
        <v>0</v>
      </c>
      <c r="O747" s="4" t="s">
        <v>65</v>
      </c>
      <c r="P747" s="14">
        <f t="shared" si="66"/>
        <v>61.5</v>
      </c>
      <c r="Q747" s="4" t="str">
        <f t="shared" si="70"/>
        <v>technology</v>
      </c>
      <c r="R747" s="4" t="str">
        <f t="shared" si="71"/>
        <v>wearables</v>
      </c>
      <c r="S747" s="8">
        <f t="shared" si="67"/>
        <v>40328.208333333336</v>
      </c>
      <c r="T747" s="8">
        <f t="shared" si="68"/>
        <v>40355.208333333336</v>
      </c>
    </row>
    <row r="748" spans="1:20" x14ac:dyDescent="0.25">
      <c r="A748" s="4">
        <v>746</v>
      </c>
      <c r="B748" s="4" t="s">
        <v>1528</v>
      </c>
      <c r="C748" s="1" t="s">
        <v>1529</v>
      </c>
      <c r="D748" s="4">
        <v>55800</v>
      </c>
      <c r="E748" s="4">
        <v>118580</v>
      </c>
      <c r="F748" s="5">
        <f t="shared" si="69"/>
        <v>212.50896057347671</v>
      </c>
      <c r="G748" s="4" t="s">
        <v>20</v>
      </c>
      <c r="H748" s="4">
        <v>3388</v>
      </c>
      <c r="I748" s="4" t="s">
        <v>21</v>
      </c>
      <c r="J748" s="4" t="s">
        <v>22</v>
      </c>
      <c r="K748" s="4">
        <v>1318136400</v>
      </c>
      <c r="L748" s="4">
        <v>1318568400</v>
      </c>
      <c r="M748" s="4" t="b">
        <v>0</v>
      </c>
      <c r="N748" s="4" t="b">
        <v>0</v>
      </c>
      <c r="O748" s="4" t="s">
        <v>28</v>
      </c>
      <c r="P748" s="14">
        <f t="shared" si="66"/>
        <v>35</v>
      </c>
      <c r="Q748" s="4" t="str">
        <f t="shared" si="70"/>
        <v>technology</v>
      </c>
      <c r="R748" s="4" t="str">
        <f t="shared" si="71"/>
        <v>web</v>
      </c>
      <c r="S748" s="8">
        <f t="shared" si="67"/>
        <v>40825.208333333336</v>
      </c>
      <c r="T748" s="8">
        <f t="shared" si="68"/>
        <v>40830.208333333336</v>
      </c>
    </row>
    <row r="749" spans="1:20" x14ac:dyDescent="0.25">
      <c r="A749" s="4">
        <v>747</v>
      </c>
      <c r="B749" s="4" t="s">
        <v>1530</v>
      </c>
      <c r="C749" s="1" t="s">
        <v>1531</v>
      </c>
      <c r="D749" s="4">
        <v>4900</v>
      </c>
      <c r="E749" s="4">
        <v>11214</v>
      </c>
      <c r="F749" s="5">
        <f t="shared" si="69"/>
        <v>228.85714285714286</v>
      </c>
      <c r="G749" s="4" t="s">
        <v>20</v>
      </c>
      <c r="H749" s="4">
        <v>280</v>
      </c>
      <c r="I749" s="4" t="s">
        <v>21</v>
      </c>
      <c r="J749" s="4" t="s">
        <v>22</v>
      </c>
      <c r="K749" s="4">
        <v>1283403600</v>
      </c>
      <c r="L749" s="4">
        <v>1284354000</v>
      </c>
      <c r="M749" s="4" t="b">
        <v>0</v>
      </c>
      <c r="N749" s="4" t="b">
        <v>0</v>
      </c>
      <c r="O749" s="4" t="s">
        <v>33</v>
      </c>
      <c r="P749" s="14">
        <f t="shared" si="66"/>
        <v>40.049999999999997</v>
      </c>
      <c r="Q749" s="4" t="str">
        <f t="shared" si="70"/>
        <v>theater</v>
      </c>
      <c r="R749" s="4" t="str">
        <f t="shared" si="71"/>
        <v>plays</v>
      </c>
      <c r="S749" s="8">
        <f t="shared" si="67"/>
        <v>40423.208333333336</v>
      </c>
      <c r="T749" s="8">
        <f t="shared" si="68"/>
        <v>40434.208333333336</v>
      </c>
    </row>
    <row r="750" spans="1:20" x14ac:dyDescent="0.25">
      <c r="A750" s="4">
        <v>748</v>
      </c>
      <c r="B750" s="4" t="s">
        <v>1532</v>
      </c>
      <c r="C750" s="1" t="s">
        <v>1533</v>
      </c>
      <c r="D750" s="4">
        <v>194900</v>
      </c>
      <c r="E750" s="4">
        <v>68137</v>
      </c>
      <c r="F750" s="5">
        <f t="shared" si="69"/>
        <v>34.959979476654695</v>
      </c>
      <c r="G750" s="4" t="s">
        <v>74</v>
      </c>
      <c r="H750" s="4">
        <v>614</v>
      </c>
      <c r="I750" s="4" t="s">
        <v>21</v>
      </c>
      <c r="J750" s="4" t="s">
        <v>22</v>
      </c>
      <c r="K750" s="4">
        <v>1267423200</v>
      </c>
      <c r="L750" s="4">
        <v>1269579600</v>
      </c>
      <c r="M750" s="4" t="b">
        <v>0</v>
      </c>
      <c r="N750" s="4" t="b">
        <v>1</v>
      </c>
      <c r="O750" s="4" t="s">
        <v>71</v>
      </c>
      <c r="P750" s="14">
        <f t="shared" si="66"/>
        <v>110.97231270358306</v>
      </c>
      <c r="Q750" s="4" t="str">
        <f t="shared" si="70"/>
        <v>film &amp; video</v>
      </c>
      <c r="R750" s="4" t="str">
        <f t="shared" si="71"/>
        <v>animation</v>
      </c>
      <c r="S750" s="8">
        <f t="shared" si="67"/>
        <v>40238.25</v>
      </c>
      <c r="T750" s="8">
        <f t="shared" si="68"/>
        <v>40263.208333333336</v>
      </c>
    </row>
    <row r="751" spans="1:20" x14ac:dyDescent="0.25">
      <c r="A751" s="4">
        <v>749</v>
      </c>
      <c r="B751" s="4" t="s">
        <v>1534</v>
      </c>
      <c r="C751" s="1" t="s">
        <v>1535</v>
      </c>
      <c r="D751" s="4">
        <v>8600</v>
      </c>
      <c r="E751" s="4">
        <v>13527</v>
      </c>
      <c r="F751" s="5">
        <f t="shared" si="69"/>
        <v>157.29069767441862</v>
      </c>
      <c r="G751" s="4" t="s">
        <v>20</v>
      </c>
      <c r="H751" s="4">
        <v>366</v>
      </c>
      <c r="I751" s="4" t="s">
        <v>107</v>
      </c>
      <c r="J751" s="4" t="s">
        <v>108</v>
      </c>
      <c r="K751" s="4">
        <v>1412744400</v>
      </c>
      <c r="L751" s="4">
        <v>1413781200</v>
      </c>
      <c r="M751" s="4" t="b">
        <v>0</v>
      </c>
      <c r="N751" s="4" t="b">
        <v>1</v>
      </c>
      <c r="O751" s="4" t="s">
        <v>65</v>
      </c>
      <c r="P751" s="14">
        <f t="shared" si="66"/>
        <v>36.959016393442624</v>
      </c>
      <c r="Q751" s="4" t="str">
        <f t="shared" si="70"/>
        <v>technology</v>
      </c>
      <c r="R751" s="4" t="str">
        <f t="shared" si="71"/>
        <v>wearables</v>
      </c>
      <c r="S751" s="8">
        <f t="shared" si="67"/>
        <v>41920.208333333336</v>
      </c>
      <c r="T751" s="8">
        <f t="shared" si="68"/>
        <v>41932.208333333336</v>
      </c>
    </row>
    <row r="752" spans="1:20" x14ac:dyDescent="0.25">
      <c r="A752" s="4">
        <v>750</v>
      </c>
      <c r="B752" s="4" t="s">
        <v>1536</v>
      </c>
      <c r="C752" s="1" t="s">
        <v>1537</v>
      </c>
      <c r="D752" s="4">
        <v>100</v>
      </c>
      <c r="E752" s="4">
        <v>1</v>
      </c>
      <c r="F752" s="5">
        <f t="shared" si="69"/>
        <v>1</v>
      </c>
      <c r="G752" s="4" t="s">
        <v>14</v>
      </c>
      <c r="H752" s="4">
        <v>1</v>
      </c>
      <c r="I752" s="4" t="s">
        <v>40</v>
      </c>
      <c r="J752" s="4" t="s">
        <v>41</v>
      </c>
      <c r="K752" s="4">
        <v>1277960400</v>
      </c>
      <c r="L752" s="4">
        <v>1280120400</v>
      </c>
      <c r="M752" s="4" t="b">
        <v>0</v>
      </c>
      <c r="N752" s="4" t="b">
        <v>0</v>
      </c>
      <c r="O752" s="4" t="s">
        <v>50</v>
      </c>
      <c r="P752" s="14">
        <f t="shared" si="66"/>
        <v>1</v>
      </c>
      <c r="Q752" s="4" t="str">
        <f t="shared" si="70"/>
        <v>music</v>
      </c>
      <c r="R752" s="4" t="str">
        <f t="shared" si="71"/>
        <v>electric music</v>
      </c>
      <c r="S752" s="8">
        <f t="shared" si="67"/>
        <v>40360.208333333336</v>
      </c>
      <c r="T752" s="8">
        <f t="shared" si="68"/>
        <v>40385.208333333336</v>
      </c>
    </row>
    <row r="753" spans="1:20" x14ac:dyDescent="0.25">
      <c r="A753" s="4">
        <v>751</v>
      </c>
      <c r="B753" s="4" t="s">
        <v>1538</v>
      </c>
      <c r="C753" s="1" t="s">
        <v>1539</v>
      </c>
      <c r="D753" s="4">
        <v>3600</v>
      </c>
      <c r="E753" s="4">
        <v>8363</v>
      </c>
      <c r="F753" s="5">
        <f t="shared" si="69"/>
        <v>232.30555555555554</v>
      </c>
      <c r="G753" s="4" t="s">
        <v>20</v>
      </c>
      <c r="H753" s="4">
        <v>270</v>
      </c>
      <c r="I753" s="4" t="s">
        <v>21</v>
      </c>
      <c r="J753" s="4" t="s">
        <v>22</v>
      </c>
      <c r="K753" s="4">
        <v>1458190800</v>
      </c>
      <c r="L753" s="4">
        <v>1459486800</v>
      </c>
      <c r="M753" s="4" t="b">
        <v>1</v>
      </c>
      <c r="N753" s="4" t="b">
        <v>1</v>
      </c>
      <c r="O753" s="4" t="s">
        <v>68</v>
      </c>
      <c r="P753" s="14">
        <f t="shared" si="66"/>
        <v>30.974074074074075</v>
      </c>
      <c r="Q753" s="4" t="str">
        <f t="shared" si="70"/>
        <v>publishing</v>
      </c>
      <c r="R753" s="4" t="str">
        <f t="shared" si="71"/>
        <v>nonfiction</v>
      </c>
      <c r="S753" s="8">
        <f t="shared" si="67"/>
        <v>42446.208333333328</v>
      </c>
      <c r="T753" s="8">
        <f t="shared" si="68"/>
        <v>42461.208333333328</v>
      </c>
    </row>
    <row r="754" spans="1:20" x14ac:dyDescent="0.25">
      <c r="A754" s="4">
        <v>752</v>
      </c>
      <c r="B754" s="4" t="s">
        <v>1540</v>
      </c>
      <c r="C754" s="1" t="s">
        <v>1541</v>
      </c>
      <c r="D754" s="4">
        <v>5800</v>
      </c>
      <c r="E754" s="4">
        <v>5362</v>
      </c>
      <c r="F754" s="5">
        <f t="shared" si="69"/>
        <v>92.448275862068968</v>
      </c>
      <c r="G754" s="4" t="s">
        <v>74</v>
      </c>
      <c r="H754" s="4">
        <v>114</v>
      </c>
      <c r="I754" s="4" t="s">
        <v>21</v>
      </c>
      <c r="J754" s="4" t="s">
        <v>22</v>
      </c>
      <c r="K754" s="4">
        <v>1280984400</v>
      </c>
      <c r="L754" s="4">
        <v>1282539600</v>
      </c>
      <c r="M754" s="4" t="b">
        <v>0</v>
      </c>
      <c r="N754" s="4" t="b">
        <v>1</v>
      </c>
      <c r="O754" s="4" t="s">
        <v>33</v>
      </c>
      <c r="P754" s="14">
        <f t="shared" si="66"/>
        <v>47.035087719298247</v>
      </c>
      <c r="Q754" s="4" t="str">
        <f t="shared" si="70"/>
        <v>theater</v>
      </c>
      <c r="R754" s="4" t="str">
        <f t="shared" si="71"/>
        <v>plays</v>
      </c>
      <c r="S754" s="8">
        <f t="shared" si="67"/>
        <v>40395.208333333336</v>
      </c>
      <c r="T754" s="8">
        <f t="shared" si="68"/>
        <v>40413.208333333336</v>
      </c>
    </row>
    <row r="755" spans="1:20" x14ac:dyDescent="0.25">
      <c r="A755" s="4">
        <v>753</v>
      </c>
      <c r="B755" s="4" t="s">
        <v>1542</v>
      </c>
      <c r="C755" s="1" t="s">
        <v>1543</v>
      </c>
      <c r="D755" s="4">
        <v>4700</v>
      </c>
      <c r="E755" s="4">
        <v>12065</v>
      </c>
      <c r="F755" s="5">
        <f t="shared" si="69"/>
        <v>256.70212765957444</v>
      </c>
      <c r="G755" s="4" t="s">
        <v>20</v>
      </c>
      <c r="H755" s="4">
        <v>137</v>
      </c>
      <c r="I755" s="4" t="s">
        <v>21</v>
      </c>
      <c r="J755" s="4" t="s">
        <v>22</v>
      </c>
      <c r="K755" s="4">
        <v>1274590800</v>
      </c>
      <c r="L755" s="4">
        <v>1275886800</v>
      </c>
      <c r="M755" s="4" t="b">
        <v>0</v>
      </c>
      <c r="N755" s="4" t="b">
        <v>0</v>
      </c>
      <c r="O755" s="4" t="s">
        <v>122</v>
      </c>
      <c r="P755" s="14">
        <f t="shared" si="66"/>
        <v>88.065693430656935</v>
      </c>
      <c r="Q755" s="4" t="str">
        <f t="shared" si="70"/>
        <v>photography</v>
      </c>
      <c r="R755" s="4" t="str">
        <f t="shared" si="71"/>
        <v>photography books</v>
      </c>
      <c r="S755" s="8">
        <f t="shared" si="67"/>
        <v>40321.208333333336</v>
      </c>
      <c r="T755" s="8">
        <f t="shared" si="68"/>
        <v>40336.208333333336</v>
      </c>
    </row>
    <row r="756" spans="1:20" x14ac:dyDescent="0.25">
      <c r="A756" s="4">
        <v>754</v>
      </c>
      <c r="B756" s="4" t="s">
        <v>1544</v>
      </c>
      <c r="C756" s="1" t="s">
        <v>1545</v>
      </c>
      <c r="D756" s="4">
        <v>70400</v>
      </c>
      <c r="E756" s="4">
        <v>118603</v>
      </c>
      <c r="F756" s="5">
        <f t="shared" si="69"/>
        <v>168.47017045454547</v>
      </c>
      <c r="G756" s="4" t="s">
        <v>20</v>
      </c>
      <c r="H756" s="4">
        <v>3205</v>
      </c>
      <c r="I756" s="4" t="s">
        <v>21</v>
      </c>
      <c r="J756" s="4" t="s">
        <v>22</v>
      </c>
      <c r="K756" s="4">
        <v>1351400400</v>
      </c>
      <c r="L756" s="4">
        <v>1355983200</v>
      </c>
      <c r="M756" s="4" t="b">
        <v>0</v>
      </c>
      <c r="N756" s="4" t="b">
        <v>0</v>
      </c>
      <c r="O756" s="4" t="s">
        <v>33</v>
      </c>
      <c r="P756" s="14">
        <f t="shared" si="66"/>
        <v>37.005616224648989</v>
      </c>
      <c r="Q756" s="4" t="str">
        <f t="shared" si="70"/>
        <v>theater</v>
      </c>
      <c r="R756" s="4" t="str">
        <f t="shared" si="71"/>
        <v>plays</v>
      </c>
      <c r="S756" s="8">
        <f t="shared" si="67"/>
        <v>41210.208333333336</v>
      </c>
      <c r="T756" s="8">
        <f t="shared" si="68"/>
        <v>41263.25</v>
      </c>
    </row>
    <row r="757" spans="1:20" x14ac:dyDescent="0.25">
      <c r="A757" s="4">
        <v>755</v>
      </c>
      <c r="B757" s="4" t="s">
        <v>1546</v>
      </c>
      <c r="C757" s="1" t="s">
        <v>1547</v>
      </c>
      <c r="D757" s="4">
        <v>4500</v>
      </c>
      <c r="E757" s="4">
        <v>7496</v>
      </c>
      <c r="F757" s="5">
        <f t="shared" si="69"/>
        <v>166.57777777777778</v>
      </c>
      <c r="G757" s="4" t="s">
        <v>20</v>
      </c>
      <c r="H757" s="4">
        <v>288</v>
      </c>
      <c r="I757" s="4" t="s">
        <v>36</v>
      </c>
      <c r="J757" s="4" t="s">
        <v>37</v>
      </c>
      <c r="K757" s="4">
        <v>1514354400</v>
      </c>
      <c r="L757" s="4">
        <v>1515391200</v>
      </c>
      <c r="M757" s="4" t="b">
        <v>0</v>
      </c>
      <c r="N757" s="4" t="b">
        <v>1</v>
      </c>
      <c r="O757" s="4" t="s">
        <v>33</v>
      </c>
      <c r="P757" s="14">
        <f t="shared" si="66"/>
        <v>26.027777777777779</v>
      </c>
      <c r="Q757" s="4" t="str">
        <f t="shared" si="70"/>
        <v>theater</v>
      </c>
      <c r="R757" s="4" t="str">
        <f t="shared" si="71"/>
        <v>plays</v>
      </c>
      <c r="S757" s="8">
        <f t="shared" si="67"/>
        <v>43096.25</v>
      </c>
      <c r="T757" s="8">
        <f t="shared" si="68"/>
        <v>43108.25</v>
      </c>
    </row>
    <row r="758" spans="1:20" x14ac:dyDescent="0.25">
      <c r="A758" s="4">
        <v>756</v>
      </c>
      <c r="B758" s="4" t="s">
        <v>1548</v>
      </c>
      <c r="C758" s="1" t="s">
        <v>1549</v>
      </c>
      <c r="D758" s="4">
        <v>1300</v>
      </c>
      <c r="E758" s="4">
        <v>10037</v>
      </c>
      <c r="F758" s="5">
        <f t="shared" si="69"/>
        <v>772.07692307692309</v>
      </c>
      <c r="G758" s="4" t="s">
        <v>20</v>
      </c>
      <c r="H758" s="4">
        <v>148</v>
      </c>
      <c r="I758" s="4" t="s">
        <v>21</v>
      </c>
      <c r="J758" s="4" t="s">
        <v>22</v>
      </c>
      <c r="K758" s="4">
        <v>1421733600</v>
      </c>
      <c r="L758" s="4">
        <v>1422252000</v>
      </c>
      <c r="M758" s="4" t="b">
        <v>0</v>
      </c>
      <c r="N758" s="4" t="b">
        <v>0</v>
      </c>
      <c r="O758" s="4" t="s">
        <v>33</v>
      </c>
      <c r="P758" s="14">
        <f t="shared" si="66"/>
        <v>67.817567567567565</v>
      </c>
      <c r="Q758" s="4" t="str">
        <f t="shared" si="70"/>
        <v>theater</v>
      </c>
      <c r="R758" s="4" t="str">
        <f t="shared" si="71"/>
        <v>plays</v>
      </c>
      <c r="S758" s="8">
        <f t="shared" si="67"/>
        <v>42024.25</v>
      </c>
      <c r="T758" s="8">
        <f t="shared" si="68"/>
        <v>42030.25</v>
      </c>
    </row>
    <row r="759" spans="1:20" x14ac:dyDescent="0.25">
      <c r="A759" s="4">
        <v>757</v>
      </c>
      <c r="B759" s="4" t="s">
        <v>1550</v>
      </c>
      <c r="C759" s="1" t="s">
        <v>1551</v>
      </c>
      <c r="D759" s="4">
        <v>1400</v>
      </c>
      <c r="E759" s="4">
        <v>5696</v>
      </c>
      <c r="F759" s="5">
        <f t="shared" si="69"/>
        <v>406.85714285714283</v>
      </c>
      <c r="G759" s="4" t="s">
        <v>20</v>
      </c>
      <c r="H759" s="4">
        <v>114</v>
      </c>
      <c r="I759" s="4" t="s">
        <v>21</v>
      </c>
      <c r="J759" s="4" t="s">
        <v>22</v>
      </c>
      <c r="K759" s="4">
        <v>1305176400</v>
      </c>
      <c r="L759" s="4">
        <v>1305522000</v>
      </c>
      <c r="M759" s="4" t="b">
        <v>0</v>
      </c>
      <c r="N759" s="4" t="b">
        <v>0</v>
      </c>
      <c r="O759" s="4" t="s">
        <v>53</v>
      </c>
      <c r="P759" s="14">
        <f t="shared" si="66"/>
        <v>49.964912280701753</v>
      </c>
      <c r="Q759" s="4" t="str">
        <f t="shared" si="70"/>
        <v>film &amp; video</v>
      </c>
      <c r="R759" s="4" t="str">
        <f t="shared" si="71"/>
        <v>drama</v>
      </c>
      <c r="S759" s="8">
        <f t="shared" si="67"/>
        <v>40675.208333333336</v>
      </c>
      <c r="T759" s="8">
        <f t="shared" si="68"/>
        <v>40679.208333333336</v>
      </c>
    </row>
    <row r="760" spans="1:20" x14ac:dyDescent="0.25">
      <c r="A760" s="4">
        <v>758</v>
      </c>
      <c r="B760" s="4" t="s">
        <v>1552</v>
      </c>
      <c r="C760" s="1" t="s">
        <v>1553</v>
      </c>
      <c r="D760" s="4">
        <v>29600</v>
      </c>
      <c r="E760" s="4">
        <v>167005</v>
      </c>
      <c r="F760" s="5">
        <f t="shared" si="69"/>
        <v>564.20608108108115</v>
      </c>
      <c r="G760" s="4" t="s">
        <v>20</v>
      </c>
      <c r="H760" s="4">
        <v>1518</v>
      </c>
      <c r="I760" s="4" t="s">
        <v>15</v>
      </c>
      <c r="J760" s="4" t="s">
        <v>16</v>
      </c>
      <c r="K760" s="4">
        <v>1414126800</v>
      </c>
      <c r="L760" s="4">
        <v>1414904400</v>
      </c>
      <c r="M760" s="4" t="b">
        <v>0</v>
      </c>
      <c r="N760" s="4" t="b">
        <v>0</v>
      </c>
      <c r="O760" s="4" t="s">
        <v>23</v>
      </c>
      <c r="P760" s="14">
        <f t="shared" si="66"/>
        <v>110.01646903820817</v>
      </c>
      <c r="Q760" s="4" t="str">
        <f t="shared" si="70"/>
        <v>music</v>
      </c>
      <c r="R760" s="4" t="str">
        <f t="shared" si="71"/>
        <v>rock</v>
      </c>
      <c r="S760" s="8">
        <f t="shared" si="67"/>
        <v>41936.208333333336</v>
      </c>
      <c r="T760" s="8">
        <f t="shared" si="68"/>
        <v>41945.208333333336</v>
      </c>
    </row>
    <row r="761" spans="1:20" ht="31.5" x14ac:dyDescent="0.25">
      <c r="A761" s="4">
        <v>759</v>
      </c>
      <c r="B761" s="4" t="s">
        <v>1554</v>
      </c>
      <c r="C761" s="1" t="s">
        <v>1555</v>
      </c>
      <c r="D761" s="4">
        <v>167500</v>
      </c>
      <c r="E761" s="4">
        <v>114615</v>
      </c>
      <c r="F761" s="5">
        <f t="shared" si="69"/>
        <v>68.426865671641792</v>
      </c>
      <c r="G761" s="4" t="s">
        <v>14</v>
      </c>
      <c r="H761" s="4">
        <v>1274</v>
      </c>
      <c r="I761" s="4" t="s">
        <v>21</v>
      </c>
      <c r="J761" s="4" t="s">
        <v>22</v>
      </c>
      <c r="K761" s="4">
        <v>1517810400</v>
      </c>
      <c r="L761" s="4">
        <v>1520402400</v>
      </c>
      <c r="M761" s="4" t="b">
        <v>0</v>
      </c>
      <c r="N761" s="4" t="b">
        <v>0</v>
      </c>
      <c r="O761" s="4" t="s">
        <v>50</v>
      </c>
      <c r="P761" s="14">
        <f t="shared" si="66"/>
        <v>89.964678178963894</v>
      </c>
      <c r="Q761" s="4" t="str">
        <f t="shared" si="70"/>
        <v>music</v>
      </c>
      <c r="R761" s="4" t="str">
        <f t="shared" si="71"/>
        <v>electric music</v>
      </c>
      <c r="S761" s="8">
        <f t="shared" si="67"/>
        <v>43136.25</v>
      </c>
      <c r="T761" s="8">
        <f t="shared" si="68"/>
        <v>43166.25</v>
      </c>
    </row>
    <row r="762" spans="1:20" x14ac:dyDescent="0.25">
      <c r="A762" s="4">
        <v>760</v>
      </c>
      <c r="B762" s="4" t="s">
        <v>1556</v>
      </c>
      <c r="C762" s="1" t="s">
        <v>1557</v>
      </c>
      <c r="D762" s="4">
        <v>48300</v>
      </c>
      <c r="E762" s="4">
        <v>16592</v>
      </c>
      <c r="F762" s="5">
        <f t="shared" si="69"/>
        <v>34.351966873706004</v>
      </c>
      <c r="G762" s="4" t="s">
        <v>14</v>
      </c>
      <c r="H762" s="4">
        <v>210</v>
      </c>
      <c r="I762" s="4" t="s">
        <v>107</v>
      </c>
      <c r="J762" s="4" t="s">
        <v>108</v>
      </c>
      <c r="K762" s="4">
        <v>1564635600</v>
      </c>
      <c r="L762" s="4">
        <v>1567141200</v>
      </c>
      <c r="M762" s="4" t="b">
        <v>0</v>
      </c>
      <c r="N762" s="4" t="b">
        <v>1</v>
      </c>
      <c r="O762" s="4" t="s">
        <v>89</v>
      </c>
      <c r="P762" s="14">
        <f t="shared" si="66"/>
        <v>79.009523809523813</v>
      </c>
      <c r="Q762" s="4" t="str">
        <f t="shared" si="70"/>
        <v>games</v>
      </c>
      <c r="R762" s="4" t="str">
        <f t="shared" si="71"/>
        <v>video games</v>
      </c>
      <c r="S762" s="8">
        <f t="shared" si="67"/>
        <v>43678.208333333328</v>
      </c>
      <c r="T762" s="8">
        <f t="shared" si="68"/>
        <v>43707.208333333328</v>
      </c>
    </row>
    <row r="763" spans="1:20" x14ac:dyDescent="0.25">
      <c r="A763" s="4">
        <v>761</v>
      </c>
      <c r="B763" s="4" t="s">
        <v>1558</v>
      </c>
      <c r="C763" s="1" t="s">
        <v>1559</v>
      </c>
      <c r="D763" s="4">
        <v>2200</v>
      </c>
      <c r="E763" s="4">
        <v>14420</v>
      </c>
      <c r="F763" s="5">
        <f t="shared" si="69"/>
        <v>655.4545454545455</v>
      </c>
      <c r="G763" s="4" t="s">
        <v>20</v>
      </c>
      <c r="H763" s="4">
        <v>166</v>
      </c>
      <c r="I763" s="4" t="s">
        <v>21</v>
      </c>
      <c r="J763" s="4" t="s">
        <v>22</v>
      </c>
      <c r="K763" s="4">
        <v>1500699600</v>
      </c>
      <c r="L763" s="4">
        <v>1501131600</v>
      </c>
      <c r="M763" s="4" t="b">
        <v>0</v>
      </c>
      <c r="N763" s="4" t="b">
        <v>0</v>
      </c>
      <c r="O763" s="4" t="s">
        <v>23</v>
      </c>
      <c r="P763" s="14">
        <f t="shared" si="66"/>
        <v>86.867469879518069</v>
      </c>
      <c r="Q763" s="4" t="str">
        <f t="shared" si="70"/>
        <v>music</v>
      </c>
      <c r="R763" s="4" t="str">
        <f t="shared" si="71"/>
        <v>rock</v>
      </c>
      <c r="S763" s="8">
        <f t="shared" si="67"/>
        <v>42938.208333333328</v>
      </c>
      <c r="T763" s="8">
        <f t="shared" si="68"/>
        <v>42943.208333333328</v>
      </c>
    </row>
    <row r="764" spans="1:20" x14ac:dyDescent="0.25">
      <c r="A764" s="4">
        <v>762</v>
      </c>
      <c r="B764" s="4" t="s">
        <v>668</v>
      </c>
      <c r="C764" s="1" t="s">
        <v>1560</v>
      </c>
      <c r="D764" s="4">
        <v>3500</v>
      </c>
      <c r="E764" s="4">
        <v>6204</v>
      </c>
      <c r="F764" s="5">
        <f t="shared" si="69"/>
        <v>177.25714285714284</v>
      </c>
      <c r="G764" s="4" t="s">
        <v>20</v>
      </c>
      <c r="H764" s="4">
        <v>100</v>
      </c>
      <c r="I764" s="4" t="s">
        <v>26</v>
      </c>
      <c r="J764" s="4" t="s">
        <v>27</v>
      </c>
      <c r="K764" s="4">
        <v>1354082400</v>
      </c>
      <c r="L764" s="4">
        <v>1355032800</v>
      </c>
      <c r="M764" s="4" t="b">
        <v>0</v>
      </c>
      <c r="N764" s="4" t="b">
        <v>0</v>
      </c>
      <c r="O764" s="4" t="s">
        <v>159</v>
      </c>
      <c r="P764" s="14">
        <f t="shared" si="66"/>
        <v>62.04</v>
      </c>
      <c r="Q764" s="4" t="str">
        <f t="shared" si="70"/>
        <v>music</v>
      </c>
      <c r="R764" s="4" t="str">
        <f t="shared" si="71"/>
        <v>jazz</v>
      </c>
      <c r="S764" s="8">
        <f t="shared" si="67"/>
        <v>41241.25</v>
      </c>
      <c r="T764" s="8">
        <f t="shared" si="68"/>
        <v>41252.25</v>
      </c>
    </row>
    <row r="765" spans="1:20" x14ac:dyDescent="0.25">
      <c r="A765" s="4">
        <v>763</v>
      </c>
      <c r="B765" s="4" t="s">
        <v>1561</v>
      </c>
      <c r="C765" s="1" t="s">
        <v>1562</v>
      </c>
      <c r="D765" s="4">
        <v>5600</v>
      </c>
      <c r="E765" s="4">
        <v>6338</v>
      </c>
      <c r="F765" s="5">
        <f t="shared" si="69"/>
        <v>113.17857142857144</v>
      </c>
      <c r="G765" s="4" t="s">
        <v>20</v>
      </c>
      <c r="H765" s="4">
        <v>235</v>
      </c>
      <c r="I765" s="4" t="s">
        <v>21</v>
      </c>
      <c r="J765" s="4" t="s">
        <v>22</v>
      </c>
      <c r="K765" s="4">
        <v>1336453200</v>
      </c>
      <c r="L765" s="4">
        <v>1339477200</v>
      </c>
      <c r="M765" s="4" t="b">
        <v>0</v>
      </c>
      <c r="N765" s="4" t="b">
        <v>1</v>
      </c>
      <c r="O765" s="4" t="s">
        <v>33</v>
      </c>
      <c r="P765" s="14">
        <f t="shared" si="66"/>
        <v>26.970212765957445</v>
      </c>
      <c r="Q765" s="4" t="str">
        <f t="shared" si="70"/>
        <v>theater</v>
      </c>
      <c r="R765" s="4" t="str">
        <f t="shared" si="71"/>
        <v>plays</v>
      </c>
      <c r="S765" s="8">
        <f t="shared" si="67"/>
        <v>41037.208333333336</v>
      </c>
      <c r="T765" s="8">
        <f t="shared" si="68"/>
        <v>41072.208333333336</v>
      </c>
    </row>
    <row r="766" spans="1:20" ht="31.5" x14ac:dyDescent="0.25">
      <c r="A766" s="4">
        <v>764</v>
      </c>
      <c r="B766" s="4" t="s">
        <v>1563</v>
      </c>
      <c r="C766" s="1" t="s">
        <v>1564</v>
      </c>
      <c r="D766" s="4">
        <v>1100</v>
      </c>
      <c r="E766" s="4">
        <v>8010</v>
      </c>
      <c r="F766" s="5">
        <f t="shared" si="69"/>
        <v>728.18181818181824</v>
      </c>
      <c r="G766" s="4" t="s">
        <v>20</v>
      </c>
      <c r="H766" s="4">
        <v>148</v>
      </c>
      <c r="I766" s="4" t="s">
        <v>21</v>
      </c>
      <c r="J766" s="4" t="s">
        <v>22</v>
      </c>
      <c r="K766" s="4">
        <v>1305262800</v>
      </c>
      <c r="L766" s="4">
        <v>1305954000</v>
      </c>
      <c r="M766" s="4" t="b">
        <v>0</v>
      </c>
      <c r="N766" s="4" t="b">
        <v>0</v>
      </c>
      <c r="O766" s="4" t="s">
        <v>23</v>
      </c>
      <c r="P766" s="14">
        <f t="shared" si="66"/>
        <v>54.121621621621621</v>
      </c>
      <c r="Q766" s="4" t="str">
        <f t="shared" si="70"/>
        <v>music</v>
      </c>
      <c r="R766" s="4" t="str">
        <f t="shared" si="71"/>
        <v>rock</v>
      </c>
      <c r="S766" s="8">
        <f t="shared" si="67"/>
        <v>40676.208333333336</v>
      </c>
      <c r="T766" s="8">
        <f t="shared" si="68"/>
        <v>40684.208333333336</v>
      </c>
    </row>
    <row r="767" spans="1:20" x14ac:dyDescent="0.25">
      <c r="A767" s="4">
        <v>765</v>
      </c>
      <c r="B767" s="4" t="s">
        <v>1565</v>
      </c>
      <c r="C767" s="1" t="s">
        <v>1566</v>
      </c>
      <c r="D767" s="4">
        <v>3900</v>
      </c>
      <c r="E767" s="4">
        <v>8125</v>
      </c>
      <c r="F767" s="5">
        <f t="shared" si="69"/>
        <v>208.33333333333334</v>
      </c>
      <c r="G767" s="4" t="s">
        <v>20</v>
      </c>
      <c r="H767" s="4">
        <v>198</v>
      </c>
      <c r="I767" s="4" t="s">
        <v>21</v>
      </c>
      <c r="J767" s="4" t="s">
        <v>22</v>
      </c>
      <c r="K767" s="4">
        <v>1492232400</v>
      </c>
      <c r="L767" s="4">
        <v>1494392400</v>
      </c>
      <c r="M767" s="4" t="b">
        <v>1</v>
      </c>
      <c r="N767" s="4" t="b">
        <v>1</v>
      </c>
      <c r="O767" s="4" t="s">
        <v>60</v>
      </c>
      <c r="P767" s="14">
        <f t="shared" si="66"/>
        <v>41.035353535353536</v>
      </c>
      <c r="Q767" s="4" t="str">
        <f t="shared" si="70"/>
        <v>music</v>
      </c>
      <c r="R767" s="4" t="str">
        <f t="shared" si="71"/>
        <v>indie rock</v>
      </c>
      <c r="S767" s="8">
        <f t="shared" si="67"/>
        <v>42840.208333333328</v>
      </c>
      <c r="T767" s="8">
        <f t="shared" si="68"/>
        <v>42865.208333333328</v>
      </c>
    </row>
    <row r="768" spans="1:20" ht="31.5" x14ac:dyDescent="0.25">
      <c r="A768" s="4">
        <v>766</v>
      </c>
      <c r="B768" s="4" t="s">
        <v>1567</v>
      </c>
      <c r="C768" s="1" t="s">
        <v>1568</v>
      </c>
      <c r="D768" s="4">
        <v>43800</v>
      </c>
      <c r="E768" s="4">
        <v>13653</v>
      </c>
      <c r="F768" s="5">
        <f t="shared" si="69"/>
        <v>31.171232876712331</v>
      </c>
      <c r="G768" s="4" t="s">
        <v>14</v>
      </c>
      <c r="H768" s="4">
        <v>248</v>
      </c>
      <c r="I768" s="4" t="s">
        <v>26</v>
      </c>
      <c r="J768" s="4" t="s">
        <v>27</v>
      </c>
      <c r="K768" s="4">
        <v>1537333200</v>
      </c>
      <c r="L768" s="4">
        <v>1537419600</v>
      </c>
      <c r="M768" s="4" t="b">
        <v>0</v>
      </c>
      <c r="N768" s="4" t="b">
        <v>0</v>
      </c>
      <c r="O768" s="4" t="s">
        <v>474</v>
      </c>
      <c r="P768" s="14">
        <f t="shared" si="66"/>
        <v>55.052419354838712</v>
      </c>
      <c r="Q768" s="4" t="str">
        <f t="shared" si="70"/>
        <v>film &amp; video</v>
      </c>
      <c r="R768" s="4" t="str">
        <f t="shared" si="71"/>
        <v>science fiction</v>
      </c>
      <c r="S768" s="8">
        <f t="shared" si="67"/>
        <v>43362.208333333328</v>
      </c>
      <c r="T768" s="8">
        <f t="shared" si="68"/>
        <v>43363.208333333328</v>
      </c>
    </row>
    <row r="769" spans="1:20" x14ac:dyDescent="0.25">
      <c r="A769" s="4">
        <v>767</v>
      </c>
      <c r="B769" s="4" t="s">
        <v>1569</v>
      </c>
      <c r="C769" s="1" t="s">
        <v>1570</v>
      </c>
      <c r="D769" s="4">
        <v>97200</v>
      </c>
      <c r="E769" s="4">
        <v>55372</v>
      </c>
      <c r="F769" s="5">
        <f t="shared" si="69"/>
        <v>56.967078189300416</v>
      </c>
      <c r="G769" s="4" t="s">
        <v>14</v>
      </c>
      <c r="H769" s="4">
        <v>513</v>
      </c>
      <c r="I769" s="4" t="s">
        <v>21</v>
      </c>
      <c r="J769" s="4" t="s">
        <v>22</v>
      </c>
      <c r="K769" s="4">
        <v>1444107600</v>
      </c>
      <c r="L769" s="4">
        <v>1447999200</v>
      </c>
      <c r="M769" s="4" t="b">
        <v>0</v>
      </c>
      <c r="N769" s="4" t="b">
        <v>0</v>
      </c>
      <c r="O769" s="4" t="s">
        <v>206</v>
      </c>
      <c r="P769" s="14">
        <f t="shared" si="66"/>
        <v>107.93762183235867</v>
      </c>
      <c r="Q769" s="4" t="str">
        <f t="shared" si="70"/>
        <v>publishing</v>
      </c>
      <c r="R769" s="4" t="str">
        <f t="shared" si="71"/>
        <v>translations</v>
      </c>
      <c r="S769" s="8">
        <f t="shared" si="67"/>
        <v>42283.208333333328</v>
      </c>
      <c r="T769" s="8">
        <f t="shared" si="68"/>
        <v>42328.25</v>
      </c>
    </row>
    <row r="770" spans="1:20" x14ac:dyDescent="0.25">
      <c r="A770" s="4">
        <v>768</v>
      </c>
      <c r="B770" s="4" t="s">
        <v>1571</v>
      </c>
      <c r="C770" s="1" t="s">
        <v>1572</v>
      </c>
      <c r="D770" s="4">
        <v>4800</v>
      </c>
      <c r="E770" s="4">
        <v>11088</v>
      </c>
      <c r="F770" s="5">
        <f t="shared" si="69"/>
        <v>231</v>
      </c>
      <c r="G770" s="4" t="s">
        <v>20</v>
      </c>
      <c r="H770" s="4">
        <v>150</v>
      </c>
      <c r="I770" s="4" t="s">
        <v>21</v>
      </c>
      <c r="J770" s="4" t="s">
        <v>22</v>
      </c>
      <c r="K770" s="4">
        <v>1386741600</v>
      </c>
      <c r="L770" s="4">
        <v>1388037600</v>
      </c>
      <c r="M770" s="4" t="b">
        <v>0</v>
      </c>
      <c r="N770" s="4" t="b">
        <v>0</v>
      </c>
      <c r="O770" s="4" t="s">
        <v>33</v>
      </c>
      <c r="P770" s="14">
        <f t="shared" ref="P770:P833" si="72">IF(H770=0, 0,E770/H770)</f>
        <v>73.92</v>
      </c>
      <c r="Q770" s="4" t="str">
        <f t="shared" si="70"/>
        <v>theater</v>
      </c>
      <c r="R770" s="4" t="str">
        <f t="shared" si="71"/>
        <v>plays</v>
      </c>
      <c r="S770" s="8">
        <f t="shared" ref="S770:S833" si="73">(((K770/60)/60)/24)+DATE(1970,1,1)</f>
        <v>41619.25</v>
      </c>
      <c r="T770" s="8">
        <f t="shared" ref="T770:T833" si="74">(((L770/60)/60)/24)+DATE(1970,1,1)</f>
        <v>41634.25</v>
      </c>
    </row>
    <row r="771" spans="1:20" x14ac:dyDescent="0.25">
      <c r="A771" s="4">
        <v>769</v>
      </c>
      <c r="B771" s="4" t="s">
        <v>1573</v>
      </c>
      <c r="C771" s="1" t="s">
        <v>1574</v>
      </c>
      <c r="D771" s="4">
        <v>125600</v>
      </c>
      <c r="E771" s="4">
        <v>109106</v>
      </c>
      <c r="F771" s="5">
        <f t="shared" ref="F771:F834" si="75">(E771/D771)*100</f>
        <v>86.867834394904463</v>
      </c>
      <c r="G771" s="4" t="s">
        <v>14</v>
      </c>
      <c r="H771" s="4">
        <v>3410</v>
      </c>
      <c r="I771" s="4" t="s">
        <v>21</v>
      </c>
      <c r="J771" s="4" t="s">
        <v>22</v>
      </c>
      <c r="K771" s="4">
        <v>1376542800</v>
      </c>
      <c r="L771" s="4">
        <v>1378789200</v>
      </c>
      <c r="M771" s="4" t="b">
        <v>0</v>
      </c>
      <c r="N771" s="4" t="b">
        <v>0</v>
      </c>
      <c r="O771" s="4" t="s">
        <v>89</v>
      </c>
      <c r="P771" s="14">
        <f t="shared" si="72"/>
        <v>31.995894428152493</v>
      </c>
      <c r="Q771" s="4" t="str">
        <f t="shared" ref="Q771:Q834" si="76">LEFT(O771, FIND("/", O771) - 1)</f>
        <v>games</v>
      </c>
      <c r="R771" s="4" t="str">
        <f t="shared" ref="R771:R834" si="77">RIGHT(O771, LEN(O771) - FIND("/", O771))</f>
        <v>video games</v>
      </c>
      <c r="S771" s="8">
        <f t="shared" si="73"/>
        <v>41501.208333333336</v>
      </c>
      <c r="T771" s="8">
        <f t="shared" si="74"/>
        <v>41527.208333333336</v>
      </c>
    </row>
    <row r="772" spans="1:20" x14ac:dyDescent="0.25">
      <c r="A772" s="4">
        <v>770</v>
      </c>
      <c r="B772" s="4" t="s">
        <v>1575</v>
      </c>
      <c r="C772" s="1" t="s">
        <v>1576</v>
      </c>
      <c r="D772" s="4">
        <v>4300</v>
      </c>
      <c r="E772" s="4">
        <v>11642</v>
      </c>
      <c r="F772" s="5">
        <f t="shared" si="75"/>
        <v>270.74418604651163</v>
      </c>
      <c r="G772" s="4" t="s">
        <v>20</v>
      </c>
      <c r="H772" s="4">
        <v>216</v>
      </c>
      <c r="I772" s="4" t="s">
        <v>107</v>
      </c>
      <c r="J772" s="4" t="s">
        <v>108</v>
      </c>
      <c r="K772" s="4">
        <v>1397451600</v>
      </c>
      <c r="L772" s="4">
        <v>1398056400</v>
      </c>
      <c r="M772" s="4" t="b">
        <v>0</v>
      </c>
      <c r="N772" s="4" t="b">
        <v>1</v>
      </c>
      <c r="O772" s="4" t="s">
        <v>33</v>
      </c>
      <c r="P772" s="14">
        <f t="shared" si="72"/>
        <v>53.898148148148145</v>
      </c>
      <c r="Q772" s="4" t="str">
        <f t="shared" si="76"/>
        <v>theater</v>
      </c>
      <c r="R772" s="4" t="str">
        <f t="shared" si="77"/>
        <v>plays</v>
      </c>
      <c r="S772" s="8">
        <f t="shared" si="73"/>
        <v>41743.208333333336</v>
      </c>
      <c r="T772" s="8">
        <f t="shared" si="74"/>
        <v>41750.208333333336</v>
      </c>
    </row>
    <row r="773" spans="1:20" x14ac:dyDescent="0.25">
      <c r="A773" s="4">
        <v>771</v>
      </c>
      <c r="B773" s="4" t="s">
        <v>1577</v>
      </c>
      <c r="C773" s="1" t="s">
        <v>1578</v>
      </c>
      <c r="D773" s="4">
        <v>5600</v>
      </c>
      <c r="E773" s="4">
        <v>2769</v>
      </c>
      <c r="F773" s="5">
        <f t="shared" si="75"/>
        <v>49.446428571428569</v>
      </c>
      <c r="G773" s="4" t="s">
        <v>74</v>
      </c>
      <c r="H773" s="4">
        <v>26</v>
      </c>
      <c r="I773" s="4" t="s">
        <v>21</v>
      </c>
      <c r="J773" s="4" t="s">
        <v>22</v>
      </c>
      <c r="K773" s="4">
        <v>1548482400</v>
      </c>
      <c r="L773" s="4">
        <v>1550815200</v>
      </c>
      <c r="M773" s="4" t="b">
        <v>0</v>
      </c>
      <c r="N773" s="4" t="b">
        <v>0</v>
      </c>
      <c r="O773" s="4" t="s">
        <v>33</v>
      </c>
      <c r="P773" s="14">
        <f t="shared" si="72"/>
        <v>106.5</v>
      </c>
      <c r="Q773" s="4" t="str">
        <f t="shared" si="76"/>
        <v>theater</v>
      </c>
      <c r="R773" s="4" t="str">
        <f t="shared" si="77"/>
        <v>plays</v>
      </c>
      <c r="S773" s="8">
        <f t="shared" si="73"/>
        <v>43491.25</v>
      </c>
      <c r="T773" s="8">
        <f t="shared" si="74"/>
        <v>43518.25</v>
      </c>
    </row>
    <row r="774" spans="1:20" x14ac:dyDescent="0.25">
      <c r="A774" s="4">
        <v>772</v>
      </c>
      <c r="B774" s="4" t="s">
        <v>1579</v>
      </c>
      <c r="C774" s="1" t="s">
        <v>1580</v>
      </c>
      <c r="D774" s="4">
        <v>149600</v>
      </c>
      <c r="E774" s="4">
        <v>169586</v>
      </c>
      <c r="F774" s="5">
        <f t="shared" si="75"/>
        <v>113.3596256684492</v>
      </c>
      <c r="G774" s="4" t="s">
        <v>20</v>
      </c>
      <c r="H774" s="4">
        <v>5139</v>
      </c>
      <c r="I774" s="4" t="s">
        <v>21</v>
      </c>
      <c r="J774" s="4" t="s">
        <v>22</v>
      </c>
      <c r="K774" s="4">
        <v>1549692000</v>
      </c>
      <c r="L774" s="4">
        <v>1550037600</v>
      </c>
      <c r="M774" s="4" t="b">
        <v>0</v>
      </c>
      <c r="N774" s="4" t="b">
        <v>0</v>
      </c>
      <c r="O774" s="4" t="s">
        <v>60</v>
      </c>
      <c r="P774" s="14">
        <f t="shared" si="72"/>
        <v>32.999805409612762</v>
      </c>
      <c r="Q774" s="4" t="str">
        <f t="shared" si="76"/>
        <v>music</v>
      </c>
      <c r="R774" s="4" t="str">
        <f t="shared" si="77"/>
        <v>indie rock</v>
      </c>
      <c r="S774" s="8">
        <f t="shared" si="73"/>
        <v>43505.25</v>
      </c>
      <c r="T774" s="8">
        <f t="shared" si="74"/>
        <v>43509.25</v>
      </c>
    </row>
    <row r="775" spans="1:20" x14ac:dyDescent="0.25">
      <c r="A775" s="4">
        <v>773</v>
      </c>
      <c r="B775" s="4" t="s">
        <v>1581</v>
      </c>
      <c r="C775" s="1" t="s">
        <v>1582</v>
      </c>
      <c r="D775" s="4">
        <v>53100</v>
      </c>
      <c r="E775" s="4">
        <v>101185</v>
      </c>
      <c r="F775" s="5">
        <f t="shared" si="75"/>
        <v>190.55555555555554</v>
      </c>
      <c r="G775" s="4" t="s">
        <v>20</v>
      </c>
      <c r="H775" s="4">
        <v>2353</v>
      </c>
      <c r="I775" s="4" t="s">
        <v>21</v>
      </c>
      <c r="J775" s="4" t="s">
        <v>22</v>
      </c>
      <c r="K775" s="4">
        <v>1492059600</v>
      </c>
      <c r="L775" s="4">
        <v>1492923600</v>
      </c>
      <c r="M775" s="4" t="b">
        <v>0</v>
      </c>
      <c r="N775" s="4" t="b">
        <v>0</v>
      </c>
      <c r="O775" s="4" t="s">
        <v>33</v>
      </c>
      <c r="P775" s="14">
        <f t="shared" si="72"/>
        <v>43.00254993625159</v>
      </c>
      <c r="Q775" s="4" t="str">
        <f t="shared" si="76"/>
        <v>theater</v>
      </c>
      <c r="R775" s="4" t="str">
        <f t="shared" si="77"/>
        <v>plays</v>
      </c>
      <c r="S775" s="8">
        <f t="shared" si="73"/>
        <v>42838.208333333328</v>
      </c>
      <c r="T775" s="8">
        <f t="shared" si="74"/>
        <v>42848.208333333328</v>
      </c>
    </row>
    <row r="776" spans="1:20" x14ac:dyDescent="0.25">
      <c r="A776" s="4">
        <v>774</v>
      </c>
      <c r="B776" s="4" t="s">
        <v>1583</v>
      </c>
      <c r="C776" s="1" t="s">
        <v>1584</v>
      </c>
      <c r="D776" s="4">
        <v>5000</v>
      </c>
      <c r="E776" s="4">
        <v>6775</v>
      </c>
      <c r="F776" s="5">
        <f t="shared" si="75"/>
        <v>135.5</v>
      </c>
      <c r="G776" s="4" t="s">
        <v>20</v>
      </c>
      <c r="H776" s="4">
        <v>78</v>
      </c>
      <c r="I776" s="4" t="s">
        <v>107</v>
      </c>
      <c r="J776" s="4" t="s">
        <v>108</v>
      </c>
      <c r="K776" s="4">
        <v>1463979600</v>
      </c>
      <c r="L776" s="4">
        <v>1467522000</v>
      </c>
      <c r="M776" s="4" t="b">
        <v>0</v>
      </c>
      <c r="N776" s="4" t="b">
        <v>0</v>
      </c>
      <c r="O776" s="4" t="s">
        <v>28</v>
      </c>
      <c r="P776" s="14">
        <f t="shared" si="72"/>
        <v>86.858974358974365</v>
      </c>
      <c r="Q776" s="4" t="str">
        <f t="shared" si="76"/>
        <v>technology</v>
      </c>
      <c r="R776" s="4" t="str">
        <f t="shared" si="77"/>
        <v>web</v>
      </c>
      <c r="S776" s="8">
        <f t="shared" si="73"/>
        <v>42513.208333333328</v>
      </c>
      <c r="T776" s="8">
        <f t="shared" si="74"/>
        <v>42554.208333333328</v>
      </c>
    </row>
    <row r="777" spans="1:20" ht="31.5" x14ac:dyDescent="0.25">
      <c r="A777" s="4">
        <v>775</v>
      </c>
      <c r="B777" s="4" t="s">
        <v>1585</v>
      </c>
      <c r="C777" s="1" t="s">
        <v>1586</v>
      </c>
      <c r="D777" s="4">
        <v>9400</v>
      </c>
      <c r="E777" s="4">
        <v>968</v>
      </c>
      <c r="F777" s="5">
        <f t="shared" si="75"/>
        <v>10.297872340425531</v>
      </c>
      <c r="G777" s="4" t="s">
        <v>14</v>
      </c>
      <c r="H777" s="4">
        <v>10</v>
      </c>
      <c r="I777" s="4" t="s">
        <v>21</v>
      </c>
      <c r="J777" s="4" t="s">
        <v>22</v>
      </c>
      <c r="K777" s="4">
        <v>1415253600</v>
      </c>
      <c r="L777" s="4">
        <v>1416117600</v>
      </c>
      <c r="M777" s="4" t="b">
        <v>0</v>
      </c>
      <c r="N777" s="4" t="b">
        <v>0</v>
      </c>
      <c r="O777" s="4" t="s">
        <v>23</v>
      </c>
      <c r="P777" s="14">
        <f t="shared" si="72"/>
        <v>96.8</v>
      </c>
      <c r="Q777" s="4" t="str">
        <f t="shared" si="76"/>
        <v>music</v>
      </c>
      <c r="R777" s="4" t="str">
        <f t="shared" si="77"/>
        <v>rock</v>
      </c>
      <c r="S777" s="8">
        <f t="shared" si="73"/>
        <v>41949.25</v>
      </c>
      <c r="T777" s="8">
        <f t="shared" si="74"/>
        <v>41959.25</v>
      </c>
    </row>
    <row r="778" spans="1:20" x14ac:dyDescent="0.25">
      <c r="A778" s="4">
        <v>776</v>
      </c>
      <c r="B778" s="4" t="s">
        <v>1587</v>
      </c>
      <c r="C778" s="1" t="s">
        <v>1588</v>
      </c>
      <c r="D778" s="4">
        <v>110800</v>
      </c>
      <c r="E778" s="4">
        <v>72623</v>
      </c>
      <c r="F778" s="5">
        <f t="shared" si="75"/>
        <v>65.544223826714799</v>
      </c>
      <c r="G778" s="4" t="s">
        <v>14</v>
      </c>
      <c r="H778" s="4">
        <v>2201</v>
      </c>
      <c r="I778" s="4" t="s">
        <v>21</v>
      </c>
      <c r="J778" s="4" t="s">
        <v>22</v>
      </c>
      <c r="K778" s="4">
        <v>1562216400</v>
      </c>
      <c r="L778" s="4">
        <v>1563771600</v>
      </c>
      <c r="M778" s="4" t="b">
        <v>0</v>
      </c>
      <c r="N778" s="4" t="b">
        <v>0</v>
      </c>
      <c r="O778" s="4" t="s">
        <v>33</v>
      </c>
      <c r="P778" s="14">
        <f t="shared" si="72"/>
        <v>32.995456610631528</v>
      </c>
      <c r="Q778" s="4" t="str">
        <f t="shared" si="76"/>
        <v>theater</v>
      </c>
      <c r="R778" s="4" t="str">
        <f t="shared" si="77"/>
        <v>plays</v>
      </c>
      <c r="S778" s="8">
        <f t="shared" si="73"/>
        <v>43650.208333333328</v>
      </c>
      <c r="T778" s="8">
        <f t="shared" si="74"/>
        <v>43668.208333333328</v>
      </c>
    </row>
    <row r="779" spans="1:20" x14ac:dyDescent="0.25">
      <c r="A779" s="4">
        <v>777</v>
      </c>
      <c r="B779" s="4" t="s">
        <v>1589</v>
      </c>
      <c r="C779" s="1" t="s">
        <v>1590</v>
      </c>
      <c r="D779" s="4">
        <v>93800</v>
      </c>
      <c r="E779" s="4">
        <v>45987</v>
      </c>
      <c r="F779" s="5">
        <f t="shared" si="75"/>
        <v>49.026652452025587</v>
      </c>
      <c r="G779" s="4" t="s">
        <v>14</v>
      </c>
      <c r="H779" s="4">
        <v>676</v>
      </c>
      <c r="I779" s="4" t="s">
        <v>21</v>
      </c>
      <c r="J779" s="4" t="s">
        <v>22</v>
      </c>
      <c r="K779" s="4">
        <v>1316754000</v>
      </c>
      <c r="L779" s="4">
        <v>1319259600</v>
      </c>
      <c r="M779" s="4" t="b">
        <v>0</v>
      </c>
      <c r="N779" s="4" t="b">
        <v>0</v>
      </c>
      <c r="O779" s="4" t="s">
        <v>33</v>
      </c>
      <c r="P779" s="14">
        <f t="shared" si="72"/>
        <v>68.028106508875737</v>
      </c>
      <c r="Q779" s="4" t="str">
        <f t="shared" si="76"/>
        <v>theater</v>
      </c>
      <c r="R779" s="4" t="str">
        <f t="shared" si="77"/>
        <v>plays</v>
      </c>
      <c r="S779" s="8">
        <f t="shared" si="73"/>
        <v>40809.208333333336</v>
      </c>
      <c r="T779" s="8">
        <f t="shared" si="74"/>
        <v>40838.208333333336</v>
      </c>
    </row>
    <row r="780" spans="1:20" x14ac:dyDescent="0.25">
      <c r="A780" s="4">
        <v>778</v>
      </c>
      <c r="B780" s="4" t="s">
        <v>1591</v>
      </c>
      <c r="C780" s="1" t="s">
        <v>1592</v>
      </c>
      <c r="D780" s="4">
        <v>1300</v>
      </c>
      <c r="E780" s="4">
        <v>10243</v>
      </c>
      <c r="F780" s="5">
        <f t="shared" si="75"/>
        <v>787.92307692307691</v>
      </c>
      <c r="G780" s="4" t="s">
        <v>20</v>
      </c>
      <c r="H780" s="4">
        <v>174</v>
      </c>
      <c r="I780" s="4" t="s">
        <v>98</v>
      </c>
      <c r="J780" s="4" t="s">
        <v>99</v>
      </c>
      <c r="K780" s="4">
        <v>1313211600</v>
      </c>
      <c r="L780" s="4">
        <v>1313643600</v>
      </c>
      <c r="M780" s="4" t="b">
        <v>0</v>
      </c>
      <c r="N780" s="4" t="b">
        <v>0</v>
      </c>
      <c r="O780" s="4" t="s">
        <v>71</v>
      </c>
      <c r="P780" s="14">
        <f t="shared" si="72"/>
        <v>58.867816091954026</v>
      </c>
      <c r="Q780" s="4" t="str">
        <f t="shared" si="76"/>
        <v>film &amp; video</v>
      </c>
      <c r="R780" s="4" t="str">
        <f t="shared" si="77"/>
        <v>animation</v>
      </c>
      <c r="S780" s="8">
        <f t="shared" si="73"/>
        <v>40768.208333333336</v>
      </c>
      <c r="T780" s="8">
        <f t="shared" si="74"/>
        <v>40773.208333333336</v>
      </c>
    </row>
    <row r="781" spans="1:20" x14ac:dyDescent="0.25">
      <c r="A781" s="4">
        <v>779</v>
      </c>
      <c r="B781" s="4" t="s">
        <v>1593</v>
      </c>
      <c r="C781" s="1" t="s">
        <v>1594</v>
      </c>
      <c r="D781" s="4">
        <v>108700</v>
      </c>
      <c r="E781" s="4">
        <v>87293</v>
      </c>
      <c r="F781" s="5">
        <f t="shared" si="75"/>
        <v>80.306347746090154</v>
      </c>
      <c r="G781" s="4" t="s">
        <v>14</v>
      </c>
      <c r="H781" s="4">
        <v>831</v>
      </c>
      <c r="I781" s="4" t="s">
        <v>21</v>
      </c>
      <c r="J781" s="4" t="s">
        <v>22</v>
      </c>
      <c r="K781" s="4">
        <v>1439528400</v>
      </c>
      <c r="L781" s="4">
        <v>1440306000</v>
      </c>
      <c r="M781" s="4" t="b">
        <v>0</v>
      </c>
      <c r="N781" s="4" t="b">
        <v>1</v>
      </c>
      <c r="O781" s="4" t="s">
        <v>33</v>
      </c>
      <c r="P781" s="14">
        <f t="shared" si="72"/>
        <v>105.04572803850782</v>
      </c>
      <c r="Q781" s="4" t="str">
        <f t="shared" si="76"/>
        <v>theater</v>
      </c>
      <c r="R781" s="4" t="str">
        <f t="shared" si="77"/>
        <v>plays</v>
      </c>
      <c r="S781" s="8">
        <f t="shared" si="73"/>
        <v>42230.208333333328</v>
      </c>
      <c r="T781" s="8">
        <f t="shared" si="74"/>
        <v>42239.208333333328</v>
      </c>
    </row>
    <row r="782" spans="1:20" x14ac:dyDescent="0.25">
      <c r="A782" s="4">
        <v>780</v>
      </c>
      <c r="B782" s="4" t="s">
        <v>1595</v>
      </c>
      <c r="C782" s="1" t="s">
        <v>1596</v>
      </c>
      <c r="D782" s="4">
        <v>5100</v>
      </c>
      <c r="E782" s="4">
        <v>5421</v>
      </c>
      <c r="F782" s="5">
        <f t="shared" si="75"/>
        <v>106.29411764705883</v>
      </c>
      <c r="G782" s="4" t="s">
        <v>20</v>
      </c>
      <c r="H782" s="4">
        <v>164</v>
      </c>
      <c r="I782" s="4" t="s">
        <v>21</v>
      </c>
      <c r="J782" s="4" t="s">
        <v>22</v>
      </c>
      <c r="K782" s="4">
        <v>1469163600</v>
      </c>
      <c r="L782" s="4">
        <v>1470805200</v>
      </c>
      <c r="M782" s="4" t="b">
        <v>0</v>
      </c>
      <c r="N782" s="4" t="b">
        <v>1</v>
      </c>
      <c r="O782" s="4" t="s">
        <v>53</v>
      </c>
      <c r="P782" s="14">
        <f t="shared" si="72"/>
        <v>33.054878048780488</v>
      </c>
      <c r="Q782" s="4" t="str">
        <f t="shared" si="76"/>
        <v>film &amp; video</v>
      </c>
      <c r="R782" s="4" t="str">
        <f t="shared" si="77"/>
        <v>drama</v>
      </c>
      <c r="S782" s="8">
        <f t="shared" si="73"/>
        <v>42573.208333333328</v>
      </c>
      <c r="T782" s="8">
        <f t="shared" si="74"/>
        <v>42592.208333333328</v>
      </c>
    </row>
    <row r="783" spans="1:20" x14ac:dyDescent="0.25">
      <c r="A783" s="4">
        <v>781</v>
      </c>
      <c r="B783" s="4" t="s">
        <v>1597</v>
      </c>
      <c r="C783" s="1" t="s">
        <v>1598</v>
      </c>
      <c r="D783" s="4">
        <v>8700</v>
      </c>
      <c r="E783" s="4">
        <v>4414</v>
      </c>
      <c r="F783" s="5">
        <f t="shared" si="75"/>
        <v>50.735632183908038</v>
      </c>
      <c r="G783" s="4" t="s">
        <v>74</v>
      </c>
      <c r="H783" s="4">
        <v>56</v>
      </c>
      <c r="I783" s="4" t="s">
        <v>98</v>
      </c>
      <c r="J783" s="4" t="s">
        <v>99</v>
      </c>
      <c r="K783" s="4">
        <v>1288501200</v>
      </c>
      <c r="L783" s="4">
        <v>1292911200</v>
      </c>
      <c r="M783" s="4" t="b">
        <v>0</v>
      </c>
      <c r="N783" s="4" t="b">
        <v>0</v>
      </c>
      <c r="O783" s="4" t="s">
        <v>33</v>
      </c>
      <c r="P783" s="14">
        <f t="shared" si="72"/>
        <v>78.821428571428569</v>
      </c>
      <c r="Q783" s="4" t="str">
        <f t="shared" si="76"/>
        <v>theater</v>
      </c>
      <c r="R783" s="4" t="str">
        <f t="shared" si="77"/>
        <v>plays</v>
      </c>
      <c r="S783" s="8">
        <f t="shared" si="73"/>
        <v>40482.208333333336</v>
      </c>
      <c r="T783" s="8">
        <f t="shared" si="74"/>
        <v>40533.25</v>
      </c>
    </row>
    <row r="784" spans="1:20" x14ac:dyDescent="0.25">
      <c r="A784" s="4">
        <v>782</v>
      </c>
      <c r="B784" s="4" t="s">
        <v>1599</v>
      </c>
      <c r="C784" s="1" t="s">
        <v>1600</v>
      </c>
      <c r="D784" s="4">
        <v>5100</v>
      </c>
      <c r="E784" s="4">
        <v>10981</v>
      </c>
      <c r="F784" s="5">
        <f t="shared" si="75"/>
        <v>215.31372549019611</v>
      </c>
      <c r="G784" s="4" t="s">
        <v>20</v>
      </c>
      <c r="H784" s="4">
        <v>161</v>
      </c>
      <c r="I784" s="4" t="s">
        <v>21</v>
      </c>
      <c r="J784" s="4" t="s">
        <v>22</v>
      </c>
      <c r="K784" s="4">
        <v>1298959200</v>
      </c>
      <c r="L784" s="4">
        <v>1301374800</v>
      </c>
      <c r="M784" s="4" t="b">
        <v>0</v>
      </c>
      <c r="N784" s="4" t="b">
        <v>1</v>
      </c>
      <c r="O784" s="4" t="s">
        <v>71</v>
      </c>
      <c r="P784" s="14">
        <f t="shared" si="72"/>
        <v>68.204968944099377</v>
      </c>
      <c r="Q784" s="4" t="str">
        <f t="shared" si="76"/>
        <v>film &amp; video</v>
      </c>
      <c r="R784" s="4" t="str">
        <f t="shared" si="77"/>
        <v>animation</v>
      </c>
      <c r="S784" s="8">
        <f t="shared" si="73"/>
        <v>40603.25</v>
      </c>
      <c r="T784" s="8">
        <f t="shared" si="74"/>
        <v>40631.208333333336</v>
      </c>
    </row>
    <row r="785" spans="1:20" x14ac:dyDescent="0.25">
      <c r="A785" s="4">
        <v>783</v>
      </c>
      <c r="B785" s="4" t="s">
        <v>1601</v>
      </c>
      <c r="C785" s="1" t="s">
        <v>1602</v>
      </c>
      <c r="D785" s="4">
        <v>7400</v>
      </c>
      <c r="E785" s="4">
        <v>10451</v>
      </c>
      <c r="F785" s="5">
        <f t="shared" si="75"/>
        <v>141.22972972972974</v>
      </c>
      <c r="G785" s="4" t="s">
        <v>20</v>
      </c>
      <c r="H785" s="4">
        <v>138</v>
      </c>
      <c r="I785" s="4" t="s">
        <v>21</v>
      </c>
      <c r="J785" s="4" t="s">
        <v>22</v>
      </c>
      <c r="K785" s="4">
        <v>1387260000</v>
      </c>
      <c r="L785" s="4">
        <v>1387864800</v>
      </c>
      <c r="M785" s="4" t="b">
        <v>0</v>
      </c>
      <c r="N785" s="4" t="b">
        <v>0</v>
      </c>
      <c r="O785" s="4" t="s">
        <v>23</v>
      </c>
      <c r="P785" s="14">
        <f t="shared" si="72"/>
        <v>75.731884057971016</v>
      </c>
      <c r="Q785" s="4" t="str">
        <f t="shared" si="76"/>
        <v>music</v>
      </c>
      <c r="R785" s="4" t="str">
        <f t="shared" si="77"/>
        <v>rock</v>
      </c>
      <c r="S785" s="8">
        <f t="shared" si="73"/>
        <v>41625.25</v>
      </c>
      <c r="T785" s="8">
        <f t="shared" si="74"/>
        <v>41632.25</v>
      </c>
    </row>
    <row r="786" spans="1:20" x14ac:dyDescent="0.25">
      <c r="A786" s="4">
        <v>784</v>
      </c>
      <c r="B786" s="4" t="s">
        <v>1603</v>
      </c>
      <c r="C786" s="1" t="s">
        <v>1604</v>
      </c>
      <c r="D786" s="4">
        <v>88900</v>
      </c>
      <c r="E786" s="4">
        <v>102535</v>
      </c>
      <c r="F786" s="5">
        <f t="shared" si="75"/>
        <v>115.33745781777279</v>
      </c>
      <c r="G786" s="4" t="s">
        <v>20</v>
      </c>
      <c r="H786" s="4">
        <v>3308</v>
      </c>
      <c r="I786" s="4" t="s">
        <v>21</v>
      </c>
      <c r="J786" s="4" t="s">
        <v>22</v>
      </c>
      <c r="K786" s="4">
        <v>1457244000</v>
      </c>
      <c r="L786" s="4">
        <v>1458190800</v>
      </c>
      <c r="M786" s="4" t="b">
        <v>0</v>
      </c>
      <c r="N786" s="4" t="b">
        <v>0</v>
      </c>
      <c r="O786" s="4" t="s">
        <v>28</v>
      </c>
      <c r="P786" s="14">
        <f t="shared" si="72"/>
        <v>30.996070133010882</v>
      </c>
      <c r="Q786" s="4" t="str">
        <f t="shared" si="76"/>
        <v>technology</v>
      </c>
      <c r="R786" s="4" t="str">
        <f t="shared" si="77"/>
        <v>web</v>
      </c>
      <c r="S786" s="8">
        <f t="shared" si="73"/>
        <v>42435.25</v>
      </c>
      <c r="T786" s="8">
        <f t="shared" si="74"/>
        <v>42446.208333333328</v>
      </c>
    </row>
    <row r="787" spans="1:20" ht="31.5" x14ac:dyDescent="0.25">
      <c r="A787" s="4">
        <v>785</v>
      </c>
      <c r="B787" s="4" t="s">
        <v>1605</v>
      </c>
      <c r="C787" s="1" t="s">
        <v>1606</v>
      </c>
      <c r="D787" s="4">
        <v>6700</v>
      </c>
      <c r="E787" s="4">
        <v>12939</v>
      </c>
      <c r="F787" s="5">
        <f t="shared" si="75"/>
        <v>193.11940298507463</v>
      </c>
      <c r="G787" s="4" t="s">
        <v>20</v>
      </c>
      <c r="H787" s="4">
        <v>127</v>
      </c>
      <c r="I787" s="4" t="s">
        <v>26</v>
      </c>
      <c r="J787" s="4" t="s">
        <v>27</v>
      </c>
      <c r="K787" s="4">
        <v>1556341200</v>
      </c>
      <c r="L787" s="4">
        <v>1559278800</v>
      </c>
      <c r="M787" s="4" t="b">
        <v>0</v>
      </c>
      <c r="N787" s="4" t="b">
        <v>1</v>
      </c>
      <c r="O787" s="4" t="s">
        <v>71</v>
      </c>
      <c r="P787" s="14">
        <f t="shared" si="72"/>
        <v>101.88188976377953</v>
      </c>
      <c r="Q787" s="4" t="str">
        <f t="shared" si="76"/>
        <v>film &amp; video</v>
      </c>
      <c r="R787" s="4" t="str">
        <f t="shared" si="77"/>
        <v>animation</v>
      </c>
      <c r="S787" s="8">
        <f t="shared" si="73"/>
        <v>43582.208333333328</v>
      </c>
      <c r="T787" s="8">
        <f t="shared" si="74"/>
        <v>43616.208333333328</v>
      </c>
    </row>
    <row r="788" spans="1:20" x14ac:dyDescent="0.25">
      <c r="A788" s="4">
        <v>786</v>
      </c>
      <c r="B788" s="4" t="s">
        <v>1607</v>
      </c>
      <c r="C788" s="1" t="s">
        <v>1608</v>
      </c>
      <c r="D788" s="4">
        <v>1500</v>
      </c>
      <c r="E788" s="4">
        <v>10946</v>
      </c>
      <c r="F788" s="5">
        <f t="shared" si="75"/>
        <v>729.73333333333335</v>
      </c>
      <c r="G788" s="4" t="s">
        <v>20</v>
      </c>
      <c r="H788" s="4">
        <v>207</v>
      </c>
      <c r="I788" s="4" t="s">
        <v>107</v>
      </c>
      <c r="J788" s="4" t="s">
        <v>108</v>
      </c>
      <c r="K788" s="4">
        <v>1522126800</v>
      </c>
      <c r="L788" s="4">
        <v>1522731600</v>
      </c>
      <c r="M788" s="4" t="b">
        <v>0</v>
      </c>
      <c r="N788" s="4" t="b">
        <v>1</v>
      </c>
      <c r="O788" s="4" t="s">
        <v>159</v>
      </c>
      <c r="P788" s="14">
        <f t="shared" si="72"/>
        <v>52.879227053140099</v>
      </c>
      <c r="Q788" s="4" t="str">
        <f t="shared" si="76"/>
        <v>music</v>
      </c>
      <c r="R788" s="4" t="str">
        <f t="shared" si="77"/>
        <v>jazz</v>
      </c>
      <c r="S788" s="8">
        <f t="shared" si="73"/>
        <v>43186.208333333328</v>
      </c>
      <c r="T788" s="8">
        <f t="shared" si="74"/>
        <v>43193.208333333328</v>
      </c>
    </row>
    <row r="789" spans="1:20" x14ac:dyDescent="0.25">
      <c r="A789" s="4">
        <v>787</v>
      </c>
      <c r="B789" s="4" t="s">
        <v>1609</v>
      </c>
      <c r="C789" s="1" t="s">
        <v>1610</v>
      </c>
      <c r="D789" s="4">
        <v>61200</v>
      </c>
      <c r="E789" s="4">
        <v>60994</v>
      </c>
      <c r="F789" s="5">
        <f t="shared" si="75"/>
        <v>99.66339869281046</v>
      </c>
      <c r="G789" s="4" t="s">
        <v>14</v>
      </c>
      <c r="H789" s="4">
        <v>859</v>
      </c>
      <c r="I789" s="4" t="s">
        <v>15</v>
      </c>
      <c r="J789" s="4" t="s">
        <v>16</v>
      </c>
      <c r="K789" s="4">
        <v>1305954000</v>
      </c>
      <c r="L789" s="4">
        <v>1306731600</v>
      </c>
      <c r="M789" s="4" t="b">
        <v>0</v>
      </c>
      <c r="N789" s="4" t="b">
        <v>0</v>
      </c>
      <c r="O789" s="4" t="s">
        <v>23</v>
      </c>
      <c r="P789" s="14">
        <f t="shared" si="72"/>
        <v>71.005820721769496</v>
      </c>
      <c r="Q789" s="4" t="str">
        <f t="shared" si="76"/>
        <v>music</v>
      </c>
      <c r="R789" s="4" t="str">
        <f t="shared" si="77"/>
        <v>rock</v>
      </c>
      <c r="S789" s="8">
        <f t="shared" si="73"/>
        <v>40684.208333333336</v>
      </c>
      <c r="T789" s="8">
        <f t="shared" si="74"/>
        <v>40693.208333333336</v>
      </c>
    </row>
    <row r="790" spans="1:20" x14ac:dyDescent="0.25">
      <c r="A790" s="4">
        <v>788</v>
      </c>
      <c r="B790" s="4" t="s">
        <v>1611</v>
      </c>
      <c r="C790" s="1" t="s">
        <v>1612</v>
      </c>
      <c r="D790" s="4">
        <v>3600</v>
      </c>
      <c r="E790" s="4">
        <v>3174</v>
      </c>
      <c r="F790" s="5">
        <f t="shared" si="75"/>
        <v>88.166666666666671</v>
      </c>
      <c r="G790" s="4" t="s">
        <v>47</v>
      </c>
      <c r="H790" s="4">
        <v>31</v>
      </c>
      <c r="I790" s="4" t="s">
        <v>21</v>
      </c>
      <c r="J790" s="4" t="s">
        <v>22</v>
      </c>
      <c r="K790" s="4">
        <v>1350709200</v>
      </c>
      <c r="L790" s="4">
        <v>1352527200</v>
      </c>
      <c r="M790" s="4" t="b">
        <v>0</v>
      </c>
      <c r="N790" s="4" t="b">
        <v>0</v>
      </c>
      <c r="O790" s="4" t="s">
        <v>71</v>
      </c>
      <c r="P790" s="14">
        <f t="shared" si="72"/>
        <v>102.38709677419355</v>
      </c>
      <c r="Q790" s="4" t="str">
        <f t="shared" si="76"/>
        <v>film &amp; video</v>
      </c>
      <c r="R790" s="4" t="str">
        <f t="shared" si="77"/>
        <v>animation</v>
      </c>
      <c r="S790" s="8">
        <f t="shared" si="73"/>
        <v>41202.208333333336</v>
      </c>
      <c r="T790" s="8">
        <f t="shared" si="74"/>
        <v>41223.25</v>
      </c>
    </row>
    <row r="791" spans="1:20" x14ac:dyDescent="0.25">
      <c r="A791" s="4">
        <v>789</v>
      </c>
      <c r="B791" s="4" t="s">
        <v>1613</v>
      </c>
      <c r="C791" s="1" t="s">
        <v>1614</v>
      </c>
      <c r="D791" s="4">
        <v>9000</v>
      </c>
      <c r="E791" s="4">
        <v>3351</v>
      </c>
      <c r="F791" s="5">
        <f t="shared" si="75"/>
        <v>37.233333333333334</v>
      </c>
      <c r="G791" s="4" t="s">
        <v>14</v>
      </c>
      <c r="H791" s="4">
        <v>45</v>
      </c>
      <c r="I791" s="4" t="s">
        <v>21</v>
      </c>
      <c r="J791" s="4" t="s">
        <v>22</v>
      </c>
      <c r="K791" s="4">
        <v>1401166800</v>
      </c>
      <c r="L791" s="4">
        <v>1404363600</v>
      </c>
      <c r="M791" s="4" t="b">
        <v>0</v>
      </c>
      <c r="N791" s="4" t="b">
        <v>0</v>
      </c>
      <c r="O791" s="4" t="s">
        <v>33</v>
      </c>
      <c r="P791" s="14">
        <f t="shared" si="72"/>
        <v>74.466666666666669</v>
      </c>
      <c r="Q791" s="4" t="str">
        <f t="shared" si="76"/>
        <v>theater</v>
      </c>
      <c r="R791" s="4" t="str">
        <f t="shared" si="77"/>
        <v>plays</v>
      </c>
      <c r="S791" s="8">
        <f t="shared" si="73"/>
        <v>41786.208333333336</v>
      </c>
      <c r="T791" s="8">
        <f t="shared" si="74"/>
        <v>41823.208333333336</v>
      </c>
    </row>
    <row r="792" spans="1:20" x14ac:dyDescent="0.25">
      <c r="A792" s="4">
        <v>790</v>
      </c>
      <c r="B792" s="4" t="s">
        <v>1615</v>
      </c>
      <c r="C792" s="1" t="s">
        <v>1616</v>
      </c>
      <c r="D792" s="4">
        <v>185900</v>
      </c>
      <c r="E792" s="4">
        <v>56774</v>
      </c>
      <c r="F792" s="5">
        <f t="shared" si="75"/>
        <v>30.540075309306079</v>
      </c>
      <c r="G792" s="4" t="s">
        <v>74</v>
      </c>
      <c r="H792" s="4">
        <v>1113</v>
      </c>
      <c r="I792" s="4" t="s">
        <v>21</v>
      </c>
      <c r="J792" s="4" t="s">
        <v>22</v>
      </c>
      <c r="K792" s="4">
        <v>1266127200</v>
      </c>
      <c r="L792" s="4">
        <v>1266645600</v>
      </c>
      <c r="M792" s="4" t="b">
        <v>0</v>
      </c>
      <c r="N792" s="4" t="b">
        <v>0</v>
      </c>
      <c r="O792" s="4" t="s">
        <v>33</v>
      </c>
      <c r="P792" s="14">
        <f t="shared" si="72"/>
        <v>51.009883198562441</v>
      </c>
      <c r="Q792" s="4" t="str">
        <f t="shared" si="76"/>
        <v>theater</v>
      </c>
      <c r="R792" s="4" t="str">
        <f t="shared" si="77"/>
        <v>plays</v>
      </c>
      <c r="S792" s="8">
        <f t="shared" si="73"/>
        <v>40223.25</v>
      </c>
      <c r="T792" s="8">
        <f t="shared" si="74"/>
        <v>40229.25</v>
      </c>
    </row>
    <row r="793" spans="1:20" x14ac:dyDescent="0.25">
      <c r="A793" s="4">
        <v>791</v>
      </c>
      <c r="B793" s="4" t="s">
        <v>1617</v>
      </c>
      <c r="C793" s="1" t="s">
        <v>1618</v>
      </c>
      <c r="D793" s="4">
        <v>2100</v>
      </c>
      <c r="E793" s="4">
        <v>540</v>
      </c>
      <c r="F793" s="5">
        <f t="shared" si="75"/>
        <v>25.714285714285712</v>
      </c>
      <c r="G793" s="4" t="s">
        <v>14</v>
      </c>
      <c r="H793" s="4">
        <v>6</v>
      </c>
      <c r="I793" s="4" t="s">
        <v>21</v>
      </c>
      <c r="J793" s="4" t="s">
        <v>22</v>
      </c>
      <c r="K793" s="4">
        <v>1481436000</v>
      </c>
      <c r="L793" s="4">
        <v>1482818400</v>
      </c>
      <c r="M793" s="4" t="b">
        <v>0</v>
      </c>
      <c r="N793" s="4" t="b">
        <v>0</v>
      </c>
      <c r="O793" s="4" t="s">
        <v>17</v>
      </c>
      <c r="P793" s="14">
        <f t="shared" si="72"/>
        <v>90</v>
      </c>
      <c r="Q793" s="4" t="str">
        <f t="shared" si="76"/>
        <v>food</v>
      </c>
      <c r="R793" s="4" t="str">
        <f t="shared" si="77"/>
        <v>food trucks</v>
      </c>
      <c r="S793" s="8">
        <f t="shared" si="73"/>
        <v>42715.25</v>
      </c>
      <c r="T793" s="8">
        <f t="shared" si="74"/>
        <v>42731.25</v>
      </c>
    </row>
    <row r="794" spans="1:20" x14ac:dyDescent="0.25">
      <c r="A794" s="4">
        <v>792</v>
      </c>
      <c r="B794" s="4" t="s">
        <v>1619</v>
      </c>
      <c r="C794" s="1" t="s">
        <v>1620</v>
      </c>
      <c r="D794" s="4">
        <v>2000</v>
      </c>
      <c r="E794" s="4">
        <v>680</v>
      </c>
      <c r="F794" s="5">
        <f t="shared" si="75"/>
        <v>34</v>
      </c>
      <c r="G794" s="4" t="s">
        <v>14</v>
      </c>
      <c r="H794" s="4">
        <v>7</v>
      </c>
      <c r="I794" s="4" t="s">
        <v>21</v>
      </c>
      <c r="J794" s="4" t="s">
        <v>22</v>
      </c>
      <c r="K794" s="4">
        <v>1372222800</v>
      </c>
      <c r="L794" s="4">
        <v>1374642000</v>
      </c>
      <c r="M794" s="4" t="b">
        <v>0</v>
      </c>
      <c r="N794" s="4" t="b">
        <v>1</v>
      </c>
      <c r="O794" s="4" t="s">
        <v>33</v>
      </c>
      <c r="P794" s="14">
        <f t="shared" si="72"/>
        <v>97.142857142857139</v>
      </c>
      <c r="Q794" s="4" t="str">
        <f t="shared" si="76"/>
        <v>theater</v>
      </c>
      <c r="R794" s="4" t="str">
        <f t="shared" si="77"/>
        <v>plays</v>
      </c>
      <c r="S794" s="8">
        <f t="shared" si="73"/>
        <v>41451.208333333336</v>
      </c>
      <c r="T794" s="8">
        <f t="shared" si="74"/>
        <v>41479.208333333336</v>
      </c>
    </row>
    <row r="795" spans="1:20" x14ac:dyDescent="0.25">
      <c r="A795" s="4">
        <v>793</v>
      </c>
      <c r="B795" s="4" t="s">
        <v>1621</v>
      </c>
      <c r="C795" s="1" t="s">
        <v>1622</v>
      </c>
      <c r="D795" s="4">
        <v>1100</v>
      </c>
      <c r="E795" s="4">
        <v>13045</v>
      </c>
      <c r="F795" s="5">
        <f t="shared" si="75"/>
        <v>1185.909090909091</v>
      </c>
      <c r="G795" s="4" t="s">
        <v>20</v>
      </c>
      <c r="H795" s="4">
        <v>181</v>
      </c>
      <c r="I795" s="4" t="s">
        <v>98</v>
      </c>
      <c r="J795" s="4" t="s">
        <v>99</v>
      </c>
      <c r="K795" s="4">
        <v>1372136400</v>
      </c>
      <c r="L795" s="4">
        <v>1372482000</v>
      </c>
      <c r="M795" s="4" t="b">
        <v>0</v>
      </c>
      <c r="N795" s="4" t="b">
        <v>0</v>
      </c>
      <c r="O795" s="4" t="s">
        <v>68</v>
      </c>
      <c r="P795" s="14">
        <f t="shared" si="72"/>
        <v>72.071823204419886</v>
      </c>
      <c r="Q795" s="4" t="str">
        <f t="shared" si="76"/>
        <v>publishing</v>
      </c>
      <c r="R795" s="4" t="str">
        <f t="shared" si="77"/>
        <v>nonfiction</v>
      </c>
      <c r="S795" s="8">
        <f t="shared" si="73"/>
        <v>41450.208333333336</v>
      </c>
      <c r="T795" s="8">
        <f t="shared" si="74"/>
        <v>41454.208333333336</v>
      </c>
    </row>
    <row r="796" spans="1:20" x14ac:dyDescent="0.25">
      <c r="A796" s="4">
        <v>794</v>
      </c>
      <c r="B796" s="4" t="s">
        <v>1623</v>
      </c>
      <c r="C796" s="1" t="s">
        <v>1624</v>
      </c>
      <c r="D796" s="4">
        <v>6600</v>
      </c>
      <c r="E796" s="4">
        <v>8276</v>
      </c>
      <c r="F796" s="5">
        <f t="shared" si="75"/>
        <v>125.39393939393939</v>
      </c>
      <c r="G796" s="4" t="s">
        <v>20</v>
      </c>
      <c r="H796" s="4">
        <v>110</v>
      </c>
      <c r="I796" s="4" t="s">
        <v>21</v>
      </c>
      <c r="J796" s="4" t="s">
        <v>22</v>
      </c>
      <c r="K796" s="4">
        <v>1513922400</v>
      </c>
      <c r="L796" s="4">
        <v>1514959200</v>
      </c>
      <c r="M796" s="4" t="b">
        <v>0</v>
      </c>
      <c r="N796" s="4" t="b">
        <v>0</v>
      </c>
      <c r="O796" s="4" t="s">
        <v>23</v>
      </c>
      <c r="P796" s="14">
        <f t="shared" si="72"/>
        <v>75.236363636363635</v>
      </c>
      <c r="Q796" s="4" t="str">
        <f t="shared" si="76"/>
        <v>music</v>
      </c>
      <c r="R796" s="4" t="str">
        <f t="shared" si="77"/>
        <v>rock</v>
      </c>
      <c r="S796" s="8">
        <f t="shared" si="73"/>
        <v>43091.25</v>
      </c>
      <c r="T796" s="8">
        <f t="shared" si="74"/>
        <v>43103.25</v>
      </c>
    </row>
    <row r="797" spans="1:20" ht="31.5" x14ac:dyDescent="0.25">
      <c r="A797" s="4">
        <v>795</v>
      </c>
      <c r="B797" s="4" t="s">
        <v>1625</v>
      </c>
      <c r="C797" s="1" t="s">
        <v>1626</v>
      </c>
      <c r="D797" s="4">
        <v>7100</v>
      </c>
      <c r="E797" s="4">
        <v>1022</v>
      </c>
      <c r="F797" s="5">
        <f t="shared" si="75"/>
        <v>14.394366197183098</v>
      </c>
      <c r="G797" s="4" t="s">
        <v>14</v>
      </c>
      <c r="H797" s="4">
        <v>31</v>
      </c>
      <c r="I797" s="4" t="s">
        <v>21</v>
      </c>
      <c r="J797" s="4" t="s">
        <v>22</v>
      </c>
      <c r="K797" s="4">
        <v>1477976400</v>
      </c>
      <c r="L797" s="4">
        <v>1478235600</v>
      </c>
      <c r="M797" s="4" t="b">
        <v>0</v>
      </c>
      <c r="N797" s="4" t="b">
        <v>0</v>
      </c>
      <c r="O797" s="4" t="s">
        <v>53</v>
      </c>
      <c r="P797" s="14">
        <f t="shared" si="72"/>
        <v>32.967741935483872</v>
      </c>
      <c r="Q797" s="4" t="str">
        <f t="shared" si="76"/>
        <v>film &amp; video</v>
      </c>
      <c r="R797" s="4" t="str">
        <f t="shared" si="77"/>
        <v>drama</v>
      </c>
      <c r="S797" s="8">
        <f t="shared" si="73"/>
        <v>42675.208333333328</v>
      </c>
      <c r="T797" s="8">
        <f t="shared" si="74"/>
        <v>42678.208333333328</v>
      </c>
    </row>
    <row r="798" spans="1:20" x14ac:dyDescent="0.25">
      <c r="A798" s="4">
        <v>796</v>
      </c>
      <c r="B798" s="4" t="s">
        <v>1627</v>
      </c>
      <c r="C798" s="1" t="s">
        <v>1628</v>
      </c>
      <c r="D798" s="4">
        <v>7800</v>
      </c>
      <c r="E798" s="4">
        <v>4275</v>
      </c>
      <c r="F798" s="5">
        <f t="shared" si="75"/>
        <v>54.807692307692314</v>
      </c>
      <c r="G798" s="4" t="s">
        <v>14</v>
      </c>
      <c r="H798" s="4">
        <v>78</v>
      </c>
      <c r="I798" s="4" t="s">
        <v>21</v>
      </c>
      <c r="J798" s="4" t="s">
        <v>22</v>
      </c>
      <c r="K798" s="4">
        <v>1407474000</v>
      </c>
      <c r="L798" s="4">
        <v>1408078800</v>
      </c>
      <c r="M798" s="4" t="b">
        <v>0</v>
      </c>
      <c r="N798" s="4" t="b">
        <v>1</v>
      </c>
      <c r="O798" s="4" t="s">
        <v>292</v>
      </c>
      <c r="P798" s="14">
        <f t="shared" si="72"/>
        <v>54.807692307692307</v>
      </c>
      <c r="Q798" s="4" t="str">
        <f t="shared" si="76"/>
        <v>games</v>
      </c>
      <c r="R798" s="4" t="str">
        <f t="shared" si="77"/>
        <v>mobile games</v>
      </c>
      <c r="S798" s="8">
        <f t="shared" si="73"/>
        <v>41859.208333333336</v>
      </c>
      <c r="T798" s="8">
        <f t="shared" si="74"/>
        <v>41866.208333333336</v>
      </c>
    </row>
    <row r="799" spans="1:20" x14ac:dyDescent="0.25">
      <c r="A799" s="4">
        <v>797</v>
      </c>
      <c r="B799" s="4" t="s">
        <v>1629</v>
      </c>
      <c r="C799" s="1" t="s">
        <v>1630</v>
      </c>
      <c r="D799" s="4">
        <v>7600</v>
      </c>
      <c r="E799" s="4">
        <v>8332</v>
      </c>
      <c r="F799" s="5">
        <f t="shared" si="75"/>
        <v>109.63157894736841</v>
      </c>
      <c r="G799" s="4" t="s">
        <v>20</v>
      </c>
      <c r="H799" s="4">
        <v>185</v>
      </c>
      <c r="I799" s="4" t="s">
        <v>21</v>
      </c>
      <c r="J799" s="4" t="s">
        <v>22</v>
      </c>
      <c r="K799" s="4">
        <v>1546149600</v>
      </c>
      <c r="L799" s="4">
        <v>1548136800</v>
      </c>
      <c r="M799" s="4" t="b">
        <v>0</v>
      </c>
      <c r="N799" s="4" t="b">
        <v>0</v>
      </c>
      <c r="O799" s="4" t="s">
        <v>28</v>
      </c>
      <c r="P799" s="14">
        <f t="shared" si="72"/>
        <v>45.037837837837834</v>
      </c>
      <c r="Q799" s="4" t="str">
        <f t="shared" si="76"/>
        <v>technology</v>
      </c>
      <c r="R799" s="4" t="str">
        <f t="shared" si="77"/>
        <v>web</v>
      </c>
      <c r="S799" s="8">
        <f t="shared" si="73"/>
        <v>43464.25</v>
      </c>
      <c r="T799" s="8">
        <f t="shared" si="74"/>
        <v>43487.25</v>
      </c>
    </row>
    <row r="800" spans="1:20" x14ac:dyDescent="0.25">
      <c r="A800" s="4">
        <v>798</v>
      </c>
      <c r="B800" s="4" t="s">
        <v>1631</v>
      </c>
      <c r="C800" s="1" t="s">
        <v>1632</v>
      </c>
      <c r="D800" s="4">
        <v>3400</v>
      </c>
      <c r="E800" s="4">
        <v>6408</v>
      </c>
      <c r="F800" s="5">
        <f t="shared" si="75"/>
        <v>188.47058823529412</v>
      </c>
      <c r="G800" s="4" t="s">
        <v>20</v>
      </c>
      <c r="H800" s="4">
        <v>121</v>
      </c>
      <c r="I800" s="4" t="s">
        <v>21</v>
      </c>
      <c r="J800" s="4" t="s">
        <v>22</v>
      </c>
      <c r="K800" s="4">
        <v>1338440400</v>
      </c>
      <c r="L800" s="4">
        <v>1340859600</v>
      </c>
      <c r="M800" s="4" t="b">
        <v>0</v>
      </c>
      <c r="N800" s="4" t="b">
        <v>1</v>
      </c>
      <c r="O800" s="4" t="s">
        <v>33</v>
      </c>
      <c r="P800" s="14">
        <f t="shared" si="72"/>
        <v>52.958677685950413</v>
      </c>
      <c r="Q800" s="4" t="str">
        <f t="shared" si="76"/>
        <v>theater</v>
      </c>
      <c r="R800" s="4" t="str">
        <f t="shared" si="77"/>
        <v>plays</v>
      </c>
      <c r="S800" s="8">
        <f t="shared" si="73"/>
        <v>41060.208333333336</v>
      </c>
      <c r="T800" s="8">
        <f t="shared" si="74"/>
        <v>41088.208333333336</v>
      </c>
    </row>
    <row r="801" spans="1:20" x14ac:dyDescent="0.25">
      <c r="A801" s="4">
        <v>799</v>
      </c>
      <c r="B801" s="4" t="s">
        <v>1633</v>
      </c>
      <c r="C801" s="1" t="s">
        <v>1634</v>
      </c>
      <c r="D801" s="4">
        <v>84500</v>
      </c>
      <c r="E801" s="4">
        <v>73522</v>
      </c>
      <c r="F801" s="5">
        <f t="shared" si="75"/>
        <v>87.008284023668637</v>
      </c>
      <c r="G801" s="4" t="s">
        <v>14</v>
      </c>
      <c r="H801" s="4">
        <v>1225</v>
      </c>
      <c r="I801" s="4" t="s">
        <v>40</v>
      </c>
      <c r="J801" s="4" t="s">
        <v>41</v>
      </c>
      <c r="K801" s="4">
        <v>1454133600</v>
      </c>
      <c r="L801" s="4">
        <v>1454479200</v>
      </c>
      <c r="M801" s="4" t="b">
        <v>0</v>
      </c>
      <c r="N801" s="4" t="b">
        <v>0</v>
      </c>
      <c r="O801" s="4" t="s">
        <v>33</v>
      </c>
      <c r="P801" s="14">
        <f t="shared" si="72"/>
        <v>60.017959183673469</v>
      </c>
      <c r="Q801" s="4" t="str">
        <f t="shared" si="76"/>
        <v>theater</v>
      </c>
      <c r="R801" s="4" t="str">
        <f t="shared" si="77"/>
        <v>plays</v>
      </c>
      <c r="S801" s="8">
        <f t="shared" si="73"/>
        <v>42399.25</v>
      </c>
      <c r="T801" s="8">
        <f t="shared" si="74"/>
        <v>42403.25</v>
      </c>
    </row>
    <row r="802" spans="1:20" x14ac:dyDescent="0.25">
      <c r="A802" s="4">
        <v>800</v>
      </c>
      <c r="B802" s="4" t="s">
        <v>1635</v>
      </c>
      <c r="C802" s="1" t="s">
        <v>1636</v>
      </c>
      <c r="D802" s="4">
        <v>100</v>
      </c>
      <c r="E802" s="4">
        <v>1</v>
      </c>
      <c r="F802" s="5">
        <f t="shared" si="75"/>
        <v>1</v>
      </c>
      <c r="G802" s="4" t="s">
        <v>14</v>
      </c>
      <c r="H802" s="4">
        <v>1</v>
      </c>
      <c r="I802" s="4" t="s">
        <v>98</v>
      </c>
      <c r="J802" s="4" t="s">
        <v>99</v>
      </c>
      <c r="K802" s="4">
        <v>1434085200</v>
      </c>
      <c r="L802" s="4">
        <v>1434430800</v>
      </c>
      <c r="M802" s="4" t="b">
        <v>0</v>
      </c>
      <c r="N802" s="4" t="b">
        <v>0</v>
      </c>
      <c r="O802" s="4" t="s">
        <v>23</v>
      </c>
      <c r="P802" s="14">
        <f t="shared" si="72"/>
        <v>1</v>
      </c>
      <c r="Q802" s="4" t="str">
        <f t="shared" si="76"/>
        <v>music</v>
      </c>
      <c r="R802" s="4" t="str">
        <f t="shared" si="77"/>
        <v>rock</v>
      </c>
      <c r="S802" s="8">
        <f t="shared" si="73"/>
        <v>42167.208333333328</v>
      </c>
      <c r="T802" s="8">
        <f t="shared" si="74"/>
        <v>42171.208333333328</v>
      </c>
    </row>
    <row r="803" spans="1:20" x14ac:dyDescent="0.25">
      <c r="A803" s="4">
        <v>801</v>
      </c>
      <c r="B803" s="4" t="s">
        <v>1637</v>
      </c>
      <c r="C803" s="1" t="s">
        <v>1638</v>
      </c>
      <c r="D803" s="4">
        <v>2300</v>
      </c>
      <c r="E803" s="4">
        <v>4667</v>
      </c>
      <c r="F803" s="5">
        <f t="shared" si="75"/>
        <v>202.9130434782609</v>
      </c>
      <c r="G803" s="4" t="s">
        <v>20</v>
      </c>
      <c r="H803" s="4">
        <v>106</v>
      </c>
      <c r="I803" s="4" t="s">
        <v>21</v>
      </c>
      <c r="J803" s="4" t="s">
        <v>22</v>
      </c>
      <c r="K803" s="4">
        <v>1577772000</v>
      </c>
      <c r="L803" s="4">
        <v>1579672800</v>
      </c>
      <c r="M803" s="4" t="b">
        <v>0</v>
      </c>
      <c r="N803" s="4" t="b">
        <v>1</v>
      </c>
      <c r="O803" s="4" t="s">
        <v>122</v>
      </c>
      <c r="P803" s="14">
        <f t="shared" si="72"/>
        <v>44.028301886792455</v>
      </c>
      <c r="Q803" s="4" t="str">
        <f t="shared" si="76"/>
        <v>photography</v>
      </c>
      <c r="R803" s="4" t="str">
        <f t="shared" si="77"/>
        <v>photography books</v>
      </c>
      <c r="S803" s="8">
        <f t="shared" si="73"/>
        <v>43830.25</v>
      </c>
      <c r="T803" s="8">
        <f t="shared" si="74"/>
        <v>43852.25</v>
      </c>
    </row>
    <row r="804" spans="1:20" ht="31.5" x14ac:dyDescent="0.25">
      <c r="A804" s="4">
        <v>802</v>
      </c>
      <c r="B804" s="4" t="s">
        <v>1639</v>
      </c>
      <c r="C804" s="1" t="s">
        <v>1640</v>
      </c>
      <c r="D804" s="4">
        <v>6200</v>
      </c>
      <c r="E804" s="4">
        <v>12216</v>
      </c>
      <c r="F804" s="5">
        <f t="shared" si="75"/>
        <v>197.03225806451613</v>
      </c>
      <c r="G804" s="4" t="s">
        <v>20</v>
      </c>
      <c r="H804" s="4">
        <v>142</v>
      </c>
      <c r="I804" s="4" t="s">
        <v>21</v>
      </c>
      <c r="J804" s="4" t="s">
        <v>22</v>
      </c>
      <c r="K804" s="4">
        <v>1562216400</v>
      </c>
      <c r="L804" s="4">
        <v>1562389200</v>
      </c>
      <c r="M804" s="4" t="b">
        <v>0</v>
      </c>
      <c r="N804" s="4" t="b">
        <v>0</v>
      </c>
      <c r="O804" s="4" t="s">
        <v>122</v>
      </c>
      <c r="P804" s="14">
        <f t="shared" si="72"/>
        <v>86.028169014084511</v>
      </c>
      <c r="Q804" s="4" t="str">
        <f t="shared" si="76"/>
        <v>photography</v>
      </c>
      <c r="R804" s="4" t="str">
        <f t="shared" si="77"/>
        <v>photography books</v>
      </c>
      <c r="S804" s="8">
        <f t="shared" si="73"/>
        <v>43650.208333333328</v>
      </c>
      <c r="T804" s="8">
        <f t="shared" si="74"/>
        <v>43652.208333333328</v>
      </c>
    </row>
    <row r="805" spans="1:20" ht="31.5" x14ac:dyDescent="0.25">
      <c r="A805" s="4">
        <v>803</v>
      </c>
      <c r="B805" s="4" t="s">
        <v>1641</v>
      </c>
      <c r="C805" s="1" t="s">
        <v>1642</v>
      </c>
      <c r="D805" s="4">
        <v>6100</v>
      </c>
      <c r="E805" s="4">
        <v>6527</v>
      </c>
      <c r="F805" s="5">
        <f t="shared" si="75"/>
        <v>107</v>
      </c>
      <c r="G805" s="4" t="s">
        <v>20</v>
      </c>
      <c r="H805" s="4">
        <v>233</v>
      </c>
      <c r="I805" s="4" t="s">
        <v>21</v>
      </c>
      <c r="J805" s="4" t="s">
        <v>22</v>
      </c>
      <c r="K805" s="4">
        <v>1548568800</v>
      </c>
      <c r="L805" s="4">
        <v>1551506400</v>
      </c>
      <c r="M805" s="4" t="b">
        <v>0</v>
      </c>
      <c r="N805" s="4" t="b">
        <v>0</v>
      </c>
      <c r="O805" s="4" t="s">
        <v>33</v>
      </c>
      <c r="P805" s="14">
        <f t="shared" si="72"/>
        <v>28.012875536480685</v>
      </c>
      <c r="Q805" s="4" t="str">
        <f t="shared" si="76"/>
        <v>theater</v>
      </c>
      <c r="R805" s="4" t="str">
        <f t="shared" si="77"/>
        <v>plays</v>
      </c>
      <c r="S805" s="8">
        <f t="shared" si="73"/>
        <v>43492.25</v>
      </c>
      <c r="T805" s="8">
        <f t="shared" si="74"/>
        <v>43526.25</v>
      </c>
    </row>
    <row r="806" spans="1:20" x14ac:dyDescent="0.25">
      <c r="A806" s="4">
        <v>804</v>
      </c>
      <c r="B806" s="4" t="s">
        <v>1643</v>
      </c>
      <c r="C806" s="1" t="s">
        <v>1644</v>
      </c>
      <c r="D806" s="4">
        <v>2600</v>
      </c>
      <c r="E806" s="4">
        <v>6987</v>
      </c>
      <c r="F806" s="5">
        <f t="shared" si="75"/>
        <v>268.73076923076923</v>
      </c>
      <c r="G806" s="4" t="s">
        <v>20</v>
      </c>
      <c r="H806" s="4">
        <v>218</v>
      </c>
      <c r="I806" s="4" t="s">
        <v>21</v>
      </c>
      <c r="J806" s="4" t="s">
        <v>22</v>
      </c>
      <c r="K806" s="4">
        <v>1514872800</v>
      </c>
      <c r="L806" s="4">
        <v>1516600800</v>
      </c>
      <c r="M806" s="4" t="b">
        <v>0</v>
      </c>
      <c r="N806" s="4" t="b">
        <v>0</v>
      </c>
      <c r="O806" s="4" t="s">
        <v>23</v>
      </c>
      <c r="P806" s="14">
        <f t="shared" si="72"/>
        <v>32.050458715596328</v>
      </c>
      <c r="Q806" s="4" t="str">
        <f t="shared" si="76"/>
        <v>music</v>
      </c>
      <c r="R806" s="4" t="str">
        <f t="shared" si="77"/>
        <v>rock</v>
      </c>
      <c r="S806" s="8">
        <f t="shared" si="73"/>
        <v>43102.25</v>
      </c>
      <c r="T806" s="8">
        <f t="shared" si="74"/>
        <v>43122.25</v>
      </c>
    </row>
    <row r="807" spans="1:20" ht="31.5" x14ac:dyDescent="0.25">
      <c r="A807" s="4">
        <v>805</v>
      </c>
      <c r="B807" s="4" t="s">
        <v>1645</v>
      </c>
      <c r="C807" s="1" t="s">
        <v>1646</v>
      </c>
      <c r="D807" s="4">
        <v>9700</v>
      </c>
      <c r="E807" s="4">
        <v>4932</v>
      </c>
      <c r="F807" s="5">
        <f t="shared" si="75"/>
        <v>50.845360824742272</v>
      </c>
      <c r="G807" s="4" t="s">
        <v>14</v>
      </c>
      <c r="H807" s="4">
        <v>67</v>
      </c>
      <c r="I807" s="4" t="s">
        <v>26</v>
      </c>
      <c r="J807" s="4" t="s">
        <v>27</v>
      </c>
      <c r="K807" s="4">
        <v>1416031200</v>
      </c>
      <c r="L807" s="4">
        <v>1420437600</v>
      </c>
      <c r="M807" s="4" t="b">
        <v>0</v>
      </c>
      <c r="N807" s="4" t="b">
        <v>0</v>
      </c>
      <c r="O807" s="4" t="s">
        <v>42</v>
      </c>
      <c r="P807" s="14">
        <f t="shared" si="72"/>
        <v>73.611940298507463</v>
      </c>
      <c r="Q807" s="4" t="str">
        <f t="shared" si="76"/>
        <v>film &amp; video</v>
      </c>
      <c r="R807" s="4" t="str">
        <f t="shared" si="77"/>
        <v>documentary</v>
      </c>
      <c r="S807" s="8">
        <f t="shared" si="73"/>
        <v>41958.25</v>
      </c>
      <c r="T807" s="8">
        <f t="shared" si="74"/>
        <v>42009.25</v>
      </c>
    </row>
    <row r="808" spans="1:20" x14ac:dyDescent="0.25">
      <c r="A808" s="4">
        <v>806</v>
      </c>
      <c r="B808" s="4" t="s">
        <v>1647</v>
      </c>
      <c r="C808" s="1" t="s">
        <v>1648</v>
      </c>
      <c r="D808" s="4">
        <v>700</v>
      </c>
      <c r="E808" s="4">
        <v>8262</v>
      </c>
      <c r="F808" s="5">
        <f t="shared" si="75"/>
        <v>1180.2857142857142</v>
      </c>
      <c r="G808" s="4" t="s">
        <v>20</v>
      </c>
      <c r="H808" s="4">
        <v>76</v>
      </c>
      <c r="I808" s="4" t="s">
        <v>21</v>
      </c>
      <c r="J808" s="4" t="s">
        <v>22</v>
      </c>
      <c r="K808" s="4">
        <v>1330927200</v>
      </c>
      <c r="L808" s="4">
        <v>1332997200</v>
      </c>
      <c r="M808" s="4" t="b">
        <v>0</v>
      </c>
      <c r="N808" s="4" t="b">
        <v>1</v>
      </c>
      <c r="O808" s="4" t="s">
        <v>53</v>
      </c>
      <c r="P808" s="14">
        <f t="shared" si="72"/>
        <v>108.71052631578948</v>
      </c>
      <c r="Q808" s="4" t="str">
        <f t="shared" si="76"/>
        <v>film &amp; video</v>
      </c>
      <c r="R808" s="4" t="str">
        <f t="shared" si="77"/>
        <v>drama</v>
      </c>
      <c r="S808" s="8">
        <f t="shared" si="73"/>
        <v>40973.25</v>
      </c>
      <c r="T808" s="8">
        <f t="shared" si="74"/>
        <v>40997.208333333336</v>
      </c>
    </row>
    <row r="809" spans="1:20" x14ac:dyDescent="0.25">
      <c r="A809" s="4">
        <v>807</v>
      </c>
      <c r="B809" s="4" t="s">
        <v>1649</v>
      </c>
      <c r="C809" s="1" t="s">
        <v>1650</v>
      </c>
      <c r="D809" s="4">
        <v>700</v>
      </c>
      <c r="E809" s="4">
        <v>1848</v>
      </c>
      <c r="F809" s="5">
        <f t="shared" si="75"/>
        <v>264</v>
      </c>
      <c r="G809" s="4" t="s">
        <v>20</v>
      </c>
      <c r="H809" s="4">
        <v>43</v>
      </c>
      <c r="I809" s="4" t="s">
        <v>21</v>
      </c>
      <c r="J809" s="4" t="s">
        <v>22</v>
      </c>
      <c r="K809" s="4">
        <v>1571115600</v>
      </c>
      <c r="L809" s="4">
        <v>1574920800</v>
      </c>
      <c r="M809" s="4" t="b">
        <v>0</v>
      </c>
      <c r="N809" s="4" t="b">
        <v>1</v>
      </c>
      <c r="O809" s="4" t="s">
        <v>33</v>
      </c>
      <c r="P809" s="14">
        <f t="shared" si="72"/>
        <v>42.97674418604651</v>
      </c>
      <c r="Q809" s="4" t="str">
        <f t="shared" si="76"/>
        <v>theater</v>
      </c>
      <c r="R809" s="4" t="str">
        <f t="shared" si="77"/>
        <v>plays</v>
      </c>
      <c r="S809" s="8">
        <f t="shared" si="73"/>
        <v>43753.208333333328</v>
      </c>
      <c r="T809" s="8">
        <f t="shared" si="74"/>
        <v>43797.25</v>
      </c>
    </row>
    <row r="810" spans="1:20" x14ac:dyDescent="0.25">
      <c r="A810" s="4">
        <v>808</v>
      </c>
      <c r="B810" s="4" t="s">
        <v>1651</v>
      </c>
      <c r="C810" s="1" t="s">
        <v>1652</v>
      </c>
      <c r="D810" s="4">
        <v>5200</v>
      </c>
      <c r="E810" s="4">
        <v>1583</v>
      </c>
      <c r="F810" s="5">
        <f t="shared" si="75"/>
        <v>30.44230769230769</v>
      </c>
      <c r="G810" s="4" t="s">
        <v>14</v>
      </c>
      <c r="H810" s="4">
        <v>19</v>
      </c>
      <c r="I810" s="4" t="s">
        <v>21</v>
      </c>
      <c r="J810" s="4" t="s">
        <v>22</v>
      </c>
      <c r="K810" s="4">
        <v>1463461200</v>
      </c>
      <c r="L810" s="4">
        <v>1464930000</v>
      </c>
      <c r="M810" s="4" t="b">
        <v>0</v>
      </c>
      <c r="N810" s="4" t="b">
        <v>0</v>
      </c>
      <c r="O810" s="4" t="s">
        <v>17</v>
      </c>
      <c r="P810" s="14">
        <f t="shared" si="72"/>
        <v>83.315789473684205</v>
      </c>
      <c r="Q810" s="4" t="str">
        <f t="shared" si="76"/>
        <v>food</v>
      </c>
      <c r="R810" s="4" t="str">
        <f t="shared" si="77"/>
        <v>food trucks</v>
      </c>
      <c r="S810" s="8">
        <f t="shared" si="73"/>
        <v>42507.208333333328</v>
      </c>
      <c r="T810" s="8">
        <f t="shared" si="74"/>
        <v>42524.208333333328</v>
      </c>
    </row>
    <row r="811" spans="1:20" x14ac:dyDescent="0.25">
      <c r="A811" s="4">
        <v>809</v>
      </c>
      <c r="B811" s="4" t="s">
        <v>1599</v>
      </c>
      <c r="C811" s="1" t="s">
        <v>1653</v>
      </c>
      <c r="D811" s="4">
        <v>140800</v>
      </c>
      <c r="E811" s="4">
        <v>88536</v>
      </c>
      <c r="F811" s="5">
        <f t="shared" si="75"/>
        <v>62.880681818181813</v>
      </c>
      <c r="G811" s="4" t="s">
        <v>14</v>
      </c>
      <c r="H811" s="4">
        <v>2108</v>
      </c>
      <c r="I811" s="4" t="s">
        <v>98</v>
      </c>
      <c r="J811" s="4" t="s">
        <v>99</v>
      </c>
      <c r="K811" s="4">
        <v>1344920400</v>
      </c>
      <c r="L811" s="4">
        <v>1345006800</v>
      </c>
      <c r="M811" s="4" t="b">
        <v>0</v>
      </c>
      <c r="N811" s="4" t="b">
        <v>0</v>
      </c>
      <c r="O811" s="4" t="s">
        <v>42</v>
      </c>
      <c r="P811" s="14">
        <f t="shared" si="72"/>
        <v>42</v>
      </c>
      <c r="Q811" s="4" t="str">
        <f t="shared" si="76"/>
        <v>film &amp; video</v>
      </c>
      <c r="R811" s="4" t="str">
        <f t="shared" si="77"/>
        <v>documentary</v>
      </c>
      <c r="S811" s="8">
        <f t="shared" si="73"/>
        <v>41135.208333333336</v>
      </c>
      <c r="T811" s="8">
        <f t="shared" si="74"/>
        <v>41136.208333333336</v>
      </c>
    </row>
    <row r="812" spans="1:20" x14ac:dyDescent="0.25">
      <c r="A812" s="4">
        <v>810</v>
      </c>
      <c r="B812" s="4" t="s">
        <v>1654</v>
      </c>
      <c r="C812" s="1" t="s">
        <v>1655</v>
      </c>
      <c r="D812" s="4">
        <v>6400</v>
      </c>
      <c r="E812" s="4">
        <v>12360</v>
      </c>
      <c r="F812" s="5">
        <f t="shared" si="75"/>
        <v>193.125</v>
      </c>
      <c r="G812" s="4" t="s">
        <v>20</v>
      </c>
      <c r="H812" s="4">
        <v>221</v>
      </c>
      <c r="I812" s="4" t="s">
        <v>21</v>
      </c>
      <c r="J812" s="4" t="s">
        <v>22</v>
      </c>
      <c r="K812" s="4">
        <v>1511848800</v>
      </c>
      <c r="L812" s="4">
        <v>1512712800</v>
      </c>
      <c r="M812" s="4" t="b">
        <v>0</v>
      </c>
      <c r="N812" s="4" t="b">
        <v>1</v>
      </c>
      <c r="O812" s="4" t="s">
        <v>33</v>
      </c>
      <c r="P812" s="14">
        <f t="shared" si="72"/>
        <v>55.927601809954751</v>
      </c>
      <c r="Q812" s="4" t="str">
        <f t="shared" si="76"/>
        <v>theater</v>
      </c>
      <c r="R812" s="4" t="str">
        <f t="shared" si="77"/>
        <v>plays</v>
      </c>
      <c r="S812" s="8">
        <f t="shared" si="73"/>
        <v>43067.25</v>
      </c>
      <c r="T812" s="8">
        <f t="shared" si="74"/>
        <v>43077.25</v>
      </c>
    </row>
    <row r="813" spans="1:20" x14ac:dyDescent="0.25">
      <c r="A813" s="4">
        <v>811</v>
      </c>
      <c r="B813" s="4" t="s">
        <v>1656</v>
      </c>
      <c r="C813" s="1" t="s">
        <v>1657</v>
      </c>
      <c r="D813" s="4">
        <v>92500</v>
      </c>
      <c r="E813" s="4">
        <v>71320</v>
      </c>
      <c r="F813" s="5">
        <f t="shared" si="75"/>
        <v>77.102702702702715</v>
      </c>
      <c r="G813" s="4" t="s">
        <v>14</v>
      </c>
      <c r="H813" s="4">
        <v>679</v>
      </c>
      <c r="I813" s="4" t="s">
        <v>21</v>
      </c>
      <c r="J813" s="4" t="s">
        <v>22</v>
      </c>
      <c r="K813" s="4">
        <v>1452319200</v>
      </c>
      <c r="L813" s="4">
        <v>1452492000</v>
      </c>
      <c r="M813" s="4" t="b">
        <v>0</v>
      </c>
      <c r="N813" s="4" t="b">
        <v>1</v>
      </c>
      <c r="O813" s="4" t="s">
        <v>89</v>
      </c>
      <c r="P813" s="14">
        <f t="shared" si="72"/>
        <v>105.03681885125184</v>
      </c>
      <c r="Q813" s="4" t="str">
        <f t="shared" si="76"/>
        <v>games</v>
      </c>
      <c r="R813" s="4" t="str">
        <f t="shared" si="77"/>
        <v>video games</v>
      </c>
      <c r="S813" s="8">
        <f t="shared" si="73"/>
        <v>42378.25</v>
      </c>
      <c r="T813" s="8">
        <f t="shared" si="74"/>
        <v>42380.25</v>
      </c>
    </row>
    <row r="814" spans="1:20" x14ac:dyDescent="0.25">
      <c r="A814" s="4">
        <v>812</v>
      </c>
      <c r="B814" s="4" t="s">
        <v>1658</v>
      </c>
      <c r="C814" s="1" t="s">
        <v>1659</v>
      </c>
      <c r="D814" s="4">
        <v>59700</v>
      </c>
      <c r="E814" s="4">
        <v>134640</v>
      </c>
      <c r="F814" s="5">
        <f t="shared" si="75"/>
        <v>225.52763819095478</v>
      </c>
      <c r="G814" s="4" t="s">
        <v>20</v>
      </c>
      <c r="H814" s="4">
        <v>2805</v>
      </c>
      <c r="I814" s="4" t="s">
        <v>15</v>
      </c>
      <c r="J814" s="4" t="s">
        <v>16</v>
      </c>
      <c r="K814" s="4">
        <v>1523854800</v>
      </c>
      <c r="L814" s="4">
        <v>1524286800</v>
      </c>
      <c r="M814" s="4" t="b">
        <v>0</v>
      </c>
      <c r="N814" s="4" t="b">
        <v>0</v>
      </c>
      <c r="O814" s="4" t="s">
        <v>68</v>
      </c>
      <c r="P814" s="14">
        <f t="shared" si="72"/>
        <v>48</v>
      </c>
      <c r="Q814" s="4" t="str">
        <f t="shared" si="76"/>
        <v>publishing</v>
      </c>
      <c r="R814" s="4" t="str">
        <f t="shared" si="77"/>
        <v>nonfiction</v>
      </c>
      <c r="S814" s="8">
        <f t="shared" si="73"/>
        <v>43206.208333333328</v>
      </c>
      <c r="T814" s="8">
        <f t="shared" si="74"/>
        <v>43211.208333333328</v>
      </c>
    </row>
    <row r="815" spans="1:20" x14ac:dyDescent="0.25">
      <c r="A815" s="4">
        <v>813</v>
      </c>
      <c r="B815" s="4" t="s">
        <v>1660</v>
      </c>
      <c r="C815" s="1" t="s">
        <v>1661</v>
      </c>
      <c r="D815" s="4">
        <v>3200</v>
      </c>
      <c r="E815" s="4">
        <v>7661</v>
      </c>
      <c r="F815" s="5">
        <f t="shared" si="75"/>
        <v>239.40625</v>
      </c>
      <c r="G815" s="4" t="s">
        <v>20</v>
      </c>
      <c r="H815" s="4">
        <v>68</v>
      </c>
      <c r="I815" s="4" t="s">
        <v>21</v>
      </c>
      <c r="J815" s="4" t="s">
        <v>22</v>
      </c>
      <c r="K815" s="4">
        <v>1346043600</v>
      </c>
      <c r="L815" s="4">
        <v>1346907600</v>
      </c>
      <c r="M815" s="4" t="b">
        <v>0</v>
      </c>
      <c r="N815" s="4" t="b">
        <v>0</v>
      </c>
      <c r="O815" s="4" t="s">
        <v>89</v>
      </c>
      <c r="P815" s="14">
        <f t="shared" si="72"/>
        <v>112.66176470588235</v>
      </c>
      <c r="Q815" s="4" t="str">
        <f t="shared" si="76"/>
        <v>games</v>
      </c>
      <c r="R815" s="4" t="str">
        <f t="shared" si="77"/>
        <v>video games</v>
      </c>
      <c r="S815" s="8">
        <f t="shared" si="73"/>
        <v>41148.208333333336</v>
      </c>
      <c r="T815" s="8">
        <f t="shared" si="74"/>
        <v>41158.208333333336</v>
      </c>
    </row>
    <row r="816" spans="1:20" x14ac:dyDescent="0.25">
      <c r="A816" s="4">
        <v>814</v>
      </c>
      <c r="B816" s="4" t="s">
        <v>1662</v>
      </c>
      <c r="C816" s="1" t="s">
        <v>1663</v>
      </c>
      <c r="D816" s="4">
        <v>3200</v>
      </c>
      <c r="E816" s="4">
        <v>2950</v>
      </c>
      <c r="F816" s="5">
        <f t="shared" si="75"/>
        <v>92.1875</v>
      </c>
      <c r="G816" s="4" t="s">
        <v>14</v>
      </c>
      <c r="H816" s="4">
        <v>36</v>
      </c>
      <c r="I816" s="4" t="s">
        <v>36</v>
      </c>
      <c r="J816" s="4" t="s">
        <v>37</v>
      </c>
      <c r="K816" s="4">
        <v>1464325200</v>
      </c>
      <c r="L816" s="4">
        <v>1464498000</v>
      </c>
      <c r="M816" s="4" t="b">
        <v>0</v>
      </c>
      <c r="N816" s="4" t="b">
        <v>1</v>
      </c>
      <c r="O816" s="4" t="s">
        <v>23</v>
      </c>
      <c r="P816" s="14">
        <f t="shared" si="72"/>
        <v>81.944444444444443</v>
      </c>
      <c r="Q816" s="4" t="str">
        <f t="shared" si="76"/>
        <v>music</v>
      </c>
      <c r="R816" s="4" t="str">
        <f t="shared" si="77"/>
        <v>rock</v>
      </c>
      <c r="S816" s="8">
        <f t="shared" si="73"/>
        <v>42517.208333333328</v>
      </c>
      <c r="T816" s="8">
        <f t="shared" si="74"/>
        <v>42519.208333333328</v>
      </c>
    </row>
    <row r="817" spans="1:20" ht="31.5" x14ac:dyDescent="0.25">
      <c r="A817" s="4">
        <v>815</v>
      </c>
      <c r="B817" s="4" t="s">
        <v>1664</v>
      </c>
      <c r="C817" s="1" t="s">
        <v>1665</v>
      </c>
      <c r="D817" s="4">
        <v>9000</v>
      </c>
      <c r="E817" s="4">
        <v>11721</v>
      </c>
      <c r="F817" s="5">
        <f t="shared" si="75"/>
        <v>130.23333333333335</v>
      </c>
      <c r="G817" s="4" t="s">
        <v>20</v>
      </c>
      <c r="H817" s="4">
        <v>183</v>
      </c>
      <c r="I817" s="4" t="s">
        <v>15</v>
      </c>
      <c r="J817" s="4" t="s">
        <v>16</v>
      </c>
      <c r="K817" s="4">
        <v>1511935200</v>
      </c>
      <c r="L817" s="4">
        <v>1514181600</v>
      </c>
      <c r="M817" s="4" t="b">
        <v>0</v>
      </c>
      <c r="N817" s="4" t="b">
        <v>0</v>
      </c>
      <c r="O817" s="4" t="s">
        <v>23</v>
      </c>
      <c r="P817" s="14">
        <f t="shared" si="72"/>
        <v>64.049180327868854</v>
      </c>
      <c r="Q817" s="4" t="str">
        <f t="shared" si="76"/>
        <v>music</v>
      </c>
      <c r="R817" s="4" t="str">
        <f t="shared" si="77"/>
        <v>rock</v>
      </c>
      <c r="S817" s="8">
        <f t="shared" si="73"/>
        <v>43068.25</v>
      </c>
      <c r="T817" s="8">
        <f t="shared" si="74"/>
        <v>43094.25</v>
      </c>
    </row>
    <row r="818" spans="1:20" x14ac:dyDescent="0.25">
      <c r="A818" s="4">
        <v>816</v>
      </c>
      <c r="B818" s="4" t="s">
        <v>1666</v>
      </c>
      <c r="C818" s="1" t="s">
        <v>1667</v>
      </c>
      <c r="D818" s="4">
        <v>2300</v>
      </c>
      <c r="E818" s="4">
        <v>14150</v>
      </c>
      <c r="F818" s="5">
        <f t="shared" si="75"/>
        <v>615.21739130434787</v>
      </c>
      <c r="G818" s="4" t="s">
        <v>20</v>
      </c>
      <c r="H818" s="4">
        <v>133</v>
      </c>
      <c r="I818" s="4" t="s">
        <v>21</v>
      </c>
      <c r="J818" s="4" t="s">
        <v>22</v>
      </c>
      <c r="K818" s="4">
        <v>1392012000</v>
      </c>
      <c r="L818" s="4">
        <v>1392184800</v>
      </c>
      <c r="M818" s="4" t="b">
        <v>1</v>
      </c>
      <c r="N818" s="4" t="b">
        <v>1</v>
      </c>
      <c r="O818" s="4" t="s">
        <v>33</v>
      </c>
      <c r="P818" s="14">
        <f t="shared" si="72"/>
        <v>106.39097744360902</v>
      </c>
      <c r="Q818" s="4" t="str">
        <f t="shared" si="76"/>
        <v>theater</v>
      </c>
      <c r="R818" s="4" t="str">
        <f t="shared" si="77"/>
        <v>plays</v>
      </c>
      <c r="S818" s="8">
        <f t="shared" si="73"/>
        <v>41680.25</v>
      </c>
      <c r="T818" s="8">
        <f t="shared" si="74"/>
        <v>41682.25</v>
      </c>
    </row>
    <row r="819" spans="1:20" x14ac:dyDescent="0.25">
      <c r="A819" s="4">
        <v>817</v>
      </c>
      <c r="B819" s="4" t="s">
        <v>1668</v>
      </c>
      <c r="C819" s="1" t="s">
        <v>1669</v>
      </c>
      <c r="D819" s="4">
        <v>51300</v>
      </c>
      <c r="E819" s="4">
        <v>189192</v>
      </c>
      <c r="F819" s="5">
        <f t="shared" si="75"/>
        <v>368.79532163742692</v>
      </c>
      <c r="G819" s="4" t="s">
        <v>20</v>
      </c>
      <c r="H819" s="4">
        <v>2489</v>
      </c>
      <c r="I819" s="4" t="s">
        <v>107</v>
      </c>
      <c r="J819" s="4" t="s">
        <v>108</v>
      </c>
      <c r="K819" s="4">
        <v>1556946000</v>
      </c>
      <c r="L819" s="4">
        <v>1559365200</v>
      </c>
      <c r="M819" s="4" t="b">
        <v>0</v>
      </c>
      <c r="N819" s="4" t="b">
        <v>1</v>
      </c>
      <c r="O819" s="4" t="s">
        <v>68</v>
      </c>
      <c r="P819" s="14">
        <f t="shared" si="72"/>
        <v>76.011249497790274</v>
      </c>
      <c r="Q819" s="4" t="str">
        <f t="shared" si="76"/>
        <v>publishing</v>
      </c>
      <c r="R819" s="4" t="str">
        <f t="shared" si="77"/>
        <v>nonfiction</v>
      </c>
      <c r="S819" s="8">
        <f t="shared" si="73"/>
        <v>43589.208333333328</v>
      </c>
      <c r="T819" s="8">
        <f t="shared" si="74"/>
        <v>43617.208333333328</v>
      </c>
    </row>
    <row r="820" spans="1:20" x14ac:dyDescent="0.25">
      <c r="A820" s="4">
        <v>818</v>
      </c>
      <c r="B820" s="4" t="s">
        <v>676</v>
      </c>
      <c r="C820" s="1" t="s">
        <v>1670</v>
      </c>
      <c r="D820" s="4">
        <v>700</v>
      </c>
      <c r="E820" s="4">
        <v>7664</v>
      </c>
      <c r="F820" s="5">
        <f t="shared" si="75"/>
        <v>1094.8571428571429</v>
      </c>
      <c r="G820" s="4" t="s">
        <v>20</v>
      </c>
      <c r="H820" s="4">
        <v>69</v>
      </c>
      <c r="I820" s="4" t="s">
        <v>21</v>
      </c>
      <c r="J820" s="4" t="s">
        <v>22</v>
      </c>
      <c r="K820" s="4">
        <v>1548050400</v>
      </c>
      <c r="L820" s="4">
        <v>1549173600</v>
      </c>
      <c r="M820" s="4" t="b">
        <v>0</v>
      </c>
      <c r="N820" s="4" t="b">
        <v>1</v>
      </c>
      <c r="O820" s="4" t="s">
        <v>33</v>
      </c>
      <c r="P820" s="14">
        <f t="shared" si="72"/>
        <v>111.07246376811594</v>
      </c>
      <c r="Q820" s="4" t="str">
        <f t="shared" si="76"/>
        <v>theater</v>
      </c>
      <c r="R820" s="4" t="str">
        <f t="shared" si="77"/>
        <v>plays</v>
      </c>
      <c r="S820" s="8">
        <f t="shared" si="73"/>
        <v>43486.25</v>
      </c>
      <c r="T820" s="8">
        <f t="shared" si="74"/>
        <v>43499.25</v>
      </c>
    </row>
    <row r="821" spans="1:20" ht="31.5" x14ac:dyDescent="0.25">
      <c r="A821" s="4">
        <v>819</v>
      </c>
      <c r="B821" s="4" t="s">
        <v>1671</v>
      </c>
      <c r="C821" s="1" t="s">
        <v>1672</v>
      </c>
      <c r="D821" s="4">
        <v>8900</v>
      </c>
      <c r="E821" s="4">
        <v>4509</v>
      </c>
      <c r="F821" s="5">
        <f t="shared" si="75"/>
        <v>50.662921348314605</v>
      </c>
      <c r="G821" s="4" t="s">
        <v>14</v>
      </c>
      <c r="H821" s="4">
        <v>47</v>
      </c>
      <c r="I821" s="4" t="s">
        <v>21</v>
      </c>
      <c r="J821" s="4" t="s">
        <v>22</v>
      </c>
      <c r="K821" s="4">
        <v>1353736800</v>
      </c>
      <c r="L821" s="4">
        <v>1355032800</v>
      </c>
      <c r="M821" s="4" t="b">
        <v>1</v>
      </c>
      <c r="N821" s="4" t="b">
        <v>0</v>
      </c>
      <c r="O821" s="4" t="s">
        <v>89</v>
      </c>
      <c r="P821" s="14">
        <f t="shared" si="72"/>
        <v>95.936170212765958</v>
      </c>
      <c r="Q821" s="4" t="str">
        <f t="shared" si="76"/>
        <v>games</v>
      </c>
      <c r="R821" s="4" t="str">
        <f t="shared" si="77"/>
        <v>video games</v>
      </c>
      <c r="S821" s="8">
        <f t="shared" si="73"/>
        <v>41237.25</v>
      </c>
      <c r="T821" s="8">
        <f t="shared" si="74"/>
        <v>41252.25</v>
      </c>
    </row>
    <row r="822" spans="1:20" x14ac:dyDescent="0.25">
      <c r="A822" s="4">
        <v>820</v>
      </c>
      <c r="B822" s="4" t="s">
        <v>1673</v>
      </c>
      <c r="C822" s="1" t="s">
        <v>1674</v>
      </c>
      <c r="D822" s="4">
        <v>1500</v>
      </c>
      <c r="E822" s="4">
        <v>12009</v>
      </c>
      <c r="F822" s="5">
        <f t="shared" si="75"/>
        <v>800.6</v>
      </c>
      <c r="G822" s="4" t="s">
        <v>20</v>
      </c>
      <c r="H822" s="4">
        <v>279</v>
      </c>
      <c r="I822" s="4" t="s">
        <v>40</v>
      </c>
      <c r="J822" s="4" t="s">
        <v>41</v>
      </c>
      <c r="K822" s="4">
        <v>1532840400</v>
      </c>
      <c r="L822" s="4">
        <v>1533963600</v>
      </c>
      <c r="M822" s="4" t="b">
        <v>0</v>
      </c>
      <c r="N822" s="4" t="b">
        <v>1</v>
      </c>
      <c r="O822" s="4" t="s">
        <v>23</v>
      </c>
      <c r="P822" s="14">
        <f t="shared" si="72"/>
        <v>43.043010752688176</v>
      </c>
      <c r="Q822" s="4" t="str">
        <f t="shared" si="76"/>
        <v>music</v>
      </c>
      <c r="R822" s="4" t="str">
        <f t="shared" si="77"/>
        <v>rock</v>
      </c>
      <c r="S822" s="8">
        <f t="shared" si="73"/>
        <v>43310.208333333328</v>
      </c>
      <c r="T822" s="8">
        <f t="shared" si="74"/>
        <v>43323.208333333328</v>
      </c>
    </row>
    <row r="823" spans="1:20" x14ac:dyDescent="0.25">
      <c r="A823" s="4">
        <v>821</v>
      </c>
      <c r="B823" s="4" t="s">
        <v>1675</v>
      </c>
      <c r="C823" s="1" t="s">
        <v>1676</v>
      </c>
      <c r="D823" s="4">
        <v>4900</v>
      </c>
      <c r="E823" s="4">
        <v>14273</v>
      </c>
      <c r="F823" s="5">
        <f t="shared" si="75"/>
        <v>291.28571428571428</v>
      </c>
      <c r="G823" s="4" t="s">
        <v>20</v>
      </c>
      <c r="H823" s="4">
        <v>210</v>
      </c>
      <c r="I823" s="4" t="s">
        <v>21</v>
      </c>
      <c r="J823" s="4" t="s">
        <v>22</v>
      </c>
      <c r="K823" s="4">
        <v>1488261600</v>
      </c>
      <c r="L823" s="4">
        <v>1489381200</v>
      </c>
      <c r="M823" s="4" t="b">
        <v>0</v>
      </c>
      <c r="N823" s="4" t="b">
        <v>0</v>
      </c>
      <c r="O823" s="4" t="s">
        <v>42</v>
      </c>
      <c r="P823" s="14">
        <f t="shared" si="72"/>
        <v>67.966666666666669</v>
      </c>
      <c r="Q823" s="4" t="str">
        <f t="shared" si="76"/>
        <v>film &amp; video</v>
      </c>
      <c r="R823" s="4" t="str">
        <f t="shared" si="77"/>
        <v>documentary</v>
      </c>
      <c r="S823" s="8">
        <f t="shared" si="73"/>
        <v>42794.25</v>
      </c>
      <c r="T823" s="8">
        <f t="shared" si="74"/>
        <v>42807.208333333328</v>
      </c>
    </row>
    <row r="824" spans="1:20" x14ac:dyDescent="0.25">
      <c r="A824" s="4">
        <v>822</v>
      </c>
      <c r="B824" s="4" t="s">
        <v>1677</v>
      </c>
      <c r="C824" s="1" t="s">
        <v>1678</v>
      </c>
      <c r="D824" s="4">
        <v>54000</v>
      </c>
      <c r="E824" s="4">
        <v>188982</v>
      </c>
      <c r="F824" s="5">
        <f t="shared" si="75"/>
        <v>349.9666666666667</v>
      </c>
      <c r="G824" s="4" t="s">
        <v>20</v>
      </c>
      <c r="H824" s="4">
        <v>2100</v>
      </c>
      <c r="I824" s="4" t="s">
        <v>21</v>
      </c>
      <c r="J824" s="4" t="s">
        <v>22</v>
      </c>
      <c r="K824" s="4">
        <v>1393567200</v>
      </c>
      <c r="L824" s="4">
        <v>1395032400</v>
      </c>
      <c r="M824" s="4" t="b">
        <v>0</v>
      </c>
      <c r="N824" s="4" t="b">
        <v>0</v>
      </c>
      <c r="O824" s="4" t="s">
        <v>23</v>
      </c>
      <c r="P824" s="14">
        <f t="shared" si="72"/>
        <v>89.991428571428571</v>
      </c>
      <c r="Q824" s="4" t="str">
        <f t="shared" si="76"/>
        <v>music</v>
      </c>
      <c r="R824" s="4" t="str">
        <f t="shared" si="77"/>
        <v>rock</v>
      </c>
      <c r="S824" s="8">
        <f t="shared" si="73"/>
        <v>41698.25</v>
      </c>
      <c r="T824" s="8">
        <f t="shared" si="74"/>
        <v>41715.208333333336</v>
      </c>
    </row>
    <row r="825" spans="1:20" x14ac:dyDescent="0.25">
      <c r="A825" s="4">
        <v>823</v>
      </c>
      <c r="B825" s="4" t="s">
        <v>1679</v>
      </c>
      <c r="C825" s="1" t="s">
        <v>1680</v>
      </c>
      <c r="D825" s="4">
        <v>4100</v>
      </c>
      <c r="E825" s="4">
        <v>14640</v>
      </c>
      <c r="F825" s="5">
        <f t="shared" si="75"/>
        <v>357.07317073170731</v>
      </c>
      <c r="G825" s="4" t="s">
        <v>20</v>
      </c>
      <c r="H825" s="4">
        <v>252</v>
      </c>
      <c r="I825" s="4" t="s">
        <v>21</v>
      </c>
      <c r="J825" s="4" t="s">
        <v>22</v>
      </c>
      <c r="K825" s="4">
        <v>1410325200</v>
      </c>
      <c r="L825" s="4">
        <v>1412485200</v>
      </c>
      <c r="M825" s="4" t="b">
        <v>1</v>
      </c>
      <c r="N825" s="4" t="b">
        <v>1</v>
      </c>
      <c r="O825" s="4" t="s">
        <v>23</v>
      </c>
      <c r="P825" s="14">
        <f t="shared" si="72"/>
        <v>58.095238095238095</v>
      </c>
      <c r="Q825" s="4" t="str">
        <f t="shared" si="76"/>
        <v>music</v>
      </c>
      <c r="R825" s="4" t="str">
        <f t="shared" si="77"/>
        <v>rock</v>
      </c>
      <c r="S825" s="8">
        <f t="shared" si="73"/>
        <v>41892.208333333336</v>
      </c>
      <c r="T825" s="8">
        <f t="shared" si="74"/>
        <v>41917.208333333336</v>
      </c>
    </row>
    <row r="826" spans="1:20" x14ac:dyDescent="0.25">
      <c r="A826" s="4">
        <v>824</v>
      </c>
      <c r="B826" s="4" t="s">
        <v>1681</v>
      </c>
      <c r="C826" s="1" t="s">
        <v>1682</v>
      </c>
      <c r="D826" s="4">
        <v>85000</v>
      </c>
      <c r="E826" s="4">
        <v>107516</v>
      </c>
      <c r="F826" s="5">
        <f t="shared" si="75"/>
        <v>126.48941176470588</v>
      </c>
      <c r="G826" s="4" t="s">
        <v>20</v>
      </c>
      <c r="H826" s="4">
        <v>1280</v>
      </c>
      <c r="I826" s="4" t="s">
        <v>21</v>
      </c>
      <c r="J826" s="4" t="s">
        <v>22</v>
      </c>
      <c r="K826" s="4">
        <v>1276923600</v>
      </c>
      <c r="L826" s="4">
        <v>1279688400</v>
      </c>
      <c r="M826" s="4" t="b">
        <v>0</v>
      </c>
      <c r="N826" s="4" t="b">
        <v>1</v>
      </c>
      <c r="O826" s="4" t="s">
        <v>68</v>
      </c>
      <c r="P826" s="14">
        <f t="shared" si="72"/>
        <v>83.996875000000003</v>
      </c>
      <c r="Q826" s="4" t="str">
        <f t="shared" si="76"/>
        <v>publishing</v>
      </c>
      <c r="R826" s="4" t="str">
        <f t="shared" si="77"/>
        <v>nonfiction</v>
      </c>
      <c r="S826" s="8">
        <f t="shared" si="73"/>
        <v>40348.208333333336</v>
      </c>
      <c r="T826" s="8">
        <f t="shared" si="74"/>
        <v>40380.208333333336</v>
      </c>
    </row>
    <row r="827" spans="1:20" x14ac:dyDescent="0.25">
      <c r="A827" s="4">
        <v>825</v>
      </c>
      <c r="B827" s="4" t="s">
        <v>1683</v>
      </c>
      <c r="C827" s="1" t="s">
        <v>1684</v>
      </c>
      <c r="D827" s="4">
        <v>3600</v>
      </c>
      <c r="E827" s="4">
        <v>13950</v>
      </c>
      <c r="F827" s="5">
        <f t="shared" si="75"/>
        <v>387.5</v>
      </c>
      <c r="G827" s="4" t="s">
        <v>20</v>
      </c>
      <c r="H827" s="4">
        <v>157</v>
      </c>
      <c r="I827" s="4" t="s">
        <v>40</v>
      </c>
      <c r="J827" s="4" t="s">
        <v>41</v>
      </c>
      <c r="K827" s="4">
        <v>1500958800</v>
      </c>
      <c r="L827" s="4">
        <v>1501995600</v>
      </c>
      <c r="M827" s="4" t="b">
        <v>0</v>
      </c>
      <c r="N827" s="4" t="b">
        <v>0</v>
      </c>
      <c r="O827" s="4" t="s">
        <v>100</v>
      </c>
      <c r="P827" s="14">
        <f t="shared" si="72"/>
        <v>88.853503184713375</v>
      </c>
      <c r="Q827" s="4" t="str">
        <f t="shared" si="76"/>
        <v>film &amp; video</v>
      </c>
      <c r="R827" s="4" t="str">
        <f t="shared" si="77"/>
        <v>shorts</v>
      </c>
      <c r="S827" s="8">
        <f t="shared" si="73"/>
        <v>42941.208333333328</v>
      </c>
      <c r="T827" s="8">
        <f t="shared" si="74"/>
        <v>42953.208333333328</v>
      </c>
    </row>
    <row r="828" spans="1:20" ht="31.5" x14ac:dyDescent="0.25">
      <c r="A828" s="4">
        <v>826</v>
      </c>
      <c r="B828" s="4" t="s">
        <v>1685</v>
      </c>
      <c r="C828" s="1" t="s">
        <v>1686</v>
      </c>
      <c r="D828" s="4">
        <v>2800</v>
      </c>
      <c r="E828" s="4">
        <v>12797</v>
      </c>
      <c r="F828" s="5">
        <f t="shared" si="75"/>
        <v>457.03571428571428</v>
      </c>
      <c r="G828" s="4" t="s">
        <v>20</v>
      </c>
      <c r="H828" s="4">
        <v>194</v>
      </c>
      <c r="I828" s="4" t="s">
        <v>21</v>
      </c>
      <c r="J828" s="4" t="s">
        <v>22</v>
      </c>
      <c r="K828" s="4">
        <v>1292220000</v>
      </c>
      <c r="L828" s="4">
        <v>1294639200</v>
      </c>
      <c r="M828" s="4" t="b">
        <v>0</v>
      </c>
      <c r="N828" s="4" t="b">
        <v>1</v>
      </c>
      <c r="O828" s="4" t="s">
        <v>33</v>
      </c>
      <c r="P828" s="14">
        <f t="shared" si="72"/>
        <v>65.963917525773198</v>
      </c>
      <c r="Q828" s="4" t="str">
        <f t="shared" si="76"/>
        <v>theater</v>
      </c>
      <c r="R828" s="4" t="str">
        <f t="shared" si="77"/>
        <v>plays</v>
      </c>
      <c r="S828" s="8">
        <f t="shared" si="73"/>
        <v>40525.25</v>
      </c>
      <c r="T828" s="8">
        <f t="shared" si="74"/>
        <v>40553.25</v>
      </c>
    </row>
    <row r="829" spans="1:20" ht="31.5" x14ac:dyDescent="0.25">
      <c r="A829" s="4">
        <v>827</v>
      </c>
      <c r="B829" s="4" t="s">
        <v>1687</v>
      </c>
      <c r="C829" s="1" t="s">
        <v>1688</v>
      </c>
      <c r="D829" s="4">
        <v>2300</v>
      </c>
      <c r="E829" s="4">
        <v>6134</v>
      </c>
      <c r="F829" s="5">
        <f t="shared" si="75"/>
        <v>266.69565217391306</v>
      </c>
      <c r="G829" s="4" t="s">
        <v>20</v>
      </c>
      <c r="H829" s="4">
        <v>82</v>
      </c>
      <c r="I829" s="4" t="s">
        <v>26</v>
      </c>
      <c r="J829" s="4" t="s">
        <v>27</v>
      </c>
      <c r="K829" s="4">
        <v>1304398800</v>
      </c>
      <c r="L829" s="4">
        <v>1305435600</v>
      </c>
      <c r="M829" s="4" t="b">
        <v>0</v>
      </c>
      <c r="N829" s="4" t="b">
        <v>1</v>
      </c>
      <c r="O829" s="4" t="s">
        <v>53</v>
      </c>
      <c r="P829" s="14">
        <f t="shared" si="72"/>
        <v>74.804878048780495</v>
      </c>
      <c r="Q829" s="4" t="str">
        <f t="shared" si="76"/>
        <v>film &amp; video</v>
      </c>
      <c r="R829" s="4" t="str">
        <f t="shared" si="77"/>
        <v>drama</v>
      </c>
      <c r="S829" s="8">
        <f t="shared" si="73"/>
        <v>40666.208333333336</v>
      </c>
      <c r="T829" s="8">
        <f t="shared" si="74"/>
        <v>40678.208333333336</v>
      </c>
    </row>
    <row r="830" spans="1:20" ht="31.5" x14ac:dyDescent="0.25">
      <c r="A830" s="4">
        <v>828</v>
      </c>
      <c r="B830" s="4" t="s">
        <v>1689</v>
      </c>
      <c r="C830" s="1" t="s">
        <v>1690</v>
      </c>
      <c r="D830" s="4">
        <v>7100</v>
      </c>
      <c r="E830" s="4">
        <v>4899</v>
      </c>
      <c r="F830" s="5">
        <f t="shared" si="75"/>
        <v>69</v>
      </c>
      <c r="G830" s="4" t="s">
        <v>14</v>
      </c>
      <c r="H830" s="4">
        <v>70</v>
      </c>
      <c r="I830" s="4" t="s">
        <v>21</v>
      </c>
      <c r="J830" s="4" t="s">
        <v>22</v>
      </c>
      <c r="K830" s="4">
        <v>1535432400</v>
      </c>
      <c r="L830" s="4">
        <v>1537592400</v>
      </c>
      <c r="M830" s="4" t="b">
        <v>0</v>
      </c>
      <c r="N830" s="4" t="b">
        <v>0</v>
      </c>
      <c r="O830" s="4" t="s">
        <v>33</v>
      </c>
      <c r="P830" s="14">
        <f t="shared" si="72"/>
        <v>69.98571428571428</v>
      </c>
      <c r="Q830" s="4" t="str">
        <f t="shared" si="76"/>
        <v>theater</v>
      </c>
      <c r="R830" s="4" t="str">
        <f t="shared" si="77"/>
        <v>plays</v>
      </c>
      <c r="S830" s="8">
        <f t="shared" si="73"/>
        <v>43340.208333333328</v>
      </c>
      <c r="T830" s="8">
        <f t="shared" si="74"/>
        <v>43365.208333333328</v>
      </c>
    </row>
    <row r="831" spans="1:20" x14ac:dyDescent="0.25">
      <c r="A831" s="4">
        <v>829</v>
      </c>
      <c r="B831" s="4" t="s">
        <v>1691</v>
      </c>
      <c r="C831" s="1" t="s">
        <v>1692</v>
      </c>
      <c r="D831" s="4">
        <v>9600</v>
      </c>
      <c r="E831" s="4">
        <v>4929</v>
      </c>
      <c r="F831" s="5">
        <f t="shared" si="75"/>
        <v>51.34375</v>
      </c>
      <c r="G831" s="4" t="s">
        <v>14</v>
      </c>
      <c r="H831" s="4">
        <v>154</v>
      </c>
      <c r="I831" s="4" t="s">
        <v>21</v>
      </c>
      <c r="J831" s="4" t="s">
        <v>22</v>
      </c>
      <c r="K831" s="4">
        <v>1433826000</v>
      </c>
      <c r="L831" s="4">
        <v>1435122000</v>
      </c>
      <c r="M831" s="4" t="b">
        <v>0</v>
      </c>
      <c r="N831" s="4" t="b">
        <v>0</v>
      </c>
      <c r="O831" s="4" t="s">
        <v>33</v>
      </c>
      <c r="P831" s="14">
        <f t="shared" si="72"/>
        <v>32.006493506493506</v>
      </c>
      <c r="Q831" s="4" t="str">
        <f t="shared" si="76"/>
        <v>theater</v>
      </c>
      <c r="R831" s="4" t="str">
        <f t="shared" si="77"/>
        <v>plays</v>
      </c>
      <c r="S831" s="8">
        <f t="shared" si="73"/>
        <v>42164.208333333328</v>
      </c>
      <c r="T831" s="8">
        <f t="shared" si="74"/>
        <v>42179.208333333328</v>
      </c>
    </row>
    <row r="832" spans="1:20" ht="31.5" x14ac:dyDescent="0.25">
      <c r="A832" s="4">
        <v>830</v>
      </c>
      <c r="B832" s="4" t="s">
        <v>1693</v>
      </c>
      <c r="C832" s="1" t="s">
        <v>1694</v>
      </c>
      <c r="D832" s="4">
        <v>121600</v>
      </c>
      <c r="E832" s="4">
        <v>1424</v>
      </c>
      <c r="F832" s="5">
        <f t="shared" si="75"/>
        <v>1.1710526315789473</v>
      </c>
      <c r="G832" s="4" t="s">
        <v>14</v>
      </c>
      <c r="H832" s="4">
        <v>22</v>
      </c>
      <c r="I832" s="4" t="s">
        <v>21</v>
      </c>
      <c r="J832" s="4" t="s">
        <v>22</v>
      </c>
      <c r="K832" s="4">
        <v>1514959200</v>
      </c>
      <c r="L832" s="4">
        <v>1520056800</v>
      </c>
      <c r="M832" s="4" t="b">
        <v>0</v>
      </c>
      <c r="N832" s="4" t="b">
        <v>0</v>
      </c>
      <c r="O832" s="4" t="s">
        <v>33</v>
      </c>
      <c r="P832" s="14">
        <f t="shared" si="72"/>
        <v>64.727272727272734</v>
      </c>
      <c r="Q832" s="4" t="str">
        <f t="shared" si="76"/>
        <v>theater</v>
      </c>
      <c r="R832" s="4" t="str">
        <f t="shared" si="77"/>
        <v>plays</v>
      </c>
      <c r="S832" s="8">
        <f t="shared" si="73"/>
        <v>43103.25</v>
      </c>
      <c r="T832" s="8">
        <f t="shared" si="74"/>
        <v>43162.25</v>
      </c>
    </row>
    <row r="833" spans="1:20" ht="31.5" x14ac:dyDescent="0.25">
      <c r="A833" s="4">
        <v>831</v>
      </c>
      <c r="B833" s="4" t="s">
        <v>1695</v>
      </c>
      <c r="C833" s="1" t="s">
        <v>1696</v>
      </c>
      <c r="D833" s="4">
        <v>97100</v>
      </c>
      <c r="E833" s="4">
        <v>105817</v>
      </c>
      <c r="F833" s="5">
        <f t="shared" si="75"/>
        <v>108.97734294541709</v>
      </c>
      <c r="G833" s="4" t="s">
        <v>20</v>
      </c>
      <c r="H833" s="4">
        <v>4233</v>
      </c>
      <c r="I833" s="4" t="s">
        <v>21</v>
      </c>
      <c r="J833" s="4" t="s">
        <v>22</v>
      </c>
      <c r="K833" s="4">
        <v>1332738000</v>
      </c>
      <c r="L833" s="4">
        <v>1335675600</v>
      </c>
      <c r="M833" s="4" t="b">
        <v>0</v>
      </c>
      <c r="N833" s="4" t="b">
        <v>0</v>
      </c>
      <c r="O833" s="4" t="s">
        <v>122</v>
      </c>
      <c r="P833" s="14">
        <f t="shared" si="72"/>
        <v>24.998110087408456</v>
      </c>
      <c r="Q833" s="4" t="str">
        <f t="shared" si="76"/>
        <v>photography</v>
      </c>
      <c r="R833" s="4" t="str">
        <f t="shared" si="77"/>
        <v>photography books</v>
      </c>
      <c r="S833" s="8">
        <f t="shared" si="73"/>
        <v>40994.208333333336</v>
      </c>
      <c r="T833" s="8">
        <f t="shared" si="74"/>
        <v>41028.208333333336</v>
      </c>
    </row>
    <row r="834" spans="1:20" x14ac:dyDescent="0.25">
      <c r="A834" s="4">
        <v>832</v>
      </c>
      <c r="B834" s="4" t="s">
        <v>1697</v>
      </c>
      <c r="C834" s="1" t="s">
        <v>1698</v>
      </c>
      <c r="D834" s="4">
        <v>43200</v>
      </c>
      <c r="E834" s="4">
        <v>136156</v>
      </c>
      <c r="F834" s="5">
        <f t="shared" si="75"/>
        <v>315.17592592592592</v>
      </c>
      <c r="G834" s="4" t="s">
        <v>20</v>
      </c>
      <c r="H834" s="4">
        <v>1297</v>
      </c>
      <c r="I834" s="4" t="s">
        <v>36</v>
      </c>
      <c r="J834" s="4" t="s">
        <v>37</v>
      </c>
      <c r="K834" s="4">
        <v>1445490000</v>
      </c>
      <c r="L834" s="4">
        <v>1448431200</v>
      </c>
      <c r="M834" s="4" t="b">
        <v>1</v>
      </c>
      <c r="N834" s="4" t="b">
        <v>0</v>
      </c>
      <c r="O834" s="4" t="s">
        <v>206</v>
      </c>
      <c r="P834" s="14">
        <f t="shared" ref="P834:P897" si="78">IF(H834=0, 0,E834/H834)</f>
        <v>104.97764070932922</v>
      </c>
      <c r="Q834" s="4" t="str">
        <f t="shared" si="76"/>
        <v>publishing</v>
      </c>
      <c r="R834" s="4" t="str">
        <f t="shared" si="77"/>
        <v>translations</v>
      </c>
      <c r="S834" s="8">
        <f t="shared" ref="S834:S897" si="79">(((K834/60)/60)/24)+DATE(1970,1,1)</f>
        <v>42299.208333333328</v>
      </c>
      <c r="T834" s="8">
        <f t="shared" ref="T834:T897" si="80">(((L834/60)/60)/24)+DATE(1970,1,1)</f>
        <v>42333.25</v>
      </c>
    </row>
    <row r="835" spans="1:20" x14ac:dyDescent="0.25">
      <c r="A835" s="4">
        <v>833</v>
      </c>
      <c r="B835" s="4" t="s">
        <v>1699</v>
      </c>
      <c r="C835" s="1" t="s">
        <v>1700</v>
      </c>
      <c r="D835" s="4">
        <v>6800</v>
      </c>
      <c r="E835" s="4">
        <v>10723</v>
      </c>
      <c r="F835" s="5">
        <f t="shared" ref="F835:F898" si="81">(E835/D835)*100</f>
        <v>157.69117647058823</v>
      </c>
      <c r="G835" s="4" t="s">
        <v>20</v>
      </c>
      <c r="H835" s="4">
        <v>165</v>
      </c>
      <c r="I835" s="4" t="s">
        <v>36</v>
      </c>
      <c r="J835" s="4" t="s">
        <v>37</v>
      </c>
      <c r="K835" s="4">
        <v>1297663200</v>
      </c>
      <c r="L835" s="4">
        <v>1298613600</v>
      </c>
      <c r="M835" s="4" t="b">
        <v>0</v>
      </c>
      <c r="N835" s="4" t="b">
        <v>0</v>
      </c>
      <c r="O835" s="4" t="s">
        <v>206</v>
      </c>
      <c r="P835" s="14">
        <f t="shared" si="78"/>
        <v>64.987878787878785</v>
      </c>
      <c r="Q835" s="4" t="str">
        <f t="shared" ref="Q835:Q898" si="82">LEFT(O835, FIND("/", O835) - 1)</f>
        <v>publishing</v>
      </c>
      <c r="R835" s="4" t="str">
        <f t="shared" ref="R835:R898" si="83">RIGHT(O835, LEN(O835) - FIND("/", O835))</f>
        <v>translations</v>
      </c>
      <c r="S835" s="8">
        <f t="shared" si="79"/>
        <v>40588.25</v>
      </c>
      <c r="T835" s="8">
        <f t="shared" si="80"/>
        <v>40599.25</v>
      </c>
    </row>
    <row r="836" spans="1:20" x14ac:dyDescent="0.25">
      <c r="A836" s="4">
        <v>834</v>
      </c>
      <c r="B836" s="4" t="s">
        <v>1701</v>
      </c>
      <c r="C836" s="1" t="s">
        <v>1702</v>
      </c>
      <c r="D836" s="4">
        <v>7300</v>
      </c>
      <c r="E836" s="4">
        <v>11228</v>
      </c>
      <c r="F836" s="5">
        <f t="shared" si="81"/>
        <v>153.8082191780822</v>
      </c>
      <c r="G836" s="4" t="s">
        <v>20</v>
      </c>
      <c r="H836" s="4">
        <v>119</v>
      </c>
      <c r="I836" s="4" t="s">
        <v>21</v>
      </c>
      <c r="J836" s="4" t="s">
        <v>22</v>
      </c>
      <c r="K836" s="4">
        <v>1371963600</v>
      </c>
      <c r="L836" s="4">
        <v>1372482000</v>
      </c>
      <c r="M836" s="4" t="b">
        <v>0</v>
      </c>
      <c r="N836" s="4" t="b">
        <v>0</v>
      </c>
      <c r="O836" s="4" t="s">
        <v>33</v>
      </c>
      <c r="P836" s="14">
        <f t="shared" si="78"/>
        <v>94.352941176470594</v>
      </c>
      <c r="Q836" s="4" t="str">
        <f t="shared" si="82"/>
        <v>theater</v>
      </c>
      <c r="R836" s="4" t="str">
        <f t="shared" si="83"/>
        <v>plays</v>
      </c>
      <c r="S836" s="8">
        <f t="shared" si="79"/>
        <v>41448.208333333336</v>
      </c>
      <c r="T836" s="8">
        <f t="shared" si="80"/>
        <v>41454.208333333336</v>
      </c>
    </row>
    <row r="837" spans="1:20" x14ac:dyDescent="0.25">
      <c r="A837" s="4">
        <v>835</v>
      </c>
      <c r="B837" s="4" t="s">
        <v>1703</v>
      </c>
      <c r="C837" s="1" t="s">
        <v>1704</v>
      </c>
      <c r="D837" s="4">
        <v>86200</v>
      </c>
      <c r="E837" s="4">
        <v>77355</v>
      </c>
      <c r="F837" s="5">
        <f t="shared" si="81"/>
        <v>89.738979118329468</v>
      </c>
      <c r="G837" s="4" t="s">
        <v>14</v>
      </c>
      <c r="H837" s="4">
        <v>1758</v>
      </c>
      <c r="I837" s="4" t="s">
        <v>21</v>
      </c>
      <c r="J837" s="4" t="s">
        <v>22</v>
      </c>
      <c r="K837" s="4">
        <v>1425103200</v>
      </c>
      <c r="L837" s="4">
        <v>1425621600</v>
      </c>
      <c r="M837" s="4" t="b">
        <v>0</v>
      </c>
      <c r="N837" s="4" t="b">
        <v>0</v>
      </c>
      <c r="O837" s="4" t="s">
        <v>28</v>
      </c>
      <c r="P837" s="14">
        <f t="shared" si="78"/>
        <v>44.001706484641637</v>
      </c>
      <c r="Q837" s="4" t="str">
        <f t="shared" si="82"/>
        <v>technology</v>
      </c>
      <c r="R837" s="4" t="str">
        <f t="shared" si="83"/>
        <v>web</v>
      </c>
      <c r="S837" s="8">
        <f t="shared" si="79"/>
        <v>42063.25</v>
      </c>
      <c r="T837" s="8">
        <f t="shared" si="80"/>
        <v>42069.25</v>
      </c>
    </row>
    <row r="838" spans="1:20" x14ac:dyDescent="0.25">
      <c r="A838" s="4">
        <v>836</v>
      </c>
      <c r="B838" s="4" t="s">
        <v>1705</v>
      </c>
      <c r="C838" s="1" t="s">
        <v>1706</v>
      </c>
      <c r="D838" s="4">
        <v>8100</v>
      </c>
      <c r="E838" s="4">
        <v>6086</v>
      </c>
      <c r="F838" s="5">
        <f t="shared" si="81"/>
        <v>75.135802469135797</v>
      </c>
      <c r="G838" s="4" t="s">
        <v>14</v>
      </c>
      <c r="H838" s="4">
        <v>94</v>
      </c>
      <c r="I838" s="4" t="s">
        <v>21</v>
      </c>
      <c r="J838" s="4" t="s">
        <v>22</v>
      </c>
      <c r="K838" s="4">
        <v>1265349600</v>
      </c>
      <c r="L838" s="4">
        <v>1266300000</v>
      </c>
      <c r="M838" s="4" t="b">
        <v>0</v>
      </c>
      <c r="N838" s="4" t="b">
        <v>0</v>
      </c>
      <c r="O838" s="4" t="s">
        <v>60</v>
      </c>
      <c r="P838" s="14">
        <f t="shared" si="78"/>
        <v>64.744680851063833</v>
      </c>
      <c r="Q838" s="4" t="str">
        <f t="shared" si="82"/>
        <v>music</v>
      </c>
      <c r="R838" s="4" t="str">
        <f t="shared" si="83"/>
        <v>indie rock</v>
      </c>
      <c r="S838" s="8">
        <f t="shared" si="79"/>
        <v>40214.25</v>
      </c>
      <c r="T838" s="8">
        <f t="shared" si="80"/>
        <v>40225.25</v>
      </c>
    </row>
    <row r="839" spans="1:20" x14ac:dyDescent="0.25">
      <c r="A839" s="4">
        <v>837</v>
      </c>
      <c r="B839" s="4" t="s">
        <v>1707</v>
      </c>
      <c r="C839" s="1" t="s">
        <v>1708</v>
      </c>
      <c r="D839" s="4">
        <v>17700</v>
      </c>
      <c r="E839" s="4">
        <v>150960</v>
      </c>
      <c r="F839" s="5">
        <f t="shared" si="81"/>
        <v>852.88135593220341</v>
      </c>
      <c r="G839" s="4" t="s">
        <v>20</v>
      </c>
      <c r="H839" s="4">
        <v>1797</v>
      </c>
      <c r="I839" s="4" t="s">
        <v>21</v>
      </c>
      <c r="J839" s="4" t="s">
        <v>22</v>
      </c>
      <c r="K839" s="4">
        <v>1301202000</v>
      </c>
      <c r="L839" s="4">
        <v>1305867600</v>
      </c>
      <c r="M839" s="4" t="b">
        <v>0</v>
      </c>
      <c r="N839" s="4" t="b">
        <v>0</v>
      </c>
      <c r="O839" s="4" t="s">
        <v>159</v>
      </c>
      <c r="P839" s="14">
        <f t="shared" si="78"/>
        <v>84.00667779632721</v>
      </c>
      <c r="Q839" s="4" t="str">
        <f t="shared" si="82"/>
        <v>music</v>
      </c>
      <c r="R839" s="4" t="str">
        <f t="shared" si="83"/>
        <v>jazz</v>
      </c>
      <c r="S839" s="8">
        <f t="shared" si="79"/>
        <v>40629.208333333336</v>
      </c>
      <c r="T839" s="8">
        <f t="shared" si="80"/>
        <v>40683.208333333336</v>
      </c>
    </row>
    <row r="840" spans="1:20" x14ac:dyDescent="0.25">
      <c r="A840" s="4">
        <v>838</v>
      </c>
      <c r="B840" s="4" t="s">
        <v>1709</v>
      </c>
      <c r="C840" s="1" t="s">
        <v>1710</v>
      </c>
      <c r="D840" s="4">
        <v>6400</v>
      </c>
      <c r="E840" s="4">
        <v>8890</v>
      </c>
      <c r="F840" s="5">
        <f t="shared" si="81"/>
        <v>138.90625</v>
      </c>
      <c r="G840" s="4" t="s">
        <v>20</v>
      </c>
      <c r="H840" s="4">
        <v>261</v>
      </c>
      <c r="I840" s="4" t="s">
        <v>21</v>
      </c>
      <c r="J840" s="4" t="s">
        <v>22</v>
      </c>
      <c r="K840" s="4">
        <v>1538024400</v>
      </c>
      <c r="L840" s="4">
        <v>1538802000</v>
      </c>
      <c r="M840" s="4" t="b">
        <v>0</v>
      </c>
      <c r="N840" s="4" t="b">
        <v>0</v>
      </c>
      <c r="O840" s="4" t="s">
        <v>33</v>
      </c>
      <c r="P840" s="14">
        <f t="shared" si="78"/>
        <v>34.061302681992338</v>
      </c>
      <c r="Q840" s="4" t="str">
        <f t="shared" si="82"/>
        <v>theater</v>
      </c>
      <c r="R840" s="4" t="str">
        <f t="shared" si="83"/>
        <v>plays</v>
      </c>
      <c r="S840" s="8">
        <f t="shared" si="79"/>
        <v>43370.208333333328</v>
      </c>
      <c r="T840" s="8">
        <f t="shared" si="80"/>
        <v>43379.208333333328</v>
      </c>
    </row>
    <row r="841" spans="1:20" x14ac:dyDescent="0.25">
      <c r="A841" s="4">
        <v>839</v>
      </c>
      <c r="B841" s="4" t="s">
        <v>1711</v>
      </c>
      <c r="C841" s="1" t="s">
        <v>1712</v>
      </c>
      <c r="D841" s="4">
        <v>7700</v>
      </c>
      <c r="E841" s="4">
        <v>14644</v>
      </c>
      <c r="F841" s="5">
        <f t="shared" si="81"/>
        <v>190.18181818181819</v>
      </c>
      <c r="G841" s="4" t="s">
        <v>20</v>
      </c>
      <c r="H841" s="4">
        <v>157</v>
      </c>
      <c r="I841" s="4" t="s">
        <v>21</v>
      </c>
      <c r="J841" s="4" t="s">
        <v>22</v>
      </c>
      <c r="K841" s="4">
        <v>1395032400</v>
      </c>
      <c r="L841" s="4">
        <v>1398920400</v>
      </c>
      <c r="M841" s="4" t="b">
        <v>0</v>
      </c>
      <c r="N841" s="4" t="b">
        <v>1</v>
      </c>
      <c r="O841" s="4" t="s">
        <v>42</v>
      </c>
      <c r="P841" s="14">
        <f t="shared" si="78"/>
        <v>93.273885350318466</v>
      </c>
      <c r="Q841" s="4" t="str">
        <f t="shared" si="82"/>
        <v>film &amp; video</v>
      </c>
      <c r="R841" s="4" t="str">
        <f t="shared" si="83"/>
        <v>documentary</v>
      </c>
      <c r="S841" s="8">
        <f t="shared" si="79"/>
        <v>41715.208333333336</v>
      </c>
      <c r="T841" s="8">
        <f t="shared" si="80"/>
        <v>41760.208333333336</v>
      </c>
    </row>
    <row r="842" spans="1:20" x14ac:dyDescent="0.25">
      <c r="A842" s="4">
        <v>840</v>
      </c>
      <c r="B842" s="4" t="s">
        <v>1713</v>
      </c>
      <c r="C842" s="1" t="s">
        <v>1714</v>
      </c>
      <c r="D842" s="4">
        <v>116300</v>
      </c>
      <c r="E842" s="4">
        <v>116583</v>
      </c>
      <c r="F842" s="5">
        <f t="shared" si="81"/>
        <v>100.24333619948409</v>
      </c>
      <c r="G842" s="4" t="s">
        <v>20</v>
      </c>
      <c r="H842" s="4">
        <v>3533</v>
      </c>
      <c r="I842" s="4" t="s">
        <v>21</v>
      </c>
      <c r="J842" s="4" t="s">
        <v>22</v>
      </c>
      <c r="K842" s="4">
        <v>1405486800</v>
      </c>
      <c r="L842" s="4">
        <v>1405659600</v>
      </c>
      <c r="M842" s="4" t="b">
        <v>0</v>
      </c>
      <c r="N842" s="4" t="b">
        <v>1</v>
      </c>
      <c r="O842" s="4" t="s">
        <v>33</v>
      </c>
      <c r="P842" s="14">
        <f t="shared" si="78"/>
        <v>32.998301726577978</v>
      </c>
      <c r="Q842" s="4" t="str">
        <f t="shared" si="82"/>
        <v>theater</v>
      </c>
      <c r="R842" s="4" t="str">
        <f t="shared" si="83"/>
        <v>plays</v>
      </c>
      <c r="S842" s="8">
        <f t="shared" si="79"/>
        <v>41836.208333333336</v>
      </c>
      <c r="T842" s="8">
        <f t="shared" si="80"/>
        <v>41838.208333333336</v>
      </c>
    </row>
    <row r="843" spans="1:20" x14ac:dyDescent="0.25">
      <c r="A843" s="4">
        <v>841</v>
      </c>
      <c r="B843" s="4" t="s">
        <v>1715</v>
      </c>
      <c r="C843" s="1" t="s">
        <v>1716</v>
      </c>
      <c r="D843" s="4">
        <v>9100</v>
      </c>
      <c r="E843" s="4">
        <v>12991</v>
      </c>
      <c r="F843" s="5">
        <f t="shared" si="81"/>
        <v>142.75824175824175</v>
      </c>
      <c r="G843" s="4" t="s">
        <v>20</v>
      </c>
      <c r="H843" s="4">
        <v>155</v>
      </c>
      <c r="I843" s="4" t="s">
        <v>21</v>
      </c>
      <c r="J843" s="4" t="s">
        <v>22</v>
      </c>
      <c r="K843" s="4">
        <v>1455861600</v>
      </c>
      <c r="L843" s="4">
        <v>1457244000</v>
      </c>
      <c r="M843" s="4" t="b">
        <v>0</v>
      </c>
      <c r="N843" s="4" t="b">
        <v>0</v>
      </c>
      <c r="O843" s="4" t="s">
        <v>28</v>
      </c>
      <c r="P843" s="14">
        <f t="shared" si="78"/>
        <v>83.812903225806451</v>
      </c>
      <c r="Q843" s="4" t="str">
        <f t="shared" si="82"/>
        <v>technology</v>
      </c>
      <c r="R843" s="4" t="str">
        <f t="shared" si="83"/>
        <v>web</v>
      </c>
      <c r="S843" s="8">
        <f t="shared" si="79"/>
        <v>42419.25</v>
      </c>
      <c r="T843" s="8">
        <f t="shared" si="80"/>
        <v>42435.25</v>
      </c>
    </row>
    <row r="844" spans="1:20" ht="31.5" x14ac:dyDescent="0.25">
      <c r="A844" s="4">
        <v>842</v>
      </c>
      <c r="B844" s="4" t="s">
        <v>1717</v>
      </c>
      <c r="C844" s="1" t="s">
        <v>1718</v>
      </c>
      <c r="D844" s="4">
        <v>1500</v>
      </c>
      <c r="E844" s="4">
        <v>8447</v>
      </c>
      <c r="F844" s="5">
        <f t="shared" si="81"/>
        <v>563.13333333333333</v>
      </c>
      <c r="G844" s="4" t="s">
        <v>20</v>
      </c>
      <c r="H844" s="4">
        <v>132</v>
      </c>
      <c r="I844" s="4" t="s">
        <v>107</v>
      </c>
      <c r="J844" s="4" t="s">
        <v>108</v>
      </c>
      <c r="K844" s="4">
        <v>1529038800</v>
      </c>
      <c r="L844" s="4">
        <v>1529298000</v>
      </c>
      <c r="M844" s="4" t="b">
        <v>0</v>
      </c>
      <c r="N844" s="4" t="b">
        <v>0</v>
      </c>
      <c r="O844" s="4" t="s">
        <v>65</v>
      </c>
      <c r="P844" s="14">
        <f t="shared" si="78"/>
        <v>63.992424242424242</v>
      </c>
      <c r="Q844" s="4" t="str">
        <f t="shared" si="82"/>
        <v>technology</v>
      </c>
      <c r="R844" s="4" t="str">
        <f t="shared" si="83"/>
        <v>wearables</v>
      </c>
      <c r="S844" s="8">
        <f t="shared" si="79"/>
        <v>43266.208333333328</v>
      </c>
      <c r="T844" s="8">
        <f t="shared" si="80"/>
        <v>43269.208333333328</v>
      </c>
    </row>
    <row r="845" spans="1:20" ht="31.5" x14ac:dyDescent="0.25">
      <c r="A845" s="4">
        <v>843</v>
      </c>
      <c r="B845" s="4" t="s">
        <v>1719</v>
      </c>
      <c r="C845" s="1" t="s">
        <v>1720</v>
      </c>
      <c r="D845" s="4">
        <v>8800</v>
      </c>
      <c r="E845" s="4">
        <v>2703</v>
      </c>
      <c r="F845" s="5">
        <f t="shared" si="81"/>
        <v>30.715909090909086</v>
      </c>
      <c r="G845" s="4" t="s">
        <v>14</v>
      </c>
      <c r="H845" s="4">
        <v>33</v>
      </c>
      <c r="I845" s="4" t="s">
        <v>21</v>
      </c>
      <c r="J845" s="4" t="s">
        <v>22</v>
      </c>
      <c r="K845" s="4">
        <v>1535259600</v>
      </c>
      <c r="L845" s="4">
        <v>1535778000</v>
      </c>
      <c r="M845" s="4" t="b">
        <v>0</v>
      </c>
      <c r="N845" s="4" t="b">
        <v>0</v>
      </c>
      <c r="O845" s="4" t="s">
        <v>122</v>
      </c>
      <c r="P845" s="14">
        <f t="shared" si="78"/>
        <v>81.909090909090907</v>
      </c>
      <c r="Q845" s="4" t="str">
        <f t="shared" si="82"/>
        <v>photography</v>
      </c>
      <c r="R845" s="4" t="str">
        <f t="shared" si="83"/>
        <v>photography books</v>
      </c>
      <c r="S845" s="8">
        <f t="shared" si="79"/>
        <v>43338.208333333328</v>
      </c>
      <c r="T845" s="8">
        <f t="shared" si="80"/>
        <v>43344.208333333328</v>
      </c>
    </row>
    <row r="846" spans="1:20" x14ac:dyDescent="0.25">
      <c r="A846" s="4">
        <v>844</v>
      </c>
      <c r="B846" s="4" t="s">
        <v>1721</v>
      </c>
      <c r="C846" s="1" t="s">
        <v>1722</v>
      </c>
      <c r="D846" s="4">
        <v>8800</v>
      </c>
      <c r="E846" s="4">
        <v>8747</v>
      </c>
      <c r="F846" s="5">
        <f t="shared" si="81"/>
        <v>99.39772727272728</v>
      </c>
      <c r="G846" s="4" t="s">
        <v>74</v>
      </c>
      <c r="H846" s="4">
        <v>94</v>
      </c>
      <c r="I846" s="4" t="s">
        <v>21</v>
      </c>
      <c r="J846" s="4" t="s">
        <v>22</v>
      </c>
      <c r="K846" s="4">
        <v>1327212000</v>
      </c>
      <c r="L846" s="4">
        <v>1327471200</v>
      </c>
      <c r="M846" s="4" t="b">
        <v>0</v>
      </c>
      <c r="N846" s="4" t="b">
        <v>0</v>
      </c>
      <c r="O846" s="4" t="s">
        <v>42</v>
      </c>
      <c r="P846" s="14">
        <f t="shared" si="78"/>
        <v>93.053191489361708</v>
      </c>
      <c r="Q846" s="4" t="str">
        <f t="shared" si="82"/>
        <v>film &amp; video</v>
      </c>
      <c r="R846" s="4" t="str">
        <f t="shared" si="83"/>
        <v>documentary</v>
      </c>
      <c r="S846" s="8">
        <f t="shared" si="79"/>
        <v>40930.25</v>
      </c>
      <c r="T846" s="8">
        <f t="shared" si="80"/>
        <v>40933.25</v>
      </c>
    </row>
    <row r="847" spans="1:20" x14ac:dyDescent="0.25">
      <c r="A847" s="4">
        <v>845</v>
      </c>
      <c r="B847" s="4" t="s">
        <v>1723</v>
      </c>
      <c r="C847" s="1" t="s">
        <v>1724</v>
      </c>
      <c r="D847" s="4">
        <v>69900</v>
      </c>
      <c r="E847" s="4">
        <v>138087</v>
      </c>
      <c r="F847" s="5">
        <f t="shared" si="81"/>
        <v>197.54935622317598</v>
      </c>
      <c r="G847" s="4" t="s">
        <v>20</v>
      </c>
      <c r="H847" s="4">
        <v>1354</v>
      </c>
      <c r="I847" s="4" t="s">
        <v>40</v>
      </c>
      <c r="J847" s="4" t="s">
        <v>41</v>
      </c>
      <c r="K847" s="4">
        <v>1526360400</v>
      </c>
      <c r="L847" s="4">
        <v>1529557200</v>
      </c>
      <c r="M847" s="4" t="b">
        <v>0</v>
      </c>
      <c r="N847" s="4" t="b">
        <v>0</v>
      </c>
      <c r="O847" s="4" t="s">
        <v>28</v>
      </c>
      <c r="P847" s="14">
        <f t="shared" si="78"/>
        <v>101.98449039881831</v>
      </c>
      <c r="Q847" s="4" t="str">
        <f t="shared" si="82"/>
        <v>technology</v>
      </c>
      <c r="R847" s="4" t="str">
        <f t="shared" si="83"/>
        <v>web</v>
      </c>
      <c r="S847" s="8">
        <f t="shared" si="79"/>
        <v>43235.208333333328</v>
      </c>
      <c r="T847" s="8">
        <f t="shared" si="80"/>
        <v>43272.208333333328</v>
      </c>
    </row>
    <row r="848" spans="1:20" x14ac:dyDescent="0.25">
      <c r="A848" s="4">
        <v>846</v>
      </c>
      <c r="B848" s="4" t="s">
        <v>1725</v>
      </c>
      <c r="C848" s="1" t="s">
        <v>1726</v>
      </c>
      <c r="D848" s="4">
        <v>1000</v>
      </c>
      <c r="E848" s="4">
        <v>5085</v>
      </c>
      <c r="F848" s="5">
        <f t="shared" si="81"/>
        <v>508.5</v>
      </c>
      <c r="G848" s="4" t="s">
        <v>20</v>
      </c>
      <c r="H848" s="4">
        <v>48</v>
      </c>
      <c r="I848" s="4" t="s">
        <v>21</v>
      </c>
      <c r="J848" s="4" t="s">
        <v>22</v>
      </c>
      <c r="K848" s="4">
        <v>1532149200</v>
      </c>
      <c r="L848" s="4">
        <v>1535259600</v>
      </c>
      <c r="M848" s="4" t="b">
        <v>1</v>
      </c>
      <c r="N848" s="4" t="b">
        <v>1</v>
      </c>
      <c r="O848" s="4" t="s">
        <v>28</v>
      </c>
      <c r="P848" s="14">
        <f t="shared" si="78"/>
        <v>105.9375</v>
      </c>
      <c r="Q848" s="4" t="str">
        <f t="shared" si="82"/>
        <v>technology</v>
      </c>
      <c r="R848" s="4" t="str">
        <f t="shared" si="83"/>
        <v>web</v>
      </c>
      <c r="S848" s="8">
        <f t="shared" si="79"/>
        <v>43302.208333333328</v>
      </c>
      <c r="T848" s="8">
        <f t="shared" si="80"/>
        <v>43338.208333333328</v>
      </c>
    </row>
    <row r="849" spans="1:20" x14ac:dyDescent="0.25">
      <c r="A849" s="4">
        <v>847</v>
      </c>
      <c r="B849" s="4" t="s">
        <v>1727</v>
      </c>
      <c r="C849" s="1" t="s">
        <v>1728</v>
      </c>
      <c r="D849" s="4">
        <v>4700</v>
      </c>
      <c r="E849" s="4">
        <v>11174</v>
      </c>
      <c r="F849" s="5">
        <f t="shared" si="81"/>
        <v>237.74468085106383</v>
      </c>
      <c r="G849" s="4" t="s">
        <v>20</v>
      </c>
      <c r="H849" s="4">
        <v>110</v>
      </c>
      <c r="I849" s="4" t="s">
        <v>21</v>
      </c>
      <c r="J849" s="4" t="s">
        <v>22</v>
      </c>
      <c r="K849" s="4">
        <v>1515304800</v>
      </c>
      <c r="L849" s="4">
        <v>1515564000</v>
      </c>
      <c r="M849" s="4" t="b">
        <v>0</v>
      </c>
      <c r="N849" s="4" t="b">
        <v>0</v>
      </c>
      <c r="O849" s="4" t="s">
        <v>17</v>
      </c>
      <c r="P849" s="14">
        <f t="shared" si="78"/>
        <v>101.58181818181818</v>
      </c>
      <c r="Q849" s="4" t="str">
        <f t="shared" si="82"/>
        <v>food</v>
      </c>
      <c r="R849" s="4" t="str">
        <f t="shared" si="83"/>
        <v>food trucks</v>
      </c>
      <c r="S849" s="8">
        <f t="shared" si="79"/>
        <v>43107.25</v>
      </c>
      <c r="T849" s="8">
        <f t="shared" si="80"/>
        <v>43110.25</v>
      </c>
    </row>
    <row r="850" spans="1:20" x14ac:dyDescent="0.25">
      <c r="A850" s="4">
        <v>848</v>
      </c>
      <c r="B850" s="4" t="s">
        <v>1729</v>
      </c>
      <c r="C850" s="1" t="s">
        <v>1730</v>
      </c>
      <c r="D850" s="4">
        <v>3200</v>
      </c>
      <c r="E850" s="4">
        <v>10831</v>
      </c>
      <c r="F850" s="5">
        <f t="shared" si="81"/>
        <v>338.46875</v>
      </c>
      <c r="G850" s="4" t="s">
        <v>20</v>
      </c>
      <c r="H850" s="4">
        <v>172</v>
      </c>
      <c r="I850" s="4" t="s">
        <v>21</v>
      </c>
      <c r="J850" s="4" t="s">
        <v>22</v>
      </c>
      <c r="K850" s="4">
        <v>1276318800</v>
      </c>
      <c r="L850" s="4">
        <v>1277096400</v>
      </c>
      <c r="M850" s="4" t="b">
        <v>0</v>
      </c>
      <c r="N850" s="4" t="b">
        <v>0</v>
      </c>
      <c r="O850" s="4" t="s">
        <v>53</v>
      </c>
      <c r="P850" s="14">
        <f t="shared" si="78"/>
        <v>62.970930232558139</v>
      </c>
      <c r="Q850" s="4" t="str">
        <f t="shared" si="82"/>
        <v>film &amp; video</v>
      </c>
      <c r="R850" s="4" t="str">
        <f t="shared" si="83"/>
        <v>drama</v>
      </c>
      <c r="S850" s="8">
        <f t="shared" si="79"/>
        <v>40341.208333333336</v>
      </c>
      <c r="T850" s="8">
        <f t="shared" si="80"/>
        <v>40350.208333333336</v>
      </c>
    </row>
    <row r="851" spans="1:20" x14ac:dyDescent="0.25">
      <c r="A851" s="4">
        <v>849</v>
      </c>
      <c r="B851" s="4" t="s">
        <v>1731</v>
      </c>
      <c r="C851" s="1" t="s">
        <v>1732</v>
      </c>
      <c r="D851" s="4">
        <v>6700</v>
      </c>
      <c r="E851" s="4">
        <v>8917</v>
      </c>
      <c r="F851" s="5">
        <f t="shared" si="81"/>
        <v>133.08955223880596</v>
      </c>
      <c r="G851" s="4" t="s">
        <v>20</v>
      </c>
      <c r="H851" s="4">
        <v>307</v>
      </c>
      <c r="I851" s="4" t="s">
        <v>21</v>
      </c>
      <c r="J851" s="4" t="s">
        <v>22</v>
      </c>
      <c r="K851" s="4">
        <v>1328767200</v>
      </c>
      <c r="L851" s="4">
        <v>1329026400</v>
      </c>
      <c r="M851" s="4" t="b">
        <v>0</v>
      </c>
      <c r="N851" s="4" t="b">
        <v>1</v>
      </c>
      <c r="O851" s="4" t="s">
        <v>60</v>
      </c>
      <c r="P851" s="14">
        <f t="shared" si="78"/>
        <v>29.045602605863191</v>
      </c>
      <c r="Q851" s="4" t="str">
        <f t="shared" si="82"/>
        <v>music</v>
      </c>
      <c r="R851" s="4" t="str">
        <f t="shared" si="83"/>
        <v>indie rock</v>
      </c>
      <c r="S851" s="8">
        <f t="shared" si="79"/>
        <v>40948.25</v>
      </c>
      <c r="T851" s="8">
        <f t="shared" si="80"/>
        <v>40951.25</v>
      </c>
    </row>
    <row r="852" spans="1:20" x14ac:dyDescent="0.25">
      <c r="A852" s="4">
        <v>850</v>
      </c>
      <c r="B852" s="4" t="s">
        <v>1733</v>
      </c>
      <c r="C852" s="1" t="s">
        <v>1734</v>
      </c>
      <c r="D852" s="4">
        <v>100</v>
      </c>
      <c r="E852" s="4">
        <v>1</v>
      </c>
      <c r="F852" s="5">
        <f t="shared" si="81"/>
        <v>1</v>
      </c>
      <c r="G852" s="4" t="s">
        <v>14</v>
      </c>
      <c r="H852" s="4">
        <v>1</v>
      </c>
      <c r="I852" s="4" t="s">
        <v>21</v>
      </c>
      <c r="J852" s="4" t="s">
        <v>22</v>
      </c>
      <c r="K852" s="4">
        <v>1321682400</v>
      </c>
      <c r="L852" s="4">
        <v>1322978400</v>
      </c>
      <c r="M852" s="4" t="b">
        <v>1</v>
      </c>
      <c r="N852" s="4" t="b">
        <v>0</v>
      </c>
      <c r="O852" s="4" t="s">
        <v>23</v>
      </c>
      <c r="P852" s="14">
        <f t="shared" si="78"/>
        <v>1</v>
      </c>
      <c r="Q852" s="4" t="str">
        <f t="shared" si="82"/>
        <v>music</v>
      </c>
      <c r="R852" s="4" t="str">
        <f t="shared" si="83"/>
        <v>rock</v>
      </c>
      <c r="S852" s="8">
        <f t="shared" si="79"/>
        <v>40866.25</v>
      </c>
      <c r="T852" s="8">
        <f t="shared" si="80"/>
        <v>40881.25</v>
      </c>
    </row>
    <row r="853" spans="1:20" ht="31.5" x14ac:dyDescent="0.25">
      <c r="A853" s="4">
        <v>851</v>
      </c>
      <c r="B853" s="4" t="s">
        <v>1735</v>
      </c>
      <c r="C853" s="1" t="s">
        <v>1736</v>
      </c>
      <c r="D853" s="4">
        <v>6000</v>
      </c>
      <c r="E853" s="4">
        <v>12468</v>
      </c>
      <c r="F853" s="5">
        <f t="shared" si="81"/>
        <v>207.79999999999998</v>
      </c>
      <c r="G853" s="4" t="s">
        <v>20</v>
      </c>
      <c r="H853" s="4">
        <v>160</v>
      </c>
      <c r="I853" s="4" t="s">
        <v>21</v>
      </c>
      <c r="J853" s="4" t="s">
        <v>22</v>
      </c>
      <c r="K853" s="4">
        <v>1335934800</v>
      </c>
      <c r="L853" s="4">
        <v>1338786000</v>
      </c>
      <c r="M853" s="4" t="b">
        <v>0</v>
      </c>
      <c r="N853" s="4" t="b">
        <v>0</v>
      </c>
      <c r="O853" s="4" t="s">
        <v>50</v>
      </c>
      <c r="P853" s="14">
        <f t="shared" si="78"/>
        <v>77.924999999999997</v>
      </c>
      <c r="Q853" s="4" t="str">
        <f t="shared" si="82"/>
        <v>music</v>
      </c>
      <c r="R853" s="4" t="str">
        <f t="shared" si="83"/>
        <v>electric music</v>
      </c>
      <c r="S853" s="8">
        <f t="shared" si="79"/>
        <v>41031.208333333336</v>
      </c>
      <c r="T853" s="8">
        <f t="shared" si="80"/>
        <v>41064.208333333336</v>
      </c>
    </row>
    <row r="854" spans="1:20" x14ac:dyDescent="0.25">
      <c r="A854" s="4">
        <v>852</v>
      </c>
      <c r="B854" s="4" t="s">
        <v>1737</v>
      </c>
      <c r="C854" s="1" t="s">
        <v>1738</v>
      </c>
      <c r="D854" s="4">
        <v>4900</v>
      </c>
      <c r="E854" s="4">
        <v>2505</v>
      </c>
      <c r="F854" s="5">
        <f t="shared" si="81"/>
        <v>51.122448979591837</v>
      </c>
      <c r="G854" s="4" t="s">
        <v>14</v>
      </c>
      <c r="H854" s="4">
        <v>31</v>
      </c>
      <c r="I854" s="4" t="s">
        <v>21</v>
      </c>
      <c r="J854" s="4" t="s">
        <v>22</v>
      </c>
      <c r="K854" s="4">
        <v>1310792400</v>
      </c>
      <c r="L854" s="4">
        <v>1311656400</v>
      </c>
      <c r="M854" s="4" t="b">
        <v>0</v>
      </c>
      <c r="N854" s="4" t="b">
        <v>1</v>
      </c>
      <c r="O854" s="4" t="s">
        <v>89</v>
      </c>
      <c r="P854" s="14">
        <f t="shared" si="78"/>
        <v>80.806451612903231</v>
      </c>
      <c r="Q854" s="4" t="str">
        <f t="shared" si="82"/>
        <v>games</v>
      </c>
      <c r="R854" s="4" t="str">
        <f t="shared" si="83"/>
        <v>video games</v>
      </c>
      <c r="S854" s="8">
        <f t="shared" si="79"/>
        <v>40740.208333333336</v>
      </c>
      <c r="T854" s="8">
        <f t="shared" si="80"/>
        <v>40750.208333333336</v>
      </c>
    </row>
    <row r="855" spans="1:20" x14ac:dyDescent="0.25">
      <c r="A855" s="4">
        <v>853</v>
      </c>
      <c r="B855" s="4" t="s">
        <v>1739</v>
      </c>
      <c r="C855" s="1" t="s">
        <v>1740</v>
      </c>
      <c r="D855" s="4">
        <v>17100</v>
      </c>
      <c r="E855" s="4">
        <v>111502</v>
      </c>
      <c r="F855" s="5">
        <f t="shared" si="81"/>
        <v>652.05847953216369</v>
      </c>
      <c r="G855" s="4" t="s">
        <v>20</v>
      </c>
      <c r="H855" s="4">
        <v>1467</v>
      </c>
      <c r="I855" s="4" t="s">
        <v>15</v>
      </c>
      <c r="J855" s="4" t="s">
        <v>16</v>
      </c>
      <c r="K855" s="4">
        <v>1308546000</v>
      </c>
      <c r="L855" s="4">
        <v>1308978000</v>
      </c>
      <c r="M855" s="4" t="b">
        <v>0</v>
      </c>
      <c r="N855" s="4" t="b">
        <v>1</v>
      </c>
      <c r="O855" s="4" t="s">
        <v>60</v>
      </c>
      <c r="P855" s="14">
        <f t="shared" si="78"/>
        <v>76.006816632583508</v>
      </c>
      <c r="Q855" s="4" t="str">
        <f t="shared" si="82"/>
        <v>music</v>
      </c>
      <c r="R855" s="4" t="str">
        <f t="shared" si="83"/>
        <v>indie rock</v>
      </c>
      <c r="S855" s="8">
        <f t="shared" si="79"/>
        <v>40714.208333333336</v>
      </c>
      <c r="T855" s="8">
        <f t="shared" si="80"/>
        <v>40719.208333333336</v>
      </c>
    </row>
    <row r="856" spans="1:20" x14ac:dyDescent="0.25">
      <c r="A856" s="4">
        <v>854</v>
      </c>
      <c r="B856" s="4" t="s">
        <v>1741</v>
      </c>
      <c r="C856" s="1" t="s">
        <v>1742</v>
      </c>
      <c r="D856" s="4">
        <v>171000</v>
      </c>
      <c r="E856" s="4">
        <v>194309</v>
      </c>
      <c r="F856" s="5">
        <f t="shared" si="81"/>
        <v>113.63099415204678</v>
      </c>
      <c r="G856" s="4" t="s">
        <v>20</v>
      </c>
      <c r="H856" s="4">
        <v>2662</v>
      </c>
      <c r="I856" s="4" t="s">
        <v>15</v>
      </c>
      <c r="J856" s="4" t="s">
        <v>16</v>
      </c>
      <c r="K856" s="4">
        <v>1574056800</v>
      </c>
      <c r="L856" s="4">
        <v>1576389600</v>
      </c>
      <c r="M856" s="4" t="b">
        <v>0</v>
      </c>
      <c r="N856" s="4" t="b">
        <v>0</v>
      </c>
      <c r="O856" s="4" t="s">
        <v>119</v>
      </c>
      <c r="P856" s="14">
        <f t="shared" si="78"/>
        <v>72.993613824192337</v>
      </c>
      <c r="Q856" s="4" t="str">
        <f t="shared" si="82"/>
        <v>publishing</v>
      </c>
      <c r="R856" s="4" t="str">
        <f t="shared" si="83"/>
        <v>fiction</v>
      </c>
      <c r="S856" s="8">
        <f t="shared" si="79"/>
        <v>43787.25</v>
      </c>
      <c r="T856" s="8">
        <f t="shared" si="80"/>
        <v>43814.25</v>
      </c>
    </row>
    <row r="857" spans="1:20" x14ac:dyDescent="0.25">
      <c r="A857" s="4">
        <v>855</v>
      </c>
      <c r="B857" s="4" t="s">
        <v>1743</v>
      </c>
      <c r="C857" s="1" t="s">
        <v>1744</v>
      </c>
      <c r="D857" s="4">
        <v>23400</v>
      </c>
      <c r="E857" s="4">
        <v>23956</v>
      </c>
      <c r="F857" s="5">
        <f t="shared" si="81"/>
        <v>102.37606837606839</v>
      </c>
      <c r="G857" s="4" t="s">
        <v>20</v>
      </c>
      <c r="H857" s="4">
        <v>452</v>
      </c>
      <c r="I857" s="4" t="s">
        <v>26</v>
      </c>
      <c r="J857" s="4" t="s">
        <v>27</v>
      </c>
      <c r="K857" s="4">
        <v>1308373200</v>
      </c>
      <c r="L857" s="4">
        <v>1311051600</v>
      </c>
      <c r="M857" s="4" t="b">
        <v>0</v>
      </c>
      <c r="N857" s="4" t="b">
        <v>0</v>
      </c>
      <c r="O857" s="4" t="s">
        <v>33</v>
      </c>
      <c r="P857" s="14">
        <f t="shared" si="78"/>
        <v>53</v>
      </c>
      <c r="Q857" s="4" t="str">
        <f t="shared" si="82"/>
        <v>theater</v>
      </c>
      <c r="R857" s="4" t="str">
        <f t="shared" si="83"/>
        <v>plays</v>
      </c>
      <c r="S857" s="8">
        <f t="shared" si="79"/>
        <v>40712.208333333336</v>
      </c>
      <c r="T857" s="8">
        <f t="shared" si="80"/>
        <v>40743.208333333336</v>
      </c>
    </row>
    <row r="858" spans="1:20" x14ac:dyDescent="0.25">
      <c r="A858" s="4">
        <v>856</v>
      </c>
      <c r="B858" s="4" t="s">
        <v>1599</v>
      </c>
      <c r="C858" s="1" t="s">
        <v>1745</v>
      </c>
      <c r="D858" s="4">
        <v>2400</v>
      </c>
      <c r="E858" s="4">
        <v>8558</v>
      </c>
      <c r="F858" s="5">
        <f t="shared" si="81"/>
        <v>356.58333333333331</v>
      </c>
      <c r="G858" s="4" t="s">
        <v>20</v>
      </c>
      <c r="H858" s="4">
        <v>158</v>
      </c>
      <c r="I858" s="4" t="s">
        <v>21</v>
      </c>
      <c r="J858" s="4" t="s">
        <v>22</v>
      </c>
      <c r="K858" s="4">
        <v>1335243600</v>
      </c>
      <c r="L858" s="4">
        <v>1336712400</v>
      </c>
      <c r="M858" s="4" t="b">
        <v>0</v>
      </c>
      <c r="N858" s="4" t="b">
        <v>0</v>
      </c>
      <c r="O858" s="4" t="s">
        <v>17</v>
      </c>
      <c r="P858" s="14">
        <f t="shared" si="78"/>
        <v>54.164556962025316</v>
      </c>
      <c r="Q858" s="4" t="str">
        <f t="shared" si="82"/>
        <v>food</v>
      </c>
      <c r="R858" s="4" t="str">
        <f t="shared" si="83"/>
        <v>food trucks</v>
      </c>
      <c r="S858" s="8">
        <f t="shared" si="79"/>
        <v>41023.208333333336</v>
      </c>
      <c r="T858" s="8">
        <f t="shared" si="80"/>
        <v>41040.208333333336</v>
      </c>
    </row>
    <row r="859" spans="1:20" ht="31.5" x14ac:dyDescent="0.25">
      <c r="A859" s="4">
        <v>857</v>
      </c>
      <c r="B859" s="4" t="s">
        <v>1746</v>
      </c>
      <c r="C859" s="1" t="s">
        <v>1747</v>
      </c>
      <c r="D859" s="4">
        <v>5300</v>
      </c>
      <c r="E859" s="4">
        <v>7413</v>
      </c>
      <c r="F859" s="5">
        <f t="shared" si="81"/>
        <v>139.86792452830187</v>
      </c>
      <c r="G859" s="4" t="s">
        <v>20</v>
      </c>
      <c r="H859" s="4">
        <v>225</v>
      </c>
      <c r="I859" s="4" t="s">
        <v>98</v>
      </c>
      <c r="J859" s="4" t="s">
        <v>99</v>
      </c>
      <c r="K859" s="4">
        <v>1328421600</v>
      </c>
      <c r="L859" s="4">
        <v>1330408800</v>
      </c>
      <c r="M859" s="4" t="b">
        <v>1</v>
      </c>
      <c r="N859" s="4" t="b">
        <v>0</v>
      </c>
      <c r="O859" s="4" t="s">
        <v>100</v>
      </c>
      <c r="P859" s="14">
        <f t="shared" si="78"/>
        <v>32.946666666666665</v>
      </c>
      <c r="Q859" s="4" t="str">
        <f t="shared" si="82"/>
        <v>film &amp; video</v>
      </c>
      <c r="R859" s="4" t="str">
        <f t="shared" si="83"/>
        <v>shorts</v>
      </c>
      <c r="S859" s="8">
        <f t="shared" si="79"/>
        <v>40944.25</v>
      </c>
      <c r="T859" s="8">
        <f t="shared" si="80"/>
        <v>40967.25</v>
      </c>
    </row>
    <row r="860" spans="1:20" ht="31.5" x14ac:dyDescent="0.25">
      <c r="A860" s="4">
        <v>858</v>
      </c>
      <c r="B860" s="4" t="s">
        <v>1748</v>
      </c>
      <c r="C860" s="1" t="s">
        <v>1749</v>
      </c>
      <c r="D860" s="4">
        <v>4000</v>
      </c>
      <c r="E860" s="4">
        <v>2778</v>
      </c>
      <c r="F860" s="5">
        <f t="shared" si="81"/>
        <v>69.45</v>
      </c>
      <c r="G860" s="4" t="s">
        <v>14</v>
      </c>
      <c r="H860" s="4">
        <v>35</v>
      </c>
      <c r="I860" s="4" t="s">
        <v>21</v>
      </c>
      <c r="J860" s="4" t="s">
        <v>22</v>
      </c>
      <c r="K860" s="4">
        <v>1524286800</v>
      </c>
      <c r="L860" s="4">
        <v>1524891600</v>
      </c>
      <c r="M860" s="4" t="b">
        <v>1</v>
      </c>
      <c r="N860" s="4" t="b">
        <v>0</v>
      </c>
      <c r="O860" s="4" t="s">
        <v>17</v>
      </c>
      <c r="P860" s="14">
        <f t="shared" si="78"/>
        <v>79.371428571428567</v>
      </c>
      <c r="Q860" s="4" t="str">
        <f t="shared" si="82"/>
        <v>food</v>
      </c>
      <c r="R860" s="4" t="str">
        <f t="shared" si="83"/>
        <v>food trucks</v>
      </c>
      <c r="S860" s="8">
        <f t="shared" si="79"/>
        <v>43211.208333333328</v>
      </c>
      <c r="T860" s="8">
        <f t="shared" si="80"/>
        <v>43218.208333333328</v>
      </c>
    </row>
    <row r="861" spans="1:20" ht="31.5" x14ac:dyDescent="0.25">
      <c r="A861" s="4">
        <v>859</v>
      </c>
      <c r="B861" s="4" t="s">
        <v>1750</v>
      </c>
      <c r="C861" s="1" t="s">
        <v>1751</v>
      </c>
      <c r="D861" s="4">
        <v>7300</v>
      </c>
      <c r="E861" s="4">
        <v>2594</v>
      </c>
      <c r="F861" s="5">
        <f t="shared" si="81"/>
        <v>35.534246575342465</v>
      </c>
      <c r="G861" s="4" t="s">
        <v>14</v>
      </c>
      <c r="H861" s="4">
        <v>63</v>
      </c>
      <c r="I861" s="4" t="s">
        <v>21</v>
      </c>
      <c r="J861" s="4" t="s">
        <v>22</v>
      </c>
      <c r="K861" s="4">
        <v>1362117600</v>
      </c>
      <c r="L861" s="4">
        <v>1363669200</v>
      </c>
      <c r="M861" s="4" t="b">
        <v>0</v>
      </c>
      <c r="N861" s="4" t="b">
        <v>1</v>
      </c>
      <c r="O861" s="4" t="s">
        <v>33</v>
      </c>
      <c r="P861" s="14">
        <f t="shared" si="78"/>
        <v>41.174603174603178</v>
      </c>
      <c r="Q861" s="4" t="str">
        <f t="shared" si="82"/>
        <v>theater</v>
      </c>
      <c r="R861" s="4" t="str">
        <f t="shared" si="83"/>
        <v>plays</v>
      </c>
      <c r="S861" s="8">
        <f t="shared" si="79"/>
        <v>41334.25</v>
      </c>
      <c r="T861" s="8">
        <f t="shared" si="80"/>
        <v>41352.208333333336</v>
      </c>
    </row>
    <row r="862" spans="1:20" ht="31.5" x14ac:dyDescent="0.25">
      <c r="A862" s="4">
        <v>860</v>
      </c>
      <c r="B862" s="4" t="s">
        <v>1752</v>
      </c>
      <c r="C862" s="1" t="s">
        <v>1753</v>
      </c>
      <c r="D862" s="4">
        <v>2000</v>
      </c>
      <c r="E862" s="4">
        <v>5033</v>
      </c>
      <c r="F862" s="5">
        <f t="shared" si="81"/>
        <v>251.65</v>
      </c>
      <c r="G862" s="4" t="s">
        <v>20</v>
      </c>
      <c r="H862" s="4">
        <v>65</v>
      </c>
      <c r="I862" s="4" t="s">
        <v>21</v>
      </c>
      <c r="J862" s="4" t="s">
        <v>22</v>
      </c>
      <c r="K862" s="4">
        <v>1550556000</v>
      </c>
      <c r="L862" s="4">
        <v>1551420000</v>
      </c>
      <c r="M862" s="4" t="b">
        <v>0</v>
      </c>
      <c r="N862" s="4" t="b">
        <v>1</v>
      </c>
      <c r="O862" s="4" t="s">
        <v>65</v>
      </c>
      <c r="P862" s="14">
        <f t="shared" si="78"/>
        <v>77.430769230769229</v>
      </c>
      <c r="Q862" s="4" t="str">
        <f t="shared" si="82"/>
        <v>technology</v>
      </c>
      <c r="R862" s="4" t="str">
        <f t="shared" si="83"/>
        <v>wearables</v>
      </c>
      <c r="S862" s="8">
        <f t="shared" si="79"/>
        <v>43515.25</v>
      </c>
      <c r="T862" s="8">
        <f t="shared" si="80"/>
        <v>43525.25</v>
      </c>
    </row>
    <row r="863" spans="1:20" x14ac:dyDescent="0.25">
      <c r="A863" s="4">
        <v>861</v>
      </c>
      <c r="B863" s="4" t="s">
        <v>1754</v>
      </c>
      <c r="C863" s="1" t="s">
        <v>1755</v>
      </c>
      <c r="D863" s="4">
        <v>8800</v>
      </c>
      <c r="E863" s="4">
        <v>9317</v>
      </c>
      <c r="F863" s="5">
        <f t="shared" si="81"/>
        <v>105.87500000000001</v>
      </c>
      <c r="G863" s="4" t="s">
        <v>20</v>
      </c>
      <c r="H863" s="4">
        <v>163</v>
      </c>
      <c r="I863" s="4" t="s">
        <v>21</v>
      </c>
      <c r="J863" s="4" t="s">
        <v>22</v>
      </c>
      <c r="K863" s="4">
        <v>1269147600</v>
      </c>
      <c r="L863" s="4">
        <v>1269838800</v>
      </c>
      <c r="M863" s="4" t="b">
        <v>0</v>
      </c>
      <c r="N863" s="4" t="b">
        <v>0</v>
      </c>
      <c r="O863" s="4" t="s">
        <v>33</v>
      </c>
      <c r="P863" s="14">
        <f t="shared" si="78"/>
        <v>57.159509202453989</v>
      </c>
      <c r="Q863" s="4" t="str">
        <f t="shared" si="82"/>
        <v>theater</v>
      </c>
      <c r="R863" s="4" t="str">
        <f t="shared" si="83"/>
        <v>plays</v>
      </c>
      <c r="S863" s="8">
        <f t="shared" si="79"/>
        <v>40258.208333333336</v>
      </c>
      <c r="T863" s="8">
        <f t="shared" si="80"/>
        <v>40266.208333333336</v>
      </c>
    </row>
    <row r="864" spans="1:20" x14ac:dyDescent="0.25">
      <c r="A864" s="4">
        <v>862</v>
      </c>
      <c r="B864" s="4" t="s">
        <v>1756</v>
      </c>
      <c r="C864" s="1" t="s">
        <v>1757</v>
      </c>
      <c r="D864" s="4">
        <v>3500</v>
      </c>
      <c r="E864" s="4">
        <v>6560</v>
      </c>
      <c r="F864" s="5">
        <f t="shared" si="81"/>
        <v>187.42857142857144</v>
      </c>
      <c r="G864" s="4" t="s">
        <v>20</v>
      </c>
      <c r="H864" s="4">
        <v>85</v>
      </c>
      <c r="I864" s="4" t="s">
        <v>21</v>
      </c>
      <c r="J864" s="4" t="s">
        <v>22</v>
      </c>
      <c r="K864" s="4">
        <v>1312174800</v>
      </c>
      <c r="L864" s="4">
        <v>1312520400</v>
      </c>
      <c r="M864" s="4" t="b">
        <v>0</v>
      </c>
      <c r="N864" s="4" t="b">
        <v>0</v>
      </c>
      <c r="O864" s="4" t="s">
        <v>33</v>
      </c>
      <c r="P864" s="14">
        <f t="shared" si="78"/>
        <v>77.17647058823529</v>
      </c>
      <c r="Q864" s="4" t="str">
        <f t="shared" si="82"/>
        <v>theater</v>
      </c>
      <c r="R864" s="4" t="str">
        <f t="shared" si="83"/>
        <v>plays</v>
      </c>
      <c r="S864" s="8">
        <f t="shared" si="79"/>
        <v>40756.208333333336</v>
      </c>
      <c r="T864" s="8">
        <f t="shared" si="80"/>
        <v>40760.208333333336</v>
      </c>
    </row>
    <row r="865" spans="1:20" x14ac:dyDescent="0.25">
      <c r="A865" s="4">
        <v>863</v>
      </c>
      <c r="B865" s="4" t="s">
        <v>1758</v>
      </c>
      <c r="C865" s="1" t="s">
        <v>1759</v>
      </c>
      <c r="D865" s="4">
        <v>1400</v>
      </c>
      <c r="E865" s="4">
        <v>5415</v>
      </c>
      <c r="F865" s="5">
        <f t="shared" si="81"/>
        <v>386.78571428571428</v>
      </c>
      <c r="G865" s="4" t="s">
        <v>20</v>
      </c>
      <c r="H865" s="4">
        <v>217</v>
      </c>
      <c r="I865" s="4" t="s">
        <v>21</v>
      </c>
      <c r="J865" s="4" t="s">
        <v>22</v>
      </c>
      <c r="K865" s="4">
        <v>1434517200</v>
      </c>
      <c r="L865" s="4">
        <v>1436504400</v>
      </c>
      <c r="M865" s="4" t="b">
        <v>0</v>
      </c>
      <c r="N865" s="4" t="b">
        <v>1</v>
      </c>
      <c r="O865" s="4" t="s">
        <v>269</v>
      </c>
      <c r="P865" s="14">
        <f t="shared" si="78"/>
        <v>24.953917050691246</v>
      </c>
      <c r="Q865" s="4" t="str">
        <f t="shared" si="82"/>
        <v>film &amp; video</v>
      </c>
      <c r="R865" s="4" t="str">
        <f t="shared" si="83"/>
        <v>television</v>
      </c>
      <c r="S865" s="8">
        <f t="shared" si="79"/>
        <v>42172.208333333328</v>
      </c>
      <c r="T865" s="8">
        <f t="shared" si="80"/>
        <v>42195.208333333328</v>
      </c>
    </row>
    <row r="866" spans="1:20" x14ac:dyDescent="0.25">
      <c r="A866" s="4">
        <v>864</v>
      </c>
      <c r="B866" s="4" t="s">
        <v>1760</v>
      </c>
      <c r="C866" s="1" t="s">
        <v>1761</v>
      </c>
      <c r="D866" s="4">
        <v>4200</v>
      </c>
      <c r="E866" s="4">
        <v>14577</v>
      </c>
      <c r="F866" s="5">
        <f t="shared" si="81"/>
        <v>347.07142857142856</v>
      </c>
      <c r="G866" s="4" t="s">
        <v>20</v>
      </c>
      <c r="H866" s="4">
        <v>150</v>
      </c>
      <c r="I866" s="4" t="s">
        <v>21</v>
      </c>
      <c r="J866" s="4" t="s">
        <v>22</v>
      </c>
      <c r="K866" s="4">
        <v>1471582800</v>
      </c>
      <c r="L866" s="4">
        <v>1472014800</v>
      </c>
      <c r="M866" s="4" t="b">
        <v>0</v>
      </c>
      <c r="N866" s="4" t="b">
        <v>0</v>
      </c>
      <c r="O866" s="4" t="s">
        <v>100</v>
      </c>
      <c r="P866" s="14">
        <f t="shared" si="78"/>
        <v>97.18</v>
      </c>
      <c r="Q866" s="4" t="str">
        <f t="shared" si="82"/>
        <v>film &amp; video</v>
      </c>
      <c r="R866" s="4" t="str">
        <f t="shared" si="83"/>
        <v>shorts</v>
      </c>
      <c r="S866" s="8">
        <f t="shared" si="79"/>
        <v>42601.208333333328</v>
      </c>
      <c r="T866" s="8">
        <f t="shared" si="80"/>
        <v>42606.208333333328</v>
      </c>
    </row>
    <row r="867" spans="1:20" x14ac:dyDescent="0.25">
      <c r="A867" s="4">
        <v>865</v>
      </c>
      <c r="B867" s="4" t="s">
        <v>1762</v>
      </c>
      <c r="C867" s="1" t="s">
        <v>1763</v>
      </c>
      <c r="D867" s="4">
        <v>81000</v>
      </c>
      <c r="E867" s="4">
        <v>150515</v>
      </c>
      <c r="F867" s="5">
        <f t="shared" si="81"/>
        <v>185.82098765432099</v>
      </c>
      <c r="G867" s="4" t="s">
        <v>20</v>
      </c>
      <c r="H867" s="4">
        <v>3272</v>
      </c>
      <c r="I867" s="4" t="s">
        <v>21</v>
      </c>
      <c r="J867" s="4" t="s">
        <v>22</v>
      </c>
      <c r="K867" s="4">
        <v>1410757200</v>
      </c>
      <c r="L867" s="4">
        <v>1411534800</v>
      </c>
      <c r="M867" s="4" t="b">
        <v>0</v>
      </c>
      <c r="N867" s="4" t="b">
        <v>0</v>
      </c>
      <c r="O867" s="4" t="s">
        <v>33</v>
      </c>
      <c r="P867" s="14">
        <f t="shared" si="78"/>
        <v>46.000916870415651</v>
      </c>
      <c r="Q867" s="4" t="str">
        <f t="shared" si="82"/>
        <v>theater</v>
      </c>
      <c r="R867" s="4" t="str">
        <f t="shared" si="83"/>
        <v>plays</v>
      </c>
      <c r="S867" s="8">
        <f t="shared" si="79"/>
        <v>41897.208333333336</v>
      </c>
      <c r="T867" s="8">
        <f t="shared" si="80"/>
        <v>41906.208333333336</v>
      </c>
    </row>
    <row r="868" spans="1:20" x14ac:dyDescent="0.25">
      <c r="A868" s="4">
        <v>866</v>
      </c>
      <c r="B868" s="4" t="s">
        <v>1764</v>
      </c>
      <c r="C868" s="1" t="s">
        <v>1765</v>
      </c>
      <c r="D868" s="4">
        <v>182800</v>
      </c>
      <c r="E868" s="4">
        <v>79045</v>
      </c>
      <c r="F868" s="5">
        <f t="shared" si="81"/>
        <v>43.241247264770237</v>
      </c>
      <c r="G868" s="4" t="s">
        <v>74</v>
      </c>
      <c r="H868" s="4">
        <v>898</v>
      </c>
      <c r="I868" s="4" t="s">
        <v>21</v>
      </c>
      <c r="J868" s="4" t="s">
        <v>22</v>
      </c>
      <c r="K868" s="4">
        <v>1304830800</v>
      </c>
      <c r="L868" s="4">
        <v>1304917200</v>
      </c>
      <c r="M868" s="4" t="b">
        <v>0</v>
      </c>
      <c r="N868" s="4" t="b">
        <v>0</v>
      </c>
      <c r="O868" s="4" t="s">
        <v>122</v>
      </c>
      <c r="P868" s="14">
        <f t="shared" si="78"/>
        <v>88.023385300668153</v>
      </c>
      <c r="Q868" s="4" t="str">
        <f t="shared" si="82"/>
        <v>photography</v>
      </c>
      <c r="R868" s="4" t="str">
        <f t="shared" si="83"/>
        <v>photography books</v>
      </c>
      <c r="S868" s="8">
        <f t="shared" si="79"/>
        <v>40671.208333333336</v>
      </c>
      <c r="T868" s="8">
        <f t="shared" si="80"/>
        <v>40672.208333333336</v>
      </c>
    </row>
    <row r="869" spans="1:20" ht="31.5" x14ac:dyDescent="0.25">
      <c r="A869" s="4">
        <v>867</v>
      </c>
      <c r="B869" s="4" t="s">
        <v>1766</v>
      </c>
      <c r="C869" s="1" t="s">
        <v>1767</v>
      </c>
      <c r="D869" s="4">
        <v>4800</v>
      </c>
      <c r="E869" s="4">
        <v>7797</v>
      </c>
      <c r="F869" s="5">
        <f t="shared" si="81"/>
        <v>162.4375</v>
      </c>
      <c r="G869" s="4" t="s">
        <v>20</v>
      </c>
      <c r="H869" s="4">
        <v>300</v>
      </c>
      <c r="I869" s="4" t="s">
        <v>21</v>
      </c>
      <c r="J869" s="4" t="s">
        <v>22</v>
      </c>
      <c r="K869" s="4">
        <v>1539061200</v>
      </c>
      <c r="L869" s="4">
        <v>1539579600</v>
      </c>
      <c r="M869" s="4" t="b">
        <v>0</v>
      </c>
      <c r="N869" s="4" t="b">
        <v>0</v>
      </c>
      <c r="O869" s="4" t="s">
        <v>17</v>
      </c>
      <c r="P869" s="14">
        <f t="shared" si="78"/>
        <v>25.99</v>
      </c>
      <c r="Q869" s="4" t="str">
        <f t="shared" si="82"/>
        <v>food</v>
      </c>
      <c r="R869" s="4" t="str">
        <f t="shared" si="83"/>
        <v>food trucks</v>
      </c>
      <c r="S869" s="8">
        <f t="shared" si="79"/>
        <v>43382.208333333328</v>
      </c>
      <c r="T869" s="8">
        <f t="shared" si="80"/>
        <v>43388.208333333328</v>
      </c>
    </row>
    <row r="870" spans="1:20" x14ac:dyDescent="0.25">
      <c r="A870" s="4">
        <v>868</v>
      </c>
      <c r="B870" s="4" t="s">
        <v>1768</v>
      </c>
      <c r="C870" s="1" t="s">
        <v>1769</v>
      </c>
      <c r="D870" s="4">
        <v>7000</v>
      </c>
      <c r="E870" s="4">
        <v>12939</v>
      </c>
      <c r="F870" s="5">
        <f t="shared" si="81"/>
        <v>184.84285714285716</v>
      </c>
      <c r="G870" s="4" t="s">
        <v>20</v>
      </c>
      <c r="H870" s="4">
        <v>126</v>
      </c>
      <c r="I870" s="4" t="s">
        <v>21</v>
      </c>
      <c r="J870" s="4" t="s">
        <v>22</v>
      </c>
      <c r="K870" s="4">
        <v>1381554000</v>
      </c>
      <c r="L870" s="4">
        <v>1382504400</v>
      </c>
      <c r="M870" s="4" t="b">
        <v>0</v>
      </c>
      <c r="N870" s="4" t="b">
        <v>0</v>
      </c>
      <c r="O870" s="4" t="s">
        <v>33</v>
      </c>
      <c r="P870" s="14">
        <f t="shared" si="78"/>
        <v>102.69047619047619</v>
      </c>
      <c r="Q870" s="4" t="str">
        <f t="shared" si="82"/>
        <v>theater</v>
      </c>
      <c r="R870" s="4" t="str">
        <f t="shared" si="83"/>
        <v>plays</v>
      </c>
      <c r="S870" s="8">
        <f t="shared" si="79"/>
        <v>41559.208333333336</v>
      </c>
      <c r="T870" s="8">
        <f t="shared" si="80"/>
        <v>41570.208333333336</v>
      </c>
    </row>
    <row r="871" spans="1:20" x14ac:dyDescent="0.25">
      <c r="A871" s="4">
        <v>869</v>
      </c>
      <c r="B871" s="4" t="s">
        <v>1770</v>
      </c>
      <c r="C871" s="1" t="s">
        <v>1771</v>
      </c>
      <c r="D871" s="4">
        <v>161900</v>
      </c>
      <c r="E871" s="4">
        <v>38376</v>
      </c>
      <c r="F871" s="5">
        <f t="shared" si="81"/>
        <v>23.703520691785052</v>
      </c>
      <c r="G871" s="4" t="s">
        <v>14</v>
      </c>
      <c r="H871" s="4">
        <v>526</v>
      </c>
      <c r="I871" s="4" t="s">
        <v>21</v>
      </c>
      <c r="J871" s="4" t="s">
        <v>22</v>
      </c>
      <c r="K871" s="4">
        <v>1277096400</v>
      </c>
      <c r="L871" s="4">
        <v>1278306000</v>
      </c>
      <c r="M871" s="4" t="b">
        <v>0</v>
      </c>
      <c r="N871" s="4" t="b">
        <v>0</v>
      </c>
      <c r="O871" s="4" t="s">
        <v>53</v>
      </c>
      <c r="P871" s="14">
        <f t="shared" si="78"/>
        <v>72.958174904942965</v>
      </c>
      <c r="Q871" s="4" t="str">
        <f t="shared" si="82"/>
        <v>film &amp; video</v>
      </c>
      <c r="R871" s="4" t="str">
        <f t="shared" si="83"/>
        <v>drama</v>
      </c>
      <c r="S871" s="8">
        <f t="shared" si="79"/>
        <v>40350.208333333336</v>
      </c>
      <c r="T871" s="8">
        <f t="shared" si="80"/>
        <v>40364.208333333336</v>
      </c>
    </row>
    <row r="872" spans="1:20" x14ac:dyDescent="0.25">
      <c r="A872" s="4">
        <v>870</v>
      </c>
      <c r="B872" s="4" t="s">
        <v>1772</v>
      </c>
      <c r="C872" s="1" t="s">
        <v>1773</v>
      </c>
      <c r="D872" s="4">
        <v>7700</v>
      </c>
      <c r="E872" s="4">
        <v>6920</v>
      </c>
      <c r="F872" s="5">
        <f t="shared" si="81"/>
        <v>89.870129870129873</v>
      </c>
      <c r="G872" s="4" t="s">
        <v>14</v>
      </c>
      <c r="H872" s="4">
        <v>121</v>
      </c>
      <c r="I872" s="4" t="s">
        <v>21</v>
      </c>
      <c r="J872" s="4" t="s">
        <v>22</v>
      </c>
      <c r="K872" s="4">
        <v>1440392400</v>
      </c>
      <c r="L872" s="4">
        <v>1442552400</v>
      </c>
      <c r="M872" s="4" t="b">
        <v>0</v>
      </c>
      <c r="N872" s="4" t="b">
        <v>0</v>
      </c>
      <c r="O872" s="4" t="s">
        <v>33</v>
      </c>
      <c r="P872" s="14">
        <f t="shared" si="78"/>
        <v>57.190082644628099</v>
      </c>
      <c r="Q872" s="4" t="str">
        <f t="shared" si="82"/>
        <v>theater</v>
      </c>
      <c r="R872" s="4" t="str">
        <f t="shared" si="83"/>
        <v>plays</v>
      </c>
      <c r="S872" s="8">
        <f t="shared" si="79"/>
        <v>42240.208333333328</v>
      </c>
      <c r="T872" s="8">
        <f t="shared" si="80"/>
        <v>42265.208333333328</v>
      </c>
    </row>
    <row r="873" spans="1:20" ht="31.5" x14ac:dyDescent="0.25">
      <c r="A873" s="4">
        <v>871</v>
      </c>
      <c r="B873" s="4" t="s">
        <v>1774</v>
      </c>
      <c r="C873" s="1" t="s">
        <v>1775</v>
      </c>
      <c r="D873" s="4">
        <v>71500</v>
      </c>
      <c r="E873" s="4">
        <v>194912</v>
      </c>
      <c r="F873" s="5">
        <f t="shared" si="81"/>
        <v>272.6041958041958</v>
      </c>
      <c r="G873" s="4" t="s">
        <v>20</v>
      </c>
      <c r="H873" s="4">
        <v>2320</v>
      </c>
      <c r="I873" s="4" t="s">
        <v>21</v>
      </c>
      <c r="J873" s="4" t="s">
        <v>22</v>
      </c>
      <c r="K873" s="4">
        <v>1509512400</v>
      </c>
      <c r="L873" s="4">
        <v>1511071200</v>
      </c>
      <c r="M873" s="4" t="b">
        <v>0</v>
      </c>
      <c r="N873" s="4" t="b">
        <v>1</v>
      </c>
      <c r="O873" s="4" t="s">
        <v>33</v>
      </c>
      <c r="P873" s="14">
        <f t="shared" si="78"/>
        <v>84.013793103448279</v>
      </c>
      <c r="Q873" s="4" t="str">
        <f t="shared" si="82"/>
        <v>theater</v>
      </c>
      <c r="R873" s="4" t="str">
        <f t="shared" si="83"/>
        <v>plays</v>
      </c>
      <c r="S873" s="8">
        <f t="shared" si="79"/>
        <v>43040.208333333328</v>
      </c>
      <c r="T873" s="8">
        <f t="shared" si="80"/>
        <v>43058.25</v>
      </c>
    </row>
    <row r="874" spans="1:20" x14ac:dyDescent="0.25">
      <c r="A874" s="4">
        <v>872</v>
      </c>
      <c r="B874" s="4" t="s">
        <v>1776</v>
      </c>
      <c r="C874" s="1" t="s">
        <v>1777</v>
      </c>
      <c r="D874" s="4">
        <v>4700</v>
      </c>
      <c r="E874" s="4">
        <v>7992</v>
      </c>
      <c r="F874" s="5">
        <f t="shared" si="81"/>
        <v>170.04255319148936</v>
      </c>
      <c r="G874" s="4" t="s">
        <v>20</v>
      </c>
      <c r="H874" s="4">
        <v>81</v>
      </c>
      <c r="I874" s="4" t="s">
        <v>26</v>
      </c>
      <c r="J874" s="4" t="s">
        <v>27</v>
      </c>
      <c r="K874" s="4">
        <v>1535950800</v>
      </c>
      <c r="L874" s="4">
        <v>1536382800</v>
      </c>
      <c r="M874" s="4" t="b">
        <v>0</v>
      </c>
      <c r="N874" s="4" t="b">
        <v>0</v>
      </c>
      <c r="O874" s="4" t="s">
        <v>474</v>
      </c>
      <c r="P874" s="14">
        <f t="shared" si="78"/>
        <v>98.666666666666671</v>
      </c>
      <c r="Q874" s="4" t="str">
        <f t="shared" si="82"/>
        <v>film &amp; video</v>
      </c>
      <c r="R874" s="4" t="str">
        <f t="shared" si="83"/>
        <v>science fiction</v>
      </c>
      <c r="S874" s="8">
        <f t="shared" si="79"/>
        <v>43346.208333333328</v>
      </c>
      <c r="T874" s="8">
        <f t="shared" si="80"/>
        <v>43351.208333333328</v>
      </c>
    </row>
    <row r="875" spans="1:20" x14ac:dyDescent="0.25">
      <c r="A875" s="4">
        <v>873</v>
      </c>
      <c r="B875" s="4" t="s">
        <v>1778</v>
      </c>
      <c r="C875" s="1" t="s">
        <v>1779</v>
      </c>
      <c r="D875" s="4">
        <v>42100</v>
      </c>
      <c r="E875" s="4">
        <v>79268</v>
      </c>
      <c r="F875" s="5">
        <f t="shared" si="81"/>
        <v>188.28503562945369</v>
      </c>
      <c r="G875" s="4" t="s">
        <v>20</v>
      </c>
      <c r="H875" s="4">
        <v>1887</v>
      </c>
      <c r="I875" s="4" t="s">
        <v>21</v>
      </c>
      <c r="J875" s="4" t="s">
        <v>22</v>
      </c>
      <c r="K875" s="4">
        <v>1389160800</v>
      </c>
      <c r="L875" s="4">
        <v>1389592800</v>
      </c>
      <c r="M875" s="4" t="b">
        <v>0</v>
      </c>
      <c r="N875" s="4" t="b">
        <v>0</v>
      </c>
      <c r="O875" s="4" t="s">
        <v>122</v>
      </c>
      <c r="P875" s="14">
        <f t="shared" si="78"/>
        <v>42.007419183889773</v>
      </c>
      <c r="Q875" s="4" t="str">
        <f t="shared" si="82"/>
        <v>photography</v>
      </c>
      <c r="R875" s="4" t="str">
        <f t="shared" si="83"/>
        <v>photography books</v>
      </c>
      <c r="S875" s="8">
        <f t="shared" si="79"/>
        <v>41647.25</v>
      </c>
      <c r="T875" s="8">
        <f t="shared" si="80"/>
        <v>41652.25</v>
      </c>
    </row>
    <row r="876" spans="1:20" x14ac:dyDescent="0.25">
      <c r="A876" s="4">
        <v>874</v>
      </c>
      <c r="B876" s="4" t="s">
        <v>1780</v>
      </c>
      <c r="C876" s="1" t="s">
        <v>1781</v>
      </c>
      <c r="D876" s="4">
        <v>40200</v>
      </c>
      <c r="E876" s="4">
        <v>139468</v>
      </c>
      <c r="F876" s="5">
        <f t="shared" si="81"/>
        <v>346.93532338308455</v>
      </c>
      <c r="G876" s="4" t="s">
        <v>20</v>
      </c>
      <c r="H876" s="4">
        <v>4358</v>
      </c>
      <c r="I876" s="4" t="s">
        <v>21</v>
      </c>
      <c r="J876" s="4" t="s">
        <v>22</v>
      </c>
      <c r="K876" s="4">
        <v>1271998800</v>
      </c>
      <c r="L876" s="4">
        <v>1275282000</v>
      </c>
      <c r="M876" s="4" t="b">
        <v>0</v>
      </c>
      <c r="N876" s="4" t="b">
        <v>1</v>
      </c>
      <c r="O876" s="4" t="s">
        <v>122</v>
      </c>
      <c r="P876" s="14">
        <f t="shared" si="78"/>
        <v>32.002753556677376</v>
      </c>
      <c r="Q876" s="4" t="str">
        <f t="shared" si="82"/>
        <v>photography</v>
      </c>
      <c r="R876" s="4" t="str">
        <f t="shared" si="83"/>
        <v>photography books</v>
      </c>
      <c r="S876" s="8">
        <f t="shared" si="79"/>
        <v>40291.208333333336</v>
      </c>
      <c r="T876" s="8">
        <f t="shared" si="80"/>
        <v>40329.208333333336</v>
      </c>
    </row>
    <row r="877" spans="1:20" x14ac:dyDescent="0.25">
      <c r="A877" s="4">
        <v>875</v>
      </c>
      <c r="B877" s="4" t="s">
        <v>1782</v>
      </c>
      <c r="C877" s="1" t="s">
        <v>1783</v>
      </c>
      <c r="D877" s="4">
        <v>7900</v>
      </c>
      <c r="E877" s="4">
        <v>5465</v>
      </c>
      <c r="F877" s="5">
        <f t="shared" si="81"/>
        <v>69.177215189873422</v>
      </c>
      <c r="G877" s="4" t="s">
        <v>14</v>
      </c>
      <c r="H877" s="4">
        <v>67</v>
      </c>
      <c r="I877" s="4" t="s">
        <v>21</v>
      </c>
      <c r="J877" s="4" t="s">
        <v>22</v>
      </c>
      <c r="K877" s="4">
        <v>1294898400</v>
      </c>
      <c r="L877" s="4">
        <v>1294984800</v>
      </c>
      <c r="M877" s="4" t="b">
        <v>0</v>
      </c>
      <c r="N877" s="4" t="b">
        <v>0</v>
      </c>
      <c r="O877" s="4" t="s">
        <v>23</v>
      </c>
      <c r="P877" s="14">
        <f t="shared" si="78"/>
        <v>81.567164179104481</v>
      </c>
      <c r="Q877" s="4" t="str">
        <f t="shared" si="82"/>
        <v>music</v>
      </c>
      <c r="R877" s="4" t="str">
        <f t="shared" si="83"/>
        <v>rock</v>
      </c>
      <c r="S877" s="8">
        <f t="shared" si="79"/>
        <v>40556.25</v>
      </c>
      <c r="T877" s="8">
        <f t="shared" si="80"/>
        <v>40557.25</v>
      </c>
    </row>
    <row r="878" spans="1:20" ht="31.5" x14ac:dyDescent="0.25">
      <c r="A878" s="4">
        <v>876</v>
      </c>
      <c r="B878" s="4" t="s">
        <v>1784</v>
      </c>
      <c r="C878" s="1" t="s">
        <v>1785</v>
      </c>
      <c r="D878" s="4">
        <v>8300</v>
      </c>
      <c r="E878" s="4">
        <v>2111</v>
      </c>
      <c r="F878" s="5">
        <f t="shared" si="81"/>
        <v>25.433734939759034</v>
      </c>
      <c r="G878" s="4" t="s">
        <v>14</v>
      </c>
      <c r="H878" s="4">
        <v>57</v>
      </c>
      <c r="I878" s="4" t="s">
        <v>15</v>
      </c>
      <c r="J878" s="4" t="s">
        <v>16</v>
      </c>
      <c r="K878" s="4">
        <v>1559970000</v>
      </c>
      <c r="L878" s="4">
        <v>1562043600</v>
      </c>
      <c r="M878" s="4" t="b">
        <v>0</v>
      </c>
      <c r="N878" s="4" t="b">
        <v>0</v>
      </c>
      <c r="O878" s="4" t="s">
        <v>122</v>
      </c>
      <c r="P878" s="14">
        <f t="shared" si="78"/>
        <v>37.035087719298247</v>
      </c>
      <c r="Q878" s="4" t="str">
        <f t="shared" si="82"/>
        <v>photography</v>
      </c>
      <c r="R878" s="4" t="str">
        <f t="shared" si="83"/>
        <v>photography books</v>
      </c>
      <c r="S878" s="8">
        <f t="shared" si="79"/>
        <v>43624.208333333328</v>
      </c>
      <c r="T878" s="8">
        <f t="shared" si="80"/>
        <v>43648.208333333328</v>
      </c>
    </row>
    <row r="879" spans="1:20" x14ac:dyDescent="0.25">
      <c r="A879" s="4">
        <v>877</v>
      </c>
      <c r="B879" s="4" t="s">
        <v>1786</v>
      </c>
      <c r="C879" s="1" t="s">
        <v>1787</v>
      </c>
      <c r="D879" s="4">
        <v>163600</v>
      </c>
      <c r="E879" s="4">
        <v>126628</v>
      </c>
      <c r="F879" s="5">
        <f t="shared" si="81"/>
        <v>77.400977995110026</v>
      </c>
      <c r="G879" s="4" t="s">
        <v>14</v>
      </c>
      <c r="H879" s="4">
        <v>1229</v>
      </c>
      <c r="I879" s="4" t="s">
        <v>21</v>
      </c>
      <c r="J879" s="4" t="s">
        <v>22</v>
      </c>
      <c r="K879" s="4">
        <v>1469509200</v>
      </c>
      <c r="L879" s="4">
        <v>1469595600</v>
      </c>
      <c r="M879" s="4" t="b">
        <v>0</v>
      </c>
      <c r="N879" s="4" t="b">
        <v>0</v>
      </c>
      <c r="O879" s="4" t="s">
        <v>17</v>
      </c>
      <c r="P879" s="14">
        <f t="shared" si="78"/>
        <v>103.033360455655</v>
      </c>
      <c r="Q879" s="4" t="str">
        <f t="shared" si="82"/>
        <v>food</v>
      </c>
      <c r="R879" s="4" t="str">
        <f t="shared" si="83"/>
        <v>food trucks</v>
      </c>
      <c r="S879" s="8">
        <f t="shared" si="79"/>
        <v>42577.208333333328</v>
      </c>
      <c r="T879" s="8">
        <f t="shared" si="80"/>
        <v>42578.208333333328</v>
      </c>
    </row>
    <row r="880" spans="1:20" x14ac:dyDescent="0.25">
      <c r="A880" s="4">
        <v>878</v>
      </c>
      <c r="B880" s="4" t="s">
        <v>1788</v>
      </c>
      <c r="C880" s="1" t="s">
        <v>1789</v>
      </c>
      <c r="D880" s="4">
        <v>2700</v>
      </c>
      <c r="E880" s="4">
        <v>1012</v>
      </c>
      <c r="F880" s="5">
        <f t="shared" si="81"/>
        <v>37.481481481481481</v>
      </c>
      <c r="G880" s="4" t="s">
        <v>14</v>
      </c>
      <c r="H880" s="4">
        <v>12</v>
      </c>
      <c r="I880" s="4" t="s">
        <v>107</v>
      </c>
      <c r="J880" s="4" t="s">
        <v>108</v>
      </c>
      <c r="K880" s="4">
        <v>1579068000</v>
      </c>
      <c r="L880" s="4">
        <v>1581141600</v>
      </c>
      <c r="M880" s="4" t="b">
        <v>0</v>
      </c>
      <c r="N880" s="4" t="b">
        <v>0</v>
      </c>
      <c r="O880" s="4" t="s">
        <v>148</v>
      </c>
      <c r="P880" s="14">
        <f t="shared" si="78"/>
        <v>84.333333333333329</v>
      </c>
      <c r="Q880" s="4" t="str">
        <f t="shared" si="82"/>
        <v>music</v>
      </c>
      <c r="R880" s="4" t="str">
        <f t="shared" si="83"/>
        <v>metal</v>
      </c>
      <c r="S880" s="8">
        <f t="shared" si="79"/>
        <v>43845.25</v>
      </c>
      <c r="T880" s="8">
        <f t="shared" si="80"/>
        <v>43869.25</v>
      </c>
    </row>
    <row r="881" spans="1:20" x14ac:dyDescent="0.25">
      <c r="A881" s="4">
        <v>879</v>
      </c>
      <c r="B881" s="4" t="s">
        <v>1790</v>
      </c>
      <c r="C881" s="1" t="s">
        <v>1791</v>
      </c>
      <c r="D881" s="4">
        <v>1000</v>
      </c>
      <c r="E881" s="4">
        <v>5438</v>
      </c>
      <c r="F881" s="5">
        <f t="shared" si="81"/>
        <v>543.79999999999995</v>
      </c>
      <c r="G881" s="4" t="s">
        <v>20</v>
      </c>
      <c r="H881" s="4">
        <v>53</v>
      </c>
      <c r="I881" s="4" t="s">
        <v>21</v>
      </c>
      <c r="J881" s="4" t="s">
        <v>22</v>
      </c>
      <c r="K881" s="4">
        <v>1487743200</v>
      </c>
      <c r="L881" s="4">
        <v>1488520800</v>
      </c>
      <c r="M881" s="4" t="b">
        <v>0</v>
      </c>
      <c r="N881" s="4" t="b">
        <v>0</v>
      </c>
      <c r="O881" s="4" t="s">
        <v>68</v>
      </c>
      <c r="P881" s="14">
        <f t="shared" si="78"/>
        <v>102.60377358490567</v>
      </c>
      <c r="Q881" s="4" t="str">
        <f t="shared" si="82"/>
        <v>publishing</v>
      </c>
      <c r="R881" s="4" t="str">
        <f t="shared" si="83"/>
        <v>nonfiction</v>
      </c>
      <c r="S881" s="8">
        <f t="shared" si="79"/>
        <v>42788.25</v>
      </c>
      <c r="T881" s="8">
        <f t="shared" si="80"/>
        <v>42797.25</v>
      </c>
    </row>
    <row r="882" spans="1:20" x14ac:dyDescent="0.25">
      <c r="A882" s="4">
        <v>880</v>
      </c>
      <c r="B882" s="4" t="s">
        <v>1792</v>
      </c>
      <c r="C882" s="1" t="s">
        <v>1793</v>
      </c>
      <c r="D882" s="4">
        <v>84500</v>
      </c>
      <c r="E882" s="4">
        <v>193101</v>
      </c>
      <c r="F882" s="5">
        <f t="shared" si="81"/>
        <v>228.52189349112427</v>
      </c>
      <c r="G882" s="4" t="s">
        <v>20</v>
      </c>
      <c r="H882" s="4">
        <v>2414</v>
      </c>
      <c r="I882" s="4" t="s">
        <v>21</v>
      </c>
      <c r="J882" s="4" t="s">
        <v>22</v>
      </c>
      <c r="K882" s="4">
        <v>1563685200</v>
      </c>
      <c r="L882" s="4">
        <v>1563858000</v>
      </c>
      <c r="M882" s="4" t="b">
        <v>0</v>
      </c>
      <c r="N882" s="4" t="b">
        <v>0</v>
      </c>
      <c r="O882" s="4" t="s">
        <v>50</v>
      </c>
      <c r="P882" s="14">
        <f t="shared" si="78"/>
        <v>79.992129246064621</v>
      </c>
      <c r="Q882" s="4" t="str">
        <f t="shared" si="82"/>
        <v>music</v>
      </c>
      <c r="R882" s="4" t="str">
        <f t="shared" si="83"/>
        <v>electric music</v>
      </c>
      <c r="S882" s="8">
        <f t="shared" si="79"/>
        <v>43667.208333333328</v>
      </c>
      <c r="T882" s="8">
        <f t="shared" si="80"/>
        <v>43669.208333333328</v>
      </c>
    </row>
    <row r="883" spans="1:20" x14ac:dyDescent="0.25">
      <c r="A883" s="4">
        <v>881</v>
      </c>
      <c r="B883" s="4" t="s">
        <v>1794</v>
      </c>
      <c r="C883" s="1" t="s">
        <v>1795</v>
      </c>
      <c r="D883" s="4">
        <v>81300</v>
      </c>
      <c r="E883" s="4">
        <v>31665</v>
      </c>
      <c r="F883" s="5">
        <f t="shared" si="81"/>
        <v>38.948339483394832</v>
      </c>
      <c r="G883" s="4" t="s">
        <v>14</v>
      </c>
      <c r="H883" s="4">
        <v>452</v>
      </c>
      <c r="I883" s="4" t="s">
        <v>21</v>
      </c>
      <c r="J883" s="4" t="s">
        <v>22</v>
      </c>
      <c r="K883" s="4">
        <v>1436418000</v>
      </c>
      <c r="L883" s="4">
        <v>1438923600</v>
      </c>
      <c r="M883" s="4" t="b">
        <v>0</v>
      </c>
      <c r="N883" s="4" t="b">
        <v>1</v>
      </c>
      <c r="O883" s="4" t="s">
        <v>33</v>
      </c>
      <c r="P883" s="14">
        <f t="shared" si="78"/>
        <v>70.055309734513273</v>
      </c>
      <c r="Q883" s="4" t="str">
        <f t="shared" si="82"/>
        <v>theater</v>
      </c>
      <c r="R883" s="4" t="str">
        <f t="shared" si="83"/>
        <v>plays</v>
      </c>
      <c r="S883" s="8">
        <f t="shared" si="79"/>
        <v>42194.208333333328</v>
      </c>
      <c r="T883" s="8">
        <f t="shared" si="80"/>
        <v>42223.208333333328</v>
      </c>
    </row>
    <row r="884" spans="1:20" x14ac:dyDescent="0.25">
      <c r="A884" s="4">
        <v>882</v>
      </c>
      <c r="B884" s="4" t="s">
        <v>1796</v>
      </c>
      <c r="C884" s="1" t="s">
        <v>1797</v>
      </c>
      <c r="D884" s="4">
        <v>800</v>
      </c>
      <c r="E884" s="4">
        <v>2960</v>
      </c>
      <c r="F884" s="5">
        <f t="shared" si="81"/>
        <v>370</v>
      </c>
      <c r="G884" s="4" t="s">
        <v>20</v>
      </c>
      <c r="H884" s="4">
        <v>80</v>
      </c>
      <c r="I884" s="4" t="s">
        <v>21</v>
      </c>
      <c r="J884" s="4" t="s">
        <v>22</v>
      </c>
      <c r="K884" s="4">
        <v>1421820000</v>
      </c>
      <c r="L884" s="4">
        <v>1422165600</v>
      </c>
      <c r="M884" s="4" t="b">
        <v>0</v>
      </c>
      <c r="N884" s="4" t="b">
        <v>0</v>
      </c>
      <c r="O884" s="4" t="s">
        <v>33</v>
      </c>
      <c r="P884" s="14">
        <f t="shared" si="78"/>
        <v>37</v>
      </c>
      <c r="Q884" s="4" t="str">
        <f t="shared" si="82"/>
        <v>theater</v>
      </c>
      <c r="R884" s="4" t="str">
        <f t="shared" si="83"/>
        <v>plays</v>
      </c>
      <c r="S884" s="8">
        <f t="shared" si="79"/>
        <v>42025.25</v>
      </c>
      <c r="T884" s="8">
        <f t="shared" si="80"/>
        <v>42029.25</v>
      </c>
    </row>
    <row r="885" spans="1:20" ht="31.5" x14ac:dyDescent="0.25">
      <c r="A885" s="4">
        <v>883</v>
      </c>
      <c r="B885" s="4" t="s">
        <v>1798</v>
      </c>
      <c r="C885" s="1" t="s">
        <v>1799</v>
      </c>
      <c r="D885" s="4">
        <v>3400</v>
      </c>
      <c r="E885" s="4">
        <v>8089</v>
      </c>
      <c r="F885" s="5">
        <f t="shared" si="81"/>
        <v>237.91176470588232</v>
      </c>
      <c r="G885" s="4" t="s">
        <v>20</v>
      </c>
      <c r="H885" s="4">
        <v>193</v>
      </c>
      <c r="I885" s="4" t="s">
        <v>21</v>
      </c>
      <c r="J885" s="4" t="s">
        <v>22</v>
      </c>
      <c r="K885" s="4">
        <v>1274763600</v>
      </c>
      <c r="L885" s="4">
        <v>1277874000</v>
      </c>
      <c r="M885" s="4" t="b">
        <v>0</v>
      </c>
      <c r="N885" s="4" t="b">
        <v>0</v>
      </c>
      <c r="O885" s="4" t="s">
        <v>100</v>
      </c>
      <c r="P885" s="14">
        <f t="shared" si="78"/>
        <v>41.911917098445599</v>
      </c>
      <c r="Q885" s="4" t="str">
        <f t="shared" si="82"/>
        <v>film &amp; video</v>
      </c>
      <c r="R885" s="4" t="str">
        <f t="shared" si="83"/>
        <v>shorts</v>
      </c>
      <c r="S885" s="8">
        <f t="shared" si="79"/>
        <v>40323.208333333336</v>
      </c>
      <c r="T885" s="8">
        <f t="shared" si="80"/>
        <v>40359.208333333336</v>
      </c>
    </row>
    <row r="886" spans="1:20" x14ac:dyDescent="0.25">
      <c r="A886" s="4">
        <v>884</v>
      </c>
      <c r="B886" s="4" t="s">
        <v>1800</v>
      </c>
      <c r="C886" s="1" t="s">
        <v>1801</v>
      </c>
      <c r="D886" s="4">
        <v>170800</v>
      </c>
      <c r="E886" s="4">
        <v>109374</v>
      </c>
      <c r="F886" s="5">
        <f t="shared" si="81"/>
        <v>64.036299765807954</v>
      </c>
      <c r="G886" s="4" t="s">
        <v>14</v>
      </c>
      <c r="H886" s="4">
        <v>1886</v>
      </c>
      <c r="I886" s="4" t="s">
        <v>21</v>
      </c>
      <c r="J886" s="4" t="s">
        <v>22</v>
      </c>
      <c r="K886" s="4">
        <v>1399179600</v>
      </c>
      <c r="L886" s="4">
        <v>1399352400</v>
      </c>
      <c r="M886" s="4" t="b">
        <v>0</v>
      </c>
      <c r="N886" s="4" t="b">
        <v>1</v>
      </c>
      <c r="O886" s="4" t="s">
        <v>33</v>
      </c>
      <c r="P886" s="14">
        <f t="shared" si="78"/>
        <v>57.992576882290564</v>
      </c>
      <c r="Q886" s="4" t="str">
        <f t="shared" si="82"/>
        <v>theater</v>
      </c>
      <c r="R886" s="4" t="str">
        <f t="shared" si="83"/>
        <v>plays</v>
      </c>
      <c r="S886" s="8">
        <f t="shared" si="79"/>
        <v>41763.208333333336</v>
      </c>
      <c r="T886" s="8">
        <f t="shared" si="80"/>
        <v>41765.208333333336</v>
      </c>
    </row>
    <row r="887" spans="1:20" x14ac:dyDescent="0.25">
      <c r="A887" s="4">
        <v>885</v>
      </c>
      <c r="B887" s="4" t="s">
        <v>1802</v>
      </c>
      <c r="C887" s="1" t="s">
        <v>1803</v>
      </c>
      <c r="D887" s="4">
        <v>1800</v>
      </c>
      <c r="E887" s="4">
        <v>2129</v>
      </c>
      <c r="F887" s="5">
        <f t="shared" si="81"/>
        <v>118.27777777777777</v>
      </c>
      <c r="G887" s="4" t="s">
        <v>20</v>
      </c>
      <c r="H887" s="4">
        <v>52</v>
      </c>
      <c r="I887" s="4" t="s">
        <v>21</v>
      </c>
      <c r="J887" s="4" t="s">
        <v>22</v>
      </c>
      <c r="K887" s="4">
        <v>1275800400</v>
      </c>
      <c r="L887" s="4">
        <v>1279083600</v>
      </c>
      <c r="M887" s="4" t="b">
        <v>0</v>
      </c>
      <c r="N887" s="4" t="b">
        <v>0</v>
      </c>
      <c r="O887" s="4" t="s">
        <v>33</v>
      </c>
      <c r="P887" s="14">
        <f t="shared" si="78"/>
        <v>40.942307692307693</v>
      </c>
      <c r="Q887" s="4" t="str">
        <f t="shared" si="82"/>
        <v>theater</v>
      </c>
      <c r="R887" s="4" t="str">
        <f t="shared" si="83"/>
        <v>plays</v>
      </c>
      <c r="S887" s="8">
        <f t="shared" si="79"/>
        <v>40335.208333333336</v>
      </c>
      <c r="T887" s="8">
        <f t="shared" si="80"/>
        <v>40373.208333333336</v>
      </c>
    </row>
    <row r="888" spans="1:20" x14ac:dyDescent="0.25">
      <c r="A888" s="4">
        <v>886</v>
      </c>
      <c r="B888" s="4" t="s">
        <v>1804</v>
      </c>
      <c r="C888" s="1" t="s">
        <v>1805</v>
      </c>
      <c r="D888" s="4">
        <v>150600</v>
      </c>
      <c r="E888" s="4">
        <v>127745</v>
      </c>
      <c r="F888" s="5">
        <f t="shared" si="81"/>
        <v>84.824037184594957</v>
      </c>
      <c r="G888" s="4" t="s">
        <v>14</v>
      </c>
      <c r="H888" s="4">
        <v>1825</v>
      </c>
      <c r="I888" s="4" t="s">
        <v>21</v>
      </c>
      <c r="J888" s="4" t="s">
        <v>22</v>
      </c>
      <c r="K888" s="4">
        <v>1282798800</v>
      </c>
      <c r="L888" s="4">
        <v>1284354000</v>
      </c>
      <c r="M888" s="4" t="b">
        <v>0</v>
      </c>
      <c r="N888" s="4" t="b">
        <v>0</v>
      </c>
      <c r="O888" s="4" t="s">
        <v>60</v>
      </c>
      <c r="P888" s="14">
        <f t="shared" si="78"/>
        <v>69.9972602739726</v>
      </c>
      <c r="Q888" s="4" t="str">
        <f t="shared" si="82"/>
        <v>music</v>
      </c>
      <c r="R888" s="4" t="str">
        <f t="shared" si="83"/>
        <v>indie rock</v>
      </c>
      <c r="S888" s="8">
        <f t="shared" si="79"/>
        <v>40416.208333333336</v>
      </c>
      <c r="T888" s="8">
        <f t="shared" si="80"/>
        <v>40434.208333333336</v>
      </c>
    </row>
    <row r="889" spans="1:20" ht="31.5" x14ac:dyDescent="0.25">
      <c r="A889" s="4">
        <v>887</v>
      </c>
      <c r="B889" s="4" t="s">
        <v>1806</v>
      </c>
      <c r="C889" s="1" t="s">
        <v>1807</v>
      </c>
      <c r="D889" s="4">
        <v>7800</v>
      </c>
      <c r="E889" s="4">
        <v>2289</v>
      </c>
      <c r="F889" s="5">
        <f t="shared" si="81"/>
        <v>29.346153846153843</v>
      </c>
      <c r="G889" s="4" t="s">
        <v>14</v>
      </c>
      <c r="H889" s="4">
        <v>31</v>
      </c>
      <c r="I889" s="4" t="s">
        <v>21</v>
      </c>
      <c r="J889" s="4" t="s">
        <v>22</v>
      </c>
      <c r="K889" s="4">
        <v>1437109200</v>
      </c>
      <c r="L889" s="4">
        <v>1441170000</v>
      </c>
      <c r="M889" s="4" t="b">
        <v>0</v>
      </c>
      <c r="N889" s="4" t="b">
        <v>1</v>
      </c>
      <c r="O889" s="4" t="s">
        <v>33</v>
      </c>
      <c r="P889" s="14">
        <f t="shared" si="78"/>
        <v>73.838709677419359</v>
      </c>
      <c r="Q889" s="4" t="str">
        <f t="shared" si="82"/>
        <v>theater</v>
      </c>
      <c r="R889" s="4" t="str">
        <f t="shared" si="83"/>
        <v>plays</v>
      </c>
      <c r="S889" s="8">
        <f t="shared" si="79"/>
        <v>42202.208333333328</v>
      </c>
      <c r="T889" s="8">
        <f t="shared" si="80"/>
        <v>42249.208333333328</v>
      </c>
    </row>
    <row r="890" spans="1:20" ht="31.5" x14ac:dyDescent="0.25">
      <c r="A890" s="4">
        <v>888</v>
      </c>
      <c r="B890" s="4" t="s">
        <v>1808</v>
      </c>
      <c r="C890" s="1" t="s">
        <v>1809</v>
      </c>
      <c r="D890" s="4">
        <v>5800</v>
      </c>
      <c r="E890" s="4">
        <v>12174</v>
      </c>
      <c r="F890" s="5">
        <f t="shared" si="81"/>
        <v>209.89655172413794</v>
      </c>
      <c r="G890" s="4" t="s">
        <v>20</v>
      </c>
      <c r="H890" s="4">
        <v>290</v>
      </c>
      <c r="I890" s="4" t="s">
        <v>21</v>
      </c>
      <c r="J890" s="4" t="s">
        <v>22</v>
      </c>
      <c r="K890" s="4">
        <v>1491886800</v>
      </c>
      <c r="L890" s="4">
        <v>1493528400</v>
      </c>
      <c r="M890" s="4" t="b">
        <v>0</v>
      </c>
      <c r="N890" s="4" t="b">
        <v>0</v>
      </c>
      <c r="O890" s="4" t="s">
        <v>33</v>
      </c>
      <c r="P890" s="14">
        <f t="shared" si="78"/>
        <v>41.979310344827589</v>
      </c>
      <c r="Q890" s="4" t="str">
        <f t="shared" si="82"/>
        <v>theater</v>
      </c>
      <c r="R890" s="4" t="str">
        <f t="shared" si="83"/>
        <v>plays</v>
      </c>
      <c r="S890" s="8">
        <f t="shared" si="79"/>
        <v>42836.208333333328</v>
      </c>
      <c r="T890" s="8">
        <f t="shared" si="80"/>
        <v>42855.208333333328</v>
      </c>
    </row>
    <row r="891" spans="1:20" x14ac:dyDescent="0.25">
      <c r="A891" s="4">
        <v>889</v>
      </c>
      <c r="B891" s="4" t="s">
        <v>1810</v>
      </c>
      <c r="C891" s="1" t="s">
        <v>1811</v>
      </c>
      <c r="D891" s="4">
        <v>5600</v>
      </c>
      <c r="E891" s="4">
        <v>9508</v>
      </c>
      <c r="F891" s="5">
        <f t="shared" si="81"/>
        <v>169.78571428571431</v>
      </c>
      <c r="G891" s="4" t="s">
        <v>20</v>
      </c>
      <c r="H891" s="4">
        <v>122</v>
      </c>
      <c r="I891" s="4" t="s">
        <v>21</v>
      </c>
      <c r="J891" s="4" t="s">
        <v>22</v>
      </c>
      <c r="K891" s="4">
        <v>1394600400</v>
      </c>
      <c r="L891" s="4">
        <v>1395205200</v>
      </c>
      <c r="M891" s="4" t="b">
        <v>0</v>
      </c>
      <c r="N891" s="4" t="b">
        <v>1</v>
      </c>
      <c r="O891" s="4" t="s">
        <v>50</v>
      </c>
      <c r="P891" s="14">
        <f t="shared" si="78"/>
        <v>77.93442622950819</v>
      </c>
      <c r="Q891" s="4" t="str">
        <f t="shared" si="82"/>
        <v>music</v>
      </c>
      <c r="R891" s="4" t="str">
        <f t="shared" si="83"/>
        <v>electric music</v>
      </c>
      <c r="S891" s="8">
        <f t="shared" si="79"/>
        <v>41710.208333333336</v>
      </c>
      <c r="T891" s="8">
        <f t="shared" si="80"/>
        <v>41717.208333333336</v>
      </c>
    </row>
    <row r="892" spans="1:20" x14ac:dyDescent="0.25">
      <c r="A892" s="4">
        <v>890</v>
      </c>
      <c r="B892" s="4" t="s">
        <v>1812</v>
      </c>
      <c r="C892" s="1" t="s">
        <v>1813</v>
      </c>
      <c r="D892" s="4">
        <v>134400</v>
      </c>
      <c r="E892" s="4">
        <v>155849</v>
      </c>
      <c r="F892" s="5">
        <f t="shared" si="81"/>
        <v>115.95907738095239</v>
      </c>
      <c r="G892" s="4" t="s">
        <v>20</v>
      </c>
      <c r="H892" s="4">
        <v>1470</v>
      </c>
      <c r="I892" s="4" t="s">
        <v>21</v>
      </c>
      <c r="J892" s="4" t="s">
        <v>22</v>
      </c>
      <c r="K892" s="4">
        <v>1561352400</v>
      </c>
      <c r="L892" s="4">
        <v>1561438800</v>
      </c>
      <c r="M892" s="4" t="b">
        <v>0</v>
      </c>
      <c r="N892" s="4" t="b">
        <v>0</v>
      </c>
      <c r="O892" s="4" t="s">
        <v>60</v>
      </c>
      <c r="P892" s="14">
        <f t="shared" si="78"/>
        <v>106.01972789115646</v>
      </c>
      <c r="Q892" s="4" t="str">
        <f t="shared" si="82"/>
        <v>music</v>
      </c>
      <c r="R892" s="4" t="str">
        <f t="shared" si="83"/>
        <v>indie rock</v>
      </c>
      <c r="S892" s="8">
        <f t="shared" si="79"/>
        <v>43640.208333333328</v>
      </c>
      <c r="T892" s="8">
        <f t="shared" si="80"/>
        <v>43641.208333333328</v>
      </c>
    </row>
    <row r="893" spans="1:20" ht="31.5" x14ac:dyDescent="0.25">
      <c r="A893" s="4">
        <v>891</v>
      </c>
      <c r="B893" s="4" t="s">
        <v>1814</v>
      </c>
      <c r="C893" s="1" t="s">
        <v>1815</v>
      </c>
      <c r="D893" s="4">
        <v>3000</v>
      </c>
      <c r="E893" s="4">
        <v>7758</v>
      </c>
      <c r="F893" s="5">
        <f t="shared" si="81"/>
        <v>258.59999999999997</v>
      </c>
      <c r="G893" s="4" t="s">
        <v>20</v>
      </c>
      <c r="H893" s="4">
        <v>165</v>
      </c>
      <c r="I893" s="4" t="s">
        <v>15</v>
      </c>
      <c r="J893" s="4" t="s">
        <v>16</v>
      </c>
      <c r="K893" s="4">
        <v>1322892000</v>
      </c>
      <c r="L893" s="4">
        <v>1326693600</v>
      </c>
      <c r="M893" s="4" t="b">
        <v>0</v>
      </c>
      <c r="N893" s="4" t="b">
        <v>0</v>
      </c>
      <c r="O893" s="4" t="s">
        <v>42</v>
      </c>
      <c r="P893" s="14">
        <f t="shared" si="78"/>
        <v>47.018181818181816</v>
      </c>
      <c r="Q893" s="4" t="str">
        <f t="shared" si="82"/>
        <v>film &amp; video</v>
      </c>
      <c r="R893" s="4" t="str">
        <f t="shared" si="83"/>
        <v>documentary</v>
      </c>
      <c r="S893" s="8">
        <f t="shared" si="79"/>
        <v>40880.25</v>
      </c>
      <c r="T893" s="8">
        <f t="shared" si="80"/>
        <v>40924.25</v>
      </c>
    </row>
    <row r="894" spans="1:20" x14ac:dyDescent="0.25">
      <c r="A894" s="4">
        <v>892</v>
      </c>
      <c r="B894" s="4" t="s">
        <v>1816</v>
      </c>
      <c r="C894" s="1" t="s">
        <v>1817</v>
      </c>
      <c r="D894" s="4">
        <v>6000</v>
      </c>
      <c r="E894" s="4">
        <v>13835</v>
      </c>
      <c r="F894" s="5">
        <f t="shared" si="81"/>
        <v>230.58333333333331</v>
      </c>
      <c r="G894" s="4" t="s">
        <v>20</v>
      </c>
      <c r="H894" s="4">
        <v>182</v>
      </c>
      <c r="I894" s="4" t="s">
        <v>21</v>
      </c>
      <c r="J894" s="4" t="s">
        <v>22</v>
      </c>
      <c r="K894" s="4">
        <v>1274418000</v>
      </c>
      <c r="L894" s="4">
        <v>1277960400</v>
      </c>
      <c r="M894" s="4" t="b">
        <v>0</v>
      </c>
      <c r="N894" s="4" t="b">
        <v>0</v>
      </c>
      <c r="O894" s="4" t="s">
        <v>206</v>
      </c>
      <c r="P894" s="14">
        <f t="shared" si="78"/>
        <v>76.016483516483518</v>
      </c>
      <c r="Q894" s="4" t="str">
        <f t="shared" si="82"/>
        <v>publishing</v>
      </c>
      <c r="R894" s="4" t="str">
        <f t="shared" si="83"/>
        <v>translations</v>
      </c>
      <c r="S894" s="8">
        <f t="shared" si="79"/>
        <v>40319.208333333336</v>
      </c>
      <c r="T894" s="8">
        <f t="shared" si="80"/>
        <v>40360.208333333336</v>
      </c>
    </row>
    <row r="895" spans="1:20" x14ac:dyDescent="0.25">
      <c r="A895" s="4">
        <v>893</v>
      </c>
      <c r="B895" s="4" t="s">
        <v>1818</v>
      </c>
      <c r="C895" s="1" t="s">
        <v>1819</v>
      </c>
      <c r="D895" s="4">
        <v>8400</v>
      </c>
      <c r="E895" s="4">
        <v>10770</v>
      </c>
      <c r="F895" s="5">
        <f t="shared" si="81"/>
        <v>128.21428571428572</v>
      </c>
      <c r="G895" s="4" t="s">
        <v>20</v>
      </c>
      <c r="H895" s="4">
        <v>199</v>
      </c>
      <c r="I895" s="4" t="s">
        <v>107</v>
      </c>
      <c r="J895" s="4" t="s">
        <v>108</v>
      </c>
      <c r="K895" s="4">
        <v>1434344400</v>
      </c>
      <c r="L895" s="4">
        <v>1434690000</v>
      </c>
      <c r="M895" s="4" t="b">
        <v>0</v>
      </c>
      <c r="N895" s="4" t="b">
        <v>1</v>
      </c>
      <c r="O895" s="4" t="s">
        <v>42</v>
      </c>
      <c r="P895" s="14">
        <f t="shared" si="78"/>
        <v>54.120603015075375</v>
      </c>
      <c r="Q895" s="4" t="str">
        <f t="shared" si="82"/>
        <v>film &amp; video</v>
      </c>
      <c r="R895" s="4" t="str">
        <f t="shared" si="83"/>
        <v>documentary</v>
      </c>
      <c r="S895" s="8">
        <f t="shared" si="79"/>
        <v>42170.208333333328</v>
      </c>
      <c r="T895" s="8">
        <f t="shared" si="80"/>
        <v>42174.208333333328</v>
      </c>
    </row>
    <row r="896" spans="1:20" x14ac:dyDescent="0.25">
      <c r="A896" s="4">
        <v>894</v>
      </c>
      <c r="B896" s="4" t="s">
        <v>1820</v>
      </c>
      <c r="C896" s="1" t="s">
        <v>1821</v>
      </c>
      <c r="D896" s="4">
        <v>1700</v>
      </c>
      <c r="E896" s="4">
        <v>3208</v>
      </c>
      <c r="F896" s="5">
        <f t="shared" si="81"/>
        <v>188.70588235294116</v>
      </c>
      <c r="G896" s="4" t="s">
        <v>20</v>
      </c>
      <c r="H896" s="4">
        <v>56</v>
      </c>
      <c r="I896" s="4" t="s">
        <v>40</v>
      </c>
      <c r="J896" s="4" t="s">
        <v>41</v>
      </c>
      <c r="K896" s="4">
        <v>1373518800</v>
      </c>
      <c r="L896" s="4">
        <v>1376110800</v>
      </c>
      <c r="M896" s="4" t="b">
        <v>0</v>
      </c>
      <c r="N896" s="4" t="b">
        <v>1</v>
      </c>
      <c r="O896" s="4" t="s">
        <v>269</v>
      </c>
      <c r="P896" s="14">
        <f t="shared" si="78"/>
        <v>57.285714285714285</v>
      </c>
      <c r="Q896" s="4" t="str">
        <f t="shared" si="82"/>
        <v>film &amp; video</v>
      </c>
      <c r="R896" s="4" t="str">
        <f t="shared" si="83"/>
        <v>television</v>
      </c>
      <c r="S896" s="8">
        <f t="shared" si="79"/>
        <v>41466.208333333336</v>
      </c>
      <c r="T896" s="8">
        <f t="shared" si="80"/>
        <v>41496.208333333336</v>
      </c>
    </row>
    <row r="897" spans="1:20" ht="31.5" x14ac:dyDescent="0.25">
      <c r="A897" s="4">
        <v>895</v>
      </c>
      <c r="B897" s="4" t="s">
        <v>1822</v>
      </c>
      <c r="C897" s="1" t="s">
        <v>1823</v>
      </c>
      <c r="D897" s="4">
        <v>159800</v>
      </c>
      <c r="E897" s="4">
        <v>11108</v>
      </c>
      <c r="F897" s="5">
        <f t="shared" si="81"/>
        <v>6.9511889862327907</v>
      </c>
      <c r="G897" s="4" t="s">
        <v>14</v>
      </c>
      <c r="H897" s="4">
        <v>107</v>
      </c>
      <c r="I897" s="4" t="s">
        <v>21</v>
      </c>
      <c r="J897" s="4" t="s">
        <v>22</v>
      </c>
      <c r="K897" s="4">
        <v>1517637600</v>
      </c>
      <c r="L897" s="4">
        <v>1518415200</v>
      </c>
      <c r="M897" s="4" t="b">
        <v>0</v>
      </c>
      <c r="N897" s="4" t="b">
        <v>0</v>
      </c>
      <c r="O897" s="4" t="s">
        <v>33</v>
      </c>
      <c r="P897" s="14">
        <f t="shared" si="78"/>
        <v>103.81308411214954</v>
      </c>
      <c r="Q897" s="4" t="str">
        <f t="shared" si="82"/>
        <v>theater</v>
      </c>
      <c r="R897" s="4" t="str">
        <f t="shared" si="83"/>
        <v>plays</v>
      </c>
      <c r="S897" s="8">
        <f t="shared" si="79"/>
        <v>43134.25</v>
      </c>
      <c r="T897" s="8">
        <f t="shared" si="80"/>
        <v>43143.25</v>
      </c>
    </row>
    <row r="898" spans="1:20" ht="31.5" x14ac:dyDescent="0.25">
      <c r="A898" s="4">
        <v>896</v>
      </c>
      <c r="B898" s="4" t="s">
        <v>1824</v>
      </c>
      <c r="C898" s="1" t="s">
        <v>1825</v>
      </c>
      <c r="D898" s="4">
        <v>19800</v>
      </c>
      <c r="E898" s="4">
        <v>153338</v>
      </c>
      <c r="F898" s="5">
        <f t="shared" si="81"/>
        <v>774.43434343434342</v>
      </c>
      <c r="G898" s="4" t="s">
        <v>20</v>
      </c>
      <c r="H898" s="4">
        <v>1460</v>
      </c>
      <c r="I898" s="4" t="s">
        <v>26</v>
      </c>
      <c r="J898" s="4" t="s">
        <v>27</v>
      </c>
      <c r="K898" s="4">
        <v>1310619600</v>
      </c>
      <c r="L898" s="4">
        <v>1310878800</v>
      </c>
      <c r="M898" s="4" t="b">
        <v>0</v>
      </c>
      <c r="N898" s="4" t="b">
        <v>1</v>
      </c>
      <c r="O898" s="4" t="s">
        <v>17</v>
      </c>
      <c r="P898" s="14">
        <f t="shared" ref="P898:P961" si="84">IF(H898=0, 0,E898/H898)</f>
        <v>105.02602739726028</v>
      </c>
      <c r="Q898" s="4" t="str">
        <f t="shared" si="82"/>
        <v>food</v>
      </c>
      <c r="R898" s="4" t="str">
        <f t="shared" si="83"/>
        <v>food trucks</v>
      </c>
      <c r="S898" s="8">
        <f t="shared" ref="S898:S961" si="85">(((K898/60)/60)/24)+DATE(1970,1,1)</f>
        <v>40738.208333333336</v>
      </c>
      <c r="T898" s="8">
        <f t="shared" ref="T898:T961" si="86">(((L898/60)/60)/24)+DATE(1970,1,1)</f>
        <v>40741.208333333336</v>
      </c>
    </row>
    <row r="899" spans="1:20" x14ac:dyDescent="0.25">
      <c r="A899" s="4">
        <v>897</v>
      </c>
      <c r="B899" s="4" t="s">
        <v>1826</v>
      </c>
      <c r="C899" s="1" t="s">
        <v>1827</v>
      </c>
      <c r="D899" s="4">
        <v>8800</v>
      </c>
      <c r="E899" s="4">
        <v>2437</v>
      </c>
      <c r="F899" s="5">
        <f t="shared" ref="F899:F962" si="87">(E899/D899)*100</f>
        <v>27.693181818181817</v>
      </c>
      <c r="G899" s="4" t="s">
        <v>14</v>
      </c>
      <c r="H899" s="4">
        <v>27</v>
      </c>
      <c r="I899" s="4" t="s">
        <v>21</v>
      </c>
      <c r="J899" s="4" t="s">
        <v>22</v>
      </c>
      <c r="K899" s="4">
        <v>1556427600</v>
      </c>
      <c r="L899" s="4">
        <v>1556600400</v>
      </c>
      <c r="M899" s="4" t="b">
        <v>0</v>
      </c>
      <c r="N899" s="4" t="b">
        <v>0</v>
      </c>
      <c r="O899" s="4" t="s">
        <v>33</v>
      </c>
      <c r="P899" s="14">
        <f t="shared" si="84"/>
        <v>90.259259259259252</v>
      </c>
      <c r="Q899" s="4" t="str">
        <f t="shared" ref="Q899:Q962" si="88">LEFT(O899, FIND("/", O899) - 1)</f>
        <v>theater</v>
      </c>
      <c r="R899" s="4" t="str">
        <f t="shared" ref="R899:R962" si="89">RIGHT(O899, LEN(O899) - FIND("/", O899))</f>
        <v>plays</v>
      </c>
      <c r="S899" s="8">
        <f t="shared" si="85"/>
        <v>43583.208333333328</v>
      </c>
      <c r="T899" s="8">
        <f t="shared" si="86"/>
        <v>43585.208333333328</v>
      </c>
    </row>
    <row r="900" spans="1:20" x14ac:dyDescent="0.25">
      <c r="A900" s="4">
        <v>898</v>
      </c>
      <c r="B900" s="4" t="s">
        <v>1828</v>
      </c>
      <c r="C900" s="1" t="s">
        <v>1829</v>
      </c>
      <c r="D900" s="4">
        <v>179100</v>
      </c>
      <c r="E900" s="4">
        <v>93991</v>
      </c>
      <c r="F900" s="5">
        <f t="shared" si="87"/>
        <v>52.479620323841424</v>
      </c>
      <c r="G900" s="4" t="s">
        <v>14</v>
      </c>
      <c r="H900" s="4">
        <v>1221</v>
      </c>
      <c r="I900" s="4" t="s">
        <v>21</v>
      </c>
      <c r="J900" s="4" t="s">
        <v>22</v>
      </c>
      <c r="K900" s="4">
        <v>1576476000</v>
      </c>
      <c r="L900" s="4">
        <v>1576994400</v>
      </c>
      <c r="M900" s="4" t="b">
        <v>0</v>
      </c>
      <c r="N900" s="4" t="b">
        <v>0</v>
      </c>
      <c r="O900" s="4" t="s">
        <v>42</v>
      </c>
      <c r="P900" s="14">
        <f t="shared" si="84"/>
        <v>76.978705978705975</v>
      </c>
      <c r="Q900" s="4" t="str">
        <f t="shared" si="88"/>
        <v>film &amp; video</v>
      </c>
      <c r="R900" s="4" t="str">
        <f t="shared" si="89"/>
        <v>documentary</v>
      </c>
      <c r="S900" s="8">
        <f t="shared" si="85"/>
        <v>43815.25</v>
      </c>
      <c r="T900" s="8">
        <f t="shared" si="86"/>
        <v>43821.25</v>
      </c>
    </row>
    <row r="901" spans="1:20" x14ac:dyDescent="0.25">
      <c r="A901" s="4">
        <v>899</v>
      </c>
      <c r="B901" s="4" t="s">
        <v>1830</v>
      </c>
      <c r="C901" s="1" t="s">
        <v>1831</v>
      </c>
      <c r="D901" s="4">
        <v>3100</v>
      </c>
      <c r="E901" s="4">
        <v>12620</v>
      </c>
      <c r="F901" s="5">
        <f t="shared" si="87"/>
        <v>407.09677419354841</v>
      </c>
      <c r="G901" s="4" t="s">
        <v>20</v>
      </c>
      <c r="H901" s="4">
        <v>123</v>
      </c>
      <c r="I901" s="4" t="s">
        <v>98</v>
      </c>
      <c r="J901" s="4" t="s">
        <v>99</v>
      </c>
      <c r="K901" s="4">
        <v>1381122000</v>
      </c>
      <c r="L901" s="4">
        <v>1382677200</v>
      </c>
      <c r="M901" s="4" t="b">
        <v>0</v>
      </c>
      <c r="N901" s="4" t="b">
        <v>0</v>
      </c>
      <c r="O901" s="4" t="s">
        <v>159</v>
      </c>
      <c r="P901" s="14">
        <f t="shared" si="84"/>
        <v>102.60162601626017</v>
      </c>
      <c r="Q901" s="4" t="str">
        <f t="shared" si="88"/>
        <v>music</v>
      </c>
      <c r="R901" s="4" t="str">
        <f t="shared" si="89"/>
        <v>jazz</v>
      </c>
      <c r="S901" s="8">
        <f t="shared" si="85"/>
        <v>41554.208333333336</v>
      </c>
      <c r="T901" s="8">
        <f t="shared" si="86"/>
        <v>41572.208333333336</v>
      </c>
    </row>
    <row r="902" spans="1:20" x14ac:dyDescent="0.25">
      <c r="A902" s="4">
        <v>900</v>
      </c>
      <c r="B902" s="4" t="s">
        <v>1832</v>
      </c>
      <c r="C902" s="1" t="s">
        <v>1833</v>
      </c>
      <c r="D902" s="4">
        <v>100</v>
      </c>
      <c r="E902" s="4">
        <v>2</v>
      </c>
      <c r="F902" s="5">
        <f t="shared" si="87"/>
        <v>2</v>
      </c>
      <c r="G902" s="4" t="s">
        <v>14</v>
      </c>
      <c r="H902" s="4">
        <v>1</v>
      </c>
      <c r="I902" s="4" t="s">
        <v>21</v>
      </c>
      <c r="J902" s="4" t="s">
        <v>22</v>
      </c>
      <c r="K902" s="4">
        <v>1411102800</v>
      </c>
      <c r="L902" s="4">
        <v>1411189200</v>
      </c>
      <c r="M902" s="4" t="b">
        <v>0</v>
      </c>
      <c r="N902" s="4" t="b">
        <v>1</v>
      </c>
      <c r="O902" s="4" t="s">
        <v>28</v>
      </c>
      <c r="P902" s="14">
        <f t="shared" si="84"/>
        <v>2</v>
      </c>
      <c r="Q902" s="4" t="str">
        <f t="shared" si="88"/>
        <v>technology</v>
      </c>
      <c r="R902" s="4" t="str">
        <f t="shared" si="89"/>
        <v>web</v>
      </c>
      <c r="S902" s="8">
        <f t="shared" si="85"/>
        <v>41901.208333333336</v>
      </c>
      <c r="T902" s="8">
        <f t="shared" si="86"/>
        <v>41902.208333333336</v>
      </c>
    </row>
    <row r="903" spans="1:20" x14ac:dyDescent="0.25">
      <c r="A903" s="4">
        <v>901</v>
      </c>
      <c r="B903" s="4" t="s">
        <v>1834</v>
      </c>
      <c r="C903" s="1" t="s">
        <v>1835</v>
      </c>
      <c r="D903" s="4">
        <v>5600</v>
      </c>
      <c r="E903" s="4">
        <v>8746</v>
      </c>
      <c r="F903" s="5">
        <f t="shared" si="87"/>
        <v>156.17857142857144</v>
      </c>
      <c r="G903" s="4" t="s">
        <v>20</v>
      </c>
      <c r="H903" s="4">
        <v>159</v>
      </c>
      <c r="I903" s="4" t="s">
        <v>21</v>
      </c>
      <c r="J903" s="4" t="s">
        <v>22</v>
      </c>
      <c r="K903" s="4">
        <v>1531803600</v>
      </c>
      <c r="L903" s="4">
        <v>1534654800</v>
      </c>
      <c r="M903" s="4" t="b">
        <v>0</v>
      </c>
      <c r="N903" s="4" t="b">
        <v>1</v>
      </c>
      <c r="O903" s="4" t="s">
        <v>23</v>
      </c>
      <c r="P903" s="14">
        <f t="shared" si="84"/>
        <v>55.0062893081761</v>
      </c>
      <c r="Q903" s="4" t="str">
        <f t="shared" si="88"/>
        <v>music</v>
      </c>
      <c r="R903" s="4" t="str">
        <f t="shared" si="89"/>
        <v>rock</v>
      </c>
      <c r="S903" s="8">
        <f t="shared" si="85"/>
        <v>43298.208333333328</v>
      </c>
      <c r="T903" s="8">
        <f t="shared" si="86"/>
        <v>43331.208333333328</v>
      </c>
    </row>
    <row r="904" spans="1:20" x14ac:dyDescent="0.25">
      <c r="A904" s="4">
        <v>902</v>
      </c>
      <c r="B904" s="4" t="s">
        <v>1836</v>
      </c>
      <c r="C904" s="1" t="s">
        <v>1837</v>
      </c>
      <c r="D904" s="4">
        <v>1400</v>
      </c>
      <c r="E904" s="4">
        <v>3534</v>
      </c>
      <c r="F904" s="5">
        <f t="shared" si="87"/>
        <v>252.42857142857144</v>
      </c>
      <c r="G904" s="4" t="s">
        <v>20</v>
      </c>
      <c r="H904" s="4">
        <v>110</v>
      </c>
      <c r="I904" s="4" t="s">
        <v>21</v>
      </c>
      <c r="J904" s="4" t="s">
        <v>22</v>
      </c>
      <c r="K904" s="4">
        <v>1454133600</v>
      </c>
      <c r="L904" s="4">
        <v>1457762400</v>
      </c>
      <c r="M904" s="4" t="b">
        <v>0</v>
      </c>
      <c r="N904" s="4" t="b">
        <v>0</v>
      </c>
      <c r="O904" s="4" t="s">
        <v>28</v>
      </c>
      <c r="P904" s="14">
        <f t="shared" si="84"/>
        <v>32.127272727272725</v>
      </c>
      <c r="Q904" s="4" t="str">
        <f t="shared" si="88"/>
        <v>technology</v>
      </c>
      <c r="R904" s="4" t="str">
        <f t="shared" si="89"/>
        <v>web</v>
      </c>
      <c r="S904" s="8">
        <f t="shared" si="85"/>
        <v>42399.25</v>
      </c>
      <c r="T904" s="8">
        <f t="shared" si="86"/>
        <v>42441.25</v>
      </c>
    </row>
    <row r="905" spans="1:20" ht="31.5" x14ac:dyDescent="0.25">
      <c r="A905" s="4">
        <v>903</v>
      </c>
      <c r="B905" s="4" t="s">
        <v>1838</v>
      </c>
      <c r="C905" s="1" t="s">
        <v>1839</v>
      </c>
      <c r="D905" s="4">
        <v>41000</v>
      </c>
      <c r="E905" s="4">
        <v>709</v>
      </c>
      <c r="F905" s="5">
        <f t="shared" si="87"/>
        <v>1.729268292682927</v>
      </c>
      <c r="G905" s="4" t="s">
        <v>47</v>
      </c>
      <c r="H905" s="4">
        <v>14</v>
      </c>
      <c r="I905" s="4" t="s">
        <v>21</v>
      </c>
      <c r="J905" s="4" t="s">
        <v>22</v>
      </c>
      <c r="K905" s="4">
        <v>1336194000</v>
      </c>
      <c r="L905" s="4">
        <v>1337490000</v>
      </c>
      <c r="M905" s="4" t="b">
        <v>0</v>
      </c>
      <c r="N905" s="4" t="b">
        <v>1</v>
      </c>
      <c r="O905" s="4" t="s">
        <v>68</v>
      </c>
      <c r="P905" s="14">
        <f t="shared" si="84"/>
        <v>50.642857142857146</v>
      </c>
      <c r="Q905" s="4" t="str">
        <f t="shared" si="88"/>
        <v>publishing</v>
      </c>
      <c r="R905" s="4" t="str">
        <f t="shared" si="89"/>
        <v>nonfiction</v>
      </c>
      <c r="S905" s="8">
        <f t="shared" si="85"/>
        <v>41034.208333333336</v>
      </c>
      <c r="T905" s="8">
        <f t="shared" si="86"/>
        <v>41049.208333333336</v>
      </c>
    </row>
    <row r="906" spans="1:20" x14ac:dyDescent="0.25">
      <c r="A906" s="4">
        <v>904</v>
      </c>
      <c r="B906" s="4" t="s">
        <v>1840</v>
      </c>
      <c r="C906" s="1" t="s">
        <v>1841</v>
      </c>
      <c r="D906" s="4">
        <v>6500</v>
      </c>
      <c r="E906" s="4">
        <v>795</v>
      </c>
      <c r="F906" s="5">
        <f t="shared" si="87"/>
        <v>12.230769230769232</v>
      </c>
      <c r="G906" s="4" t="s">
        <v>14</v>
      </c>
      <c r="H906" s="4">
        <v>16</v>
      </c>
      <c r="I906" s="4" t="s">
        <v>21</v>
      </c>
      <c r="J906" s="4" t="s">
        <v>22</v>
      </c>
      <c r="K906" s="4">
        <v>1349326800</v>
      </c>
      <c r="L906" s="4">
        <v>1349672400</v>
      </c>
      <c r="M906" s="4" t="b">
        <v>0</v>
      </c>
      <c r="N906" s="4" t="b">
        <v>0</v>
      </c>
      <c r="O906" s="4" t="s">
        <v>133</v>
      </c>
      <c r="P906" s="14">
        <f t="shared" si="84"/>
        <v>49.6875</v>
      </c>
      <c r="Q906" s="4" t="str">
        <f t="shared" si="88"/>
        <v>publishing</v>
      </c>
      <c r="R906" s="4" t="str">
        <f t="shared" si="89"/>
        <v>radio &amp; podcasts</v>
      </c>
      <c r="S906" s="8">
        <f t="shared" si="85"/>
        <v>41186.208333333336</v>
      </c>
      <c r="T906" s="8">
        <f t="shared" si="86"/>
        <v>41190.208333333336</v>
      </c>
    </row>
    <row r="907" spans="1:20" x14ac:dyDescent="0.25">
      <c r="A907" s="4">
        <v>905</v>
      </c>
      <c r="B907" s="4" t="s">
        <v>1842</v>
      </c>
      <c r="C907" s="1" t="s">
        <v>1843</v>
      </c>
      <c r="D907" s="4">
        <v>7900</v>
      </c>
      <c r="E907" s="4">
        <v>12955</v>
      </c>
      <c r="F907" s="5">
        <f t="shared" si="87"/>
        <v>163.98734177215189</v>
      </c>
      <c r="G907" s="4" t="s">
        <v>20</v>
      </c>
      <c r="H907" s="4">
        <v>236</v>
      </c>
      <c r="I907" s="4" t="s">
        <v>21</v>
      </c>
      <c r="J907" s="4" t="s">
        <v>22</v>
      </c>
      <c r="K907" s="4">
        <v>1379566800</v>
      </c>
      <c r="L907" s="4">
        <v>1379826000</v>
      </c>
      <c r="M907" s="4" t="b">
        <v>0</v>
      </c>
      <c r="N907" s="4" t="b">
        <v>0</v>
      </c>
      <c r="O907" s="4" t="s">
        <v>33</v>
      </c>
      <c r="P907" s="14">
        <f t="shared" si="84"/>
        <v>54.894067796610166</v>
      </c>
      <c r="Q907" s="4" t="str">
        <f t="shared" si="88"/>
        <v>theater</v>
      </c>
      <c r="R907" s="4" t="str">
        <f t="shared" si="89"/>
        <v>plays</v>
      </c>
      <c r="S907" s="8">
        <f t="shared" si="85"/>
        <v>41536.208333333336</v>
      </c>
      <c r="T907" s="8">
        <f t="shared" si="86"/>
        <v>41539.208333333336</v>
      </c>
    </row>
    <row r="908" spans="1:20" ht="31.5" x14ac:dyDescent="0.25">
      <c r="A908" s="4">
        <v>906</v>
      </c>
      <c r="B908" s="4" t="s">
        <v>1844</v>
      </c>
      <c r="C908" s="1" t="s">
        <v>1845</v>
      </c>
      <c r="D908" s="4">
        <v>5500</v>
      </c>
      <c r="E908" s="4">
        <v>8964</v>
      </c>
      <c r="F908" s="5">
        <f t="shared" si="87"/>
        <v>162.98181818181817</v>
      </c>
      <c r="G908" s="4" t="s">
        <v>20</v>
      </c>
      <c r="H908" s="4">
        <v>191</v>
      </c>
      <c r="I908" s="4" t="s">
        <v>21</v>
      </c>
      <c r="J908" s="4" t="s">
        <v>22</v>
      </c>
      <c r="K908" s="4">
        <v>1494651600</v>
      </c>
      <c r="L908" s="4">
        <v>1497762000</v>
      </c>
      <c r="M908" s="4" t="b">
        <v>1</v>
      </c>
      <c r="N908" s="4" t="b">
        <v>1</v>
      </c>
      <c r="O908" s="4" t="s">
        <v>42</v>
      </c>
      <c r="P908" s="14">
        <f t="shared" si="84"/>
        <v>46.931937172774866</v>
      </c>
      <c r="Q908" s="4" t="str">
        <f t="shared" si="88"/>
        <v>film &amp; video</v>
      </c>
      <c r="R908" s="4" t="str">
        <f t="shared" si="89"/>
        <v>documentary</v>
      </c>
      <c r="S908" s="8">
        <f t="shared" si="85"/>
        <v>42868.208333333328</v>
      </c>
      <c r="T908" s="8">
        <f t="shared" si="86"/>
        <v>42904.208333333328</v>
      </c>
    </row>
    <row r="909" spans="1:20" x14ac:dyDescent="0.25">
      <c r="A909" s="4">
        <v>907</v>
      </c>
      <c r="B909" s="4" t="s">
        <v>1846</v>
      </c>
      <c r="C909" s="1" t="s">
        <v>1847</v>
      </c>
      <c r="D909" s="4">
        <v>9100</v>
      </c>
      <c r="E909" s="4">
        <v>1843</v>
      </c>
      <c r="F909" s="5">
        <f t="shared" si="87"/>
        <v>20.252747252747252</v>
      </c>
      <c r="G909" s="4" t="s">
        <v>14</v>
      </c>
      <c r="H909" s="4">
        <v>41</v>
      </c>
      <c r="I909" s="4" t="s">
        <v>21</v>
      </c>
      <c r="J909" s="4" t="s">
        <v>22</v>
      </c>
      <c r="K909" s="4">
        <v>1303880400</v>
      </c>
      <c r="L909" s="4">
        <v>1304485200</v>
      </c>
      <c r="M909" s="4" t="b">
        <v>0</v>
      </c>
      <c r="N909" s="4" t="b">
        <v>0</v>
      </c>
      <c r="O909" s="4" t="s">
        <v>33</v>
      </c>
      <c r="P909" s="14">
        <f t="shared" si="84"/>
        <v>44.951219512195124</v>
      </c>
      <c r="Q909" s="4" t="str">
        <f t="shared" si="88"/>
        <v>theater</v>
      </c>
      <c r="R909" s="4" t="str">
        <f t="shared" si="89"/>
        <v>plays</v>
      </c>
      <c r="S909" s="8">
        <f t="shared" si="85"/>
        <v>40660.208333333336</v>
      </c>
      <c r="T909" s="8">
        <f t="shared" si="86"/>
        <v>40667.208333333336</v>
      </c>
    </row>
    <row r="910" spans="1:20" x14ac:dyDescent="0.25">
      <c r="A910" s="4">
        <v>908</v>
      </c>
      <c r="B910" s="4" t="s">
        <v>1848</v>
      </c>
      <c r="C910" s="1" t="s">
        <v>1849</v>
      </c>
      <c r="D910" s="4">
        <v>38200</v>
      </c>
      <c r="E910" s="4">
        <v>121950</v>
      </c>
      <c r="F910" s="5">
        <f t="shared" si="87"/>
        <v>319.24083769633506</v>
      </c>
      <c r="G910" s="4" t="s">
        <v>20</v>
      </c>
      <c r="H910" s="4">
        <v>3934</v>
      </c>
      <c r="I910" s="4" t="s">
        <v>21</v>
      </c>
      <c r="J910" s="4" t="s">
        <v>22</v>
      </c>
      <c r="K910" s="4">
        <v>1335934800</v>
      </c>
      <c r="L910" s="4">
        <v>1336885200</v>
      </c>
      <c r="M910" s="4" t="b">
        <v>0</v>
      </c>
      <c r="N910" s="4" t="b">
        <v>0</v>
      </c>
      <c r="O910" s="4" t="s">
        <v>89</v>
      </c>
      <c r="P910" s="14">
        <f t="shared" si="84"/>
        <v>30.99898322318251</v>
      </c>
      <c r="Q910" s="4" t="str">
        <f t="shared" si="88"/>
        <v>games</v>
      </c>
      <c r="R910" s="4" t="str">
        <f t="shared" si="89"/>
        <v>video games</v>
      </c>
      <c r="S910" s="8">
        <f t="shared" si="85"/>
        <v>41031.208333333336</v>
      </c>
      <c r="T910" s="8">
        <f t="shared" si="86"/>
        <v>41042.208333333336</v>
      </c>
    </row>
    <row r="911" spans="1:20" x14ac:dyDescent="0.25">
      <c r="A911" s="4">
        <v>909</v>
      </c>
      <c r="B911" s="4" t="s">
        <v>1850</v>
      </c>
      <c r="C911" s="1" t="s">
        <v>1851</v>
      </c>
      <c r="D911" s="4">
        <v>1800</v>
      </c>
      <c r="E911" s="4">
        <v>8621</v>
      </c>
      <c r="F911" s="5">
        <f t="shared" si="87"/>
        <v>478.94444444444446</v>
      </c>
      <c r="G911" s="4" t="s">
        <v>20</v>
      </c>
      <c r="H911" s="4">
        <v>80</v>
      </c>
      <c r="I911" s="4" t="s">
        <v>15</v>
      </c>
      <c r="J911" s="4" t="s">
        <v>16</v>
      </c>
      <c r="K911" s="4">
        <v>1528088400</v>
      </c>
      <c r="L911" s="4">
        <v>1530421200</v>
      </c>
      <c r="M911" s="4" t="b">
        <v>0</v>
      </c>
      <c r="N911" s="4" t="b">
        <v>1</v>
      </c>
      <c r="O911" s="4" t="s">
        <v>33</v>
      </c>
      <c r="P911" s="14">
        <f t="shared" si="84"/>
        <v>107.7625</v>
      </c>
      <c r="Q911" s="4" t="str">
        <f t="shared" si="88"/>
        <v>theater</v>
      </c>
      <c r="R911" s="4" t="str">
        <f t="shared" si="89"/>
        <v>plays</v>
      </c>
      <c r="S911" s="8">
        <f t="shared" si="85"/>
        <v>43255.208333333328</v>
      </c>
      <c r="T911" s="8">
        <f t="shared" si="86"/>
        <v>43282.208333333328</v>
      </c>
    </row>
    <row r="912" spans="1:20" x14ac:dyDescent="0.25">
      <c r="A912" s="4">
        <v>910</v>
      </c>
      <c r="B912" s="4" t="s">
        <v>1852</v>
      </c>
      <c r="C912" s="1" t="s">
        <v>1853</v>
      </c>
      <c r="D912" s="4">
        <v>154500</v>
      </c>
      <c r="E912" s="4">
        <v>30215</v>
      </c>
      <c r="F912" s="5">
        <f t="shared" si="87"/>
        <v>19.556634304207122</v>
      </c>
      <c r="G912" s="4" t="s">
        <v>74</v>
      </c>
      <c r="H912" s="4">
        <v>296</v>
      </c>
      <c r="I912" s="4" t="s">
        <v>21</v>
      </c>
      <c r="J912" s="4" t="s">
        <v>22</v>
      </c>
      <c r="K912" s="4">
        <v>1421906400</v>
      </c>
      <c r="L912" s="4">
        <v>1421992800</v>
      </c>
      <c r="M912" s="4" t="b">
        <v>0</v>
      </c>
      <c r="N912" s="4" t="b">
        <v>0</v>
      </c>
      <c r="O912" s="4" t="s">
        <v>33</v>
      </c>
      <c r="P912" s="14">
        <f t="shared" si="84"/>
        <v>102.07770270270271</v>
      </c>
      <c r="Q912" s="4" t="str">
        <f t="shared" si="88"/>
        <v>theater</v>
      </c>
      <c r="R912" s="4" t="str">
        <f t="shared" si="89"/>
        <v>plays</v>
      </c>
      <c r="S912" s="8">
        <f t="shared" si="85"/>
        <v>42026.25</v>
      </c>
      <c r="T912" s="8">
        <f t="shared" si="86"/>
        <v>42027.25</v>
      </c>
    </row>
    <row r="913" spans="1:20" x14ac:dyDescent="0.25">
      <c r="A913" s="4">
        <v>911</v>
      </c>
      <c r="B913" s="4" t="s">
        <v>1854</v>
      </c>
      <c r="C913" s="1" t="s">
        <v>1855</v>
      </c>
      <c r="D913" s="4">
        <v>5800</v>
      </c>
      <c r="E913" s="4">
        <v>11539</v>
      </c>
      <c r="F913" s="5">
        <f t="shared" si="87"/>
        <v>198.94827586206895</v>
      </c>
      <c r="G913" s="4" t="s">
        <v>20</v>
      </c>
      <c r="H913" s="4">
        <v>462</v>
      </c>
      <c r="I913" s="4" t="s">
        <v>21</v>
      </c>
      <c r="J913" s="4" t="s">
        <v>22</v>
      </c>
      <c r="K913" s="4">
        <v>1568005200</v>
      </c>
      <c r="L913" s="4">
        <v>1568178000</v>
      </c>
      <c r="M913" s="4" t="b">
        <v>1</v>
      </c>
      <c r="N913" s="4" t="b">
        <v>0</v>
      </c>
      <c r="O913" s="4" t="s">
        <v>28</v>
      </c>
      <c r="P913" s="14">
        <f t="shared" si="84"/>
        <v>24.976190476190474</v>
      </c>
      <c r="Q913" s="4" t="str">
        <f t="shared" si="88"/>
        <v>technology</v>
      </c>
      <c r="R913" s="4" t="str">
        <f t="shared" si="89"/>
        <v>web</v>
      </c>
      <c r="S913" s="8">
        <f t="shared" si="85"/>
        <v>43717.208333333328</v>
      </c>
      <c r="T913" s="8">
        <f t="shared" si="86"/>
        <v>43719.208333333328</v>
      </c>
    </row>
    <row r="914" spans="1:20" x14ac:dyDescent="0.25">
      <c r="A914" s="4">
        <v>912</v>
      </c>
      <c r="B914" s="4" t="s">
        <v>1856</v>
      </c>
      <c r="C914" s="1" t="s">
        <v>1857</v>
      </c>
      <c r="D914" s="4">
        <v>1800</v>
      </c>
      <c r="E914" s="4">
        <v>14310</v>
      </c>
      <c r="F914" s="5">
        <f t="shared" si="87"/>
        <v>795</v>
      </c>
      <c r="G914" s="4" t="s">
        <v>20</v>
      </c>
      <c r="H914" s="4">
        <v>179</v>
      </c>
      <c r="I914" s="4" t="s">
        <v>21</v>
      </c>
      <c r="J914" s="4" t="s">
        <v>22</v>
      </c>
      <c r="K914" s="4">
        <v>1346821200</v>
      </c>
      <c r="L914" s="4">
        <v>1347944400</v>
      </c>
      <c r="M914" s="4" t="b">
        <v>1</v>
      </c>
      <c r="N914" s="4" t="b">
        <v>0</v>
      </c>
      <c r="O914" s="4" t="s">
        <v>53</v>
      </c>
      <c r="P914" s="14">
        <f t="shared" si="84"/>
        <v>79.944134078212286</v>
      </c>
      <c r="Q914" s="4" t="str">
        <f t="shared" si="88"/>
        <v>film &amp; video</v>
      </c>
      <c r="R914" s="4" t="str">
        <f t="shared" si="89"/>
        <v>drama</v>
      </c>
      <c r="S914" s="8">
        <f t="shared" si="85"/>
        <v>41157.208333333336</v>
      </c>
      <c r="T914" s="8">
        <f t="shared" si="86"/>
        <v>41170.208333333336</v>
      </c>
    </row>
    <row r="915" spans="1:20" x14ac:dyDescent="0.25">
      <c r="A915" s="4">
        <v>913</v>
      </c>
      <c r="B915" s="4" t="s">
        <v>1858</v>
      </c>
      <c r="C915" s="1" t="s">
        <v>1859</v>
      </c>
      <c r="D915" s="4">
        <v>70200</v>
      </c>
      <c r="E915" s="4">
        <v>35536</v>
      </c>
      <c r="F915" s="5">
        <f t="shared" si="87"/>
        <v>50.621082621082621</v>
      </c>
      <c r="G915" s="4" t="s">
        <v>14</v>
      </c>
      <c r="H915" s="4">
        <v>523</v>
      </c>
      <c r="I915" s="4" t="s">
        <v>26</v>
      </c>
      <c r="J915" s="4" t="s">
        <v>27</v>
      </c>
      <c r="K915" s="4">
        <v>1557637200</v>
      </c>
      <c r="L915" s="4">
        <v>1558760400</v>
      </c>
      <c r="M915" s="4" t="b">
        <v>0</v>
      </c>
      <c r="N915" s="4" t="b">
        <v>0</v>
      </c>
      <c r="O915" s="4" t="s">
        <v>53</v>
      </c>
      <c r="P915" s="14">
        <f t="shared" si="84"/>
        <v>67.946462715105156</v>
      </c>
      <c r="Q915" s="4" t="str">
        <f t="shared" si="88"/>
        <v>film &amp; video</v>
      </c>
      <c r="R915" s="4" t="str">
        <f t="shared" si="89"/>
        <v>drama</v>
      </c>
      <c r="S915" s="8">
        <f t="shared" si="85"/>
        <v>43597.208333333328</v>
      </c>
      <c r="T915" s="8">
        <f t="shared" si="86"/>
        <v>43610.208333333328</v>
      </c>
    </row>
    <row r="916" spans="1:20" x14ac:dyDescent="0.25">
      <c r="A916" s="4">
        <v>914</v>
      </c>
      <c r="B916" s="4" t="s">
        <v>1860</v>
      </c>
      <c r="C916" s="1" t="s">
        <v>1861</v>
      </c>
      <c r="D916" s="4">
        <v>6400</v>
      </c>
      <c r="E916" s="4">
        <v>3676</v>
      </c>
      <c r="F916" s="5">
        <f t="shared" si="87"/>
        <v>57.4375</v>
      </c>
      <c r="G916" s="4" t="s">
        <v>14</v>
      </c>
      <c r="H916" s="4">
        <v>141</v>
      </c>
      <c r="I916" s="4" t="s">
        <v>40</v>
      </c>
      <c r="J916" s="4" t="s">
        <v>41</v>
      </c>
      <c r="K916" s="4">
        <v>1375592400</v>
      </c>
      <c r="L916" s="4">
        <v>1376629200</v>
      </c>
      <c r="M916" s="4" t="b">
        <v>0</v>
      </c>
      <c r="N916" s="4" t="b">
        <v>0</v>
      </c>
      <c r="O916" s="4" t="s">
        <v>33</v>
      </c>
      <c r="P916" s="14">
        <f t="shared" si="84"/>
        <v>26.070921985815602</v>
      </c>
      <c r="Q916" s="4" t="str">
        <f t="shared" si="88"/>
        <v>theater</v>
      </c>
      <c r="R916" s="4" t="str">
        <f t="shared" si="89"/>
        <v>plays</v>
      </c>
      <c r="S916" s="8">
        <f t="shared" si="85"/>
        <v>41490.208333333336</v>
      </c>
      <c r="T916" s="8">
        <f t="shared" si="86"/>
        <v>41502.208333333336</v>
      </c>
    </row>
    <row r="917" spans="1:20" x14ac:dyDescent="0.25">
      <c r="A917" s="4">
        <v>915</v>
      </c>
      <c r="B917" s="4" t="s">
        <v>1862</v>
      </c>
      <c r="C917" s="1" t="s">
        <v>1863</v>
      </c>
      <c r="D917" s="4">
        <v>125900</v>
      </c>
      <c r="E917" s="4">
        <v>195936</v>
      </c>
      <c r="F917" s="5">
        <f t="shared" si="87"/>
        <v>155.62827640984909</v>
      </c>
      <c r="G917" s="4" t="s">
        <v>20</v>
      </c>
      <c r="H917" s="4">
        <v>1866</v>
      </c>
      <c r="I917" s="4" t="s">
        <v>40</v>
      </c>
      <c r="J917" s="4" t="s">
        <v>41</v>
      </c>
      <c r="K917" s="4">
        <v>1503982800</v>
      </c>
      <c r="L917" s="4">
        <v>1504760400</v>
      </c>
      <c r="M917" s="4" t="b">
        <v>0</v>
      </c>
      <c r="N917" s="4" t="b">
        <v>0</v>
      </c>
      <c r="O917" s="4" t="s">
        <v>269</v>
      </c>
      <c r="P917" s="14">
        <f t="shared" si="84"/>
        <v>105.0032154340836</v>
      </c>
      <c r="Q917" s="4" t="str">
        <f t="shared" si="88"/>
        <v>film &amp; video</v>
      </c>
      <c r="R917" s="4" t="str">
        <f t="shared" si="89"/>
        <v>television</v>
      </c>
      <c r="S917" s="8">
        <f t="shared" si="85"/>
        <v>42976.208333333328</v>
      </c>
      <c r="T917" s="8">
        <f t="shared" si="86"/>
        <v>42985.208333333328</v>
      </c>
    </row>
    <row r="918" spans="1:20" ht="31.5" x14ac:dyDescent="0.25">
      <c r="A918" s="4">
        <v>916</v>
      </c>
      <c r="B918" s="4" t="s">
        <v>1864</v>
      </c>
      <c r="C918" s="1" t="s">
        <v>1865</v>
      </c>
      <c r="D918" s="4">
        <v>3700</v>
      </c>
      <c r="E918" s="4">
        <v>1343</v>
      </c>
      <c r="F918" s="5">
        <f t="shared" si="87"/>
        <v>36.297297297297298</v>
      </c>
      <c r="G918" s="4" t="s">
        <v>14</v>
      </c>
      <c r="H918" s="4">
        <v>52</v>
      </c>
      <c r="I918" s="4" t="s">
        <v>21</v>
      </c>
      <c r="J918" s="4" t="s">
        <v>22</v>
      </c>
      <c r="K918" s="4">
        <v>1418882400</v>
      </c>
      <c r="L918" s="4">
        <v>1419660000</v>
      </c>
      <c r="M918" s="4" t="b">
        <v>0</v>
      </c>
      <c r="N918" s="4" t="b">
        <v>0</v>
      </c>
      <c r="O918" s="4" t="s">
        <v>122</v>
      </c>
      <c r="P918" s="14">
        <f t="shared" si="84"/>
        <v>25.826923076923077</v>
      </c>
      <c r="Q918" s="4" t="str">
        <f t="shared" si="88"/>
        <v>photography</v>
      </c>
      <c r="R918" s="4" t="str">
        <f t="shared" si="89"/>
        <v>photography books</v>
      </c>
      <c r="S918" s="8">
        <f t="shared" si="85"/>
        <v>41991.25</v>
      </c>
      <c r="T918" s="8">
        <f t="shared" si="86"/>
        <v>42000.25</v>
      </c>
    </row>
    <row r="919" spans="1:20" x14ac:dyDescent="0.25">
      <c r="A919" s="4">
        <v>917</v>
      </c>
      <c r="B919" s="4" t="s">
        <v>1866</v>
      </c>
      <c r="C919" s="1" t="s">
        <v>1867</v>
      </c>
      <c r="D919" s="4">
        <v>3600</v>
      </c>
      <c r="E919" s="4">
        <v>2097</v>
      </c>
      <c r="F919" s="5">
        <f t="shared" si="87"/>
        <v>58.25</v>
      </c>
      <c r="G919" s="4" t="s">
        <v>47</v>
      </c>
      <c r="H919" s="4">
        <v>27</v>
      </c>
      <c r="I919" s="4" t="s">
        <v>40</v>
      </c>
      <c r="J919" s="4" t="s">
        <v>41</v>
      </c>
      <c r="K919" s="4">
        <v>1309237200</v>
      </c>
      <c r="L919" s="4">
        <v>1311310800</v>
      </c>
      <c r="M919" s="4" t="b">
        <v>0</v>
      </c>
      <c r="N919" s="4" t="b">
        <v>1</v>
      </c>
      <c r="O919" s="4" t="s">
        <v>100</v>
      </c>
      <c r="P919" s="14">
        <f t="shared" si="84"/>
        <v>77.666666666666671</v>
      </c>
      <c r="Q919" s="4" t="str">
        <f t="shared" si="88"/>
        <v>film &amp; video</v>
      </c>
      <c r="R919" s="4" t="str">
        <f t="shared" si="89"/>
        <v>shorts</v>
      </c>
      <c r="S919" s="8">
        <f t="shared" si="85"/>
        <v>40722.208333333336</v>
      </c>
      <c r="T919" s="8">
        <f t="shared" si="86"/>
        <v>40746.208333333336</v>
      </c>
    </row>
    <row r="920" spans="1:20" x14ac:dyDescent="0.25">
      <c r="A920" s="4">
        <v>918</v>
      </c>
      <c r="B920" s="4" t="s">
        <v>1868</v>
      </c>
      <c r="C920" s="1" t="s">
        <v>1869</v>
      </c>
      <c r="D920" s="4">
        <v>3800</v>
      </c>
      <c r="E920" s="4">
        <v>9021</v>
      </c>
      <c r="F920" s="5">
        <f t="shared" si="87"/>
        <v>237.39473684210526</v>
      </c>
      <c r="G920" s="4" t="s">
        <v>20</v>
      </c>
      <c r="H920" s="4">
        <v>156</v>
      </c>
      <c r="I920" s="4" t="s">
        <v>98</v>
      </c>
      <c r="J920" s="4" t="s">
        <v>99</v>
      </c>
      <c r="K920" s="4">
        <v>1343365200</v>
      </c>
      <c r="L920" s="4">
        <v>1344315600</v>
      </c>
      <c r="M920" s="4" t="b">
        <v>0</v>
      </c>
      <c r="N920" s="4" t="b">
        <v>0</v>
      </c>
      <c r="O920" s="4" t="s">
        <v>133</v>
      </c>
      <c r="P920" s="14">
        <f t="shared" si="84"/>
        <v>57.82692307692308</v>
      </c>
      <c r="Q920" s="4" t="str">
        <f t="shared" si="88"/>
        <v>publishing</v>
      </c>
      <c r="R920" s="4" t="str">
        <f t="shared" si="89"/>
        <v>radio &amp; podcasts</v>
      </c>
      <c r="S920" s="8">
        <f t="shared" si="85"/>
        <v>41117.208333333336</v>
      </c>
      <c r="T920" s="8">
        <f t="shared" si="86"/>
        <v>41128.208333333336</v>
      </c>
    </row>
    <row r="921" spans="1:20" x14ac:dyDescent="0.25">
      <c r="A921" s="4">
        <v>919</v>
      </c>
      <c r="B921" s="4" t="s">
        <v>1870</v>
      </c>
      <c r="C921" s="1" t="s">
        <v>1871</v>
      </c>
      <c r="D921" s="4">
        <v>35600</v>
      </c>
      <c r="E921" s="4">
        <v>20915</v>
      </c>
      <c r="F921" s="5">
        <f t="shared" si="87"/>
        <v>58.75</v>
      </c>
      <c r="G921" s="4" t="s">
        <v>14</v>
      </c>
      <c r="H921" s="4">
        <v>225</v>
      </c>
      <c r="I921" s="4" t="s">
        <v>26</v>
      </c>
      <c r="J921" s="4" t="s">
        <v>27</v>
      </c>
      <c r="K921" s="4">
        <v>1507957200</v>
      </c>
      <c r="L921" s="4">
        <v>1510725600</v>
      </c>
      <c r="M921" s="4" t="b">
        <v>0</v>
      </c>
      <c r="N921" s="4" t="b">
        <v>1</v>
      </c>
      <c r="O921" s="4" t="s">
        <v>33</v>
      </c>
      <c r="P921" s="14">
        <f t="shared" si="84"/>
        <v>92.955555555555549</v>
      </c>
      <c r="Q921" s="4" t="str">
        <f t="shared" si="88"/>
        <v>theater</v>
      </c>
      <c r="R921" s="4" t="str">
        <f t="shared" si="89"/>
        <v>plays</v>
      </c>
      <c r="S921" s="8">
        <f t="shared" si="85"/>
        <v>43022.208333333328</v>
      </c>
      <c r="T921" s="8">
        <f t="shared" si="86"/>
        <v>43054.25</v>
      </c>
    </row>
    <row r="922" spans="1:20" x14ac:dyDescent="0.25">
      <c r="A922" s="4">
        <v>920</v>
      </c>
      <c r="B922" s="4" t="s">
        <v>1872</v>
      </c>
      <c r="C922" s="1" t="s">
        <v>1873</v>
      </c>
      <c r="D922" s="4">
        <v>5300</v>
      </c>
      <c r="E922" s="4">
        <v>9676</v>
      </c>
      <c r="F922" s="5">
        <f t="shared" si="87"/>
        <v>182.56603773584905</v>
      </c>
      <c r="G922" s="4" t="s">
        <v>20</v>
      </c>
      <c r="H922" s="4">
        <v>255</v>
      </c>
      <c r="I922" s="4" t="s">
        <v>21</v>
      </c>
      <c r="J922" s="4" t="s">
        <v>22</v>
      </c>
      <c r="K922" s="4">
        <v>1549519200</v>
      </c>
      <c r="L922" s="4">
        <v>1551247200</v>
      </c>
      <c r="M922" s="4" t="b">
        <v>1</v>
      </c>
      <c r="N922" s="4" t="b">
        <v>0</v>
      </c>
      <c r="O922" s="4" t="s">
        <v>71</v>
      </c>
      <c r="P922" s="14">
        <f t="shared" si="84"/>
        <v>37.945098039215686</v>
      </c>
      <c r="Q922" s="4" t="str">
        <f t="shared" si="88"/>
        <v>film &amp; video</v>
      </c>
      <c r="R922" s="4" t="str">
        <f t="shared" si="89"/>
        <v>animation</v>
      </c>
      <c r="S922" s="8">
        <f t="shared" si="85"/>
        <v>43503.25</v>
      </c>
      <c r="T922" s="8">
        <f t="shared" si="86"/>
        <v>43523.25</v>
      </c>
    </row>
    <row r="923" spans="1:20" x14ac:dyDescent="0.25">
      <c r="A923" s="4">
        <v>921</v>
      </c>
      <c r="B923" s="4" t="s">
        <v>1874</v>
      </c>
      <c r="C923" s="1" t="s">
        <v>1875</v>
      </c>
      <c r="D923" s="4">
        <v>160400</v>
      </c>
      <c r="E923" s="4">
        <v>1210</v>
      </c>
      <c r="F923" s="5">
        <f t="shared" si="87"/>
        <v>0.75436408977556113</v>
      </c>
      <c r="G923" s="4" t="s">
        <v>14</v>
      </c>
      <c r="H923" s="4">
        <v>38</v>
      </c>
      <c r="I923" s="4" t="s">
        <v>21</v>
      </c>
      <c r="J923" s="4" t="s">
        <v>22</v>
      </c>
      <c r="K923" s="4">
        <v>1329026400</v>
      </c>
      <c r="L923" s="4">
        <v>1330236000</v>
      </c>
      <c r="M923" s="4" t="b">
        <v>0</v>
      </c>
      <c r="N923" s="4" t="b">
        <v>0</v>
      </c>
      <c r="O923" s="4" t="s">
        <v>28</v>
      </c>
      <c r="P923" s="14">
        <f t="shared" si="84"/>
        <v>31.842105263157894</v>
      </c>
      <c r="Q923" s="4" t="str">
        <f t="shared" si="88"/>
        <v>technology</v>
      </c>
      <c r="R923" s="4" t="str">
        <f t="shared" si="89"/>
        <v>web</v>
      </c>
      <c r="S923" s="8">
        <f t="shared" si="85"/>
        <v>40951.25</v>
      </c>
      <c r="T923" s="8">
        <f t="shared" si="86"/>
        <v>40965.25</v>
      </c>
    </row>
    <row r="924" spans="1:20" x14ac:dyDescent="0.25">
      <c r="A924" s="4">
        <v>922</v>
      </c>
      <c r="B924" s="4" t="s">
        <v>1876</v>
      </c>
      <c r="C924" s="1" t="s">
        <v>1877</v>
      </c>
      <c r="D924" s="4">
        <v>51400</v>
      </c>
      <c r="E924" s="4">
        <v>90440</v>
      </c>
      <c r="F924" s="5">
        <f t="shared" si="87"/>
        <v>175.95330739299609</v>
      </c>
      <c r="G924" s="4" t="s">
        <v>20</v>
      </c>
      <c r="H924" s="4">
        <v>2261</v>
      </c>
      <c r="I924" s="4" t="s">
        <v>21</v>
      </c>
      <c r="J924" s="4" t="s">
        <v>22</v>
      </c>
      <c r="K924" s="4">
        <v>1544335200</v>
      </c>
      <c r="L924" s="4">
        <v>1545112800</v>
      </c>
      <c r="M924" s="4" t="b">
        <v>0</v>
      </c>
      <c r="N924" s="4" t="b">
        <v>1</v>
      </c>
      <c r="O924" s="4" t="s">
        <v>319</v>
      </c>
      <c r="P924" s="14">
        <f t="shared" si="84"/>
        <v>40</v>
      </c>
      <c r="Q924" s="4" t="str">
        <f t="shared" si="88"/>
        <v>music</v>
      </c>
      <c r="R924" s="4" t="str">
        <f t="shared" si="89"/>
        <v>world music</v>
      </c>
      <c r="S924" s="8">
        <f t="shared" si="85"/>
        <v>43443.25</v>
      </c>
      <c r="T924" s="8">
        <f t="shared" si="86"/>
        <v>43452.25</v>
      </c>
    </row>
    <row r="925" spans="1:20" x14ac:dyDescent="0.25">
      <c r="A925" s="4">
        <v>923</v>
      </c>
      <c r="B925" s="4" t="s">
        <v>1878</v>
      </c>
      <c r="C925" s="1" t="s">
        <v>1879</v>
      </c>
      <c r="D925" s="4">
        <v>1700</v>
      </c>
      <c r="E925" s="4">
        <v>4044</v>
      </c>
      <c r="F925" s="5">
        <f t="shared" si="87"/>
        <v>237.88235294117646</v>
      </c>
      <c r="G925" s="4" t="s">
        <v>20</v>
      </c>
      <c r="H925" s="4">
        <v>40</v>
      </c>
      <c r="I925" s="4" t="s">
        <v>21</v>
      </c>
      <c r="J925" s="4" t="s">
        <v>22</v>
      </c>
      <c r="K925" s="4">
        <v>1279083600</v>
      </c>
      <c r="L925" s="4">
        <v>1279170000</v>
      </c>
      <c r="M925" s="4" t="b">
        <v>0</v>
      </c>
      <c r="N925" s="4" t="b">
        <v>0</v>
      </c>
      <c r="O925" s="4" t="s">
        <v>33</v>
      </c>
      <c r="P925" s="14">
        <f t="shared" si="84"/>
        <v>101.1</v>
      </c>
      <c r="Q925" s="4" t="str">
        <f t="shared" si="88"/>
        <v>theater</v>
      </c>
      <c r="R925" s="4" t="str">
        <f t="shared" si="89"/>
        <v>plays</v>
      </c>
      <c r="S925" s="8">
        <f t="shared" si="85"/>
        <v>40373.208333333336</v>
      </c>
      <c r="T925" s="8">
        <f t="shared" si="86"/>
        <v>40374.208333333336</v>
      </c>
    </row>
    <row r="926" spans="1:20" x14ac:dyDescent="0.25">
      <c r="A926" s="4">
        <v>924</v>
      </c>
      <c r="B926" s="4" t="s">
        <v>1880</v>
      </c>
      <c r="C926" s="1" t="s">
        <v>1881</v>
      </c>
      <c r="D926" s="4">
        <v>39400</v>
      </c>
      <c r="E926" s="4">
        <v>192292</v>
      </c>
      <c r="F926" s="5">
        <f t="shared" si="87"/>
        <v>488.05076142131981</v>
      </c>
      <c r="G926" s="4" t="s">
        <v>20</v>
      </c>
      <c r="H926" s="4">
        <v>2289</v>
      </c>
      <c r="I926" s="4" t="s">
        <v>107</v>
      </c>
      <c r="J926" s="4" t="s">
        <v>108</v>
      </c>
      <c r="K926" s="4">
        <v>1572498000</v>
      </c>
      <c r="L926" s="4">
        <v>1573452000</v>
      </c>
      <c r="M926" s="4" t="b">
        <v>0</v>
      </c>
      <c r="N926" s="4" t="b">
        <v>0</v>
      </c>
      <c r="O926" s="4" t="s">
        <v>33</v>
      </c>
      <c r="P926" s="14">
        <f t="shared" si="84"/>
        <v>84.006989951944078</v>
      </c>
      <c r="Q926" s="4" t="str">
        <f t="shared" si="88"/>
        <v>theater</v>
      </c>
      <c r="R926" s="4" t="str">
        <f t="shared" si="89"/>
        <v>plays</v>
      </c>
      <c r="S926" s="8">
        <f t="shared" si="85"/>
        <v>43769.208333333328</v>
      </c>
      <c r="T926" s="8">
        <f t="shared" si="86"/>
        <v>43780.25</v>
      </c>
    </row>
    <row r="927" spans="1:20" ht="31.5" x14ac:dyDescent="0.25">
      <c r="A927" s="4">
        <v>925</v>
      </c>
      <c r="B927" s="4" t="s">
        <v>1882</v>
      </c>
      <c r="C927" s="1" t="s">
        <v>1883</v>
      </c>
      <c r="D927" s="4">
        <v>3000</v>
      </c>
      <c r="E927" s="4">
        <v>6722</v>
      </c>
      <c r="F927" s="5">
        <f t="shared" si="87"/>
        <v>224.06666666666669</v>
      </c>
      <c r="G927" s="4" t="s">
        <v>20</v>
      </c>
      <c r="H927" s="4">
        <v>65</v>
      </c>
      <c r="I927" s="4" t="s">
        <v>21</v>
      </c>
      <c r="J927" s="4" t="s">
        <v>22</v>
      </c>
      <c r="K927" s="4">
        <v>1506056400</v>
      </c>
      <c r="L927" s="4">
        <v>1507093200</v>
      </c>
      <c r="M927" s="4" t="b">
        <v>0</v>
      </c>
      <c r="N927" s="4" t="b">
        <v>0</v>
      </c>
      <c r="O927" s="4" t="s">
        <v>33</v>
      </c>
      <c r="P927" s="14">
        <f t="shared" si="84"/>
        <v>103.41538461538461</v>
      </c>
      <c r="Q927" s="4" t="str">
        <f t="shared" si="88"/>
        <v>theater</v>
      </c>
      <c r="R927" s="4" t="str">
        <f t="shared" si="89"/>
        <v>plays</v>
      </c>
      <c r="S927" s="8">
        <f t="shared" si="85"/>
        <v>43000.208333333328</v>
      </c>
      <c r="T927" s="8">
        <f t="shared" si="86"/>
        <v>43012.208333333328</v>
      </c>
    </row>
    <row r="928" spans="1:20" x14ac:dyDescent="0.25">
      <c r="A928" s="4">
        <v>926</v>
      </c>
      <c r="B928" s="4" t="s">
        <v>1884</v>
      </c>
      <c r="C928" s="1" t="s">
        <v>1885</v>
      </c>
      <c r="D928" s="4">
        <v>8700</v>
      </c>
      <c r="E928" s="4">
        <v>1577</v>
      </c>
      <c r="F928" s="5">
        <f t="shared" si="87"/>
        <v>18.126436781609197</v>
      </c>
      <c r="G928" s="4" t="s">
        <v>14</v>
      </c>
      <c r="H928" s="4">
        <v>15</v>
      </c>
      <c r="I928" s="4" t="s">
        <v>21</v>
      </c>
      <c r="J928" s="4" t="s">
        <v>22</v>
      </c>
      <c r="K928" s="4">
        <v>1463029200</v>
      </c>
      <c r="L928" s="4">
        <v>1463374800</v>
      </c>
      <c r="M928" s="4" t="b">
        <v>0</v>
      </c>
      <c r="N928" s="4" t="b">
        <v>0</v>
      </c>
      <c r="O928" s="4" t="s">
        <v>17</v>
      </c>
      <c r="P928" s="14">
        <f t="shared" si="84"/>
        <v>105.13333333333334</v>
      </c>
      <c r="Q928" s="4" t="str">
        <f t="shared" si="88"/>
        <v>food</v>
      </c>
      <c r="R928" s="4" t="str">
        <f t="shared" si="89"/>
        <v>food trucks</v>
      </c>
      <c r="S928" s="8">
        <f t="shared" si="85"/>
        <v>42502.208333333328</v>
      </c>
      <c r="T928" s="8">
        <f t="shared" si="86"/>
        <v>42506.208333333328</v>
      </c>
    </row>
    <row r="929" spans="1:20" x14ac:dyDescent="0.25">
      <c r="A929" s="4">
        <v>927</v>
      </c>
      <c r="B929" s="4" t="s">
        <v>1886</v>
      </c>
      <c r="C929" s="1" t="s">
        <v>1887</v>
      </c>
      <c r="D929" s="4">
        <v>7200</v>
      </c>
      <c r="E929" s="4">
        <v>3301</v>
      </c>
      <c r="F929" s="5">
        <f t="shared" si="87"/>
        <v>45.847222222222221</v>
      </c>
      <c r="G929" s="4" t="s">
        <v>14</v>
      </c>
      <c r="H929" s="4">
        <v>37</v>
      </c>
      <c r="I929" s="4" t="s">
        <v>21</v>
      </c>
      <c r="J929" s="4" t="s">
        <v>22</v>
      </c>
      <c r="K929" s="4">
        <v>1342069200</v>
      </c>
      <c r="L929" s="4">
        <v>1344574800</v>
      </c>
      <c r="M929" s="4" t="b">
        <v>0</v>
      </c>
      <c r="N929" s="4" t="b">
        <v>0</v>
      </c>
      <c r="O929" s="4" t="s">
        <v>33</v>
      </c>
      <c r="P929" s="14">
        <f t="shared" si="84"/>
        <v>89.21621621621621</v>
      </c>
      <c r="Q929" s="4" t="str">
        <f t="shared" si="88"/>
        <v>theater</v>
      </c>
      <c r="R929" s="4" t="str">
        <f t="shared" si="89"/>
        <v>plays</v>
      </c>
      <c r="S929" s="8">
        <f t="shared" si="85"/>
        <v>41102.208333333336</v>
      </c>
      <c r="T929" s="8">
        <f t="shared" si="86"/>
        <v>41131.208333333336</v>
      </c>
    </row>
    <row r="930" spans="1:20" x14ac:dyDescent="0.25">
      <c r="A930" s="4">
        <v>928</v>
      </c>
      <c r="B930" s="4" t="s">
        <v>1888</v>
      </c>
      <c r="C930" s="1" t="s">
        <v>1889</v>
      </c>
      <c r="D930" s="4">
        <v>167400</v>
      </c>
      <c r="E930" s="4">
        <v>196386</v>
      </c>
      <c r="F930" s="5">
        <f t="shared" si="87"/>
        <v>117.31541218637993</v>
      </c>
      <c r="G930" s="4" t="s">
        <v>20</v>
      </c>
      <c r="H930" s="4">
        <v>3777</v>
      </c>
      <c r="I930" s="4" t="s">
        <v>107</v>
      </c>
      <c r="J930" s="4" t="s">
        <v>108</v>
      </c>
      <c r="K930" s="4">
        <v>1388296800</v>
      </c>
      <c r="L930" s="4">
        <v>1389074400</v>
      </c>
      <c r="M930" s="4" t="b">
        <v>0</v>
      </c>
      <c r="N930" s="4" t="b">
        <v>0</v>
      </c>
      <c r="O930" s="4" t="s">
        <v>28</v>
      </c>
      <c r="P930" s="14">
        <f t="shared" si="84"/>
        <v>51.995234312946785</v>
      </c>
      <c r="Q930" s="4" t="str">
        <f t="shared" si="88"/>
        <v>technology</v>
      </c>
      <c r="R930" s="4" t="str">
        <f t="shared" si="89"/>
        <v>web</v>
      </c>
      <c r="S930" s="8">
        <f t="shared" si="85"/>
        <v>41637.25</v>
      </c>
      <c r="T930" s="8">
        <f t="shared" si="86"/>
        <v>41646.25</v>
      </c>
    </row>
    <row r="931" spans="1:20" x14ac:dyDescent="0.25">
      <c r="A931" s="4">
        <v>929</v>
      </c>
      <c r="B931" s="4" t="s">
        <v>1890</v>
      </c>
      <c r="C931" s="1" t="s">
        <v>1891</v>
      </c>
      <c r="D931" s="4">
        <v>5500</v>
      </c>
      <c r="E931" s="4">
        <v>11952</v>
      </c>
      <c r="F931" s="5">
        <f t="shared" si="87"/>
        <v>217.30909090909088</v>
      </c>
      <c r="G931" s="4" t="s">
        <v>20</v>
      </c>
      <c r="H931" s="4">
        <v>184</v>
      </c>
      <c r="I931" s="4" t="s">
        <v>40</v>
      </c>
      <c r="J931" s="4" t="s">
        <v>41</v>
      </c>
      <c r="K931" s="4">
        <v>1493787600</v>
      </c>
      <c r="L931" s="4">
        <v>1494997200</v>
      </c>
      <c r="M931" s="4" t="b">
        <v>0</v>
      </c>
      <c r="N931" s="4" t="b">
        <v>0</v>
      </c>
      <c r="O931" s="4" t="s">
        <v>33</v>
      </c>
      <c r="P931" s="14">
        <f t="shared" si="84"/>
        <v>64.956521739130437</v>
      </c>
      <c r="Q931" s="4" t="str">
        <f t="shared" si="88"/>
        <v>theater</v>
      </c>
      <c r="R931" s="4" t="str">
        <f t="shared" si="89"/>
        <v>plays</v>
      </c>
      <c r="S931" s="8">
        <f t="shared" si="85"/>
        <v>42858.208333333328</v>
      </c>
      <c r="T931" s="8">
        <f t="shared" si="86"/>
        <v>42872.208333333328</v>
      </c>
    </row>
    <row r="932" spans="1:20" x14ac:dyDescent="0.25">
      <c r="A932" s="4">
        <v>930</v>
      </c>
      <c r="B932" s="4" t="s">
        <v>1892</v>
      </c>
      <c r="C932" s="1" t="s">
        <v>1893</v>
      </c>
      <c r="D932" s="4">
        <v>3500</v>
      </c>
      <c r="E932" s="4">
        <v>3930</v>
      </c>
      <c r="F932" s="5">
        <f t="shared" si="87"/>
        <v>112.28571428571428</v>
      </c>
      <c r="G932" s="4" t="s">
        <v>20</v>
      </c>
      <c r="H932" s="4">
        <v>85</v>
      </c>
      <c r="I932" s="4" t="s">
        <v>21</v>
      </c>
      <c r="J932" s="4" t="s">
        <v>22</v>
      </c>
      <c r="K932" s="4">
        <v>1424844000</v>
      </c>
      <c r="L932" s="4">
        <v>1425448800</v>
      </c>
      <c r="M932" s="4" t="b">
        <v>0</v>
      </c>
      <c r="N932" s="4" t="b">
        <v>1</v>
      </c>
      <c r="O932" s="4" t="s">
        <v>33</v>
      </c>
      <c r="P932" s="14">
        <f t="shared" si="84"/>
        <v>46.235294117647058</v>
      </c>
      <c r="Q932" s="4" t="str">
        <f t="shared" si="88"/>
        <v>theater</v>
      </c>
      <c r="R932" s="4" t="str">
        <f t="shared" si="89"/>
        <v>plays</v>
      </c>
      <c r="S932" s="8">
        <f t="shared" si="85"/>
        <v>42060.25</v>
      </c>
      <c r="T932" s="8">
        <f t="shared" si="86"/>
        <v>42067.25</v>
      </c>
    </row>
    <row r="933" spans="1:20" x14ac:dyDescent="0.25">
      <c r="A933" s="4">
        <v>931</v>
      </c>
      <c r="B933" s="4" t="s">
        <v>1894</v>
      </c>
      <c r="C933" s="1" t="s">
        <v>1895</v>
      </c>
      <c r="D933" s="4">
        <v>7900</v>
      </c>
      <c r="E933" s="4">
        <v>5729</v>
      </c>
      <c r="F933" s="5">
        <f t="shared" si="87"/>
        <v>72.51898734177216</v>
      </c>
      <c r="G933" s="4" t="s">
        <v>14</v>
      </c>
      <c r="H933" s="4">
        <v>112</v>
      </c>
      <c r="I933" s="4" t="s">
        <v>21</v>
      </c>
      <c r="J933" s="4" t="s">
        <v>22</v>
      </c>
      <c r="K933" s="4">
        <v>1403931600</v>
      </c>
      <c r="L933" s="4">
        <v>1404104400</v>
      </c>
      <c r="M933" s="4" t="b">
        <v>0</v>
      </c>
      <c r="N933" s="4" t="b">
        <v>1</v>
      </c>
      <c r="O933" s="4" t="s">
        <v>33</v>
      </c>
      <c r="P933" s="14">
        <f t="shared" si="84"/>
        <v>51.151785714285715</v>
      </c>
      <c r="Q933" s="4" t="str">
        <f t="shared" si="88"/>
        <v>theater</v>
      </c>
      <c r="R933" s="4" t="str">
        <f t="shared" si="89"/>
        <v>plays</v>
      </c>
      <c r="S933" s="8">
        <f t="shared" si="85"/>
        <v>41818.208333333336</v>
      </c>
      <c r="T933" s="8">
        <f t="shared" si="86"/>
        <v>41820.208333333336</v>
      </c>
    </row>
    <row r="934" spans="1:20" x14ac:dyDescent="0.25">
      <c r="A934" s="4">
        <v>932</v>
      </c>
      <c r="B934" s="4" t="s">
        <v>1896</v>
      </c>
      <c r="C934" s="1" t="s">
        <v>1897</v>
      </c>
      <c r="D934" s="4">
        <v>2300</v>
      </c>
      <c r="E934" s="4">
        <v>4883</v>
      </c>
      <c r="F934" s="5">
        <f t="shared" si="87"/>
        <v>212.30434782608697</v>
      </c>
      <c r="G934" s="4" t="s">
        <v>20</v>
      </c>
      <c r="H934" s="4">
        <v>144</v>
      </c>
      <c r="I934" s="4" t="s">
        <v>21</v>
      </c>
      <c r="J934" s="4" t="s">
        <v>22</v>
      </c>
      <c r="K934" s="4">
        <v>1394514000</v>
      </c>
      <c r="L934" s="4">
        <v>1394773200</v>
      </c>
      <c r="M934" s="4" t="b">
        <v>0</v>
      </c>
      <c r="N934" s="4" t="b">
        <v>0</v>
      </c>
      <c r="O934" s="4" t="s">
        <v>23</v>
      </c>
      <c r="P934" s="14">
        <f t="shared" si="84"/>
        <v>33.909722222222221</v>
      </c>
      <c r="Q934" s="4" t="str">
        <f t="shared" si="88"/>
        <v>music</v>
      </c>
      <c r="R934" s="4" t="str">
        <f t="shared" si="89"/>
        <v>rock</v>
      </c>
      <c r="S934" s="8">
        <f t="shared" si="85"/>
        <v>41709.208333333336</v>
      </c>
      <c r="T934" s="8">
        <f t="shared" si="86"/>
        <v>41712.208333333336</v>
      </c>
    </row>
    <row r="935" spans="1:20" x14ac:dyDescent="0.25">
      <c r="A935" s="4">
        <v>933</v>
      </c>
      <c r="B935" s="4" t="s">
        <v>1898</v>
      </c>
      <c r="C935" s="1" t="s">
        <v>1899</v>
      </c>
      <c r="D935" s="4">
        <v>73000</v>
      </c>
      <c r="E935" s="4">
        <v>175015</v>
      </c>
      <c r="F935" s="5">
        <f t="shared" si="87"/>
        <v>239.74657534246577</v>
      </c>
      <c r="G935" s="4" t="s">
        <v>20</v>
      </c>
      <c r="H935" s="4">
        <v>1902</v>
      </c>
      <c r="I935" s="4" t="s">
        <v>21</v>
      </c>
      <c r="J935" s="4" t="s">
        <v>22</v>
      </c>
      <c r="K935" s="4">
        <v>1365397200</v>
      </c>
      <c r="L935" s="4">
        <v>1366520400</v>
      </c>
      <c r="M935" s="4" t="b">
        <v>0</v>
      </c>
      <c r="N935" s="4" t="b">
        <v>0</v>
      </c>
      <c r="O935" s="4" t="s">
        <v>33</v>
      </c>
      <c r="P935" s="14">
        <f t="shared" si="84"/>
        <v>92.016298633017882</v>
      </c>
      <c r="Q935" s="4" t="str">
        <f t="shared" si="88"/>
        <v>theater</v>
      </c>
      <c r="R935" s="4" t="str">
        <f t="shared" si="89"/>
        <v>plays</v>
      </c>
      <c r="S935" s="8">
        <f t="shared" si="85"/>
        <v>41372.208333333336</v>
      </c>
      <c r="T935" s="8">
        <f t="shared" si="86"/>
        <v>41385.208333333336</v>
      </c>
    </row>
    <row r="936" spans="1:20" x14ac:dyDescent="0.25">
      <c r="A936" s="4">
        <v>934</v>
      </c>
      <c r="B936" s="4" t="s">
        <v>1900</v>
      </c>
      <c r="C936" s="1" t="s">
        <v>1901</v>
      </c>
      <c r="D936" s="4">
        <v>6200</v>
      </c>
      <c r="E936" s="4">
        <v>11280</v>
      </c>
      <c r="F936" s="5">
        <f t="shared" si="87"/>
        <v>181.93548387096774</v>
      </c>
      <c r="G936" s="4" t="s">
        <v>20</v>
      </c>
      <c r="H936" s="4">
        <v>105</v>
      </c>
      <c r="I936" s="4" t="s">
        <v>21</v>
      </c>
      <c r="J936" s="4" t="s">
        <v>22</v>
      </c>
      <c r="K936" s="4">
        <v>1456120800</v>
      </c>
      <c r="L936" s="4">
        <v>1456639200</v>
      </c>
      <c r="M936" s="4" t="b">
        <v>0</v>
      </c>
      <c r="N936" s="4" t="b">
        <v>0</v>
      </c>
      <c r="O936" s="4" t="s">
        <v>33</v>
      </c>
      <c r="P936" s="14">
        <f t="shared" si="84"/>
        <v>107.42857142857143</v>
      </c>
      <c r="Q936" s="4" t="str">
        <f t="shared" si="88"/>
        <v>theater</v>
      </c>
      <c r="R936" s="4" t="str">
        <f t="shared" si="89"/>
        <v>plays</v>
      </c>
      <c r="S936" s="8">
        <f t="shared" si="85"/>
        <v>42422.25</v>
      </c>
      <c r="T936" s="8">
        <f t="shared" si="86"/>
        <v>42428.25</v>
      </c>
    </row>
    <row r="937" spans="1:20" ht="31.5" x14ac:dyDescent="0.25">
      <c r="A937" s="4">
        <v>935</v>
      </c>
      <c r="B937" s="4" t="s">
        <v>1902</v>
      </c>
      <c r="C937" s="1" t="s">
        <v>1903</v>
      </c>
      <c r="D937" s="4">
        <v>6100</v>
      </c>
      <c r="E937" s="4">
        <v>10012</v>
      </c>
      <c r="F937" s="5">
        <f t="shared" si="87"/>
        <v>164.13114754098362</v>
      </c>
      <c r="G937" s="4" t="s">
        <v>20</v>
      </c>
      <c r="H937" s="4">
        <v>132</v>
      </c>
      <c r="I937" s="4" t="s">
        <v>21</v>
      </c>
      <c r="J937" s="4" t="s">
        <v>22</v>
      </c>
      <c r="K937" s="4">
        <v>1437714000</v>
      </c>
      <c r="L937" s="4">
        <v>1438318800</v>
      </c>
      <c r="M937" s="4" t="b">
        <v>0</v>
      </c>
      <c r="N937" s="4" t="b">
        <v>0</v>
      </c>
      <c r="O937" s="4" t="s">
        <v>33</v>
      </c>
      <c r="P937" s="14">
        <f t="shared" si="84"/>
        <v>75.848484848484844</v>
      </c>
      <c r="Q937" s="4" t="str">
        <f t="shared" si="88"/>
        <v>theater</v>
      </c>
      <c r="R937" s="4" t="str">
        <f t="shared" si="89"/>
        <v>plays</v>
      </c>
      <c r="S937" s="8">
        <f t="shared" si="85"/>
        <v>42209.208333333328</v>
      </c>
      <c r="T937" s="8">
        <f t="shared" si="86"/>
        <v>42216.208333333328</v>
      </c>
    </row>
    <row r="938" spans="1:20" x14ac:dyDescent="0.25">
      <c r="A938" s="4">
        <v>936</v>
      </c>
      <c r="B938" s="4" t="s">
        <v>1246</v>
      </c>
      <c r="C938" s="1" t="s">
        <v>1904</v>
      </c>
      <c r="D938" s="4">
        <v>103200</v>
      </c>
      <c r="E938" s="4">
        <v>1690</v>
      </c>
      <c r="F938" s="5">
        <f t="shared" si="87"/>
        <v>1.6375968992248062</v>
      </c>
      <c r="G938" s="4" t="s">
        <v>14</v>
      </c>
      <c r="H938" s="4">
        <v>21</v>
      </c>
      <c r="I938" s="4" t="s">
        <v>21</v>
      </c>
      <c r="J938" s="4" t="s">
        <v>22</v>
      </c>
      <c r="K938" s="4">
        <v>1563771600</v>
      </c>
      <c r="L938" s="4">
        <v>1564030800</v>
      </c>
      <c r="M938" s="4" t="b">
        <v>1</v>
      </c>
      <c r="N938" s="4" t="b">
        <v>0</v>
      </c>
      <c r="O938" s="4" t="s">
        <v>33</v>
      </c>
      <c r="P938" s="14">
        <f t="shared" si="84"/>
        <v>80.476190476190482</v>
      </c>
      <c r="Q938" s="4" t="str">
        <f t="shared" si="88"/>
        <v>theater</v>
      </c>
      <c r="R938" s="4" t="str">
        <f t="shared" si="89"/>
        <v>plays</v>
      </c>
      <c r="S938" s="8">
        <f t="shared" si="85"/>
        <v>43668.208333333328</v>
      </c>
      <c r="T938" s="8">
        <f t="shared" si="86"/>
        <v>43671.208333333328</v>
      </c>
    </row>
    <row r="939" spans="1:20" x14ac:dyDescent="0.25">
      <c r="A939" s="4">
        <v>937</v>
      </c>
      <c r="B939" s="4" t="s">
        <v>1905</v>
      </c>
      <c r="C939" s="1" t="s">
        <v>1906</v>
      </c>
      <c r="D939" s="4">
        <v>171000</v>
      </c>
      <c r="E939" s="4">
        <v>84891</v>
      </c>
      <c r="F939" s="5">
        <f t="shared" si="87"/>
        <v>49.64385964912281</v>
      </c>
      <c r="G939" s="4" t="s">
        <v>74</v>
      </c>
      <c r="H939" s="4">
        <v>976</v>
      </c>
      <c r="I939" s="4" t="s">
        <v>21</v>
      </c>
      <c r="J939" s="4" t="s">
        <v>22</v>
      </c>
      <c r="K939" s="4">
        <v>1448517600</v>
      </c>
      <c r="L939" s="4">
        <v>1449295200</v>
      </c>
      <c r="M939" s="4" t="b">
        <v>0</v>
      </c>
      <c r="N939" s="4" t="b">
        <v>0</v>
      </c>
      <c r="O939" s="4" t="s">
        <v>42</v>
      </c>
      <c r="P939" s="14">
        <f t="shared" si="84"/>
        <v>86.978483606557376</v>
      </c>
      <c r="Q939" s="4" t="str">
        <f t="shared" si="88"/>
        <v>film &amp; video</v>
      </c>
      <c r="R939" s="4" t="str">
        <f t="shared" si="89"/>
        <v>documentary</v>
      </c>
      <c r="S939" s="8">
        <f t="shared" si="85"/>
        <v>42334.25</v>
      </c>
      <c r="T939" s="8">
        <f t="shared" si="86"/>
        <v>42343.25</v>
      </c>
    </row>
    <row r="940" spans="1:20" x14ac:dyDescent="0.25">
      <c r="A940" s="4">
        <v>938</v>
      </c>
      <c r="B940" s="4" t="s">
        <v>1907</v>
      </c>
      <c r="C940" s="1" t="s">
        <v>1908</v>
      </c>
      <c r="D940" s="4">
        <v>9200</v>
      </c>
      <c r="E940" s="4">
        <v>10093</v>
      </c>
      <c r="F940" s="5">
        <f t="shared" si="87"/>
        <v>109.70652173913042</v>
      </c>
      <c r="G940" s="4" t="s">
        <v>20</v>
      </c>
      <c r="H940" s="4">
        <v>96</v>
      </c>
      <c r="I940" s="4" t="s">
        <v>21</v>
      </c>
      <c r="J940" s="4" t="s">
        <v>22</v>
      </c>
      <c r="K940" s="4">
        <v>1528779600</v>
      </c>
      <c r="L940" s="4">
        <v>1531890000</v>
      </c>
      <c r="M940" s="4" t="b">
        <v>0</v>
      </c>
      <c r="N940" s="4" t="b">
        <v>1</v>
      </c>
      <c r="O940" s="4" t="s">
        <v>119</v>
      </c>
      <c r="P940" s="14">
        <f t="shared" si="84"/>
        <v>105.13541666666667</v>
      </c>
      <c r="Q940" s="4" t="str">
        <f t="shared" si="88"/>
        <v>publishing</v>
      </c>
      <c r="R940" s="4" t="str">
        <f t="shared" si="89"/>
        <v>fiction</v>
      </c>
      <c r="S940" s="8">
        <f t="shared" si="85"/>
        <v>43263.208333333328</v>
      </c>
      <c r="T940" s="8">
        <f t="shared" si="86"/>
        <v>43299.208333333328</v>
      </c>
    </row>
    <row r="941" spans="1:20" ht="31.5" x14ac:dyDescent="0.25">
      <c r="A941" s="4">
        <v>939</v>
      </c>
      <c r="B941" s="4" t="s">
        <v>1909</v>
      </c>
      <c r="C941" s="1" t="s">
        <v>1910</v>
      </c>
      <c r="D941" s="4">
        <v>7800</v>
      </c>
      <c r="E941" s="4">
        <v>3839</v>
      </c>
      <c r="F941" s="5">
        <f t="shared" si="87"/>
        <v>49.217948717948715</v>
      </c>
      <c r="G941" s="4" t="s">
        <v>14</v>
      </c>
      <c r="H941" s="4">
        <v>67</v>
      </c>
      <c r="I941" s="4" t="s">
        <v>21</v>
      </c>
      <c r="J941" s="4" t="s">
        <v>22</v>
      </c>
      <c r="K941" s="4">
        <v>1304744400</v>
      </c>
      <c r="L941" s="4">
        <v>1306213200</v>
      </c>
      <c r="M941" s="4" t="b">
        <v>0</v>
      </c>
      <c r="N941" s="4" t="b">
        <v>1</v>
      </c>
      <c r="O941" s="4" t="s">
        <v>89</v>
      </c>
      <c r="P941" s="14">
        <f t="shared" si="84"/>
        <v>57.298507462686565</v>
      </c>
      <c r="Q941" s="4" t="str">
        <f t="shared" si="88"/>
        <v>games</v>
      </c>
      <c r="R941" s="4" t="str">
        <f t="shared" si="89"/>
        <v>video games</v>
      </c>
      <c r="S941" s="8">
        <f t="shared" si="85"/>
        <v>40670.208333333336</v>
      </c>
      <c r="T941" s="8">
        <f t="shared" si="86"/>
        <v>40687.208333333336</v>
      </c>
    </row>
    <row r="942" spans="1:20" x14ac:dyDescent="0.25">
      <c r="A942" s="4">
        <v>940</v>
      </c>
      <c r="B942" s="4" t="s">
        <v>1911</v>
      </c>
      <c r="C942" s="1" t="s">
        <v>1912</v>
      </c>
      <c r="D942" s="4">
        <v>9900</v>
      </c>
      <c r="E942" s="4">
        <v>6161</v>
      </c>
      <c r="F942" s="5">
        <f t="shared" si="87"/>
        <v>62.232323232323225</v>
      </c>
      <c r="G942" s="4" t="s">
        <v>47</v>
      </c>
      <c r="H942" s="4">
        <v>66</v>
      </c>
      <c r="I942" s="4" t="s">
        <v>15</v>
      </c>
      <c r="J942" s="4" t="s">
        <v>16</v>
      </c>
      <c r="K942" s="4">
        <v>1354341600</v>
      </c>
      <c r="L942" s="4">
        <v>1356242400</v>
      </c>
      <c r="M942" s="4" t="b">
        <v>0</v>
      </c>
      <c r="N942" s="4" t="b">
        <v>0</v>
      </c>
      <c r="O942" s="4" t="s">
        <v>28</v>
      </c>
      <c r="P942" s="14">
        <f t="shared" si="84"/>
        <v>93.348484848484844</v>
      </c>
      <c r="Q942" s="4" t="str">
        <f t="shared" si="88"/>
        <v>technology</v>
      </c>
      <c r="R942" s="4" t="str">
        <f t="shared" si="89"/>
        <v>web</v>
      </c>
      <c r="S942" s="8">
        <f t="shared" si="85"/>
        <v>41244.25</v>
      </c>
      <c r="T942" s="8">
        <f t="shared" si="86"/>
        <v>41266.25</v>
      </c>
    </row>
    <row r="943" spans="1:20" x14ac:dyDescent="0.25">
      <c r="A943" s="4">
        <v>941</v>
      </c>
      <c r="B943" s="4" t="s">
        <v>1913</v>
      </c>
      <c r="C943" s="1" t="s">
        <v>1914</v>
      </c>
      <c r="D943" s="4">
        <v>43000</v>
      </c>
      <c r="E943" s="4">
        <v>5615</v>
      </c>
      <c r="F943" s="5">
        <f t="shared" si="87"/>
        <v>13.05813953488372</v>
      </c>
      <c r="G943" s="4" t="s">
        <v>14</v>
      </c>
      <c r="H943" s="4">
        <v>78</v>
      </c>
      <c r="I943" s="4" t="s">
        <v>21</v>
      </c>
      <c r="J943" s="4" t="s">
        <v>22</v>
      </c>
      <c r="K943" s="4">
        <v>1294552800</v>
      </c>
      <c r="L943" s="4">
        <v>1297576800</v>
      </c>
      <c r="M943" s="4" t="b">
        <v>1</v>
      </c>
      <c r="N943" s="4" t="b">
        <v>0</v>
      </c>
      <c r="O943" s="4" t="s">
        <v>33</v>
      </c>
      <c r="P943" s="14">
        <f t="shared" si="84"/>
        <v>71.987179487179489</v>
      </c>
      <c r="Q943" s="4" t="str">
        <f t="shared" si="88"/>
        <v>theater</v>
      </c>
      <c r="R943" s="4" t="str">
        <f t="shared" si="89"/>
        <v>plays</v>
      </c>
      <c r="S943" s="8">
        <f t="shared" si="85"/>
        <v>40552.25</v>
      </c>
      <c r="T943" s="8">
        <f t="shared" si="86"/>
        <v>40587.25</v>
      </c>
    </row>
    <row r="944" spans="1:20" x14ac:dyDescent="0.25">
      <c r="A944" s="4">
        <v>942</v>
      </c>
      <c r="B944" s="4" t="s">
        <v>1907</v>
      </c>
      <c r="C944" s="1" t="s">
        <v>1915</v>
      </c>
      <c r="D944" s="4">
        <v>9600</v>
      </c>
      <c r="E944" s="4">
        <v>6205</v>
      </c>
      <c r="F944" s="5">
        <f t="shared" si="87"/>
        <v>64.635416666666671</v>
      </c>
      <c r="G944" s="4" t="s">
        <v>14</v>
      </c>
      <c r="H944" s="4">
        <v>67</v>
      </c>
      <c r="I944" s="4" t="s">
        <v>26</v>
      </c>
      <c r="J944" s="4" t="s">
        <v>27</v>
      </c>
      <c r="K944" s="4">
        <v>1295935200</v>
      </c>
      <c r="L944" s="4">
        <v>1296194400</v>
      </c>
      <c r="M944" s="4" t="b">
        <v>0</v>
      </c>
      <c r="N944" s="4" t="b">
        <v>0</v>
      </c>
      <c r="O944" s="4" t="s">
        <v>33</v>
      </c>
      <c r="P944" s="14">
        <f t="shared" si="84"/>
        <v>92.611940298507463</v>
      </c>
      <c r="Q944" s="4" t="str">
        <f t="shared" si="88"/>
        <v>theater</v>
      </c>
      <c r="R944" s="4" t="str">
        <f t="shared" si="89"/>
        <v>plays</v>
      </c>
      <c r="S944" s="8">
        <f t="shared" si="85"/>
        <v>40568.25</v>
      </c>
      <c r="T944" s="8">
        <f t="shared" si="86"/>
        <v>40571.25</v>
      </c>
    </row>
    <row r="945" spans="1:20" x14ac:dyDescent="0.25">
      <c r="A945" s="4">
        <v>943</v>
      </c>
      <c r="B945" s="4" t="s">
        <v>1916</v>
      </c>
      <c r="C945" s="1" t="s">
        <v>1917</v>
      </c>
      <c r="D945" s="4">
        <v>7500</v>
      </c>
      <c r="E945" s="4">
        <v>11969</v>
      </c>
      <c r="F945" s="5">
        <f t="shared" si="87"/>
        <v>159.58666666666667</v>
      </c>
      <c r="G945" s="4" t="s">
        <v>20</v>
      </c>
      <c r="H945" s="4">
        <v>114</v>
      </c>
      <c r="I945" s="4" t="s">
        <v>21</v>
      </c>
      <c r="J945" s="4" t="s">
        <v>22</v>
      </c>
      <c r="K945" s="4">
        <v>1411534800</v>
      </c>
      <c r="L945" s="4">
        <v>1414558800</v>
      </c>
      <c r="M945" s="4" t="b">
        <v>0</v>
      </c>
      <c r="N945" s="4" t="b">
        <v>0</v>
      </c>
      <c r="O945" s="4" t="s">
        <v>17</v>
      </c>
      <c r="P945" s="14">
        <f t="shared" si="84"/>
        <v>104.99122807017544</v>
      </c>
      <c r="Q945" s="4" t="str">
        <f t="shared" si="88"/>
        <v>food</v>
      </c>
      <c r="R945" s="4" t="str">
        <f t="shared" si="89"/>
        <v>food trucks</v>
      </c>
      <c r="S945" s="8">
        <f t="shared" si="85"/>
        <v>41906.208333333336</v>
      </c>
      <c r="T945" s="8">
        <f t="shared" si="86"/>
        <v>41941.208333333336</v>
      </c>
    </row>
    <row r="946" spans="1:20" x14ac:dyDescent="0.25">
      <c r="A946" s="4">
        <v>944</v>
      </c>
      <c r="B946" s="4" t="s">
        <v>1918</v>
      </c>
      <c r="C946" s="1" t="s">
        <v>1919</v>
      </c>
      <c r="D946" s="4">
        <v>10000</v>
      </c>
      <c r="E946" s="4">
        <v>8142</v>
      </c>
      <c r="F946" s="5">
        <f t="shared" si="87"/>
        <v>81.42</v>
      </c>
      <c r="G946" s="4" t="s">
        <v>14</v>
      </c>
      <c r="H946" s="4">
        <v>263</v>
      </c>
      <c r="I946" s="4" t="s">
        <v>26</v>
      </c>
      <c r="J946" s="4" t="s">
        <v>27</v>
      </c>
      <c r="K946" s="4">
        <v>1486706400</v>
      </c>
      <c r="L946" s="4">
        <v>1488348000</v>
      </c>
      <c r="M946" s="4" t="b">
        <v>0</v>
      </c>
      <c r="N946" s="4" t="b">
        <v>0</v>
      </c>
      <c r="O946" s="4" t="s">
        <v>122</v>
      </c>
      <c r="P946" s="14">
        <f t="shared" si="84"/>
        <v>30.958174904942965</v>
      </c>
      <c r="Q946" s="4" t="str">
        <f t="shared" si="88"/>
        <v>photography</v>
      </c>
      <c r="R946" s="4" t="str">
        <f t="shared" si="89"/>
        <v>photography books</v>
      </c>
      <c r="S946" s="8">
        <f t="shared" si="85"/>
        <v>42776.25</v>
      </c>
      <c r="T946" s="8">
        <f t="shared" si="86"/>
        <v>42795.25</v>
      </c>
    </row>
    <row r="947" spans="1:20" x14ac:dyDescent="0.25">
      <c r="A947" s="4">
        <v>945</v>
      </c>
      <c r="B947" s="4" t="s">
        <v>1920</v>
      </c>
      <c r="C947" s="1" t="s">
        <v>1921</v>
      </c>
      <c r="D947" s="4">
        <v>172000</v>
      </c>
      <c r="E947" s="4">
        <v>55805</v>
      </c>
      <c r="F947" s="5">
        <f t="shared" si="87"/>
        <v>32.444767441860463</v>
      </c>
      <c r="G947" s="4" t="s">
        <v>14</v>
      </c>
      <c r="H947" s="4">
        <v>1691</v>
      </c>
      <c r="I947" s="4" t="s">
        <v>21</v>
      </c>
      <c r="J947" s="4" t="s">
        <v>22</v>
      </c>
      <c r="K947" s="4">
        <v>1333602000</v>
      </c>
      <c r="L947" s="4">
        <v>1334898000</v>
      </c>
      <c r="M947" s="4" t="b">
        <v>1</v>
      </c>
      <c r="N947" s="4" t="b">
        <v>0</v>
      </c>
      <c r="O947" s="4" t="s">
        <v>122</v>
      </c>
      <c r="P947" s="14">
        <f t="shared" si="84"/>
        <v>33.001182732111175</v>
      </c>
      <c r="Q947" s="4" t="str">
        <f t="shared" si="88"/>
        <v>photography</v>
      </c>
      <c r="R947" s="4" t="str">
        <f t="shared" si="89"/>
        <v>photography books</v>
      </c>
      <c r="S947" s="8">
        <f t="shared" si="85"/>
        <v>41004.208333333336</v>
      </c>
      <c r="T947" s="8">
        <f t="shared" si="86"/>
        <v>41019.208333333336</v>
      </c>
    </row>
    <row r="948" spans="1:20" ht="31.5" x14ac:dyDescent="0.25">
      <c r="A948" s="4">
        <v>946</v>
      </c>
      <c r="B948" s="4" t="s">
        <v>1922</v>
      </c>
      <c r="C948" s="1" t="s">
        <v>1923</v>
      </c>
      <c r="D948" s="4">
        <v>153700</v>
      </c>
      <c r="E948" s="4">
        <v>15238</v>
      </c>
      <c r="F948" s="5">
        <f t="shared" si="87"/>
        <v>9.9141184124918666</v>
      </c>
      <c r="G948" s="4" t="s">
        <v>14</v>
      </c>
      <c r="H948" s="4">
        <v>181</v>
      </c>
      <c r="I948" s="4" t="s">
        <v>21</v>
      </c>
      <c r="J948" s="4" t="s">
        <v>22</v>
      </c>
      <c r="K948" s="4">
        <v>1308200400</v>
      </c>
      <c r="L948" s="4">
        <v>1308373200</v>
      </c>
      <c r="M948" s="4" t="b">
        <v>0</v>
      </c>
      <c r="N948" s="4" t="b">
        <v>0</v>
      </c>
      <c r="O948" s="4" t="s">
        <v>33</v>
      </c>
      <c r="P948" s="14">
        <f t="shared" si="84"/>
        <v>84.187845303867405</v>
      </c>
      <c r="Q948" s="4" t="str">
        <f t="shared" si="88"/>
        <v>theater</v>
      </c>
      <c r="R948" s="4" t="str">
        <f t="shared" si="89"/>
        <v>plays</v>
      </c>
      <c r="S948" s="8">
        <f t="shared" si="85"/>
        <v>40710.208333333336</v>
      </c>
      <c r="T948" s="8">
        <f t="shared" si="86"/>
        <v>40712.208333333336</v>
      </c>
    </row>
    <row r="949" spans="1:20" x14ac:dyDescent="0.25">
      <c r="A949" s="4">
        <v>947</v>
      </c>
      <c r="B949" s="4" t="s">
        <v>1924</v>
      </c>
      <c r="C949" s="1" t="s">
        <v>1925</v>
      </c>
      <c r="D949" s="4">
        <v>3600</v>
      </c>
      <c r="E949" s="4">
        <v>961</v>
      </c>
      <c r="F949" s="5">
        <f t="shared" si="87"/>
        <v>26.694444444444443</v>
      </c>
      <c r="G949" s="4" t="s">
        <v>14</v>
      </c>
      <c r="H949" s="4">
        <v>13</v>
      </c>
      <c r="I949" s="4" t="s">
        <v>21</v>
      </c>
      <c r="J949" s="4" t="s">
        <v>22</v>
      </c>
      <c r="K949" s="4">
        <v>1411707600</v>
      </c>
      <c r="L949" s="4">
        <v>1412312400</v>
      </c>
      <c r="M949" s="4" t="b">
        <v>0</v>
      </c>
      <c r="N949" s="4" t="b">
        <v>0</v>
      </c>
      <c r="O949" s="4" t="s">
        <v>33</v>
      </c>
      <c r="P949" s="14">
        <f t="shared" si="84"/>
        <v>73.92307692307692</v>
      </c>
      <c r="Q949" s="4" t="str">
        <f t="shared" si="88"/>
        <v>theater</v>
      </c>
      <c r="R949" s="4" t="str">
        <f t="shared" si="89"/>
        <v>plays</v>
      </c>
      <c r="S949" s="8">
        <f t="shared" si="85"/>
        <v>41908.208333333336</v>
      </c>
      <c r="T949" s="8">
        <f t="shared" si="86"/>
        <v>41915.208333333336</v>
      </c>
    </row>
    <row r="950" spans="1:20" x14ac:dyDescent="0.25">
      <c r="A950" s="4">
        <v>948</v>
      </c>
      <c r="B950" s="4" t="s">
        <v>1926</v>
      </c>
      <c r="C950" s="1" t="s">
        <v>1927</v>
      </c>
      <c r="D950" s="4">
        <v>9400</v>
      </c>
      <c r="E950" s="4">
        <v>5918</v>
      </c>
      <c r="F950" s="5">
        <f t="shared" si="87"/>
        <v>62.957446808510639</v>
      </c>
      <c r="G950" s="4" t="s">
        <v>74</v>
      </c>
      <c r="H950" s="4">
        <v>160</v>
      </c>
      <c r="I950" s="4" t="s">
        <v>21</v>
      </c>
      <c r="J950" s="4" t="s">
        <v>22</v>
      </c>
      <c r="K950" s="4">
        <v>1418364000</v>
      </c>
      <c r="L950" s="4">
        <v>1419228000</v>
      </c>
      <c r="M950" s="4" t="b">
        <v>1</v>
      </c>
      <c r="N950" s="4" t="b">
        <v>1</v>
      </c>
      <c r="O950" s="4" t="s">
        <v>42</v>
      </c>
      <c r="P950" s="14">
        <f t="shared" si="84"/>
        <v>36.987499999999997</v>
      </c>
      <c r="Q950" s="4" t="str">
        <f t="shared" si="88"/>
        <v>film &amp; video</v>
      </c>
      <c r="R950" s="4" t="str">
        <f t="shared" si="89"/>
        <v>documentary</v>
      </c>
      <c r="S950" s="8">
        <f t="shared" si="85"/>
        <v>41985.25</v>
      </c>
      <c r="T950" s="8">
        <f t="shared" si="86"/>
        <v>41995.25</v>
      </c>
    </row>
    <row r="951" spans="1:20" ht="31.5" x14ac:dyDescent="0.25">
      <c r="A951" s="4">
        <v>949</v>
      </c>
      <c r="B951" s="4" t="s">
        <v>1928</v>
      </c>
      <c r="C951" s="1" t="s">
        <v>1929</v>
      </c>
      <c r="D951" s="4">
        <v>5900</v>
      </c>
      <c r="E951" s="4">
        <v>9520</v>
      </c>
      <c r="F951" s="5">
        <f t="shared" si="87"/>
        <v>161.35593220338984</v>
      </c>
      <c r="G951" s="4" t="s">
        <v>20</v>
      </c>
      <c r="H951" s="4">
        <v>203</v>
      </c>
      <c r="I951" s="4" t="s">
        <v>21</v>
      </c>
      <c r="J951" s="4" t="s">
        <v>22</v>
      </c>
      <c r="K951" s="4">
        <v>1429333200</v>
      </c>
      <c r="L951" s="4">
        <v>1430974800</v>
      </c>
      <c r="M951" s="4" t="b">
        <v>0</v>
      </c>
      <c r="N951" s="4" t="b">
        <v>0</v>
      </c>
      <c r="O951" s="4" t="s">
        <v>28</v>
      </c>
      <c r="P951" s="14">
        <f t="shared" si="84"/>
        <v>46.896551724137929</v>
      </c>
      <c r="Q951" s="4" t="str">
        <f t="shared" si="88"/>
        <v>technology</v>
      </c>
      <c r="R951" s="4" t="str">
        <f t="shared" si="89"/>
        <v>web</v>
      </c>
      <c r="S951" s="8">
        <f t="shared" si="85"/>
        <v>42112.208333333328</v>
      </c>
      <c r="T951" s="8">
        <f t="shared" si="86"/>
        <v>42131.208333333328</v>
      </c>
    </row>
    <row r="952" spans="1:20" x14ac:dyDescent="0.25">
      <c r="A952" s="4">
        <v>950</v>
      </c>
      <c r="B952" s="4" t="s">
        <v>1930</v>
      </c>
      <c r="C952" s="1" t="s">
        <v>1931</v>
      </c>
      <c r="D952" s="4">
        <v>100</v>
      </c>
      <c r="E952" s="4">
        <v>5</v>
      </c>
      <c r="F952" s="5">
        <f t="shared" si="87"/>
        <v>5</v>
      </c>
      <c r="G952" s="4" t="s">
        <v>14</v>
      </c>
      <c r="H952" s="4">
        <v>1</v>
      </c>
      <c r="I952" s="4" t="s">
        <v>21</v>
      </c>
      <c r="J952" s="4" t="s">
        <v>22</v>
      </c>
      <c r="K952" s="4">
        <v>1555390800</v>
      </c>
      <c r="L952" s="4">
        <v>1555822800</v>
      </c>
      <c r="M952" s="4" t="b">
        <v>0</v>
      </c>
      <c r="N952" s="4" t="b">
        <v>1</v>
      </c>
      <c r="O952" s="4" t="s">
        <v>33</v>
      </c>
      <c r="P952" s="14">
        <f t="shared" si="84"/>
        <v>5</v>
      </c>
      <c r="Q952" s="4" t="str">
        <f t="shared" si="88"/>
        <v>theater</v>
      </c>
      <c r="R952" s="4" t="str">
        <f t="shared" si="89"/>
        <v>plays</v>
      </c>
      <c r="S952" s="8">
        <f t="shared" si="85"/>
        <v>43571.208333333328</v>
      </c>
      <c r="T952" s="8">
        <f t="shared" si="86"/>
        <v>43576.208333333328</v>
      </c>
    </row>
    <row r="953" spans="1:20" x14ac:dyDescent="0.25">
      <c r="A953" s="4">
        <v>951</v>
      </c>
      <c r="B953" s="4" t="s">
        <v>1932</v>
      </c>
      <c r="C953" s="1" t="s">
        <v>1933</v>
      </c>
      <c r="D953" s="4">
        <v>14500</v>
      </c>
      <c r="E953" s="4">
        <v>159056</v>
      </c>
      <c r="F953" s="5">
        <f t="shared" si="87"/>
        <v>1096.9379310344827</v>
      </c>
      <c r="G953" s="4" t="s">
        <v>20</v>
      </c>
      <c r="H953" s="4">
        <v>1559</v>
      </c>
      <c r="I953" s="4" t="s">
        <v>21</v>
      </c>
      <c r="J953" s="4" t="s">
        <v>22</v>
      </c>
      <c r="K953" s="4">
        <v>1482732000</v>
      </c>
      <c r="L953" s="4">
        <v>1482818400</v>
      </c>
      <c r="M953" s="4" t="b">
        <v>0</v>
      </c>
      <c r="N953" s="4" t="b">
        <v>1</v>
      </c>
      <c r="O953" s="4" t="s">
        <v>23</v>
      </c>
      <c r="P953" s="14">
        <f t="shared" si="84"/>
        <v>102.02437459910199</v>
      </c>
      <c r="Q953" s="4" t="str">
        <f t="shared" si="88"/>
        <v>music</v>
      </c>
      <c r="R953" s="4" t="str">
        <f t="shared" si="89"/>
        <v>rock</v>
      </c>
      <c r="S953" s="8">
        <f t="shared" si="85"/>
        <v>42730.25</v>
      </c>
      <c r="T953" s="8">
        <f t="shared" si="86"/>
        <v>42731.25</v>
      </c>
    </row>
    <row r="954" spans="1:20" x14ac:dyDescent="0.25">
      <c r="A954" s="4">
        <v>952</v>
      </c>
      <c r="B954" s="4" t="s">
        <v>1934</v>
      </c>
      <c r="C954" s="1" t="s">
        <v>1935</v>
      </c>
      <c r="D954" s="4">
        <v>145500</v>
      </c>
      <c r="E954" s="4">
        <v>101987</v>
      </c>
      <c r="F954" s="5">
        <f t="shared" si="87"/>
        <v>70.094158075601371</v>
      </c>
      <c r="G954" s="4" t="s">
        <v>74</v>
      </c>
      <c r="H954" s="4">
        <v>2266</v>
      </c>
      <c r="I954" s="4" t="s">
        <v>21</v>
      </c>
      <c r="J954" s="4" t="s">
        <v>22</v>
      </c>
      <c r="K954" s="4">
        <v>1470718800</v>
      </c>
      <c r="L954" s="4">
        <v>1471928400</v>
      </c>
      <c r="M954" s="4" t="b">
        <v>0</v>
      </c>
      <c r="N954" s="4" t="b">
        <v>0</v>
      </c>
      <c r="O954" s="4" t="s">
        <v>42</v>
      </c>
      <c r="P954" s="14">
        <f t="shared" si="84"/>
        <v>45.007502206531335</v>
      </c>
      <c r="Q954" s="4" t="str">
        <f t="shared" si="88"/>
        <v>film &amp; video</v>
      </c>
      <c r="R954" s="4" t="str">
        <f t="shared" si="89"/>
        <v>documentary</v>
      </c>
      <c r="S954" s="8">
        <f t="shared" si="85"/>
        <v>42591.208333333328</v>
      </c>
      <c r="T954" s="8">
        <f t="shared" si="86"/>
        <v>42605.208333333328</v>
      </c>
    </row>
    <row r="955" spans="1:20" ht="31.5" x14ac:dyDescent="0.25">
      <c r="A955" s="4">
        <v>953</v>
      </c>
      <c r="B955" s="4" t="s">
        <v>1936</v>
      </c>
      <c r="C955" s="1" t="s">
        <v>1937</v>
      </c>
      <c r="D955" s="4">
        <v>3300</v>
      </c>
      <c r="E955" s="4">
        <v>1980</v>
      </c>
      <c r="F955" s="5">
        <f t="shared" si="87"/>
        <v>60</v>
      </c>
      <c r="G955" s="4" t="s">
        <v>14</v>
      </c>
      <c r="H955" s="4">
        <v>21</v>
      </c>
      <c r="I955" s="4" t="s">
        <v>21</v>
      </c>
      <c r="J955" s="4" t="s">
        <v>22</v>
      </c>
      <c r="K955" s="4">
        <v>1450591200</v>
      </c>
      <c r="L955" s="4">
        <v>1453701600</v>
      </c>
      <c r="M955" s="4" t="b">
        <v>0</v>
      </c>
      <c r="N955" s="4" t="b">
        <v>1</v>
      </c>
      <c r="O955" s="4" t="s">
        <v>474</v>
      </c>
      <c r="P955" s="14">
        <f t="shared" si="84"/>
        <v>94.285714285714292</v>
      </c>
      <c r="Q955" s="4" t="str">
        <f t="shared" si="88"/>
        <v>film &amp; video</v>
      </c>
      <c r="R955" s="4" t="str">
        <f t="shared" si="89"/>
        <v>science fiction</v>
      </c>
      <c r="S955" s="8">
        <f t="shared" si="85"/>
        <v>42358.25</v>
      </c>
      <c r="T955" s="8">
        <f t="shared" si="86"/>
        <v>42394.25</v>
      </c>
    </row>
    <row r="956" spans="1:20" x14ac:dyDescent="0.25">
      <c r="A956" s="4">
        <v>954</v>
      </c>
      <c r="B956" s="4" t="s">
        <v>1938</v>
      </c>
      <c r="C956" s="1" t="s">
        <v>1939</v>
      </c>
      <c r="D956" s="4">
        <v>42600</v>
      </c>
      <c r="E956" s="4">
        <v>156384</v>
      </c>
      <c r="F956" s="5">
        <f t="shared" si="87"/>
        <v>367.0985915492958</v>
      </c>
      <c r="G956" s="4" t="s">
        <v>20</v>
      </c>
      <c r="H956" s="4">
        <v>1548</v>
      </c>
      <c r="I956" s="4" t="s">
        <v>26</v>
      </c>
      <c r="J956" s="4" t="s">
        <v>27</v>
      </c>
      <c r="K956" s="4">
        <v>1348290000</v>
      </c>
      <c r="L956" s="4">
        <v>1350363600</v>
      </c>
      <c r="M956" s="4" t="b">
        <v>0</v>
      </c>
      <c r="N956" s="4" t="b">
        <v>0</v>
      </c>
      <c r="O956" s="4" t="s">
        <v>28</v>
      </c>
      <c r="P956" s="14">
        <f t="shared" si="84"/>
        <v>101.02325581395348</v>
      </c>
      <c r="Q956" s="4" t="str">
        <f t="shared" si="88"/>
        <v>technology</v>
      </c>
      <c r="R956" s="4" t="str">
        <f t="shared" si="89"/>
        <v>web</v>
      </c>
      <c r="S956" s="8">
        <f t="shared" si="85"/>
        <v>41174.208333333336</v>
      </c>
      <c r="T956" s="8">
        <f t="shared" si="86"/>
        <v>41198.208333333336</v>
      </c>
    </row>
    <row r="957" spans="1:20" ht="31.5" x14ac:dyDescent="0.25">
      <c r="A957" s="4">
        <v>955</v>
      </c>
      <c r="B957" s="4" t="s">
        <v>1940</v>
      </c>
      <c r="C957" s="1" t="s">
        <v>1941</v>
      </c>
      <c r="D957" s="4">
        <v>700</v>
      </c>
      <c r="E957" s="4">
        <v>7763</v>
      </c>
      <c r="F957" s="5">
        <f t="shared" si="87"/>
        <v>1109</v>
      </c>
      <c r="G957" s="4" t="s">
        <v>20</v>
      </c>
      <c r="H957" s="4">
        <v>80</v>
      </c>
      <c r="I957" s="4" t="s">
        <v>21</v>
      </c>
      <c r="J957" s="4" t="s">
        <v>22</v>
      </c>
      <c r="K957" s="4">
        <v>1353823200</v>
      </c>
      <c r="L957" s="4">
        <v>1353996000</v>
      </c>
      <c r="M957" s="4" t="b">
        <v>0</v>
      </c>
      <c r="N957" s="4" t="b">
        <v>0</v>
      </c>
      <c r="O957" s="4" t="s">
        <v>33</v>
      </c>
      <c r="P957" s="14">
        <f t="shared" si="84"/>
        <v>97.037499999999994</v>
      </c>
      <c r="Q957" s="4" t="str">
        <f t="shared" si="88"/>
        <v>theater</v>
      </c>
      <c r="R957" s="4" t="str">
        <f t="shared" si="89"/>
        <v>plays</v>
      </c>
      <c r="S957" s="8">
        <f t="shared" si="85"/>
        <v>41238.25</v>
      </c>
      <c r="T957" s="8">
        <f t="shared" si="86"/>
        <v>41240.25</v>
      </c>
    </row>
    <row r="958" spans="1:20" x14ac:dyDescent="0.25">
      <c r="A958" s="4">
        <v>956</v>
      </c>
      <c r="B958" s="4" t="s">
        <v>1942</v>
      </c>
      <c r="C958" s="1" t="s">
        <v>1943</v>
      </c>
      <c r="D958" s="4">
        <v>187600</v>
      </c>
      <c r="E958" s="4">
        <v>35698</v>
      </c>
      <c r="F958" s="5">
        <f t="shared" si="87"/>
        <v>19.028784648187631</v>
      </c>
      <c r="G958" s="4" t="s">
        <v>14</v>
      </c>
      <c r="H958" s="4">
        <v>830</v>
      </c>
      <c r="I958" s="4" t="s">
        <v>21</v>
      </c>
      <c r="J958" s="4" t="s">
        <v>22</v>
      </c>
      <c r="K958" s="4">
        <v>1450764000</v>
      </c>
      <c r="L958" s="4">
        <v>1451109600</v>
      </c>
      <c r="M958" s="4" t="b">
        <v>0</v>
      </c>
      <c r="N958" s="4" t="b">
        <v>0</v>
      </c>
      <c r="O958" s="4" t="s">
        <v>474</v>
      </c>
      <c r="P958" s="14">
        <f t="shared" si="84"/>
        <v>43.00963855421687</v>
      </c>
      <c r="Q958" s="4" t="str">
        <f t="shared" si="88"/>
        <v>film &amp; video</v>
      </c>
      <c r="R958" s="4" t="str">
        <f t="shared" si="89"/>
        <v>science fiction</v>
      </c>
      <c r="S958" s="8">
        <f t="shared" si="85"/>
        <v>42360.25</v>
      </c>
      <c r="T958" s="8">
        <f t="shared" si="86"/>
        <v>42364.25</v>
      </c>
    </row>
    <row r="959" spans="1:20" x14ac:dyDescent="0.25">
      <c r="A959" s="4">
        <v>957</v>
      </c>
      <c r="B959" s="4" t="s">
        <v>1944</v>
      </c>
      <c r="C959" s="1" t="s">
        <v>1945</v>
      </c>
      <c r="D959" s="4">
        <v>9800</v>
      </c>
      <c r="E959" s="4">
        <v>12434</v>
      </c>
      <c r="F959" s="5">
        <f t="shared" si="87"/>
        <v>126.87755102040816</v>
      </c>
      <c r="G959" s="4" t="s">
        <v>20</v>
      </c>
      <c r="H959" s="4">
        <v>131</v>
      </c>
      <c r="I959" s="4" t="s">
        <v>21</v>
      </c>
      <c r="J959" s="4" t="s">
        <v>22</v>
      </c>
      <c r="K959" s="4">
        <v>1329372000</v>
      </c>
      <c r="L959" s="4">
        <v>1329631200</v>
      </c>
      <c r="M959" s="4" t="b">
        <v>0</v>
      </c>
      <c r="N959" s="4" t="b">
        <v>0</v>
      </c>
      <c r="O959" s="4" t="s">
        <v>33</v>
      </c>
      <c r="P959" s="14">
        <f t="shared" si="84"/>
        <v>94.916030534351151</v>
      </c>
      <c r="Q959" s="4" t="str">
        <f t="shared" si="88"/>
        <v>theater</v>
      </c>
      <c r="R959" s="4" t="str">
        <f t="shared" si="89"/>
        <v>plays</v>
      </c>
      <c r="S959" s="8">
        <f t="shared" si="85"/>
        <v>40955.25</v>
      </c>
      <c r="T959" s="8">
        <f t="shared" si="86"/>
        <v>40958.25</v>
      </c>
    </row>
    <row r="960" spans="1:20" ht="31.5" x14ac:dyDescent="0.25">
      <c r="A960" s="4">
        <v>958</v>
      </c>
      <c r="B960" s="4" t="s">
        <v>1946</v>
      </c>
      <c r="C960" s="1" t="s">
        <v>1947</v>
      </c>
      <c r="D960" s="4">
        <v>1100</v>
      </c>
      <c r="E960" s="4">
        <v>8081</v>
      </c>
      <c r="F960" s="5">
        <f t="shared" si="87"/>
        <v>734.63636363636363</v>
      </c>
      <c r="G960" s="4" t="s">
        <v>20</v>
      </c>
      <c r="H960" s="4">
        <v>112</v>
      </c>
      <c r="I960" s="4" t="s">
        <v>21</v>
      </c>
      <c r="J960" s="4" t="s">
        <v>22</v>
      </c>
      <c r="K960" s="4">
        <v>1277096400</v>
      </c>
      <c r="L960" s="4">
        <v>1278997200</v>
      </c>
      <c r="M960" s="4" t="b">
        <v>0</v>
      </c>
      <c r="N960" s="4" t="b">
        <v>0</v>
      </c>
      <c r="O960" s="4" t="s">
        <v>71</v>
      </c>
      <c r="P960" s="14">
        <f t="shared" si="84"/>
        <v>72.151785714285708</v>
      </c>
      <c r="Q960" s="4" t="str">
        <f t="shared" si="88"/>
        <v>film &amp; video</v>
      </c>
      <c r="R960" s="4" t="str">
        <f t="shared" si="89"/>
        <v>animation</v>
      </c>
      <c r="S960" s="8">
        <f t="shared" si="85"/>
        <v>40350.208333333336</v>
      </c>
      <c r="T960" s="8">
        <f t="shared" si="86"/>
        <v>40372.208333333336</v>
      </c>
    </row>
    <row r="961" spans="1:20" x14ac:dyDescent="0.25">
      <c r="A961" s="4">
        <v>959</v>
      </c>
      <c r="B961" s="4" t="s">
        <v>1948</v>
      </c>
      <c r="C961" s="1" t="s">
        <v>1949</v>
      </c>
      <c r="D961" s="4">
        <v>145000</v>
      </c>
      <c r="E961" s="4">
        <v>6631</v>
      </c>
      <c r="F961" s="5">
        <f t="shared" si="87"/>
        <v>4.5731034482758623</v>
      </c>
      <c r="G961" s="4" t="s">
        <v>14</v>
      </c>
      <c r="H961" s="4">
        <v>130</v>
      </c>
      <c r="I961" s="4" t="s">
        <v>21</v>
      </c>
      <c r="J961" s="4" t="s">
        <v>22</v>
      </c>
      <c r="K961" s="4">
        <v>1277701200</v>
      </c>
      <c r="L961" s="4">
        <v>1280120400</v>
      </c>
      <c r="M961" s="4" t="b">
        <v>0</v>
      </c>
      <c r="N961" s="4" t="b">
        <v>0</v>
      </c>
      <c r="O961" s="4" t="s">
        <v>206</v>
      </c>
      <c r="P961" s="14">
        <f t="shared" si="84"/>
        <v>51.007692307692309</v>
      </c>
      <c r="Q961" s="4" t="str">
        <f t="shared" si="88"/>
        <v>publishing</v>
      </c>
      <c r="R961" s="4" t="str">
        <f t="shared" si="89"/>
        <v>translations</v>
      </c>
      <c r="S961" s="8">
        <f t="shared" si="85"/>
        <v>40357.208333333336</v>
      </c>
      <c r="T961" s="8">
        <f t="shared" si="86"/>
        <v>40385.208333333336</v>
      </c>
    </row>
    <row r="962" spans="1:20" x14ac:dyDescent="0.25">
      <c r="A962" s="4">
        <v>960</v>
      </c>
      <c r="B962" s="4" t="s">
        <v>1950</v>
      </c>
      <c r="C962" s="1" t="s">
        <v>1951</v>
      </c>
      <c r="D962" s="4">
        <v>5500</v>
      </c>
      <c r="E962" s="4">
        <v>4678</v>
      </c>
      <c r="F962" s="5">
        <f t="shared" si="87"/>
        <v>85.054545454545448</v>
      </c>
      <c r="G962" s="4" t="s">
        <v>14</v>
      </c>
      <c r="H962" s="4">
        <v>55</v>
      </c>
      <c r="I962" s="4" t="s">
        <v>21</v>
      </c>
      <c r="J962" s="4" t="s">
        <v>22</v>
      </c>
      <c r="K962" s="4">
        <v>1454911200</v>
      </c>
      <c r="L962" s="4">
        <v>1458104400</v>
      </c>
      <c r="M962" s="4" t="b">
        <v>0</v>
      </c>
      <c r="N962" s="4" t="b">
        <v>0</v>
      </c>
      <c r="O962" s="4" t="s">
        <v>28</v>
      </c>
      <c r="P962" s="14">
        <f t="shared" ref="P962:P1001" si="90">IF(H962=0, 0,E962/H962)</f>
        <v>85.054545454545448</v>
      </c>
      <c r="Q962" s="4" t="str">
        <f t="shared" si="88"/>
        <v>technology</v>
      </c>
      <c r="R962" s="4" t="str">
        <f t="shared" si="89"/>
        <v>web</v>
      </c>
      <c r="S962" s="8">
        <f t="shared" ref="S962:S1001" si="91">(((K962/60)/60)/24)+DATE(1970,1,1)</f>
        <v>42408.25</v>
      </c>
      <c r="T962" s="8">
        <f t="shared" ref="T962:T1001" si="92">(((L962/60)/60)/24)+DATE(1970,1,1)</f>
        <v>42445.208333333328</v>
      </c>
    </row>
    <row r="963" spans="1:20" x14ac:dyDescent="0.25">
      <c r="A963" s="4">
        <v>961</v>
      </c>
      <c r="B963" s="4" t="s">
        <v>1952</v>
      </c>
      <c r="C963" s="1" t="s">
        <v>1953</v>
      </c>
      <c r="D963" s="4">
        <v>5700</v>
      </c>
      <c r="E963" s="4">
        <v>6800</v>
      </c>
      <c r="F963" s="5">
        <f t="shared" ref="F963:F1001" si="93">(E963/D963)*100</f>
        <v>119.29824561403508</v>
      </c>
      <c r="G963" s="4" t="s">
        <v>20</v>
      </c>
      <c r="H963" s="4">
        <v>155</v>
      </c>
      <c r="I963" s="4" t="s">
        <v>21</v>
      </c>
      <c r="J963" s="4" t="s">
        <v>22</v>
      </c>
      <c r="K963" s="4">
        <v>1297922400</v>
      </c>
      <c r="L963" s="4">
        <v>1298268000</v>
      </c>
      <c r="M963" s="4" t="b">
        <v>0</v>
      </c>
      <c r="N963" s="4" t="b">
        <v>0</v>
      </c>
      <c r="O963" s="4" t="s">
        <v>206</v>
      </c>
      <c r="P963" s="14">
        <f t="shared" si="90"/>
        <v>43.87096774193548</v>
      </c>
      <c r="Q963" s="4" t="str">
        <f t="shared" ref="Q963:Q1001" si="94">LEFT(O963, FIND("/", O963) - 1)</f>
        <v>publishing</v>
      </c>
      <c r="R963" s="4" t="str">
        <f t="shared" ref="R963:R1001" si="95">RIGHT(O963, LEN(O963) - FIND("/", O963))</f>
        <v>translations</v>
      </c>
      <c r="S963" s="8">
        <f t="shared" si="91"/>
        <v>40591.25</v>
      </c>
      <c r="T963" s="8">
        <f t="shared" si="92"/>
        <v>40595.25</v>
      </c>
    </row>
    <row r="964" spans="1:20" x14ac:dyDescent="0.25">
      <c r="A964" s="4">
        <v>962</v>
      </c>
      <c r="B964" s="4" t="s">
        <v>1954</v>
      </c>
      <c r="C964" s="1" t="s">
        <v>1955</v>
      </c>
      <c r="D964" s="4">
        <v>3600</v>
      </c>
      <c r="E964" s="4">
        <v>10657</v>
      </c>
      <c r="F964" s="5">
        <f t="shared" si="93"/>
        <v>296.02777777777777</v>
      </c>
      <c r="G964" s="4" t="s">
        <v>20</v>
      </c>
      <c r="H964" s="4">
        <v>266</v>
      </c>
      <c r="I964" s="4" t="s">
        <v>21</v>
      </c>
      <c r="J964" s="4" t="s">
        <v>22</v>
      </c>
      <c r="K964" s="4">
        <v>1384408800</v>
      </c>
      <c r="L964" s="4">
        <v>1386223200</v>
      </c>
      <c r="M964" s="4" t="b">
        <v>0</v>
      </c>
      <c r="N964" s="4" t="b">
        <v>0</v>
      </c>
      <c r="O964" s="4" t="s">
        <v>17</v>
      </c>
      <c r="P964" s="14">
        <f t="shared" si="90"/>
        <v>40.063909774436091</v>
      </c>
      <c r="Q964" s="4" t="str">
        <f t="shared" si="94"/>
        <v>food</v>
      </c>
      <c r="R964" s="4" t="str">
        <f t="shared" si="95"/>
        <v>food trucks</v>
      </c>
      <c r="S964" s="8">
        <f t="shared" si="91"/>
        <v>41592.25</v>
      </c>
      <c r="T964" s="8">
        <f t="shared" si="92"/>
        <v>41613.25</v>
      </c>
    </row>
    <row r="965" spans="1:20" x14ac:dyDescent="0.25">
      <c r="A965" s="4">
        <v>963</v>
      </c>
      <c r="B965" s="4" t="s">
        <v>1956</v>
      </c>
      <c r="C965" s="1" t="s">
        <v>1957</v>
      </c>
      <c r="D965" s="4">
        <v>5900</v>
      </c>
      <c r="E965" s="4">
        <v>4997</v>
      </c>
      <c r="F965" s="5">
        <f t="shared" si="93"/>
        <v>84.694915254237287</v>
      </c>
      <c r="G965" s="4" t="s">
        <v>14</v>
      </c>
      <c r="H965" s="4">
        <v>114</v>
      </c>
      <c r="I965" s="4" t="s">
        <v>107</v>
      </c>
      <c r="J965" s="4" t="s">
        <v>108</v>
      </c>
      <c r="K965" s="4">
        <v>1299304800</v>
      </c>
      <c r="L965" s="4">
        <v>1299823200</v>
      </c>
      <c r="M965" s="4" t="b">
        <v>0</v>
      </c>
      <c r="N965" s="4" t="b">
        <v>1</v>
      </c>
      <c r="O965" s="4" t="s">
        <v>122</v>
      </c>
      <c r="P965" s="14">
        <f t="shared" si="90"/>
        <v>43.833333333333336</v>
      </c>
      <c r="Q965" s="4" t="str">
        <f t="shared" si="94"/>
        <v>photography</v>
      </c>
      <c r="R965" s="4" t="str">
        <f t="shared" si="95"/>
        <v>photography books</v>
      </c>
      <c r="S965" s="8">
        <f t="shared" si="91"/>
        <v>40607.25</v>
      </c>
      <c r="T965" s="8">
        <f t="shared" si="92"/>
        <v>40613.25</v>
      </c>
    </row>
    <row r="966" spans="1:20" x14ac:dyDescent="0.25">
      <c r="A966" s="4">
        <v>964</v>
      </c>
      <c r="B966" s="4" t="s">
        <v>1958</v>
      </c>
      <c r="C966" s="1" t="s">
        <v>1959</v>
      </c>
      <c r="D966" s="4">
        <v>3700</v>
      </c>
      <c r="E966" s="4">
        <v>13164</v>
      </c>
      <c r="F966" s="5">
        <f t="shared" si="93"/>
        <v>355.7837837837838</v>
      </c>
      <c r="G966" s="4" t="s">
        <v>20</v>
      </c>
      <c r="H966" s="4">
        <v>155</v>
      </c>
      <c r="I966" s="4" t="s">
        <v>21</v>
      </c>
      <c r="J966" s="4" t="s">
        <v>22</v>
      </c>
      <c r="K966" s="4">
        <v>1431320400</v>
      </c>
      <c r="L966" s="4">
        <v>1431752400</v>
      </c>
      <c r="M966" s="4" t="b">
        <v>0</v>
      </c>
      <c r="N966" s="4" t="b">
        <v>0</v>
      </c>
      <c r="O966" s="4" t="s">
        <v>33</v>
      </c>
      <c r="P966" s="14">
        <f t="shared" si="90"/>
        <v>84.92903225806451</v>
      </c>
      <c r="Q966" s="4" t="str">
        <f t="shared" si="94"/>
        <v>theater</v>
      </c>
      <c r="R966" s="4" t="str">
        <f t="shared" si="95"/>
        <v>plays</v>
      </c>
      <c r="S966" s="8">
        <f t="shared" si="91"/>
        <v>42135.208333333328</v>
      </c>
      <c r="T966" s="8">
        <f t="shared" si="92"/>
        <v>42140.208333333328</v>
      </c>
    </row>
    <row r="967" spans="1:20" x14ac:dyDescent="0.25">
      <c r="A967" s="4">
        <v>965</v>
      </c>
      <c r="B967" s="4" t="s">
        <v>1960</v>
      </c>
      <c r="C967" s="1" t="s">
        <v>1961</v>
      </c>
      <c r="D967" s="4">
        <v>2200</v>
      </c>
      <c r="E967" s="4">
        <v>8501</v>
      </c>
      <c r="F967" s="5">
        <f t="shared" si="93"/>
        <v>386.40909090909093</v>
      </c>
      <c r="G967" s="4" t="s">
        <v>20</v>
      </c>
      <c r="H967" s="4">
        <v>207</v>
      </c>
      <c r="I967" s="4" t="s">
        <v>40</v>
      </c>
      <c r="J967" s="4" t="s">
        <v>41</v>
      </c>
      <c r="K967" s="4">
        <v>1264399200</v>
      </c>
      <c r="L967" s="4">
        <v>1267855200</v>
      </c>
      <c r="M967" s="4" t="b">
        <v>0</v>
      </c>
      <c r="N967" s="4" t="b">
        <v>0</v>
      </c>
      <c r="O967" s="4" t="s">
        <v>23</v>
      </c>
      <c r="P967" s="14">
        <f t="shared" si="90"/>
        <v>41.067632850241544</v>
      </c>
      <c r="Q967" s="4" t="str">
        <f t="shared" si="94"/>
        <v>music</v>
      </c>
      <c r="R967" s="4" t="str">
        <f t="shared" si="95"/>
        <v>rock</v>
      </c>
      <c r="S967" s="8">
        <f t="shared" si="91"/>
        <v>40203.25</v>
      </c>
      <c r="T967" s="8">
        <f t="shared" si="92"/>
        <v>40243.25</v>
      </c>
    </row>
    <row r="968" spans="1:20" x14ac:dyDescent="0.25">
      <c r="A968" s="4">
        <v>966</v>
      </c>
      <c r="B968" s="4" t="s">
        <v>878</v>
      </c>
      <c r="C968" s="1" t="s">
        <v>1962</v>
      </c>
      <c r="D968" s="4">
        <v>1700</v>
      </c>
      <c r="E968" s="4">
        <v>13468</v>
      </c>
      <c r="F968" s="5">
        <f t="shared" si="93"/>
        <v>792.23529411764707</v>
      </c>
      <c r="G968" s="4" t="s">
        <v>20</v>
      </c>
      <c r="H968" s="4">
        <v>245</v>
      </c>
      <c r="I968" s="4" t="s">
        <v>21</v>
      </c>
      <c r="J968" s="4" t="s">
        <v>22</v>
      </c>
      <c r="K968" s="4">
        <v>1497502800</v>
      </c>
      <c r="L968" s="4">
        <v>1497675600</v>
      </c>
      <c r="M968" s="4" t="b">
        <v>0</v>
      </c>
      <c r="N968" s="4" t="b">
        <v>0</v>
      </c>
      <c r="O968" s="4" t="s">
        <v>33</v>
      </c>
      <c r="P968" s="14">
        <f t="shared" si="90"/>
        <v>54.971428571428568</v>
      </c>
      <c r="Q968" s="4" t="str">
        <f t="shared" si="94"/>
        <v>theater</v>
      </c>
      <c r="R968" s="4" t="str">
        <f t="shared" si="95"/>
        <v>plays</v>
      </c>
      <c r="S968" s="8">
        <f t="shared" si="91"/>
        <v>42901.208333333328</v>
      </c>
      <c r="T968" s="8">
        <f t="shared" si="92"/>
        <v>42903.208333333328</v>
      </c>
    </row>
    <row r="969" spans="1:20" x14ac:dyDescent="0.25">
      <c r="A969" s="4">
        <v>967</v>
      </c>
      <c r="B969" s="4" t="s">
        <v>1963</v>
      </c>
      <c r="C969" s="1" t="s">
        <v>1964</v>
      </c>
      <c r="D969" s="4">
        <v>88400</v>
      </c>
      <c r="E969" s="4">
        <v>121138</v>
      </c>
      <c r="F969" s="5">
        <f t="shared" si="93"/>
        <v>137.03393665158373</v>
      </c>
      <c r="G969" s="4" t="s">
        <v>20</v>
      </c>
      <c r="H969" s="4">
        <v>1573</v>
      </c>
      <c r="I969" s="4" t="s">
        <v>21</v>
      </c>
      <c r="J969" s="4" t="s">
        <v>22</v>
      </c>
      <c r="K969" s="4">
        <v>1333688400</v>
      </c>
      <c r="L969" s="4">
        <v>1336885200</v>
      </c>
      <c r="M969" s="4" t="b">
        <v>0</v>
      </c>
      <c r="N969" s="4" t="b">
        <v>0</v>
      </c>
      <c r="O969" s="4" t="s">
        <v>319</v>
      </c>
      <c r="P969" s="14">
        <f t="shared" si="90"/>
        <v>77.010807374443743</v>
      </c>
      <c r="Q969" s="4" t="str">
        <f t="shared" si="94"/>
        <v>music</v>
      </c>
      <c r="R969" s="4" t="str">
        <f t="shared" si="95"/>
        <v>world music</v>
      </c>
      <c r="S969" s="8">
        <f t="shared" si="91"/>
        <v>41005.208333333336</v>
      </c>
      <c r="T969" s="8">
        <f t="shared" si="92"/>
        <v>41042.208333333336</v>
      </c>
    </row>
    <row r="970" spans="1:20" ht="31.5" x14ac:dyDescent="0.25">
      <c r="A970" s="4">
        <v>968</v>
      </c>
      <c r="B970" s="4" t="s">
        <v>1965</v>
      </c>
      <c r="C970" s="1" t="s">
        <v>1966</v>
      </c>
      <c r="D970" s="4">
        <v>2400</v>
      </c>
      <c r="E970" s="4">
        <v>8117</v>
      </c>
      <c r="F970" s="5">
        <f t="shared" si="93"/>
        <v>338.20833333333337</v>
      </c>
      <c r="G970" s="4" t="s">
        <v>20</v>
      </c>
      <c r="H970" s="4">
        <v>114</v>
      </c>
      <c r="I970" s="4" t="s">
        <v>21</v>
      </c>
      <c r="J970" s="4" t="s">
        <v>22</v>
      </c>
      <c r="K970" s="4">
        <v>1293861600</v>
      </c>
      <c r="L970" s="4">
        <v>1295157600</v>
      </c>
      <c r="M970" s="4" t="b">
        <v>0</v>
      </c>
      <c r="N970" s="4" t="b">
        <v>0</v>
      </c>
      <c r="O970" s="4" t="s">
        <v>17</v>
      </c>
      <c r="P970" s="14">
        <f t="shared" si="90"/>
        <v>71.201754385964918</v>
      </c>
      <c r="Q970" s="4" t="str">
        <f t="shared" si="94"/>
        <v>food</v>
      </c>
      <c r="R970" s="4" t="str">
        <f t="shared" si="95"/>
        <v>food trucks</v>
      </c>
      <c r="S970" s="8">
        <f t="shared" si="91"/>
        <v>40544.25</v>
      </c>
      <c r="T970" s="8">
        <f t="shared" si="92"/>
        <v>40559.25</v>
      </c>
    </row>
    <row r="971" spans="1:20" x14ac:dyDescent="0.25">
      <c r="A971" s="4">
        <v>969</v>
      </c>
      <c r="B971" s="4" t="s">
        <v>1967</v>
      </c>
      <c r="C971" s="1" t="s">
        <v>1968</v>
      </c>
      <c r="D971" s="4">
        <v>7900</v>
      </c>
      <c r="E971" s="4">
        <v>8550</v>
      </c>
      <c r="F971" s="5">
        <f t="shared" si="93"/>
        <v>108.22784810126582</v>
      </c>
      <c r="G971" s="4" t="s">
        <v>20</v>
      </c>
      <c r="H971" s="4">
        <v>93</v>
      </c>
      <c r="I971" s="4" t="s">
        <v>21</v>
      </c>
      <c r="J971" s="4" t="s">
        <v>22</v>
      </c>
      <c r="K971" s="4">
        <v>1576994400</v>
      </c>
      <c r="L971" s="4">
        <v>1577599200</v>
      </c>
      <c r="M971" s="4" t="b">
        <v>0</v>
      </c>
      <c r="N971" s="4" t="b">
        <v>0</v>
      </c>
      <c r="O971" s="4" t="s">
        <v>33</v>
      </c>
      <c r="P971" s="14">
        <f t="shared" si="90"/>
        <v>91.935483870967744</v>
      </c>
      <c r="Q971" s="4" t="str">
        <f t="shared" si="94"/>
        <v>theater</v>
      </c>
      <c r="R971" s="4" t="str">
        <f t="shared" si="95"/>
        <v>plays</v>
      </c>
      <c r="S971" s="8">
        <f t="shared" si="91"/>
        <v>43821.25</v>
      </c>
      <c r="T971" s="8">
        <f t="shared" si="92"/>
        <v>43828.25</v>
      </c>
    </row>
    <row r="972" spans="1:20" ht="31.5" x14ac:dyDescent="0.25">
      <c r="A972" s="4">
        <v>970</v>
      </c>
      <c r="B972" s="4" t="s">
        <v>1969</v>
      </c>
      <c r="C972" s="1" t="s">
        <v>1970</v>
      </c>
      <c r="D972" s="4">
        <v>94900</v>
      </c>
      <c r="E972" s="4">
        <v>57659</v>
      </c>
      <c r="F972" s="5">
        <f t="shared" si="93"/>
        <v>60.757639620653315</v>
      </c>
      <c r="G972" s="4" t="s">
        <v>14</v>
      </c>
      <c r="H972" s="4">
        <v>594</v>
      </c>
      <c r="I972" s="4" t="s">
        <v>21</v>
      </c>
      <c r="J972" s="4" t="s">
        <v>22</v>
      </c>
      <c r="K972" s="4">
        <v>1304917200</v>
      </c>
      <c r="L972" s="4">
        <v>1305003600</v>
      </c>
      <c r="M972" s="4" t="b">
        <v>0</v>
      </c>
      <c r="N972" s="4" t="b">
        <v>0</v>
      </c>
      <c r="O972" s="4" t="s">
        <v>33</v>
      </c>
      <c r="P972" s="14">
        <f t="shared" si="90"/>
        <v>97.069023569023571</v>
      </c>
      <c r="Q972" s="4" t="str">
        <f t="shared" si="94"/>
        <v>theater</v>
      </c>
      <c r="R972" s="4" t="str">
        <f t="shared" si="95"/>
        <v>plays</v>
      </c>
      <c r="S972" s="8">
        <f t="shared" si="91"/>
        <v>40672.208333333336</v>
      </c>
      <c r="T972" s="8">
        <f t="shared" si="92"/>
        <v>40673.208333333336</v>
      </c>
    </row>
    <row r="973" spans="1:20" x14ac:dyDescent="0.25">
      <c r="A973" s="4">
        <v>971</v>
      </c>
      <c r="B973" s="4" t="s">
        <v>1971</v>
      </c>
      <c r="C973" s="1" t="s">
        <v>1972</v>
      </c>
      <c r="D973" s="4">
        <v>5100</v>
      </c>
      <c r="E973" s="4">
        <v>1414</v>
      </c>
      <c r="F973" s="5">
        <f t="shared" si="93"/>
        <v>27.725490196078432</v>
      </c>
      <c r="G973" s="4" t="s">
        <v>14</v>
      </c>
      <c r="H973" s="4">
        <v>24</v>
      </c>
      <c r="I973" s="4" t="s">
        <v>21</v>
      </c>
      <c r="J973" s="4" t="s">
        <v>22</v>
      </c>
      <c r="K973" s="4">
        <v>1381208400</v>
      </c>
      <c r="L973" s="4">
        <v>1381726800</v>
      </c>
      <c r="M973" s="4" t="b">
        <v>0</v>
      </c>
      <c r="N973" s="4" t="b">
        <v>0</v>
      </c>
      <c r="O973" s="4" t="s">
        <v>269</v>
      </c>
      <c r="P973" s="14">
        <f t="shared" si="90"/>
        <v>58.916666666666664</v>
      </c>
      <c r="Q973" s="4" t="str">
        <f t="shared" si="94"/>
        <v>film &amp; video</v>
      </c>
      <c r="R973" s="4" t="str">
        <f t="shared" si="95"/>
        <v>television</v>
      </c>
      <c r="S973" s="8">
        <f t="shared" si="91"/>
        <v>41555.208333333336</v>
      </c>
      <c r="T973" s="8">
        <f t="shared" si="92"/>
        <v>41561.208333333336</v>
      </c>
    </row>
    <row r="974" spans="1:20" ht="31.5" x14ac:dyDescent="0.25">
      <c r="A974" s="4">
        <v>972</v>
      </c>
      <c r="B974" s="4" t="s">
        <v>1973</v>
      </c>
      <c r="C974" s="1" t="s">
        <v>1974</v>
      </c>
      <c r="D974" s="4">
        <v>42700</v>
      </c>
      <c r="E974" s="4">
        <v>97524</v>
      </c>
      <c r="F974" s="5">
        <f t="shared" si="93"/>
        <v>228.3934426229508</v>
      </c>
      <c r="G974" s="4" t="s">
        <v>20</v>
      </c>
      <c r="H974" s="4">
        <v>1681</v>
      </c>
      <c r="I974" s="4" t="s">
        <v>21</v>
      </c>
      <c r="J974" s="4" t="s">
        <v>22</v>
      </c>
      <c r="K974" s="4">
        <v>1401685200</v>
      </c>
      <c r="L974" s="4">
        <v>1402462800</v>
      </c>
      <c r="M974" s="4" t="b">
        <v>0</v>
      </c>
      <c r="N974" s="4" t="b">
        <v>1</v>
      </c>
      <c r="O974" s="4" t="s">
        <v>28</v>
      </c>
      <c r="P974" s="14">
        <f t="shared" si="90"/>
        <v>58.015466983938133</v>
      </c>
      <c r="Q974" s="4" t="str">
        <f t="shared" si="94"/>
        <v>technology</v>
      </c>
      <c r="R974" s="4" t="str">
        <f t="shared" si="95"/>
        <v>web</v>
      </c>
      <c r="S974" s="8">
        <f t="shared" si="91"/>
        <v>41792.208333333336</v>
      </c>
      <c r="T974" s="8">
        <f t="shared" si="92"/>
        <v>41801.208333333336</v>
      </c>
    </row>
    <row r="975" spans="1:20" x14ac:dyDescent="0.25">
      <c r="A975" s="4">
        <v>973</v>
      </c>
      <c r="B975" s="4" t="s">
        <v>1975</v>
      </c>
      <c r="C975" s="1" t="s">
        <v>1976</v>
      </c>
      <c r="D975" s="4">
        <v>121100</v>
      </c>
      <c r="E975" s="4">
        <v>26176</v>
      </c>
      <c r="F975" s="5">
        <f t="shared" si="93"/>
        <v>21.615194054500414</v>
      </c>
      <c r="G975" s="4" t="s">
        <v>14</v>
      </c>
      <c r="H975" s="4">
        <v>252</v>
      </c>
      <c r="I975" s="4" t="s">
        <v>21</v>
      </c>
      <c r="J975" s="4" t="s">
        <v>22</v>
      </c>
      <c r="K975" s="4">
        <v>1291960800</v>
      </c>
      <c r="L975" s="4">
        <v>1292133600</v>
      </c>
      <c r="M975" s="4" t="b">
        <v>0</v>
      </c>
      <c r="N975" s="4" t="b">
        <v>1</v>
      </c>
      <c r="O975" s="4" t="s">
        <v>33</v>
      </c>
      <c r="P975" s="14">
        <f t="shared" si="90"/>
        <v>103.87301587301587</v>
      </c>
      <c r="Q975" s="4" t="str">
        <f t="shared" si="94"/>
        <v>theater</v>
      </c>
      <c r="R975" s="4" t="str">
        <f t="shared" si="95"/>
        <v>plays</v>
      </c>
      <c r="S975" s="8">
        <f t="shared" si="91"/>
        <v>40522.25</v>
      </c>
      <c r="T975" s="8">
        <f t="shared" si="92"/>
        <v>40524.25</v>
      </c>
    </row>
    <row r="976" spans="1:20" x14ac:dyDescent="0.25">
      <c r="A976" s="4">
        <v>974</v>
      </c>
      <c r="B976" s="4" t="s">
        <v>1977</v>
      </c>
      <c r="C976" s="1" t="s">
        <v>1978</v>
      </c>
      <c r="D976" s="4">
        <v>800</v>
      </c>
      <c r="E976" s="4">
        <v>2991</v>
      </c>
      <c r="F976" s="5">
        <f t="shared" si="93"/>
        <v>373.875</v>
      </c>
      <c r="G976" s="4" t="s">
        <v>20</v>
      </c>
      <c r="H976" s="4">
        <v>32</v>
      </c>
      <c r="I976" s="4" t="s">
        <v>21</v>
      </c>
      <c r="J976" s="4" t="s">
        <v>22</v>
      </c>
      <c r="K976" s="4">
        <v>1368853200</v>
      </c>
      <c r="L976" s="4">
        <v>1368939600</v>
      </c>
      <c r="M976" s="4" t="b">
        <v>0</v>
      </c>
      <c r="N976" s="4" t="b">
        <v>0</v>
      </c>
      <c r="O976" s="4" t="s">
        <v>60</v>
      </c>
      <c r="P976" s="14">
        <f t="shared" si="90"/>
        <v>93.46875</v>
      </c>
      <c r="Q976" s="4" t="str">
        <f t="shared" si="94"/>
        <v>music</v>
      </c>
      <c r="R976" s="4" t="str">
        <f t="shared" si="95"/>
        <v>indie rock</v>
      </c>
      <c r="S976" s="8">
        <f t="shared" si="91"/>
        <v>41412.208333333336</v>
      </c>
      <c r="T976" s="8">
        <f t="shared" si="92"/>
        <v>41413.208333333336</v>
      </c>
    </row>
    <row r="977" spans="1:20" x14ac:dyDescent="0.25">
      <c r="A977" s="4">
        <v>975</v>
      </c>
      <c r="B977" s="4" t="s">
        <v>1979</v>
      </c>
      <c r="C977" s="1" t="s">
        <v>1980</v>
      </c>
      <c r="D977" s="4">
        <v>5400</v>
      </c>
      <c r="E977" s="4">
        <v>8366</v>
      </c>
      <c r="F977" s="5">
        <f t="shared" si="93"/>
        <v>154.92592592592592</v>
      </c>
      <c r="G977" s="4" t="s">
        <v>20</v>
      </c>
      <c r="H977" s="4">
        <v>135</v>
      </c>
      <c r="I977" s="4" t="s">
        <v>21</v>
      </c>
      <c r="J977" s="4" t="s">
        <v>22</v>
      </c>
      <c r="K977" s="4">
        <v>1448776800</v>
      </c>
      <c r="L977" s="4">
        <v>1452146400</v>
      </c>
      <c r="M977" s="4" t="b">
        <v>0</v>
      </c>
      <c r="N977" s="4" t="b">
        <v>1</v>
      </c>
      <c r="O977" s="4" t="s">
        <v>33</v>
      </c>
      <c r="P977" s="14">
        <f t="shared" si="90"/>
        <v>61.970370370370368</v>
      </c>
      <c r="Q977" s="4" t="str">
        <f t="shared" si="94"/>
        <v>theater</v>
      </c>
      <c r="R977" s="4" t="str">
        <f t="shared" si="95"/>
        <v>plays</v>
      </c>
      <c r="S977" s="8">
        <f t="shared" si="91"/>
        <v>42337.25</v>
      </c>
      <c r="T977" s="8">
        <f t="shared" si="92"/>
        <v>42376.25</v>
      </c>
    </row>
    <row r="978" spans="1:20" ht="31.5" x14ac:dyDescent="0.25">
      <c r="A978" s="4">
        <v>976</v>
      </c>
      <c r="B978" s="4" t="s">
        <v>1981</v>
      </c>
      <c r="C978" s="1" t="s">
        <v>1982</v>
      </c>
      <c r="D978" s="4">
        <v>4000</v>
      </c>
      <c r="E978" s="4">
        <v>12886</v>
      </c>
      <c r="F978" s="5">
        <f t="shared" si="93"/>
        <v>322.14999999999998</v>
      </c>
      <c r="G978" s="4" t="s">
        <v>20</v>
      </c>
      <c r="H978" s="4">
        <v>140</v>
      </c>
      <c r="I978" s="4" t="s">
        <v>21</v>
      </c>
      <c r="J978" s="4" t="s">
        <v>22</v>
      </c>
      <c r="K978" s="4">
        <v>1296194400</v>
      </c>
      <c r="L978" s="4">
        <v>1296712800</v>
      </c>
      <c r="M978" s="4" t="b">
        <v>0</v>
      </c>
      <c r="N978" s="4" t="b">
        <v>1</v>
      </c>
      <c r="O978" s="4" t="s">
        <v>33</v>
      </c>
      <c r="P978" s="14">
        <f t="shared" si="90"/>
        <v>92.042857142857144</v>
      </c>
      <c r="Q978" s="4" t="str">
        <f t="shared" si="94"/>
        <v>theater</v>
      </c>
      <c r="R978" s="4" t="str">
        <f t="shared" si="95"/>
        <v>plays</v>
      </c>
      <c r="S978" s="8">
        <f t="shared" si="91"/>
        <v>40571.25</v>
      </c>
      <c r="T978" s="8">
        <f t="shared" si="92"/>
        <v>40577.25</v>
      </c>
    </row>
    <row r="979" spans="1:20" x14ac:dyDescent="0.25">
      <c r="A979" s="4">
        <v>977</v>
      </c>
      <c r="B979" s="4" t="s">
        <v>1258</v>
      </c>
      <c r="C979" s="1" t="s">
        <v>1983</v>
      </c>
      <c r="D979" s="4">
        <v>7000</v>
      </c>
      <c r="E979" s="4">
        <v>5177</v>
      </c>
      <c r="F979" s="5">
        <f t="shared" si="93"/>
        <v>73.957142857142856</v>
      </c>
      <c r="G979" s="4" t="s">
        <v>14</v>
      </c>
      <c r="H979" s="4">
        <v>67</v>
      </c>
      <c r="I979" s="4" t="s">
        <v>21</v>
      </c>
      <c r="J979" s="4" t="s">
        <v>22</v>
      </c>
      <c r="K979" s="4">
        <v>1517983200</v>
      </c>
      <c r="L979" s="4">
        <v>1520748000</v>
      </c>
      <c r="M979" s="4" t="b">
        <v>0</v>
      </c>
      <c r="N979" s="4" t="b">
        <v>0</v>
      </c>
      <c r="O979" s="4" t="s">
        <v>17</v>
      </c>
      <c r="P979" s="14">
        <f t="shared" si="90"/>
        <v>77.268656716417908</v>
      </c>
      <c r="Q979" s="4" t="str">
        <f t="shared" si="94"/>
        <v>food</v>
      </c>
      <c r="R979" s="4" t="str">
        <f t="shared" si="95"/>
        <v>food trucks</v>
      </c>
      <c r="S979" s="8">
        <f t="shared" si="91"/>
        <v>43138.25</v>
      </c>
      <c r="T979" s="8">
        <f t="shared" si="92"/>
        <v>43170.25</v>
      </c>
    </row>
    <row r="980" spans="1:20" x14ac:dyDescent="0.25">
      <c r="A980" s="4">
        <v>978</v>
      </c>
      <c r="B980" s="4" t="s">
        <v>1984</v>
      </c>
      <c r="C980" s="1" t="s">
        <v>1985</v>
      </c>
      <c r="D980" s="4">
        <v>1000</v>
      </c>
      <c r="E980" s="4">
        <v>8641</v>
      </c>
      <c r="F980" s="5">
        <f t="shared" si="93"/>
        <v>864.1</v>
      </c>
      <c r="G980" s="4" t="s">
        <v>20</v>
      </c>
      <c r="H980" s="4">
        <v>92</v>
      </c>
      <c r="I980" s="4" t="s">
        <v>21</v>
      </c>
      <c r="J980" s="4" t="s">
        <v>22</v>
      </c>
      <c r="K980" s="4">
        <v>1478930400</v>
      </c>
      <c r="L980" s="4">
        <v>1480831200</v>
      </c>
      <c r="M980" s="4" t="b">
        <v>0</v>
      </c>
      <c r="N980" s="4" t="b">
        <v>0</v>
      </c>
      <c r="O980" s="4" t="s">
        <v>89</v>
      </c>
      <c r="P980" s="14">
        <f t="shared" si="90"/>
        <v>93.923913043478265</v>
      </c>
      <c r="Q980" s="4" t="str">
        <f t="shared" si="94"/>
        <v>games</v>
      </c>
      <c r="R980" s="4" t="str">
        <f t="shared" si="95"/>
        <v>video games</v>
      </c>
      <c r="S980" s="8">
        <f t="shared" si="91"/>
        <v>42686.25</v>
      </c>
      <c r="T980" s="8">
        <f t="shared" si="92"/>
        <v>42708.25</v>
      </c>
    </row>
    <row r="981" spans="1:20" x14ac:dyDescent="0.25">
      <c r="A981" s="4">
        <v>979</v>
      </c>
      <c r="B981" s="4" t="s">
        <v>1986</v>
      </c>
      <c r="C981" s="1" t="s">
        <v>1987</v>
      </c>
      <c r="D981" s="4">
        <v>60200</v>
      </c>
      <c r="E981" s="4">
        <v>86244</v>
      </c>
      <c r="F981" s="5">
        <f t="shared" si="93"/>
        <v>143.26245847176079</v>
      </c>
      <c r="G981" s="4" t="s">
        <v>20</v>
      </c>
      <c r="H981" s="4">
        <v>1015</v>
      </c>
      <c r="I981" s="4" t="s">
        <v>40</v>
      </c>
      <c r="J981" s="4" t="s">
        <v>41</v>
      </c>
      <c r="K981" s="4">
        <v>1426395600</v>
      </c>
      <c r="L981" s="4">
        <v>1426914000</v>
      </c>
      <c r="M981" s="4" t="b">
        <v>0</v>
      </c>
      <c r="N981" s="4" t="b">
        <v>0</v>
      </c>
      <c r="O981" s="4" t="s">
        <v>33</v>
      </c>
      <c r="P981" s="14">
        <f t="shared" si="90"/>
        <v>84.969458128078813</v>
      </c>
      <c r="Q981" s="4" t="str">
        <f t="shared" si="94"/>
        <v>theater</v>
      </c>
      <c r="R981" s="4" t="str">
        <f t="shared" si="95"/>
        <v>plays</v>
      </c>
      <c r="S981" s="8">
        <f t="shared" si="91"/>
        <v>42078.208333333328</v>
      </c>
      <c r="T981" s="8">
        <f t="shared" si="92"/>
        <v>42084.208333333328</v>
      </c>
    </row>
    <row r="982" spans="1:20" x14ac:dyDescent="0.25">
      <c r="A982" s="4">
        <v>980</v>
      </c>
      <c r="B982" s="4" t="s">
        <v>1988</v>
      </c>
      <c r="C982" s="1" t="s">
        <v>1989</v>
      </c>
      <c r="D982" s="4">
        <v>195200</v>
      </c>
      <c r="E982" s="4">
        <v>78630</v>
      </c>
      <c r="F982" s="5">
        <f t="shared" si="93"/>
        <v>40.281762295081968</v>
      </c>
      <c r="G982" s="4" t="s">
        <v>14</v>
      </c>
      <c r="H982" s="4">
        <v>742</v>
      </c>
      <c r="I982" s="4" t="s">
        <v>21</v>
      </c>
      <c r="J982" s="4" t="s">
        <v>22</v>
      </c>
      <c r="K982" s="4">
        <v>1446181200</v>
      </c>
      <c r="L982" s="4">
        <v>1446616800</v>
      </c>
      <c r="M982" s="4" t="b">
        <v>1</v>
      </c>
      <c r="N982" s="4" t="b">
        <v>0</v>
      </c>
      <c r="O982" s="4" t="s">
        <v>68</v>
      </c>
      <c r="P982" s="14">
        <f t="shared" si="90"/>
        <v>105.97035040431267</v>
      </c>
      <c r="Q982" s="4" t="str">
        <f t="shared" si="94"/>
        <v>publishing</v>
      </c>
      <c r="R982" s="4" t="str">
        <f t="shared" si="95"/>
        <v>nonfiction</v>
      </c>
      <c r="S982" s="8">
        <f t="shared" si="91"/>
        <v>42307.208333333328</v>
      </c>
      <c r="T982" s="8">
        <f t="shared" si="92"/>
        <v>42312.25</v>
      </c>
    </row>
    <row r="983" spans="1:20" x14ac:dyDescent="0.25">
      <c r="A983" s="4">
        <v>981</v>
      </c>
      <c r="B983" s="4" t="s">
        <v>1990</v>
      </c>
      <c r="C983" s="1" t="s">
        <v>1991</v>
      </c>
      <c r="D983" s="4">
        <v>6700</v>
      </c>
      <c r="E983" s="4">
        <v>11941</v>
      </c>
      <c r="F983" s="5">
        <f t="shared" si="93"/>
        <v>178.22388059701493</v>
      </c>
      <c r="G983" s="4" t="s">
        <v>20</v>
      </c>
      <c r="H983" s="4">
        <v>323</v>
      </c>
      <c r="I983" s="4" t="s">
        <v>21</v>
      </c>
      <c r="J983" s="4" t="s">
        <v>22</v>
      </c>
      <c r="K983" s="4">
        <v>1514181600</v>
      </c>
      <c r="L983" s="4">
        <v>1517032800</v>
      </c>
      <c r="M983" s="4" t="b">
        <v>0</v>
      </c>
      <c r="N983" s="4" t="b">
        <v>0</v>
      </c>
      <c r="O983" s="4" t="s">
        <v>28</v>
      </c>
      <c r="P983" s="14">
        <f t="shared" si="90"/>
        <v>36.969040247678016</v>
      </c>
      <c r="Q983" s="4" t="str">
        <f t="shared" si="94"/>
        <v>technology</v>
      </c>
      <c r="R983" s="4" t="str">
        <f t="shared" si="95"/>
        <v>web</v>
      </c>
      <c r="S983" s="8">
        <f t="shared" si="91"/>
        <v>43094.25</v>
      </c>
      <c r="T983" s="8">
        <f t="shared" si="92"/>
        <v>43127.25</v>
      </c>
    </row>
    <row r="984" spans="1:20" x14ac:dyDescent="0.25">
      <c r="A984" s="4">
        <v>982</v>
      </c>
      <c r="B984" s="4" t="s">
        <v>1992</v>
      </c>
      <c r="C984" s="1" t="s">
        <v>1993</v>
      </c>
      <c r="D984" s="4">
        <v>7200</v>
      </c>
      <c r="E984" s="4">
        <v>6115</v>
      </c>
      <c r="F984" s="5">
        <f t="shared" si="93"/>
        <v>84.930555555555557</v>
      </c>
      <c r="G984" s="4" t="s">
        <v>14</v>
      </c>
      <c r="H984" s="4">
        <v>75</v>
      </c>
      <c r="I984" s="4" t="s">
        <v>21</v>
      </c>
      <c r="J984" s="4" t="s">
        <v>22</v>
      </c>
      <c r="K984" s="4">
        <v>1311051600</v>
      </c>
      <c r="L984" s="4">
        <v>1311224400</v>
      </c>
      <c r="M984" s="4" t="b">
        <v>0</v>
      </c>
      <c r="N984" s="4" t="b">
        <v>1</v>
      </c>
      <c r="O984" s="4" t="s">
        <v>42</v>
      </c>
      <c r="P984" s="14">
        <f t="shared" si="90"/>
        <v>81.533333333333331</v>
      </c>
      <c r="Q984" s="4" t="str">
        <f t="shared" si="94"/>
        <v>film &amp; video</v>
      </c>
      <c r="R984" s="4" t="str">
        <f t="shared" si="95"/>
        <v>documentary</v>
      </c>
      <c r="S984" s="8">
        <f t="shared" si="91"/>
        <v>40743.208333333336</v>
      </c>
      <c r="T984" s="8">
        <f t="shared" si="92"/>
        <v>40745.208333333336</v>
      </c>
    </row>
    <row r="985" spans="1:20" x14ac:dyDescent="0.25">
      <c r="A985" s="4">
        <v>983</v>
      </c>
      <c r="B985" s="4" t="s">
        <v>1994</v>
      </c>
      <c r="C985" s="1" t="s">
        <v>1995</v>
      </c>
      <c r="D985" s="4">
        <v>129100</v>
      </c>
      <c r="E985" s="4">
        <v>188404</v>
      </c>
      <c r="F985" s="5">
        <f t="shared" si="93"/>
        <v>145.93648334624322</v>
      </c>
      <c r="G985" s="4" t="s">
        <v>20</v>
      </c>
      <c r="H985" s="4">
        <v>2326</v>
      </c>
      <c r="I985" s="4" t="s">
        <v>21</v>
      </c>
      <c r="J985" s="4" t="s">
        <v>22</v>
      </c>
      <c r="K985" s="4">
        <v>1564894800</v>
      </c>
      <c r="L985" s="4">
        <v>1566190800</v>
      </c>
      <c r="M985" s="4" t="b">
        <v>0</v>
      </c>
      <c r="N985" s="4" t="b">
        <v>0</v>
      </c>
      <c r="O985" s="4" t="s">
        <v>42</v>
      </c>
      <c r="P985" s="14">
        <f t="shared" si="90"/>
        <v>80.999140154772135</v>
      </c>
      <c r="Q985" s="4" t="str">
        <f t="shared" si="94"/>
        <v>film &amp; video</v>
      </c>
      <c r="R985" s="4" t="str">
        <f t="shared" si="95"/>
        <v>documentary</v>
      </c>
      <c r="S985" s="8">
        <f t="shared" si="91"/>
        <v>43681.208333333328</v>
      </c>
      <c r="T985" s="8">
        <f t="shared" si="92"/>
        <v>43696.208333333328</v>
      </c>
    </row>
    <row r="986" spans="1:20" ht="31.5" x14ac:dyDescent="0.25">
      <c r="A986" s="4">
        <v>984</v>
      </c>
      <c r="B986" s="4" t="s">
        <v>1996</v>
      </c>
      <c r="C986" s="1" t="s">
        <v>1997</v>
      </c>
      <c r="D986" s="4">
        <v>6500</v>
      </c>
      <c r="E986" s="4">
        <v>9910</v>
      </c>
      <c r="F986" s="5">
        <f t="shared" si="93"/>
        <v>152.46153846153848</v>
      </c>
      <c r="G986" s="4" t="s">
        <v>20</v>
      </c>
      <c r="H986" s="4">
        <v>381</v>
      </c>
      <c r="I986" s="4" t="s">
        <v>21</v>
      </c>
      <c r="J986" s="4" t="s">
        <v>22</v>
      </c>
      <c r="K986" s="4">
        <v>1567918800</v>
      </c>
      <c r="L986" s="4">
        <v>1570165200</v>
      </c>
      <c r="M986" s="4" t="b">
        <v>0</v>
      </c>
      <c r="N986" s="4" t="b">
        <v>0</v>
      </c>
      <c r="O986" s="4" t="s">
        <v>33</v>
      </c>
      <c r="P986" s="14">
        <f t="shared" si="90"/>
        <v>26.010498687664043</v>
      </c>
      <c r="Q986" s="4" t="str">
        <f t="shared" si="94"/>
        <v>theater</v>
      </c>
      <c r="R986" s="4" t="str">
        <f t="shared" si="95"/>
        <v>plays</v>
      </c>
      <c r="S986" s="8">
        <f t="shared" si="91"/>
        <v>43716.208333333328</v>
      </c>
      <c r="T986" s="8">
        <f t="shared" si="92"/>
        <v>43742.208333333328</v>
      </c>
    </row>
    <row r="987" spans="1:20" x14ac:dyDescent="0.25">
      <c r="A987" s="4">
        <v>985</v>
      </c>
      <c r="B987" s="4" t="s">
        <v>1998</v>
      </c>
      <c r="C987" s="1" t="s">
        <v>1999</v>
      </c>
      <c r="D987" s="4">
        <v>170600</v>
      </c>
      <c r="E987" s="4">
        <v>114523</v>
      </c>
      <c r="F987" s="5">
        <f t="shared" si="93"/>
        <v>67.129542790152414</v>
      </c>
      <c r="G987" s="4" t="s">
        <v>14</v>
      </c>
      <c r="H987" s="4">
        <v>4405</v>
      </c>
      <c r="I987" s="4" t="s">
        <v>21</v>
      </c>
      <c r="J987" s="4" t="s">
        <v>22</v>
      </c>
      <c r="K987" s="4">
        <v>1386309600</v>
      </c>
      <c r="L987" s="4">
        <v>1388556000</v>
      </c>
      <c r="M987" s="4" t="b">
        <v>0</v>
      </c>
      <c r="N987" s="4" t="b">
        <v>1</v>
      </c>
      <c r="O987" s="4" t="s">
        <v>23</v>
      </c>
      <c r="P987" s="14">
        <f t="shared" si="90"/>
        <v>25.998410896708286</v>
      </c>
      <c r="Q987" s="4" t="str">
        <f t="shared" si="94"/>
        <v>music</v>
      </c>
      <c r="R987" s="4" t="str">
        <f t="shared" si="95"/>
        <v>rock</v>
      </c>
      <c r="S987" s="8">
        <f t="shared" si="91"/>
        <v>41614.25</v>
      </c>
      <c r="T987" s="8">
        <f t="shared" si="92"/>
        <v>41640.25</v>
      </c>
    </row>
    <row r="988" spans="1:20" x14ac:dyDescent="0.25">
      <c r="A988" s="4">
        <v>986</v>
      </c>
      <c r="B988" s="4" t="s">
        <v>2000</v>
      </c>
      <c r="C988" s="1" t="s">
        <v>2001</v>
      </c>
      <c r="D988" s="4">
        <v>7800</v>
      </c>
      <c r="E988" s="4">
        <v>3144</v>
      </c>
      <c r="F988" s="5">
        <f t="shared" si="93"/>
        <v>40.307692307692307</v>
      </c>
      <c r="G988" s="4" t="s">
        <v>14</v>
      </c>
      <c r="H988" s="4">
        <v>92</v>
      </c>
      <c r="I988" s="4" t="s">
        <v>21</v>
      </c>
      <c r="J988" s="4" t="s">
        <v>22</v>
      </c>
      <c r="K988" s="4">
        <v>1301979600</v>
      </c>
      <c r="L988" s="4">
        <v>1303189200</v>
      </c>
      <c r="M988" s="4" t="b">
        <v>0</v>
      </c>
      <c r="N988" s="4" t="b">
        <v>0</v>
      </c>
      <c r="O988" s="4" t="s">
        <v>23</v>
      </c>
      <c r="P988" s="14">
        <f t="shared" si="90"/>
        <v>34.173913043478258</v>
      </c>
      <c r="Q988" s="4" t="str">
        <f t="shared" si="94"/>
        <v>music</v>
      </c>
      <c r="R988" s="4" t="str">
        <f t="shared" si="95"/>
        <v>rock</v>
      </c>
      <c r="S988" s="8">
        <f t="shared" si="91"/>
        <v>40638.208333333336</v>
      </c>
      <c r="T988" s="8">
        <f t="shared" si="92"/>
        <v>40652.208333333336</v>
      </c>
    </row>
    <row r="989" spans="1:20" x14ac:dyDescent="0.25">
      <c r="A989" s="4">
        <v>987</v>
      </c>
      <c r="B989" s="4" t="s">
        <v>2002</v>
      </c>
      <c r="C989" s="1" t="s">
        <v>2003</v>
      </c>
      <c r="D989" s="4">
        <v>6200</v>
      </c>
      <c r="E989" s="4">
        <v>13441</v>
      </c>
      <c r="F989" s="5">
        <f t="shared" si="93"/>
        <v>216.79032258064518</v>
      </c>
      <c r="G989" s="4" t="s">
        <v>20</v>
      </c>
      <c r="H989" s="4">
        <v>480</v>
      </c>
      <c r="I989" s="4" t="s">
        <v>21</v>
      </c>
      <c r="J989" s="4" t="s">
        <v>22</v>
      </c>
      <c r="K989" s="4">
        <v>1493269200</v>
      </c>
      <c r="L989" s="4">
        <v>1494478800</v>
      </c>
      <c r="M989" s="4" t="b">
        <v>0</v>
      </c>
      <c r="N989" s="4" t="b">
        <v>0</v>
      </c>
      <c r="O989" s="4" t="s">
        <v>42</v>
      </c>
      <c r="P989" s="14">
        <f t="shared" si="90"/>
        <v>28.002083333333335</v>
      </c>
      <c r="Q989" s="4" t="str">
        <f t="shared" si="94"/>
        <v>film &amp; video</v>
      </c>
      <c r="R989" s="4" t="str">
        <f t="shared" si="95"/>
        <v>documentary</v>
      </c>
      <c r="S989" s="8">
        <f t="shared" si="91"/>
        <v>42852.208333333328</v>
      </c>
      <c r="T989" s="8">
        <f t="shared" si="92"/>
        <v>42866.208333333328</v>
      </c>
    </row>
    <row r="990" spans="1:20" x14ac:dyDescent="0.25">
      <c r="A990" s="4">
        <v>988</v>
      </c>
      <c r="B990" s="4" t="s">
        <v>2004</v>
      </c>
      <c r="C990" s="1" t="s">
        <v>2005</v>
      </c>
      <c r="D990" s="4">
        <v>9400</v>
      </c>
      <c r="E990" s="4">
        <v>4899</v>
      </c>
      <c r="F990" s="5">
        <f t="shared" si="93"/>
        <v>52.117021276595743</v>
      </c>
      <c r="G990" s="4" t="s">
        <v>14</v>
      </c>
      <c r="H990" s="4">
        <v>64</v>
      </c>
      <c r="I990" s="4" t="s">
        <v>21</v>
      </c>
      <c r="J990" s="4" t="s">
        <v>22</v>
      </c>
      <c r="K990" s="4">
        <v>1478930400</v>
      </c>
      <c r="L990" s="4">
        <v>1480744800</v>
      </c>
      <c r="M990" s="4" t="b">
        <v>0</v>
      </c>
      <c r="N990" s="4" t="b">
        <v>0</v>
      </c>
      <c r="O990" s="4" t="s">
        <v>133</v>
      </c>
      <c r="P990" s="14">
        <f t="shared" si="90"/>
        <v>76.546875</v>
      </c>
      <c r="Q990" s="4" t="str">
        <f t="shared" si="94"/>
        <v>publishing</v>
      </c>
      <c r="R990" s="4" t="str">
        <f t="shared" si="95"/>
        <v>radio &amp; podcasts</v>
      </c>
      <c r="S990" s="8">
        <f t="shared" si="91"/>
        <v>42686.25</v>
      </c>
      <c r="T990" s="8">
        <f t="shared" si="92"/>
        <v>42707.25</v>
      </c>
    </row>
    <row r="991" spans="1:20" x14ac:dyDescent="0.25">
      <c r="A991" s="4">
        <v>989</v>
      </c>
      <c r="B991" s="4" t="s">
        <v>2006</v>
      </c>
      <c r="C991" s="1" t="s">
        <v>2007</v>
      </c>
      <c r="D991" s="4">
        <v>2400</v>
      </c>
      <c r="E991" s="4">
        <v>11990</v>
      </c>
      <c r="F991" s="5">
        <f t="shared" si="93"/>
        <v>499.58333333333337</v>
      </c>
      <c r="G991" s="4" t="s">
        <v>20</v>
      </c>
      <c r="H991" s="4">
        <v>226</v>
      </c>
      <c r="I991" s="4" t="s">
        <v>21</v>
      </c>
      <c r="J991" s="4" t="s">
        <v>22</v>
      </c>
      <c r="K991" s="4">
        <v>1555390800</v>
      </c>
      <c r="L991" s="4">
        <v>1555822800</v>
      </c>
      <c r="M991" s="4" t="b">
        <v>0</v>
      </c>
      <c r="N991" s="4" t="b">
        <v>0</v>
      </c>
      <c r="O991" s="4" t="s">
        <v>206</v>
      </c>
      <c r="P991" s="14">
        <f t="shared" si="90"/>
        <v>53.053097345132741</v>
      </c>
      <c r="Q991" s="4" t="str">
        <f t="shared" si="94"/>
        <v>publishing</v>
      </c>
      <c r="R991" s="4" t="str">
        <f t="shared" si="95"/>
        <v>translations</v>
      </c>
      <c r="S991" s="8">
        <f t="shared" si="91"/>
        <v>43571.208333333328</v>
      </c>
      <c r="T991" s="8">
        <f t="shared" si="92"/>
        <v>43576.208333333328</v>
      </c>
    </row>
    <row r="992" spans="1:20" x14ac:dyDescent="0.25">
      <c r="A992" s="4">
        <v>990</v>
      </c>
      <c r="B992" s="4" t="s">
        <v>2008</v>
      </c>
      <c r="C992" s="1" t="s">
        <v>2009</v>
      </c>
      <c r="D992" s="4">
        <v>7800</v>
      </c>
      <c r="E992" s="4">
        <v>6839</v>
      </c>
      <c r="F992" s="5">
        <f t="shared" si="93"/>
        <v>87.679487179487182</v>
      </c>
      <c r="G992" s="4" t="s">
        <v>14</v>
      </c>
      <c r="H992" s="4">
        <v>64</v>
      </c>
      <c r="I992" s="4" t="s">
        <v>21</v>
      </c>
      <c r="J992" s="4" t="s">
        <v>22</v>
      </c>
      <c r="K992" s="4">
        <v>1456984800</v>
      </c>
      <c r="L992" s="4">
        <v>1458882000</v>
      </c>
      <c r="M992" s="4" t="b">
        <v>0</v>
      </c>
      <c r="N992" s="4" t="b">
        <v>1</v>
      </c>
      <c r="O992" s="4" t="s">
        <v>53</v>
      </c>
      <c r="P992" s="14">
        <f t="shared" si="90"/>
        <v>106.859375</v>
      </c>
      <c r="Q992" s="4" t="str">
        <f t="shared" si="94"/>
        <v>film &amp; video</v>
      </c>
      <c r="R992" s="4" t="str">
        <f t="shared" si="95"/>
        <v>drama</v>
      </c>
      <c r="S992" s="8">
        <f t="shared" si="91"/>
        <v>42432.25</v>
      </c>
      <c r="T992" s="8">
        <f t="shared" si="92"/>
        <v>42454.208333333328</v>
      </c>
    </row>
    <row r="993" spans="1:20" x14ac:dyDescent="0.25">
      <c r="A993" s="4">
        <v>991</v>
      </c>
      <c r="B993" s="4" t="s">
        <v>1080</v>
      </c>
      <c r="C993" s="1" t="s">
        <v>2010</v>
      </c>
      <c r="D993" s="4">
        <v>9800</v>
      </c>
      <c r="E993" s="4">
        <v>11091</v>
      </c>
      <c r="F993" s="5">
        <f t="shared" si="93"/>
        <v>113.17346938775511</v>
      </c>
      <c r="G993" s="4" t="s">
        <v>20</v>
      </c>
      <c r="H993" s="4">
        <v>241</v>
      </c>
      <c r="I993" s="4" t="s">
        <v>21</v>
      </c>
      <c r="J993" s="4" t="s">
        <v>22</v>
      </c>
      <c r="K993" s="4">
        <v>1411621200</v>
      </c>
      <c r="L993" s="4">
        <v>1411966800</v>
      </c>
      <c r="M993" s="4" t="b">
        <v>0</v>
      </c>
      <c r="N993" s="4" t="b">
        <v>1</v>
      </c>
      <c r="O993" s="4" t="s">
        <v>23</v>
      </c>
      <c r="P993" s="14">
        <f t="shared" si="90"/>
        <v>46.020746887966808</v>
      </c>
      <c r="Q993" s="4" t="str">
        <f t="shared" si="94"/>
        <v>music</v>
      </c>
      <c r="R993" s="4" t="str">
        <f t="shared" si="95"/>
        <v>rock</v>
      </c>
      <c r="S993" s="8">
        <f t="shared" si="91"/>
        <v>41907.208333333336</v>
      </c>
      <c r="T993" s="8">
        <f t="shared" si="92"/>
        <v>41911.208333333336</v>
      </c>
    </row>
    <row r="994" spans="1:20" x14ac:dyDescent="0.25">
      <c r="A994" s="4">
        <v>992</v>
      </c>
      <c r="B994" s="4" t="s">
        <v>2011</v>
      </c>
      <c r="C994" s="1" t="s">
        <v>2012</v>
      </c>
      <c r="D994" s="4">
        <v>3100</v>
      </c>
      <c r="E994" s="4">
        <v>13223</v>
      </c>
      <c r="F994" s="5">
        <f t="shared" si="93"/>
        <v>426.54838709677421</v>
      </c>
      <c r="G994" s="4" t="s">
        <v>20</v>
      </c>
      <c r="H994" s="4">
        <v>132</v>
      </c>
      <c r="I994" s="4" t="s">
        <v>21</v>
      </c>
      <c r="J994" s="4" t="s">
        <v>22</v>
      </c>
      <c r="K994" s="4">
        <v>1525669200</v>
      </c>
      <c r="L994" s="4">
        <v>1526878800</v>
      </c>
      <c r="M994" s="4" t="b">
        <v>0</v>
      </c>
      <c r="N994" s="4" t="b">
        <v>1</v>
      </c>
      <c r="O994" s="4" t="s">
        <v>53</v>
      </c>
      <c r="P994" s="14">
        <f t="shared" si="90"/>
        <v>100.17424242424242</v>
      </c>
      <c r="Q994" s="4" t="str">
        <f t="shared" si="94"/>
        <v>film &amp; video</v>
      </c>
      <c r="R994" s="4" t="str">
        <f t="shared" si="95"/>
        <v>drama</v>
      </c>
      <c r="S994" s="8">
        <f t="shared" si="91"/>
        <v>43227.208333333328</v>
      </c>
      <c r="T994" s="8">
        <f t="shared" si="92"/>
        <v>43241.208333333328</v>
      </c>
    </row>
    <row r="995" spans="1:20" x14ac:dyDescent="0.25">
      <c r="A995" s="4">
        <v>993</v>
      </c>
      <c r="B995" s="4" t="s">
        <v>2013</v>
      </c>
      <c r="C995" s="1" t="s">
        <v>2014</v>
      </c>
      <c r="D995" s="4">
        <v>9800</v>
      </c>
      <c r="E995" s="4">
        <v>7608</v>
      </c>
      <c r="F995" s="5">
        <f t="shared" si="93"/>
        <v>77.632653061224488</v>
      </c>
      <c r="G995" s="4" t="s">
        <v>74</v>
      </c>
      <c r="H995" s="4">
        <v>75</v>
      </c>
      <c r="I995" s="4" t="s">
        <v>107</v>
      </c>
      <c r="J995" s="4" t="s">
        <v>108</v>
      </c>
      <c r="K995" s="4">
        <v>1450936800</v>
      </c>
      <c r="L995" s="4">
        <v>1452405600</v>
      </c>
      <c r="M995" s="4" t="b">
        <v>0</v>
      </c>
      <c r="N995" s="4" t="b">
        <v>1</v>
      </c>
      <c r="O995" s="4" t="s">
        <v>122</v>
      </c>
      <c r="P995" s="14">
        <f t="shared" si="90"/>
        <v>101.44</v>
      </c>
      <c r="Q995" s="4" t="str">
        <f t="shared" si="94"/>
        <v>photography</v>
      </c>
      <c r="R995" s="4" t="str">
        <f t="shared" si="95"/>
        <v>photography books</v>
      </c>
      <c r="S995" s="8">
        <f t="shared" si="91"/>
        <v>42362.25</v>
      </c>
      <c r="T995" s="8">
        <f t="shared" si="92"/>
        <v>42379.25</v>
      </c>
    </row>
    <row r="996" spans="1:20" x14ac:dyDescent="0.25">
      <c r="A996" s="4">
        <v>994</v>
      </c>
      <c r="B996" s="4" t="s">
        <v>2015</v>
      </c>
      <c r="C996" s="1" t="s">
        <v>2016</v>
      </c>
      <c r="D996" s="4">
        <v>141100</v>
      </c>
      <c r="E996" s="4">
        <v>74073</v>
      </c>
      <c r="F996" s="5">
        <f t="shared" si="93"/>
        <v>52.496810772501767</v>
      </c>
      <c r="G996" s="4" t="s">
        <v>14</v>
      </c>
      <c r="H996" s="4">
        <v>842</v>
      </c>
      <c r="I996" s="4" t="s">
        <v>21</v>
      </c>
      <c r="J996" s="4" t="s">
        <v>22</v>
      </c>
      <c r="K996" s="4">
        <v>1413522000</v>
      </c>
      <c r="L996" s="4">
        <v>1414040400</v>
      </c>
      <c r="M996" s="4" t="b">
        <v>0</v>
      </c>
      <c r="N996" s="4" t="b">
        <v>1</v>
      </c>
      <c r="O996" s="4" t="s">
        <v>206</v>
      </c>
      <c r="P996" s="14">
        <f t="shared" si="90"/>
        <v>87.972684085510693</v>
      </c>
      <c r="Q996" s="4" t="str">
        <f t="shared" si="94"/>
        <v>publishing</v>
      </c>
      <c r="R996" s="4" t="str">
        <f t="shared" si="95"/>
        <v>translations</v>
      </c>
      <c r="S996" s="8">
        <f t="shared" si="91"/>
        <v>41929.208333333336</v>
      </c>
      <c r="T996" s="8">
        <f t="shared" si="92"/>
        <v>41935.208333333336</v>
      </c>
    </row>
    <row r="997" spans="1:20" x14ac:dyDescent="0.25">
      <c r="A997" s="4">
        <v>995</v>
      </c>
      <c r="B997" s="4" t="s">
        <v>2017</v>
      </c>
      <c r="C997" s="1" t="s">
        <v>2018</v>
      </c>
      <c r="D997" s="4">
        <v>97300</v>
      </c>
      <c r="E997" s="4">
        <v>153216</v>
      </c>
      <c r="F997" s="5">
        <f t="shared" si="93"/>
        <v>157.46762589928059</v>
      </c>
      <c r="G997" s="4" t="s">
        <v>20</v>
      </c>
      <c r="H997" s="4">
        <v>2043</v>
      </c>
      <c r="I997" s="4" t="s">
        <v>21</v>
      </c>
      <c r="J997" s="4" t="s">
        <v>22</v>
      </c>
      <c r="K997" s="4">
        <v>1541307600</v>
      </c>
      <c r="L997" s="4">
        <v>1543816800</v>
      </c>
      <c r="M997" s="4" t="b">
        <v>0</v>
      </c>
      <c r="N997" s="4" t="b">
        <v>1</v>
      </c>
      <c r="O997" s="4" t="s">
        <v>17</v>
      </c>
      <c r="P997" s="14">
        <f t="shared" si="90"/>
        <v>74.995594713656388</v>
      </c>
      <c r="Q997" s="4" t="str">
        <f t="shared" si="94"/>
        <v>food</v>
      </c>
      <c r="R997" s="4" t="str">
        <f t="shared" si="95"/>
        <v>food trucks</v>
      </c>
      <c r="S997" s="8">
        <f t="shared" si="91"/>
        <v>43408.208333333328</v>
      </c>
      <c r="T997" s="8">
        <f t="shared" si="92"/>
        <v>43437.25</v>
      </c>
    </row>
    <row r="998" spans="1:20" ht="31.5" x14ac:dyDescent="0.25">
      <c r="A998" s="4">
        <v>996</v>
      </c>
      <c r="B998" s="4" t="s">
        <v>2019</v>
      </c>
      <c r="C998" s="1" t="s">
        <v>2020</v>
      </c>
      <c r="D998" s="4">
        <v>6600</v>
      </c>
      <c r="E998" s="4">
        <v>4814</v>
      </c>
      <c r="F998" s="5">
        <f t="shared" si="93"/>
        <v>72.939393939393938</v>
      </c>
      <c r="G998" s="4" t="s">
        <v>14</v>
      </c>
      <c r="H998" s="4">
        <v>112</v>
      </c>
      <c r="I998" s="4" t="s">
        <v>21</v>
      </c>
      <c r="J998" s="4" t="s">
        <v>22</v>
      </c>
      <c r="K998" s="4">
        <v>1357106400</v>
      </c>
      <c r="L998" s="4">
        <v>1359698400</v>
      </c>
      <c r="M998" s="4" t="b">
        <v>0</v>
      </c>
      <c r="N998" s="4" t="b">
        <v>0</v>
      </c>
      <c r="O998" s="4" t="s">
        <v>33</v>
      </c>
      <c r="P998" s="14">
        <f t="shared" si="90"/>
        <v>42.982142857142854</v>
      </c>
      <c r="Q998" s="4" t="str">
        <f t="shared" si="94"/>
        <v>theater</v>
      </c>
      <c r="R998" s="4" t="str">
        <f t="shared" si="95"/>
        <v>plays</v>
      </c>
      <c r="S998" s="8">
        <f t="shared" si="91"/>
        <v>41276.25</v>
      </c>
      <c r="T998" s="8">
        <f t="shared" si="92"/>
        <v>41306.25</v>
      </c>
    </row>
    <row r="999" spans="1:20" x14ac:dyDescent="0.25">
      <c r="A999" s="4">
        <v>997</v>
      </c>
      <c r="B999" s="4" t="s">
        <v>2021</v>
      </c>
      <c r="C999" s="1" t="s">
        <v>2022</v>
      </c>
      <c r="D999" s="4">
        <v>7600</v>
      </c>
      <c r="E999" s="4">
        <v>4603</v>
      </c>
      <c r="F999" s="5">
        <f t="shared" si="93"/>
        <v>60.565789473684205</v>
      </c>
      <c r="G999" s="4" t="s">
        <v>74</v>
      </c>
      <c r="H999" s="4">
        <v>139</v>
      </c>
      <c r="I999" s="4" t="s">
        <v>107</v>
      </c>
      <c r="J999" s="4" t="s">
        <v>108</v>
      </c>
      <c r="K999" s="4">
        <v>1390197600</v>
      </c>
      <c r="L999" s="4">
        <v>1390629600</v>
      </c>
      <c r="M999" s="4" t="b">
        <v>0</v>
      </c>
      <c r="N999" s="4" t="b">
        <v>0</v>
      </c>
      <c r="O999" s="4" t="s">
        <v>33</v>
      </c>
      <c r="P999" s="14">
        <f t="shared" si="90"/>
        <v>33.115107913669064</v>
      </c>
      <c r="Q999" s="4" t="str">
        <f t="shared" si="94"/>
        <v>theater</v>
      </c>
      <c r="R999" s="4" t="str">
        <f t="shared" si="95"/>
        <v>plays</v>
      </c>
      <c r="S999" s="8">
        <f t="shared" si="91"/>
        <v>41659.25</v>
      </c>
      <c r="T999" s="8">
        <f t="shared" si="92"/>
        <v>41664.25</v>
      </c>
    </row>
    <row r="1000" spans="1:20" x14ac:dyDescent="0.25">
      <c r="A1000" s="4">
        <v>998</v>
      </c>
      <c r="B1000" s="4" t="s">
        <v>2023</v>
      </c>
      <c r="C1000" s="1" t="s">
        <v>2024</v>
      </c>
      <c r="D1000" s="4">
        <v>66600</v>
      </c>
      <c r="E1000" s="4">
        <v>37823</v>
      </c>
      <c r="F1000" s="5">
        <f t="shared" si="93"/>
        <v>56.791291291291287</v>
      </c>
      <c r="G1000" s="4" t="s">
        <v>14</v>
      </c>
      <c r="H1000" s="4">
        <v>374</v>
      </c>
      <c r="I1000" s="4" t="s">
        <v>21</v>
      </c>
      <c r="J1000" s="4" t="s">
        <v>22</v>
      </c>
      <c r="K1000" s="4">
        <v>1265868000</v>
      </c>
      <c r="L1000" s="4">
        <v>1267077600</v>
      </c>
      <c r="M1000" s="4" t="b">
        <v>0</v>
      </c>
      <c r="N1000" s="4" t="b">
        <v>1</v>
      </c>
      <c r="O1000" s="4" t="s">
        <v>60</v>
      </c>
      <c r="P1000" s="14">
        <f t="shared" si="90"/>
        <v>101.13101604278074</v>
      </c>
      <c r="Q1000" s="4" t="str">
        <f t="shared" si="94"/>
        <v>music</v>
      </c>
      <c r="R1000" s="4" t="str">
        <f t="shared" si="95"/>
        <v>indie rock</v>
      </c>
      <c r="S1000" s="8">
        <f t="shared" si="91"/>
        <v>40220.25</v>
      </c>
      <c r="T1000" s="8">
        <f t="shared" si="92"/>
        <v>40234.25</v>
      </c>
    </row>
    <row r="1001" spans="1:20" x14ac:dyDescent="0.25">
      <c r="A1001" s="4">
        <v>999</v>
      </c>
      <c r="B1001" s="4" t="s">
        <v>2025</v>
      </c>
      <c r="C1001" s="1" t="s">
        <v>2026</v>
      </c>
      <c r="D1001" s="4">
        <v>111100</v>
      </c>
      <c r="E1001" s="4">
        <v>62819</v>
      </c>
      <c r="F1001" s="5">
        <f t="shared" si="93"/>
        <v>56.542754275427541</v>
      </c>
      <c r="G1001" s="4" t="s">
        <v>74</v>
      </c>
      <c r="H1001" s="4">
        <v>1122</v>
      </c>
      <c r="I1001" s="4" t="s">
        <v>21</v>
      </c>
      <c r="J1001" s="4" t="s">
        <v>22</v>
      </c>
      <c r="K1001" s="4">
        <v>1467176400</v>
      </c>
      <c r="L1001" s="4">
        <v>1467781200</v>
      </c>
      <c r="M1001" s="4" t="b">
        <v>0</v>
      </c>
      <c r="N1001" s="4" t="b">
        <v>0</v>
      </c>
      <c r="O1001" s="4" t="s">
        <v>17</v>
      </c>
      <c r="P1001" s="14">
        <f t="shared" si="90"/>
        <v>55.98841354723708</v>
      </c>
      <c r="Q1001" s="4" t="str">
        <f t="shared" si="94"/>
        <v>food</v>
      </c>
      <c r="R1001" s="4" t="str">
        <f t="shared" si="95"/>
        <v>food trucks</v>
      </c>
      <c r="S1001" s="8">
        <f t="shared" si="91"/>
        <v>42550.208333333328</v>
      </c>
      <c r="T1001" s="8">
        <f t="shared" si="92"/>
        <v>42557.208333333328</v>
      </c>
    </row>
  </sheetData>
  <conditionalFormatting sqref="F1:F1048576">
    <cfRule type="colorScale" priority="1">
      <colorScale>
        <cfvo type="num" val="0"/>
        <cfvo type="num" val="100"/>
        <cfvo type="num" val="200"/>
        <color rgb="FFC00000"/>
        <color theme="9" tint="-0.249977111117893"/>
        <color theme="4"/>
      </colorScale>
    </cfRule>
  </conditionalFormatting>
  <conditionalFormatting sqref="G1:G1048576">
    <cfRule type="containsText" dxfId="11" priority="3" operator="containsText" text="live">
      <formula>NOT(ISERROR(SEARCH("live",G1)))</formula>
    </cfRule>
    <cfRule type="containsText" dxfId="10" priority="4" operator="containsText" text="canceled">
      <formula>NOT(ISERROR(SEARCH("canceled",G1)))</formula>
    </cfRule>
    <cfRule type="containsText" dxfId="9" priority="5" operator="containsText" text="failed">
      <formula>NOT(ISERROR(SEARCH("failed",G1)))</formula>
    </cfRule>
    <cfRule type="containsText" dxfId="8" priority="6" operator="containsText" text="successful">
      <formula>NOT(ISERROR(SEARCH("successful",G1)))</formula>
    </cfRule>
  </conditionalFormatting>
  <pageMargins left="0.75" right="0.75" top="1" bottom="1" header="0.5" footer="0.5"/>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3F12FB-0709-4DF1-8165-2CBFDE8F9976}">
  <dimension ref="A3:F14"/>
  <sheetViews>
    <sheetView workbookViewId="0">
      <selection activeCell="P37" sqref="P37"/>
    </sheetView>
  </sheetViews>
  <sheetFormatPr defaultRowHeight="15.75" x14ac:dyDescent="0.25"/>
  <cols>
    <col min="1" max="1" width="16.5" bestFit="1" customWidth="1"/>
    <col min="2" max="2" width="15.25" bestFit="1" customWidth="1"/>
    <col min="3" max="3" width="5.625" bestFit="1" customWidth="1"/>
    <col min="4" max="4" width="3.875" bestFit="1" customWidth="1"/>
    <col min="5" max="5" width="9.25" bestFit="1" customWidth="1"/>
    <col min="6" max="7" width="11" bestFit="1" customWidth="1"/>
    <col min="8" max="8" width="15.25" bestFit="1" customWidth="1"/>
    <col min="9" max="9" width="13.375" bestFit="1" customWidth="1"/>
    <col min="10" max="17" width="12.125" bestFit="1" customWidth="1"/>
    <col min="18" max="18" width="10.5" bestFit="1" customWidth="1"/>
    <col min="19" max="24" width="12.125" bestFit="1" customWidth="1"/>
    <col min="25" max="25" width="8.75" bestFit="1" customWidth="1"/>
    <col min="26" max="34" width="12.125" bestFit="1" customWidth="1"/>
    <col min="35" max="35" width="14.25" bestFit="1" customWidth="1"/>
    <col min="36" max="36" width="8.625" bestFit="1" customWidth="1"/>
    <col min="37" max="37" width="11.75" bestFit="1" customWidth="1"/>
    <col min="38" max="38" width="11" bestFit="1" customWidth="1"/>
  </cols>
  <sheetData>
    <row r="3" spans="1:6" x14ac:dyDescent="0.25">
      <c r="A3" s="6" t="s">
        <v>2045</v>
      </c>
      <c r="B3" s="6" t="s">
        <v>2033</v>
      </c>
    </row>
    <row r="4" spans="1:6" x14ac:dyDescent="0.25">
      <c r="A4" s="6" t="s">
        <v>2044</v>
      </c>
      <c r="B4" t="s">
        <v>74</v>
      </c>
      <c r="C4" t="s">
        <v>14</v>
      </c>
      <c r="D4" t="s">
        <v>47</v>
      </c>
      <c r="E4" t="s">
        <v>20</v>
      </c>
      <c r="F4" t="s">
        <v>2034</v>
      </c>
    </row>
    <row r="5" spans="1:6" x14ac:dyDescent="0.25">
      <c r="A5" s="4" t="s">
        <v>2035</v>
      </c>
      <c r="B5">
        <v>11</v>
      </c>
      <c r="C5">
        <v>60</v>
      </c>
      <c r="D5">
        <v>5</v>
      </c>
      <c r="E5">
        <v>102</v>
      </c>
      <c r="F5">
        <v>178</v>
      </c>
    </row>
    <row r="6" spans="1:6" x14ac:dyDescent="0.25">
      <c r="A6" s="4" t="s">
        <v>2036</v>
      </c>
      <c r="B6">
        <v>4</v>
      </c>
      <c r="C6">
        <v>20</v>
      </c>
      <c r="E6">
        <v>22</v>
      </c>
      <c r="F6">
        <v>46</v>
      </c>
    </row>
    <row r="7" spans="1:6" x14ac:dyDescent="0.25">
      <c r="A7" s="4" t="s">
        <v>2037</v>
      </c>
      <c r="B7">
        <v>1</v>
      </c>
      <c r="C7">
        <v>23</v>
      </c>
      <c r="D7">
        <v>3</v>
      </c>
      <c r="E7">
        <v>21</v>
      </c>
      <c r="F7">
        <v>48</v>
      </c>
    </row>
    <row r="8" spans="1:6" x14ac:dyDescent="0.25">
      <c r="A8" s="4" t="s">
        <v>2043</v>
      </c>
      <c r="E8">
        <v>4</v>
      </c>
      <c r="F8">
        <v>4</v>
      </c>
    </row>
    <row r="9" spans="1:6" x14ac:dyDescent="0.25">
      <c r="A9" s="4" t="s">
        <v>2038</v>
      </c>
      <c r="B9">
        <v>10</v>
      </c>
      <c r="C9">
        <v>66</v>
      </c>
      <c r="E9">
        <v>99</v>
      </c>
      <c r="F9">
        <v>175</v>
      </c>
    </row>
    <row r="10" spans="1:6" x14ac:dyDescent="0.25">
      <c r="A10" s="4" t="s">
        <v>2039</v>
      </c>
      <c r="B10">
        <v>4</v>
      </c>
      <c r="C10">
        <v>11</v>
      </c>
      <c r="D10">
        <v>1</v>
      </c>
      <c r="E10">
        <v>26</v>
      </c>
      <c r="F10">
        <v>42</v>
      </c>
    </row>
    <row r="11" spans="1:6" x14ac:dyDescent="0.25">
      <c r="A11" s="4" t="s">
        <v>2040</v>
      </c>
      <c r="B11">
        <v>2</v>
      </c>
      <c r="C11">
        <v>24</v>
      </c>
      <c r="D11">
        <v>1</v>
      </c>
      <c r="E11">
        <v>40</v>
      </c>
      <c r="F11">
        <v>67</v>
      </c>
    </row>
    <row r="12" spans="1:6" x14ac:dyDescent="0.25">
      <c r="A12" s="4" t="s">
        <v>2041</v>
      </c>
      <c r="B12">
        <v>2</v>
      </c>
      <c r="C12">
        <v>28</v>
      </c>
      <c r="D12">
        <v>2</v>
      </c>
      <c r="E12">
        <v>64</v>
      </c>
      <c r="F12">
        <v>96</v>
      </c>
    </row>
    <row r="13" spans="1:6" x14ac:dyDescent="0.25">
      <c r="A13" s="4" t="s">
        <v>2042</v>
      </c>
      <c r="B13">
        <v>23</v>
      </c>
      <c r="C13">
        <v>132</v>
      </c>
      <c r="D13">
        <v>2</v>
      </c>
      <c r="E13">
        <v>187</v>
      </c>
      <c r="F13">
        <v>344</v>
      </c>
    </row>
    <row r="14" spans="1:6" x14ac:dyDescent="0.25">
      <c r="A14" s="4" t="s">
        <v>2034</v>
      </c>
      <c r="B14">
        <v>57</v>
      </c>
      <c r="C14">
        <v>364</v>
      </c>
      <c r="D14">
        <v>14</v>
      </c>
      <c r="E14">
        <v>565</v>
      </c>
      <c r="F14">
        <v>1000</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61FA8D-6942-4EE1-92BA-6DE5A43654BB}">
  <dimension ref="A1:F30"/>
  <sheetViews>
    <sheetView workbookViewId="0">
      <selection activeCell="L35" sqref="L35"/>
    </sheetView>
  </sheetViews>
  <sheetFormatPr defaultRowHeight="15.75" x14ac:dyDescent="0.25"/>
  <cols>
    <col min="1" max="1" width="16.5" bestFit="1" customWidth="1"/>
    <col min="2" max="2" width="15.25" bestFit="1" customWidth="1"/>
    <col min="3" max="3" width="5.625" bestFit="1" customWidth="1"/>
    <col min="4" max="4" width="3.875" bestFit="1" customWidth="1"/>
    <col min="5" max="5" width="9.25" bestFit="1" customWidth="1"/>
    <col min="6" max="7" width="11" bestFit="1" customWidth="1"/>
    <col min="8" max="965" width="15.25" bestFit="1" customWidth="1"/>
    <col min="966" max="966" width="11" bestFit="1" customWidth="1"/>
  </cols>
  <sheetData>
    <row r="1" spans="1:6" x14ac:dyDescent="0.25">
      <c r="A1" s="6" t="s">
        <v>6</v>
      </c>
      <c r="B1" t="s">
        <v>2046</v>
      </c>
    </row>
    <row r="2" spans="1:6" x14ac:dyDescent="0.25">
      <c r="A2" s="6" t="s">
        <v>2031</v>
      </c>
      <c r="B2" t="s">
        <v>2046</v>
      </c>
    </row>
    <row r="4" spans="1:6" x14ac:dyDescent="0.25">
      <c r="A4" s="6" t="s">
        <v>2045</v>
      </c>
      <c r="B4" s="6" t="s">
        <v>2033</v>
      </c>
    </row>
    <row r="5" spans="1:6" x14ac:dyDescent="0.25">
      <c r="A5" s="6" t="s">
        <v>2044</v>
      </c>
      <c r="B5" t="s">
        <v>74</v>
      </c>
      <c r="C5" t="s">
        <v>14</v>
      </c>
      <c r="D5" t="s">
        <v>47</v>
      </c>
      <c r="E5" t="s">
        <v>20</v>
      </c>
      <c r="F5" t="s">
        <v>2034</v>
      </c>
    </row>
    <row r="6" spans="1:6" x14ac:dyDescent="0.25">
      <c r="A6" s="4" t="s">
        <v>2052</v>
      </c>
      <c r="B6">
        <v>1</v>
      </c>
      <c r="C6">
        <v>10</v>
      </c>
      <c r="D6">
        <v>2</v>
      </c>
      <c r="E6">
        <v>21</v>
      </c>
      <c r="F6">
        <v>34</v>
      </c>
    </row>
    <row r="7" spans="1:6" x14ac:dyDescent="0.25">
      <c r="A7" s="4" t="s">
        <v>2061</v>
      </c>
      <c r="E7">
        <v>4</v>
      </c>
      <c r="F7">
        <v>4</v>
      </c>
    </row>
    <row r="8" spans="1:6" x14ac:dyDescent="0.25">
      <c r="A8" s="4" t="s">
        <v>2056</v>
      </c>
      <c r="B8">
        <v>4</v>
      </c>
      <c r="C8">
        <v>21</v>
      </c>
      <c r="D8">
        <v>1</v>
      </c>
      <c r="E8">
        <v>34</v>
      </c>
      <c r="F8">
        <v>60</v>
      </c>
    </row>
    <row r="9" spans="1:6" x14ac:dyDescent="0.25">
      <c r="A9" s="4" t="s">
        <v>2059</v>
      </c>
      <c r="B9">
        <v>2</v>
      </c>
      <c r="C9">
        <v>12</v>
      </c>
      <c r="D9">
        <v>1</v>
      </c>
      <c r="E9">
        <v>22</v>
      </c>
      <c r="F9">
        <v>37</v>
      </c>
    </row>
    <row r="10" spans="1:6" x14ac:dyDescent="0.25">
      <c r="A10" s="4" t="s">
        <v>2062</v>
      </c>
      <c r="C10">
        <v>8</v>
      </c>
      <c r="E10">
        <v>10</v>
      </c>
      <c r="F10">
        <v>18</v>
      </c>
    </row>
    <row r="11" spans="1:6" x14ac:dyDescent="0.25">
      <c r="A11" s="4" t="s">
        <v>2049</v>
      </c>
      <c r="B11">
        <v>1</v>
      </c>
      <c r="C11">
        <v>7</v>
      </c>
      <c r="E11">
        <v>9</v>
      </c>
      <c r="F11">
        <v>17</v>
      </c>
    </row>
    <row r="12" spans="1:6" x14ac:dyDescent="0.25">
      <c r="A12" s="4" t="s">
        <v>2048</v>
      </c>
      <c r="B12">
        <v>4</v>
      </c>
      <c r="C12">
        <v>20</v>
      </c>
      <c r="E12">
        <v>22</v>
      </c>
      <c r="F12">
        <v>46</v>
      </c>
    </row>
    <row r="13" spans="1:6" x14ac:dyDescent="0.25">
      <c r="A13" s="4" t="s">
        <v>2051</v>
      </c>
      <c r="B13">
        <v>3</v>
      </c>
      <c r="C13">
        <v>19</v>
      </c>
      <c r="E13">
        <v>23</v>
      </c>
      <c r="F13">
        <v>45</v>
      </c>
    </row>
    <row r="14" spans="1:6" x14ac:dyDescent="0.25">
      <c r="A14" s="4" t="s">
        <v>2058</v>
      </c>
      <c r="B14">
        <v>1</v>
      </c>
      <c r="C14">
        <v>6</v>
      </c>
      <c r="E14">
        <v>10</v>
      </c>
      <c r="F14">
        <v>17</v>
      </c>
    </row>
    <row r="15" spans="1:6" x14ac:dyDescent="0.25">
      <c r="A15" s="4" t="s">
        <v>2063</v>
      </c>
      <c r="C15">
        <v>3</v>
      </c>
      <c r="E15">
        <v>4</v>
      </c>
      <c r="F15">
        <v>7</v>
      </c>
    </row>
    <row r="16" spans="1:6" x14ac:dyDescent="0.25">
      <c r="A16" s="4" t="s">
        <v>2064</v>
      </c>
      <c r="C16">
        <v>8</v>
      </c>
      <c r="D16">
        <v>1</v>
      </c>
      <c r="E16">
        <v>4</v>
      </c>
      <c r="F16">
        <v>13</v>
      </c>
    </row>
    <row r="17" spans="1:6" x14ac:dyDescent="0.25">
      <c r="A17" s="4" t="s">
        <v>2055</v>
      </c>
      <c r="B17">
        <v>1</v>
      </c>
      <c r="C17">
        <v>6</v>
      </c>
      <c r="D17">
        <v>1</v>
      </c>
      <c r="E17">
        <v>13</v>
      </c>
      <c r="F17">
        <v>21</v>
      </c>
    </row>
    <row r="18" spans="1:6" x14ac:dyDescent="0.25">
      <c r="A18" s="4" t="s">
        <v>2053</v>
      </c>
      <c r="B18">
        <v>4</v>
      </c>
      <c r="C18">
        <v>11</v>
      </c>
      <c r="D18">
        <v>1</v>
      </c>
      <c r="E18">
        <v>26</v>
      </c>
      <c r="F18">
        <v>42</v>
      </c>
    </row>
    <row r="19" spans="1:6" x14ac:dyDescent="0.25">
      <c r="A19" s="4" t="s">
        <v>2047</v>
      </c>
      <c r="B19">
        <v>23</v>
      </c>
      <c r="C19">
        <v>132</v>
      </c>
      <c r="D19">
        <v>2</v>
      </c>
      <c r="E19">
        <v>187</v>
      </c>
      <c r="F19">
        <v>344</v>
      </c>
    </row>
    <row r="20" spans="1:6" x14ac:dyDescent="0.25">
      <c r="A20" s="4" t="s">
        <v>2065</v>
      </c>
      <c r="C20">
        <v>4</v>
      </c>
      <c r="E20">
        <v>4</v>
      </c>
      <c r="F20">
        <v>8</v>
      </c>
    </row>
    <row r="21" spans="1:6" x14ac:dyDescent="0.25">
      <c r="A21" s="4" t="s">
        <v>2057</v>
      </c>
      <c r="B21">
        <v>6</v>
      </c>
      <c r="C21">
        <v>30</v>
      </c>
      <c r="E21">
        <v>49</v>
      </c>
      <c r="F21">
        <v>85</v>
      </c>
    </row>
    <row r="22" spans="1:6" x14ac:dyDescent="0.25">
      <c r="A22" s="4" t="s">
        <v>2066</v>
      </c>
      <c r="C22">
        <v>9</v>
      </c>
      <c r="E22">
        <v>5</v>
      </c>
      <c r="F22">
        <v>14</v>
      </c>
    </row>
    <row r="23" spans="1:6" x14ac:dyDescent="0.25">
      <c r="A23" s="4" t="s">
        <v>2054</v>
      </c>
      <c r="B23">
        <v>1</v>
      </c>
      <c r="C23">
        <v>5</v>
      </c>
      <c r="D23">
        <v>1</v>
      </c>
      <c r="E23">
        <v>9</v>
      </c>
      <c r="F23">
        <v>16</v>
      </c>
    </row>
    <row r="24" spans="1:6" x14ac:dyDescent="0.25">
      <c r="A24" s="4" t="s">
        <v>2067</v>
      </c>
      <c r="B24">
        <v>3</v>
      </c>
      <c r="C24">
        <v>3</v>
      </c>
      <c r="E24">
        <v>11</v>
      </c>
      <c r="F24">
        <v>17</v>
      </c>
    </row>
    <row r="25" spans="1:6" x14ac:dyDescent="0.25">
      <c r="A25" s="4" t="s">
        <v>2068</v>
      </c>
      <c r="C25">
        <v>7</v>
      </c>
      <c r="E25">
        <v>14</v>
      </c>
      <c r="F25">
        <v>21</v>
      </c>
    </row>
    <row r="26" spans="1:6" x14ac:dyDescent="0.25">
      <c r="A26" s="4" t="s">
        <v>2069</v>
      </c>
      <c r="B26">
        <v>1</v>
      </c>
      <c r="C26">
        <v>15</v>
      </c>
      <c r="D26">
        <v>2</v>
      </c>
      <c r="E26">
        <v>17</v>
      </c>
      <c r="F26">
        <v>35</v>
      </c>
    </row>
    <row r="27" spans="1:6" x14ac:dyDescent="0.25">
      <c r="A27" s="4" t="s">
        <v>2050</v>
      </c>
      <c r="C27">
        <v>16</v>
      </c>
      <c r="D27">
        <v>1</v>
      </c>
      <c r="E27">
        <v>28</v>
      </c>
      <c r="F27">
        <v>45</v>
      </c>
    </row>
    <row r="28" spans="1:6" x14ac:dyDescent="0.25">
      <c r="A28" s="4" t="s">
        <v>2060</v>
      </c>
      <c r="B28">
        <v>2</v>
      </c>
      <c r="C28">
        <v>12</v>
      </c>
      <c r="D28">
        <v>1</v>
      </c>
      <c r="E28">
        <v>36</v>
      </c>
      <c r="F28">
        <v>51</v>
      </c>
    </row>
    <row r="29" spans="1:6" x14ac:dyDescent="0.25">
      <c r="A29" s="4" t="s">
        <v>2070</v>
      </c>
      <c r="E29">
        <v>3</v>
      </c>
      <c r="F29">
        <v>3</v>
      </c>
    </row>
    <row r="30" spans="1:6" x14ac:dyDescent="0.25">
      <c r="A30" s="4" t="s">
        <v>2034</v>
      </c>
      <c r="B30">
        <v>57</v>
      </c>
      <c r="C30">
        <v>364</v>
      </c>
      <c r="D30">
        <v>14</v>
      </c>
      <c r="E30">
        <v>565</v>
      </c>
      <c r="F30">
        <v>1000</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4F1B1C-87DD-415A-B0F7-0D5843E73F18}">
  <dimension ref="A1:E18"/>
  <sheetViews>
    <sheetView workbookViewId="0">
      <selection activeCell="P32" sqref="P32"/>
    </sheetView>
  </sheetViews>
  <sheetFormatPr defaultRowHeight="15.75" x14ac:dyDescent="0.25"/>
  <cols>
    <col min="1" max="1" width="27.875" bestFit="1" customWidth="1"/>
    <col min="2" max="2" width="15.25" bestFit="1" customWidth="1"/>
    <col min="3" max="3" width="5.625" bestFit="1" customWidth="1"/>
    <col min="4" max="4" width="9.25" bestFit="1" customWidth="1"/>
    <col min="5" max="7" width="11" bestFit="1" customWidth="1"/>
  </cols>
  <sheetData>
    <row r="1" spans="1:5" x14ac:dyDescent="0.25">
      <c r="A1" s="6" t="s">
        <v>2031</v>
      </c>
      <c r="B1" t="s">
        <v>2046</v>
      </c>
    </row>
    <row r="2" spans="1:5" x14ac:dyDescent="0.25">
      <c r="A2" s="6" t="s">
        <v>2085</v>
      </c>
      <c r="B2" t="s">
        <v>2046</v>
      </c>
    </row>
    <row r="4" spans="1:5" x14ac:dyDescent="0.25">
      <c r="A4" s="6" t="s">
        <v>2045</v>
      </c>
      <c r="B4" s="6" t="s">
        <v>2033</v>
      </c>
    </row>
    <row r="5" spans="1:5" x14ac:dyDescent="0.25">
      <c r="A5" s="6" t="s">
        <v>2044</v>
      </c>
      <c r="B5" t="s">
        <v>74</v>
      </c>
      <c r="C5" t="s">
        <v>14</v>
      </c>
      <c r="D5" t="s">
        <v>20</v>
      </c>
      <c r="E5" t="s">
        <v>2034</v>
      </c>
    </row>
    <row r="6" spans="1:5" x14ac:dyDescent="0.25">
      <c r="A6" s="4" t="s">
        <v>2073</v>
      </c>
      <c r="B6">
        <v>6</v>
      </c>
      <c r="C6">
        <v>36</v>
      </c>
      <c r="D6">
        <v>49</v>
      </c>
      <c r="E6">
        <v>91</v>
      </c>
    </row>
    <row r="7" spans="1:5" x14ac:dyDescent="0.25">
      <c r="A7" s="4" t="s">
        <v>2074</v>
      </c>
      <c r="B7">
        <v>7</v>
      </c>
      <c r="C7">
        <v>28</v>
      </c>
      <c r="D7">
        <v>44</v>
      </c>
      <c r="E7">
        <v>79</v>
      </c>
    </row>
    <row r="8" spans="1:5" x14ac:dyDescent="0.25">
      <c r="A8" s="4" t="s">
        <v>2075</v>
      </c>
      <c r="B8">
        <v>4</v>
      </c>
      <c r="C8">
        <v>33</v>
      </c>
      <c r="D8">
        <v>49</v>
      </c>
      <c r="E8">
        <v>86</v>
      </c>
    </row>
    <row r="9" spans="1:5" x14ac:dyDescent="0.25">
      <c r="A9" s="4" t="s">
        <v>2076</v>
      </c>
      <c r="B9">
        <v>1</v>
      </c>
      <c r="C9">
        <v>30</v>
      </c>
      <c r="D9">
        <v>46</v>
      </c>
      <c r="E9">
        <v>77</v>
      </c>
    </row>
    <row r="10" spans="1:5" x14ac:dyDescent="0.25">
      <c r="A10" s="4" t="s">
        <v>2077</v>
      </c>
      <c r="B10">
        <v>3</v>
      </c>
      <c r="C10">
        <v>35</v>
      </c>
      <c r="D10">
        <v>46</v>
      </c>
      <c r="E10">
        <v>84</v>
      </c>
    </row>
    <row r="11" spans="1:5" x14ac:dyDescent="0.25">
      <c r="A11" s="4" t="s">
        <v>2078</v>
      </c>
      <c r="B11">
        <v>3</v>
      </c>
      <c r="C11">
        <v>28</v>
      </c>
      <c r="D11">
        <v>55</v>
      </c>
      <c r="E11">
        <v>86</v>
      </c>
    </row>
    <row r="12" spans="1:5" x14ac:dyDescent="0.25">
      <c r="A12" s="4" t="s">
        <v>2079</v>
      </c>
      <c r="B12">
        <v>4</v>
      </c>
      <c r="C12">
        <v>31</v>
      </c>
      <c r="D12">
        <v>58</v>
      </c>
      <c r="E12">
        <v>93</v>
      </c>
    </row>
    <row r="13" spans="1:5" x14ac:dyDescent="0.25">
      <c r="A13" s="4" t="s">
        <v>2080</v>
      </c>
      <c r="B13">
        <v>8</v>
      </c>
      <c r="C13">
        <v>35</v>
      </c>
      <c r="D13">
        <v>41</v>
      </c>
      <c r="E13">
        <v>84</v>
      </c>
    </row>
    <row r="14" spans="1:5" x14ac:dyDescent="0.25">
      <c r="A14" s="4" t="s">
        <v>2081</v>
      </c>
      <c r="B14">
        <v>5</v>
      </c>
      <c r="C14">
        <v>23</v>
      </c>
      <c r="D14">
        <v>45</v>
      </c>
      <c r="E14">
        <v>73</v>
      </c>
    </row>
    <row r="15" spans="1:5" x14ac:dyDescent="0.25">
      <c r="A15" s="4" t="s">
        <v>2082</v>
      </c>
      <c r="B15">
        <v>6</v>
      </c>
      <c r="C15">
        <v>26</v>
      </c>
      <c r="D15">
        <v>45</v>
      </c>
      <c r="E15">
        <v>77</v>
      </c>
    </row>
    <row r="16" spans="1:5" x14ac:dyDescent="0.25">
      <c r="A16" s="4" t="s">
        <v>2083</v>
      </c>
      <c r="B16">
        <v>3</v>
      </c>
      <c r="C16">
        <v>27</v>
      </c>
      <c r="D16">
        <v>45</v>
      </c>
      <c r="E16">
        <v>75</v>
      </c>
    </row>
    <row r="17" spans="1:5" x14ac:dyDescent="0.25">
      <c r="A17" s="4" t="s">
        <v>2084</v>
      </c>
      <c r="B17">
        <v>7</v>
      </c>
      <c r="C17">
        <v>32</v>
      </c>
      <c r="D17">
        <v>42</v>
      </c>
      <c r="E17">
        <v>81</v>
      </c>
    </row>
    <row r="18" spans="1:5" x14ac:dyDescent="0.25">
      <c r="A18" s="4" t="s">
        <v>2034</v>
      </c>
      <c r="B18">
        <v>57</v>
      </c>
      <c r="C18">
        <v>364</v>
      </c>
      <c r="D18">
        <v>565</v>
      </c>
      <c r="E18">
        <v>986</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68F97E-5E3C-4E88-BE52-9E874E0B758A}">
  <dimension ref="A1:H13"/>
  <sheetViews>
    <sheetView workbookViewId="0">
      <selection activeCell="K16" sqref="K16"/>
    </sheetView>
  </sheetViews>
  <sheetFormatPr defaultRowHeight="15.75" x14ac:dyDescent="0.25"/>
  <cols>
    <col min="1" max="2" width="28" customWidth="1"/>
    <col min="3" max="3" width="15.25" customWidth="1"/>
    <col min="4" max="4" width="17.875" customWidth="1"/>
    <col min="5" max="5" width="14.5" customWidth="1"/>
    <col min="6" max="6" width="21.5" customWidth="1"/>
    <col min="7" max="7" width="17.875" customWidth="1"/>
    <col min="8" max="8" width="24.875" customWidth="1"/>
  </cols>
  <sheetData>
    <row r="1" spans="1:8" ht="24.75" customHeight="1" x14ac:dyDescent="0.25">
      <c r="A1" s="2" t="s">
        <v>18450</v>
      </c>
      <c r="B1" s="2" t="s">
        <v>18469</v>
      </c>
      <c r="C1" s="2" t="s">
        <v>18451</v>
      </c>
      <c r="D1" s="2" t="s">
        <v>18452</v>
      </c>
      <c r="E1" s="2" t="s">
        <v>18453</v>
      </c>
      <c r="F1" s="2" t="s">
        <v>18454</v>
      </c>
      <c r="G1" s="2" t="s">
        <v>18455</v>
      </c>
      <c r="H1" s="3" t="s">
        <v>18456</v>
      </c>
    </row>
    <row r="2" spans="1:8" x14ac:dyDescent="0.25">
      <c r="A2" s="4" t="s">
        <v>18457</v>
      </c>
      <c r="B2" s="4">
        <f>COUNTIFS(Crowdfunding!D2:D1001,"&lt;1000",Crowdfunding!G2:G1001,"successful")</f>
        <v>30</v>
      </c>
      <c r="C2" s="4">
        <f>COUNTIFS(Crowdfunding!D2:D1001,"&lt;1000",Crowdfunding!G2:G1001,"failed")</f>
        <v>20</v>
      </c>
      <c r="D2" s="4">
        <v>1</v>
      </c>
      <c r="E2" s="4">
        <f>B2+C2+D2</f>
        <v>51</v>
      </c>
      <c r="F2" s="12">
        <f t="shared" ref="F2:F13" si="0">(B2/E2)</f>
        <v>0.58823529411764708</v>
      </c>
      <c r="G2" s="12">
        <f t="shared" ref="G2:G13" si="1">C2/E2</f>
        <v>0.39215686274509803</v>
      </c>
      <c r="H2" s="12">
        <f t="shared" ref="H2:H13" si="2">D2/E2</f>
        <v>1.9607843137254902E-2</v>
      </c>
    </row>
    <row r="3" spans="1:8" x14ac:dyDescent="0.25">
      <c r="A3" s="4" t="s">
        <v>18458</v>
      </c>
      <c r="B3" s="4">
        <v>191</v>
      </c>
      <c r="C3" s="4">
        <v>38</v>
      </c>
      <c r="D3" s="4">
        <f>COUNTIFS(Crowdfunding!D2:D1001,"&gt;1000",Crowdfunding!D2:D1001,"&lt;5000",Crowdfunding!G2:G1001,"Canceled")</f>
        <v>2</v>
      </c>
      <c r="E3" s="4">
        <f t="shared" ref="E3:E13" si="3">B3+C3+D3</f>
        <v>231</v>
      </c>
      <c r="F3" s="12">
        <f t="shared" si="0"/>
        <v>0.82683982683982682</v>
      </c>
      <c r="G3" s="12">
        <f t="shared" si="1"/>
        <v>0.16450216450216451</v>
      </c>
      <c r="H3" s="12">
        <f t="shared" si="2"/>
        <v>8.658008658008658E-3</v>
      </c>
    </row>
    <row r="4" spans="1:8" x14ac:dyDescent="0.25">
      <c r="A4" s="4" t="s">
        <v>18459</v>
      </c>
      <c r="B4" s="4">
        <v>164</v>
      </c>
      <c r="C4" s="4">
        <v>126</v>
      </c>
      <c r="D4" s="4">
        <v>25</v>
      </c>
      <c r="E4" s="4">
        <f t="shared" si="3"/>
        <v>315</v>
      </c>
      <c r="F4" s="12">
        <f t="shared" si="0"/>
        <v>0.52063492063492067</v>
      </c>
      <c r="G4" s="12">
        <f t="shared" si="1"/>
        <v>0.4</v>
      </c>
      <c r="H4" s="12">
        <f t="shared" si="2"/>
        <v>7.9365079365079361E-2</v>
      </c>
    </row>
    <row r="5" spans="1:8" x14ac:dyDescent="0.25">
      <c r="A5" s="4" t="s">
        <v>18460</v>
      </c>
      <c r="B5" s="4">
        <v>4</v>
      </c>
      <c r="C5" s="4">
        <v>5</v>
      </c>
      <c r="D5" s="4">
        <v>0</v>
      </c>
      <c r="E5" s="4">
        <f t="shared" si="3"/>
        <v>9</v>
      </c>
      <c r="F5" s="12">
        <f t="shared" si="0"/>
        <v>0.44444444444444442</v>
      </c>
      <c r="G5" s="12">
        <f t="shared" si="1"/>
        <v>0.55555555555555558</v>
      </c>
      <c r="H5" s="12">
        <f t="shared" si="2"/>
        <v>0</v>
      </c>
    </row>
    <row r="6" spans="1:8" x14ac:dyDescent="0.25">
      <c r="A6" s="4" t="s">
        <v>18461</v>
      </c>
      <c r="B6" s="4">
        <v>10</v>
      </c>
      <c r="C6" s="4">
        <v>0</v>
      </c>
      <c r="D6" s="4">
        <v>0</v>
      </c>
      <c r="E6" s="4">
        <f t="shared" si="3"/>
        <v>10</v>
      </c>
      <c r="F6" s="12">
        <f t="shared" si="0"/>
        <v>1</v>
      </c>
      <c r="G6" s="12">
        <f t="shared" si="1"/>
        <v>0</v>
      </c>
      <c r="H6" s="12">
        <f t="shared" si="2"/>
        <v>0</v>
      </c>
    </row>
    <row r="7" spans="1:8" x14ac:dyDescent="0.25">
      <c r="A7" s="4" t="s">
        <v>18462</v>
      </c>
      <c r="B7" s="4">
        <v>7</v>
      </c>
      <c r="C7" s="4">
        <v>0</v>
      </c>
      <c r="D7" s="4">
        <v>0</v>
      </c>
      <c r="E7" s="4">
        <f t="shared" si="3"/>
        <v>7</v>
      </c>
      <c r="F7" s="12">
        <f t="shared" si="0"/>
        <v>1</v>
      </c>
      <c r="G7" s="12">
        <f t="shared" si="1"/>
        <v>0</v>
      </c>
      <c r="H7" s="12">
        <f t="shared" si="2"/>
        <v>0</v>
      </c>
    </row>
    <row r="8" spans="1:8" x14ac:dyDescent="0.25">
      <c r="A8" s="4" t="s">
        <v>18463</v>
      </c>
      <c r="B8" s="4">
        <v>11</v>
      </c>
      <c r="C8" s="4">
        <v>3</v>
      </c>
      <c r="D8" s="4">
        <v>0</v>
      </c>
      <c r="E8" s="4">
        <f t="shared" si="3"/>
        <v>14</v>
      </c>
      <c r="F8" s="12">
        <f t="shared" si="0"/>
        <v>0.7857142857142857</v>
      </c>
      <c r="G8" s="12">
        <f t="shared" si="1"/>
        <v>0.21428571428571427</v>
      </c>
      <c r="H8" s="12">
        <f t="shared" si="2"/>
        <v>0</v>
      </c>
    </row>
    <row r="9" spans="1:8" x14ac:dyDescent="0.25">
      <c r="A9" s="4" t="s">
        <v>18464</v>
      </c>
      <c r="B9" s="4">
        <v>7</v>
      </c>
      <c r="C9" s="4">
        <v>0</v>
      </c>
      <c r="D9" s="4">
        <v>0</v>
      </c>
      <c r="E9" s="4">
        <f t="shared" si="3"/>
        <v>7</v>
      </c>
      <c r="F9" s="12">
        <f t="shared" si="0"/>
        <v>1</v>
      </c>
      <c r="G9" s="12">
        <f t="shared" si="1"/>
        <v>0</v>
      </c>
      <c r="H9" s="12">
        <f t="shared" si="2"/>
        <v>0</v>
      </c>
    </row>
    <row r="10" spans="1:8" x14ac:dyDescent="0.25">
      <c r="A10" s="4" t="s">
        <v>18465</v>
      </c>
      <c r="B10" s="4">
        <v>8</v>
      </c>
      <c r="C10" s="4">
        <v>3</v>
      </c>
      <c r="D10" s="4">
        <v>1</v>
      </c>
      <c r="E10" s="4">
        <f t="shared" si="3"/>
        <v>12</v>
      </c>
      <c r="F10" s="12">
        <f t="shared" si="0"/>
        <v>0.66666666666666663</v>
      </c>
      <c r="G10" s="12">
        <f t="shared" si="1"/>
        <v>0.25</v>
      </c>
      <c r="H10" s="12">
        <f t="shared" si="2"/>
        <v>8.3333333333333329E-2</v>
      </c>
    </row>
    <row r="11" spans="1:8" x14ac:dyDescent="0.25">
      <c r="A11" s="4" t="s">
        <v>18466</v>
      </c>
      <c r="B11" s="4">
        <v>11</v>
      </c>
      <c r="C11" s="4">
        <v>3</v>
      </c>
      <c r="D11" s="4">
        <v>0</v>
      </c>
      <c r="E11" s="4">
        <f t="shared" si="3"/>
        <v>14</v>
      </c>
      <c r="F11" s="12">
        <f t="shared" si="0"/>
        <v>0.7857142857142857</v>
      </c>
      <c r="G11" s="12">
        <f t="shared" si="1"/>
        <v>0.21428571428571427</v>
      </c>
      <c r="H11" s="12">
        <f t="shared" si="2"/>
        <v>0</v>
      </c>
    </row>
    <row r="12" spans="1:8" x14ac:dyDescent="0.25">
      <c r="A12" s="4" t="s">
        <v>18467</v>
      </c>
      <c r="B12" s="4">
        <v>8</v>
      </c>
      <c r="C12" s="4">
        <v>3</v>
      </c>
      <c r="D12" s="4">
        <v>0</v>
      </c>
      <c r="E12" s="4">
        <f t="shared" si="3"/>
        <v>11</v>
      </c>
      <c r="F12" s="12">
        <f t="shared" si="0"/>
        <v>0.72727272727272729</v>
      </c>
      <c r="G12" s="12">
        <f t="shared" si="1"/>
        <v>0.27272727272727271</v>
      </c>
      <c r="H12" s="12">
        <f t="shared" si="2"/>
        <v>0</v>
      </c>
    </row>
    <row r="13" spans="1:8" x14ac:dyDescent="0.25">
      <c r="A13" s="4" t="s">
        <v>18468</v>
      </c>
      <c r="B13" s="4">
        <v>114</v>
      </c>
      <c r="C13" s="4">
        <v>163</v>
      </c>
      <c r="D13" s="4">
        <v>28</v>
      </c>
      <c r="E13" s="4">
        <f t="shared" si="3"/>
        <v>305</v>
      </c>
      <c r="F13" s="12">
        <f t="shared" si="0"/>
        <v>0.3737704918032787</v>
      </c>
      <c r="G13" s="12">
        <f t="shared" si="1"/>
        <v>0.53442622950819674</v>
      </c>
      <c r="H13" s="12">
        <f t="shared" si="2"/>
        <v>9.1803278688524587E-2</v>
      </c>
    </row>
  </sheetData>
  <pageMargins left="0.7" right="0.7" top="0.75" bottom="0.75" header="0.3" footer="0.3"/>
  <pageSetup orientation="portrait" horizontalDpi="360" verticalDpi="360" r:id="rId1"/>
  <drawing r:id="rId2"/>
  <tableParts count="1">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7692DE-E379-4B62-A49B-38FBD7F0A4D0}">
  <dimension ref="A1:K566"/>
  <sheetViews>
    <sheetView tabSelected="1" workbookViewId="0">
      <selection activeCell="F1" sqref="F1:F1048576"/>
    </sheetView>
  </sheetViews>
  <sheetFormatPr defaultRowHeight="15.75" x14ac:dyDescent="0.25"/>
  <cols>
    <col min="1" max="1" width="9.375" bestFit="1" customWidth="1"/>
    <col min="2" max="2" width="13.5" bestFit="1" customWidth="1"/>
    <col min="3" max="3" width="16.375" customWidth="1"/>
    <col min="4" max="4" width="11.875" style="4" customWidth="1"/>
    <col min="5" max="5" width="8.5" bestFit="1" customWidth="1"/>
    <col min="6" max="6" width="13.5" bestFit="1" customWidth="1"/>
    <col min="7" max="7" width="17.625" customWidth="1"/>
    <col min="8" max="8" width="11" customWidth="1"/>
  </cols>
  <sheetData>
    <row r="1" spans="1:11" x14ac:dyDescent="0.25">
      <c r="A1" s="9" t="s">
        <v>4</v>
      </c>
      <c r="B1" s="9" t="s">
        <v>5</v>
      </c>
      <c r="E1" s="9" t="s">
        <v>4</v>
      </c>
      <c r="F1" s="9" t="s">
        <v>5</v>
      </c>
      <c r="H1" s="4"/>
    </row>
    <row r="2" spans="1:11" x14ac:dyDescent="0.25">
      <c r="A2" s="10" t="s">
        <v>20</v>
      </c>
      <c r="B2" s="10">
        <v>158</v>
      </c>
      <c r="C2" t="s">
        <v>18471</v>
      </c>
      <c r="D2" s="5">
        <f>AVERAGE(B:B)</f>
        <v>851.14690265486729</v>
      </c>
      <c r="E2" s="10" t="s">
        <v>14</v>
      </c>
      <c r="F2" s="10">
        <v>0</v>
      </c>
      <c r="G2" t="s">
        <v>18471</v>
      </c>
      <c r="H2" s="5">
        <f>AVERAGE(F:F)</f>
        <v>585.61538461538464</v>
      </c>
    </row>
    <row r="3" spans="1:11" ht="18.75" x14ac:dyDescent="0.25">
      <c r="A3" s="10" t="s">
        <v>20</v>
      </c>
      <c r="B3" s="10">
        <v>1425</v>
      </c>
      <c r="C3" t="s">
        <v>18472</v>
      </c>
      <c r="D3" s="4">
        <f>MEDIAN(B:B)</f>
        <v>201</v>
      </c>
      <c r="E3" s="4" t="s">
        <v>14</v>
      </c>
      <c r="F3" s="4">
        <v>24</v>
      </c>
      <c r="G3" t="s">
        <v>18472</v>
      </c>
      <c r="H3" s="5">
        <f>MEDIAN(F:F)</f>
        <v>114.5</v>
      </c>
      <c r="K3" s="13"/>
    </row>
    <row r="4" spans="1:11" ht="18.75" x14ac:dyDescent="0.25">
      <c r="A4" s="10" t="s">
        <v>20</v>
      </c>
      <c r="B4" s="10">
        <v>174</v>
      </c>
      <c r="C4" t="s">
        <v>18470</v>
      </c>
      <c r="D4" s="4">
        <f>MIN(B:B)</f>
        <v>16</v>
      </c>
      <c r="E4" s="10" t="s">
        <v>14</v>
      </c>
      <c r="F4" s="10">
        <v>53</v>
      </c>
      <c r="G4" t="s">
        <v>18470</v>
      </c>
      <c r="H4" s="4">
        <f>MIN(F:F)</f>
        <v>0</v>
      </c>
      <c r="K4" s="13"/>
    </row>
    <row r="5" spans="1:11" x14ac:dyDescent="0.25">
      <c r="A5" s="4" t="s">
        <v>20</v>
      </c>
      <c r="B5" s="4">
        <v>227</v>
      </c>
      <c r="C5" t="s">
        <v>18473</v>
      </c>
      <c r="D5" s="4">
        <f>MAX(B:B)</f>
        <v>7295</v>
      </c>
      <c r="E5" s="10" t="s">
        <v>14</v>
      </c>
      <c r="F5" s="10">
        <v>18</v>
      </c>
      <c r="G5" t="s">
        <v>18473</v>
      </c>
      <c r="H5" s="4">
        <f>MAX(F:F)</f>
        <v>6080</v>
      </c>
    </row>
    <row r="6" spans="1:11" x14ac:dyDescent="0.25">
      <c r="A6" s="10" t="s">
        <v>20</v>
      </c>
      <c r="B6" s="10">
        <v>220</v>
      </c>
      <c r="C6" t="s">
        <v>18474</v>
      </c>
      <c r="D6" s="5">
        <f>_xlfn.VAR.P(B:B)</f>
        <v>1603373.7324019109</v>
      </c>
      <c r="E6" s="10" t="s">
        <v>14</v>
      </c>
      <c r="F6" s="10">
        <v>44</v>
      </c>
      <c r="G6" t="s">
        <v>18474</v>
      </c>
      <c r="H6" s="5">
        <f>_xlfn.VAR.P(F:F)</f>
        <v>921574.68174133555</v>
      </c>
    </row>
    <row r="7" spans="1:11" x14ac:dyDescent="0.25">
      <c r="A7" s="4" t="s">
        <v>20</v>
      </c>
      <c r="B7" s="4">
        <v>98</v>
      </c>
      <c r="C7" t="s">
        <v>18475</v>
      </c>
      <c r="D7" s="5">
        <f>STDEV(B:B)</f>
        <v>1267.366006183523</v>
      </c>
      <c r="E7" s="4" t="s">
        <v>14</v>
      </c>
      <c r="F7" s="4">
        <v>27</v>
      </c>
      <c r="G7" t="s">
        <v>18475</v>
      </c>
      <c r="H7" s="5">
        <f>STDEV(F:F)</f>
        <v>961.30819978260524</v>
      </c>
    </row>
    <row r="8" spans="1:11" x14ac:dyDescent="0.25">
      <c r="A8" s="10" t="s">
        <v>20</v>
      </c>
      <c r="B8" s="10">
        <v>100</v>
      </c>
      <c r="E8" s="10" t="s">
        <v>14</v>
      </c>
      <c r="F8" s="10">
        <v>55</v>
      </c>
    </row>
    <row r="9" spans="1:11" x14ac:dyDescent="0.25">
      <c r="A9" s="4" t="s">
        <v>20</v>
      </c>
      <c r="B9" s="4">
        <v>1249</v>
      </c>
      <c r="E9" s="10" t="s">
        <v>14</v>
      </c>
      <c r="F9" s="10">
        <v>200</v>
      </c>
    </row>
    <row r="10" spans="1:11" x14ac:dyDescent="0.25">
      <c r="A10" s="10" t="s">
        <v>20</v>
      </c>
      <c r="B10" s="10">
        <v>1396</v>
      </c>
      <c r="E10" s="10" t="s">
        <v>14</v>
      </c>
      <c r="F10" s="10">
        <v>452</v>
      </c>
    </row>
    <row r="11" spans="1:11" x14ac:dyDescent="0.25">
      <c r="A11" s="10" t="s">
        <v>20</v>
      </c>
      <c r="B11" s="10">
        <v>890</v>
      </c>
      <c r="E11" s="4" t="s">
        <v>14</v>
      </c>
      <c r="F11" s="4">
        <v>674</v>
      </c>
    </row>
    <row r="12" spans="1:11" x14ac:dyDescent="0.25">
      <c r="A12" s="10" t="s">
        <v>20</v>
      </c>
      <c r="B12" s="10">
        <v>142</v>
      </c>
      <c r="E12" s="10" t="s">
        <v>14</v>
      </c>
      <c r="F12" s="10">
        <v>558</v>
      </c>
    </row>
    <row r="13" spans="1:11" x14ac:dyDescent="0.25">
      <c r="A13" s="10" t="s">
        <v>20</v>
      </c>
      <c r="B13" s="10">
        <v>2673</v>
      </c>
      <c r="E13" s="4" t="s">
        <v>14</v>
      </c>
      <c r="F13" s="4">
        <v>15</v>
      </c>
    </row>
    <row r="14" spans="1:11" x14ac:dyDescent="0.25">
      <c r="A14" s="10" t="s">
        <v>20</v>
      </c>
      <c r="B14" s="10">
        <v>163</v>
      </c>
      <c r="E14" s="10" t="s">
        <v>14</v>
      </c>
      <c r="F14" s="10">
        <v>2307</v>
      </c>
    </row>
    <row r="15" spans="1:11" x14ac:dyDescent="0.25">
      <c r="A15" s="10" t="s">
        <v>20</v>
      </c>
      <c r="B15" s="10">
        <v>2220</v>
      </c>
      <c r="E15" s="4" t="s">
        <v>14</v>
      </c>
      <c r="F15" s="4">
        <v>88</v>
      </c>
    </row>
    <row r="16" spans="1:11" x14ac:dyDescent="0.25">
      <c r="A16" s="10" t="s">
        <v>20</v>
      </c>
      <c r="B16" s="10">
        <v>1606</v>
      </c>
      <c r="E16" s="10" t="s">
        <v>14</v>
      </c>
      <c r="F16" s="10">
        <v>48</v>
      </c>
    </row>
    <row r="17" spans="1:6" x14ac:dyDescent="0.25">
      <c r="A17" s="10" t="s">
        <v>20</v>
      </c>
      <c r="B17" s="10">
        <v>129</v>
      </c>
      <c r="E17" s="10" t="s">
        <v>14</v>
      </c>
      <c r="F17" s="10">
        <v>1</v>
      </c>
    </row>
    <row r="18" spans="1:6" x14ac:dyDescent="0.25">
      <c r="A18" s="10" t="s">
        <v>20</v>
      </c>
      <c r="B18" s="10">
        <v>226</v>
      </c>
      <c r="E18" s="10" t="s">
        <v>14</v>
      </c>
      <c r="F18" s="10">
        <v>1467</v>
      </c>
    </row>
    <row r="19" spans="1:6" x14ac:dyDescent="0.25">
      <c r="A19" s="4" t="s">
        <v>20</v>
      </c>
      <c r="B19" s="4">
        <v>5419</v>
      </c>
      <c r="E19" s="10" t="s">
        <v>14</v>
      </c>
      <c r="F19" s="10">
        <v>75</v>
      </c>
    </row>
    <row r="20" spans="1:6" x14ac:dyDescent="0.25">
      <c r="A20" s="10" t="s">
        <v>20</v>
      </c>
      <c r="B20" s="10">
        <v>165</v>
      </c>
      <c r="E20" s="10" t="s">
        <v>14</v>
      </c>
      <c r="F20" s="10">
        <v>120</v>
      </c>
    </row>
    <row r="21" spans="1:6" x14ac:dyDescent="0.25">
      <c r="A21" s="4" t="s">
        <v>20</v>
      </c>
      <c r="B21" s="4">
        <v>1965</v>
      </c>
      <c r="E21" s="4" t="s">
        <v>14</v>
      </c>
      <c r="F21" s="4">
        <v>2253</v>
      </c>
    </row>
    <row r="22" spans="1:6" x14ac:dyDescent="0.25">
      <c r="A22" s="10" t="s">
        <v>20</v>
      </c>
      <c r="B22" s="10">
        <v>16</v>
      </c>
      <c r="E22" s="10" t="s">
        <v>14</v>
      </c>
      <c r="F22" s="10">
        <v>5</v>
      </c>
    </row>
    <row r="23" spans="1:6" x14ac:dyDescent="0.25">
      <c r="A23" s="4" t="s">
        <v>20</v>
      </c>
      <c r="B23" s="4">
        <v>107</v>
      </c>
      <c r="E23" s="10" t="s">
        <v>14</v>
      </c>
      <c r="F23" s="10">
        <v>38</v>
      </c>
    </row>
    <row r="24" spans="1:6" x14ac:dyDescent="0.25">
      <c r="A24" s="10" t="s">
        <v>20</v>
      </c>
      <c r="B24" s="10">
        <v>134</v>
      </c>
      <c r="E24" s="10" t="s">
        <v>14</v>
      </c>
      <c r="F24" s="10">
        <v>12</v>
      </c>
    </row>
    <row r="25" spans="1:6" x14ac:dyDescent="0.25">
      <c r="A25" s="10" t="s">
        <v>20</v>
      </c>
      <c r="B25" s="10">
        <v>198</v>
      </c>
      <c r="E25" s="10" t="s">
        <v>14</v>
      </c>
      <c r="F25" s="10">
        <v>1684</v>
      </c>
    </row>
    <row r="26" spans="1:6" x14ac:dyDescent="0.25">
      <c r="A26" s="10" t="s">
        <v>20</v>
      </c>
      <c r="B26" s="10">
        <v>111</v>
      </c>
      <c r="E26" s="10" t="s">
        <v>14</v>
      </c>
      <c r="F26" s="10">
        <v>56</v>
      </c>
    </row>
    <row r="27" spans="1:6" x14ac:dyDescent="0.25">
      <c r="A27" s="10" t="s">
        <v>20</v>
      </c>
      <c r="B27" s="10">
        <v>222</v>
      </c>
      <c r="E27" s="4" t="s">
        <v>14</v>
      </c>
      <c r="F27" s="4">
        <v>838</v>
      </c>
    </row>
    <row r="28" spans="1:6" x14ac:dyDescent="0.25">
      <c r="A28" s="10" t="s">
        <v>20</v>
      </c>
      <c r="B28" s="10">
        <v>6212</v>
      </c>
      <c r="E28" s="10" t="s">
        <v>14</v>
      </c>
      <c r="F28" s="10">
        <v>1000</v>
      </c>
    </row>
    <row r="29" spans="1:6" x14ac:dyDescent="0.25">
      <c r="A29" s="10" t="s">
        <v>20</v>
      </c>
      <c r="B29" s="10">
        <v>98</v>
      </c>
      <c r="E29" s="4" t="s">
        <v>14</v>
      </c>
      <c r="F29" s="4">
        <v>1482</v>
      </c>
    </row>
    <row r="30" spans="1:6" x14ac:dyDescent="0.25">
      <c r="A30" s="10" t="s">
        <v>20</v>
      </c>
      <c r="B30" s="10">
        <v>92</v>
      </c>
      <c r="E30" s="10" t="s">
        <v>14</v>
      </c>
      <c r="F30" s="10">
        <v>106</v>
      </c>
    </row>
    <row r="31" spans="1:6" x14ac:dyDescent="0.25">
      <c r="A31" s="4" t="s">
        <v>20</v>
      </c>
      <c r="B31" s="4">
        <v>149</v>
      </c>
      <c r="E31" s="4" t="s">
        <v>14</v>
      </c>
      <c r="F31" s="4">
        <v>679</v>
      </c>
    </row>
    <row r="32" spans="1:6" x14ac:dyDescent="0.25">
      <c r="A32" s="10" t="s">
        <v>20</v>
      </c>
      <c r="B32" s="10">
        <v>2431</v>
      </c>
      <c r="E32" s="10" t="s">
        <v>14</v>
      </c>
      <c r="F32" s="10">
        <v>1220</v>
      </c>
    </row>
    <row r="33" spans="1:6" x14ac:dyDescent="0.25">
      <c r="A33" s="4" t="s">
        <v>20</v>
      </c>
      <c r="B33" s="4">
        <v>303</v>
      </c>
      <c r="E33" s="10" t="s">
        <v>14</v>
      </c>
      <c r="F33" s="10">
        <v>1</v>
      </c>
    </row>
    <row r="34" spans="1:6" x14ac:dyDescent="0.25">
      <c r="A34" s="10" t="s">
        <v>20</v>
      </c>
      <c r="B34" s="10">
        <v>209</v>
      </c>
      <c r="E34" s="10" t="s">
        <v>14</v>
      </c>
      <c r="F34" s="10">
        <v>37</v>
      </c>
    </row>
    <row r="35" spans="1:6" x14ac:dyDescent="0.25">
      <c r="A35" s="4" t="s">
        <v>20</v>
      </c>
      <c r="B35" s="4">
        <v>131</v>
      </c>
      <c r="E35" s="4" t="s">
        <v>14</v>
      </c>
      <c r="F35" s="4">
        <v>60</v>
      </c>
    </row>
    <row r="36" spans="1:6" x14ac:dyDescent="0.25">
      <c r="A36" s="10" t="s">
        <v>20</v>
      </c>
      <c r="B36" s="10">
        <v>164</v>
      </c>
      <c r="E36" s="10" t="s">
        <v>14</v>
      </c>
      <c r="F36" s="10">
        <v>296</v>
      </c>
    </row>
    <row r="37" spans="1:6" x14ac:dyDescent="0.25">
      <c r="A37" s="4" t="s">
        <v>20</v>
      </c>
      <c r="B37" s="4">
        <v>201</v>
      </c>
      <c r="E37" s="4" t="s">
        <v>14</v>
      </c>
      <c r="F37" s="4">
        <v>3304</v>
      </c>
    </row>
    <row r="38" spans="1:6" x14ac:dyDescent="0.25">
      <c r="A38" s="10" t="s">
        <v>20</v>
      </c>
      <c r="B38" s="10">
        <v>211</v>
      </c>
      <c r="E38" s="10" t="s">
        <v>14</v>
      </c>
      <c r="F38" s="10">
        <v>73</v>
      </c>
    </row>
    <row r="39" spans="1:6" x14ac:dyDescent="0.25">
      <c r="A39" s="4" t="s">
        <v>20</v>
      </c>
      <c r="B39" s="4">
        <v>128</v>
      </c>
      <c r="E39" s="10" t="s">
        <v>14</v>
      </c>
      <c r="F39" s="10">
        <v>3387</v>
      </c>
    </row>
    <row r="40" spans="1:6" x14ac:dyDescent="0.25">
      <c r="A40" s="10" t="s">
        <v>20</v>
      </c>
      <c r="B40" s="10">
        <v>1600</v>
      </c>
      <c r="E40" s="10" t="s">
        <v>14</v>
      </c>
      <c r="F40" s="10">
        <v>662</v>
      </c>
    </row>
    <row r="41" spans="1:6" x14ac:dyDescent="0.25">
      <c r="A41" s="10" t="s">
        <v>20</v>
      </c>
      <c r="B41" s="10">
        <v>249</v>
      </c>
      <c r="E41" s="10" t="s">
        <v>14</v>
      </c>
      <c r="F41" s="10">
        <v>774</v>
      </c>
    </row>
    <row r="42" spans="1:6" x14ac:dyDescent="0.25">
      <c r="A42" s="10" t="s">
        <v>20</v>
      </c>
      <c r="B42" s="10">
        <v>236</v>
      </c>
      <c r="E42" s="10" t="s">
        <v>14</v>
      </c>
      <c r="F42" s="10">
        <v>672</v>
      </c>
    </row>
    <row r="43" spans="1:6" x14ac:dyDescent="0.25">
      <c r="A43" s="4" t="s">
        <v>20</v>
      </c>
      <c r="B43" s="4">
        <v>4065</v>
      </c>
      <c r="E43" s="10" t="s">
        <v>14</v>
      </c>
      <c r="F43" s="10">
        <v>940</v>
      </c>
    </row>
    <row r="44" spans="1:6" x14ac:dyDescent="0.25">
      <c r="A44" s="10" t="s">
        <v>20</v>
      </c>
      <c r="B44" s="10">
        <v>246</v>
      </c>
      <c r="E44" s="10" t="s">
        <v>14</v>
      </c>
      <c r="F44" s="10">
        <v>117</v>
      </c>
    </row>
    <row r="45" spans="1:6" x14ac:dyDescent="0.25">
      <c r="A45" s="10" t="s">
        <v>20</v>
      </c>
      <c r="B45" s="10">
        <v>2475</v>
      </c>
      <c r="E45" s="10" t="s">
        <v>14</v>
      </c>
      <c r="F45" s="10">
        <v>115</v>
      </c>
    </row>
    <row r="46" spans="1:6" x14ac:dyDescent="0.25">
      <c r="A46" s="10" t="s">
        <v>20</v>
      </c>
      <c r="B46" s="10">
        <v>76</v>
      </c>
      <c r="E46" s="10" t="s">
        <v>14</v>
      </c>
      <c r="F46" s="10">
        <v>326</v>
      </c>
    </row>
    <row r="47" spans="1:6" x14ac:dyDescent="0.25">
      <c r="A47" s="10" t="s">
        <v>20</v>
      </c>
      <c r="B47" s="10">
        <v>54</v>
      </c>
      <c r="E47" s="10" t="s">
        <v>14</v>
      </c>
      <c r="F47" s="10">
        <v>1</v>
      </c>
    </row>
    <row r="48" spans="1:6" x14ac:dyDescent="0.25">
      <c r="A48" s="10" t="s">
        <v>20</v>
      </c>
      <c r="B48" s="10">
        <v>88</v>
      </c>
      <c r="E48" s="10" t="s">
        <v>14</v>
      </c>
      <c r="F48" s="10">
        <v>1467</v>
      </c>
    </row>
    <row r="49" spans="1:6" x14ac:dyDescent="0.25">
      <c r="A49" s="10" t="s">
        <v>20</v>
      </c>
      <c r="B49" s="10">
        <v>85</v>
      </c>
      <c r="E49" s="4" t="s">
        <v>14</v>
      </c>
      <c r="F49" s="4">
        <v>5681</v>
      </c>
    </row>
    <row r="50" spans="1:6" x14ac:dyDescent="0.25">
      <c r="A50" s="10" t="s">
        <v>20</v>
      </c>
      <c r="B50" s="10">
        <v>170</v>
      </c>
      <c r="E50" s="10" t="s">
        <v>14</v>
      </c>
      <c r="F50" s="10">
        <v>1059</v>
      </c>
    </row>
    <row r="51" spans="1:6" x14ac:dyDescent="0.25">
      <c r="A51" s="10" t="s">
        <v>20</v>
      </c>
      <c r="B51" s="10">
        <v>330</v>
      </c>
      <c r="E51" s="4" t="s">
        <v>14</v>
      </c>
      <c r="F51" s="4">
        <v>1194</v>
      </c>
    </row>
    <row r="52" spans="1:6" x14ac:dyDescent="0.25">
      <c r="A52" s="10" t="s">
        <v>20</v>
      </c>
      <c r="B52" s="10">
        <v>127</v>
      </c>
      <c r="E52" s="10" t="s">
        <v>14</v>
      </c>
      <c r="F52" s="10">
        <v>30</v>
      </c>
    </row>
    <row r="53" spans="1:6" x14ac:dyDescent="0.25">
      <c r="A53" s="4" t="s">
        <v>20</v>
      </c>
      <c r="B53" s="4">
        <v>411</v>
      </c>
      <c r="E53" s="4" t="s">
        <v>14</v>
      </c>
      <c r="F53" s="4">
        <v>75</v>
      </c>
    </row>
    <row r="54" spans="1:6" x14ac:dyDescent="0.25">
      <c r="A54" s="10" t="s">
        <v>20</v>
      </c>
      <c r="B54" s="10">
        <v>180</v>
      </c>
      <c r="E54" s="10" t="s">
        <v>14</v>
      </c>
      <c r="F54" s="10">
        <v>955</v>
      </c>
    </row>
    <row r="55" spans="1:6" x14ac:dyDescent="0.25">
      <c r="A55" s="10" t="s">
        <v>20</v>
      </c>
      <c r="B55" s="10">
        <v>374</v>
      </c>
      <c r="E55" s="10" t="s">
        <v>14</v>
      </c>
      <c r="F55" s="10">
        <v>67</v>
      </c>
    </row>
    <row r="56" spans="1:6" x14ac:dyDescent="0.25">
      <c r="A56" s="10" t="s">
        <v>20</v>
      </c>
      <c r="B56" s="10">
        <v>71</v>
      </c>
      <c r="E56" s="10" t="s">
        <v>14</v>
      </c>
      <c r="F56" s="10">
        <v>5</v>
      </c>
    </row>
    <row r="57" spans="1:6" x14ac:dyDescent="0.25">
      <c r="A57" s="10" t="s">
        <v>20</v>
      </c>
      <c r="B57" s="10">
        <v>203</v>
      </c>
      <c r="E57" s="10" t="s">
        <v>14</v>
      </c>
      <c r="F57" s="10">
        <v>26</v>
      </c>
    </row>
    <row r="58" spans="1:6" x14ac:dyDescent="0.25">
      <c r="A58" s="10" t="s">
        <v>20</v>
      </c>
      <c r="B58" s="10">
        <v>113</v>
      </c>
      <c r="E58" s="10" t="s">
        <v>14</v>
      </c>
      <c r="F58" s="10">
        <v>1130</v>
      </c>
    </row>
    <row r="59" spans="1:6" x14ac:dyDescent="0.25">
      <c r="A59" s="4" t="s">
        <v>20</v>
      </c>
      <c r="B59" s="4">
        <v>96</v>
      </c>
      <c r="E59" s="10" t="s">
        <v>14</v>
      </c>
      <c r="F59" s="10">
        <v>782</v>
      </c>
    </row>
    <row r="60" spans="1:6" x14ac:dyDescent="0.25">
      <c r="A60" s="10" t="s">
        <v>20</v>
      </c>
      <c r="B60" s="10">
        <v>498</v>
      </c>
      <c r="E60" s="10" t="s">
        <v>14</v>
      </c>
      <c r="F60" s="10">
        <v>210</v>
      </c>
    </row>
    <row r="61" spans="1:6" x14ac:dyDescent="0.25">
      <c r="A61" s="10" t="s">
        <v>20</v>
      </c>
      <c r="B61" s="10">
        <v>180</v>
      </c>
      <c r="E61" s="4" t="s">
        <v>14</v>
      </c>
      <c r="F61" s="4">
        <v>136</v>
      </c>
    </row>
    <row r="62" spans="1:6" x14ac:dyDescent="0.25">
      <c r="A62" s="10" t="s">
        <v>20</v>
      </c>
      <c r="B62" s="10">
        <v>27</v>
      </c>
      <c r="E62" s="10" t="s">
        <v>14</v>
      </c>
      <c r="F62" s="10">
        <v>86</v>
      </c>
    </row>
    <row r="63" spans="1:6" x14ac:dyDescent="0.25">
      <c r="A63" s="10" t="s">
        <v>20</v>
      </c>
      <c r="B63" s="10">
        <v>2331</v>
      </c>
      <c r="E63" s="4" t="s">
        <v>14</v>
      </c>
      <c r="F63" s="4">
        <v>19</v>
      </c>
    </row>
    <row r="64" spans="1:6" x14ac:dyDescent="0.25">
      <c r="A64" s="10" t="s">
        <v>20</v>
      </c>
      <c r="B64" s="10">
        <v>113</v>
      </c>
      <c r="E64" s="10" t="s">
        <v>14</v>
      </c>
      <c r="F64" s="10">
        <v>886</v>
      </c>
    </row>
    <row r="65" spans="1:6" x14ac:dyDescent="0.25">
      <c r="A65" s="4" t="s">
        <v>20</v>
      </c>
      <c r="B65" s="4">
        <v>164</v>
      </c>
      <c r="E65" s="10" t="s">
        <v>14</v>
      </c>
      <c r="F65" s="10">
        <v>35</v>
      </c>
    </row>
    <row r="66" spans="1:6" x14ac:dyDescent="0.25">
      <c r="A66" s="10" t="s">
        <v>20</v>
      </c>
      <c r="B66" s="10">
        <v>164</v>
      </c>
      <c r="E66" s="10" t="s">
        <v>14</v>
      </c>
      <c r="F66" s="10">
        <v>24</v>
      </c>
    </row>
    <row r="67" spans="1:6" x14ac:dyDescent="0.25">
      <c r="A67" s="10" t="s">
        <v>20</v>
      </c>
      <c r="B67" s="10">
        <v>336</v>
      </c>
      <c r="E67" s="4" t="s">
        <v>14</v>
      </c>
      <c r="F67" s="4">
        <v>86</v>
      </c>
    </row>
    <row r="68" spans="1:6" x14ac:dyDescent="0.25">
      <c r="A68" s="10" t="s">
        <v>20</v>
      </c>
      <c r="B68" s="10">
        <v>1917</v>
      </c>
      <c r="E68" s="10" t="s">
        <v>14</v>
      </c>
      <c r="F68" s="10">
        <v>243</v>
      </c>
    </row>
    <row r="69" spans="1:6" x14ac:dyDescent="0.25">
      <c r="A69" s="4" t="s">
        <v>20</v>
      </c>
      <c r="B69" s="4">
        <v>95</v>
      </c>
      <c r="E69" s="4" t="s">
        <v>14</v>
      </c>
      <c r="F69" s="4">
        <v>65</v>
      </c>
    </row>
    <row r="70" spans="1:6" x14ac:dyDescent="0.25">
      <c r="A70" s="10" t="s">
        <v>20</v>
      </c>
      <c r="B70" s="10">
        <v>147</v>
      </c>
      <c r="E70" s="10" t="s">
        <v>14</v>
      </c>
      <c r="F70" s="10">
        <v>100</v>
      </c>
    </row>
    <row r="71" spans="1:6" x14ac:dyDescent="0.25">
      <c r="A71" s="4" t="s">
        <v>20</v>
      </c>
      <c r="B71" s="4">
        <v>86</v>
      </c>
      <c r="E71" s="10" t="s">
        <v>14</v>
      </c>
      <c r="F71" s="10">
        <v>168</v>
      </c>
    </row>
    <row r="72" spans="1:6" x14ac:dyDescent="0.25">
      <c r="A72" s="10" t="s">
        <v>20</v>
      </c>
      <c r="B72" s="10">
        <v>83</v>
      </c>
      <c r="E72" s="10" t="s">
        <v>14</v>
      </c>
      <c r="F72" s="10">
        <v>13</v>
      </c>
    </row>
    <row r="73" spans="1:6" x14ac:dyDescent="0.25">
      <c r="A73" s="4" t="s">
        <v>20</v>
      </c>
      <c r="B73" s="4">
        <v>676</v>
      </c>
      <c r="E73" s="10" t="s">
        <v>14</v>
      </c>
      <c r="F73" s="10">
        <v>1</v>
      </c>
    </row>
    <row r="74" spans="1:6" x14ac:dyDescent="0.25">
      <c r="A74" s="10" t="s">
        <v>20</v>
      </c>
      <c r="B74" s="10">
        <v>361</v>
      </c>
      <c r="E74" s="10" t="s">
        <v>14</v>
      </c>
      <c r="F74" s="10">
        <v>40</v>
      </c>
    </row>
    <row r="75" spans="1:6" x14ac:dyDescent="0.25">
      <c r="A75" s="4" t="s">
        <v>20</v>
      </c>
      <c r="B75" s="4">
        <v>131</v>
      </c>
      <c r="E75" s="10" t="s">
        <v>14</v>
      </c>
      <c r="F75" s="10">
        <v>226</v>
      </c>
    </row>
    <row r="76" spans="1:6" x14ac:dyDescent="0.25">
      <c r="A76" s="10" t="s">
        <v>20</v>
      </c>
      <c r="B76" s="10">
        <v>126</v>
      </c>
      <c r="E76" s="10" t="s">
        <v>14</v>
      </c>
      <c r="F76" s="10">
        <v>1625</v>
      </c>
    </row>
    <row r="77" spans="1:6" x14ac:dyDescent="0.25">
      <c r="A77" s="4" t="s">
        <v>20</v>
      </c>
      <c r="B77" s="4">
        <v>275</v>
      </c>
      <c r="E77" s="4" t="s">
        <v>14</v>
      </c>
      <c r="F77" s="4">
        <v>143</v>
      </c>
    </row>
    <row r="78" spans="1:6" x14ac:dyDescent="0.25">
      <c r="A78" s="10" t="s">
        <v>20</v>
      </c>
      <c r="B78" s="10">
        <v>67</v>
      </c>
      <c r="E78" s="10" t="s">
        <v>14</v>
      </c>
      <c r="F78" s="10">
        <v>934</v>
      </c>
    </row>
    <row r="79" spans="1:6" x14ac:dyDescent="0.25">
      <c r="A79" s="4" t="s">
        <v>20</v>
      </c>
      <c r="B79" s="4">
        <v>154</v>
      </c>
      <c r="E79" s="10" t="s">
        <v>14</v>
      </c>
      <c r="F79" s="10">
        <v>17</v>
      </c>
    </row>
    <row r="80" spans="1:6" x14ac:dyDescent="0.25">
      <c r="A80" s="10" t="s">
        <v>20</v>
      </c>
      <c r="B80" s="10">
        <v>1782</v>
      </c>
      <c r="E80" s="10" t="s">
        <v>14</v>
      </c>
      <c r="F80" s="10">
        <v>2179</v>
      </c>
    </row>
    <row r="81" spans="1:6" x14ac:dyDescent="0.25">
      <c r="A81" s="4" t="s">
        <v>20</v>
      </c>
      <c r="B81" s="4">
        <v>903</v>
      </c>
      <c r="E81" s="4" t="s">
        <v>14</v>
      </c>
      <c r="F81" s="4">
        <v>931</v>
      </c>
    </row>
    <row r="82" spans="1:6" x14ac:dyDescent="0.25">
      <c r="A82" s="10" t="s">
        <v>20</v>
      </c>
      <c r="B82" s="10">
        <v>94</v>
      </c>
      <c r="E82" s="10" t="s">
        <v>14</v>
      </c>
      <c r="F82" s="10">
        <v>92</v>
      </c>
    </row>
    <row r="83" spans="1:6" x14ac:dyDescent="0.25">
      <c r="A83" s="4" t="s">
        <v>20</v>
      </c>
      <c r="B83" s="4">
        <v>180</v>
      </c>
      <c r="E83" s="10" t="s">
        <v>14</v>
      </c>
      <c r="F83" s="10">
        <v>57</v>
      </c>
    </row>
    <row r="84" spans="1:6" x14ac:dyDescent="0.25">
      <c r="A84" s="10" t="s">
        <v>20</v>
      </c>
      <c r="B84" s="10">
        <v>533</v>
      </c>
      <c r="E84" s="10" t="s">
        <v>14</v>
      </c>
      <c r="F84" s="10">
        <v>41</v>
      </c>
    </row>
    <row r="85" spans="1:6" x14ac:dyDescent="0.25">
      <c r="A85" s="4" t="s">
        <v>20</v>
      </c>
      <c r="B85" s="4">
        <v>2443</v>
      </c>
      <c r="E85" s="10" t="s">
        <v>14</v>
      </c>
      <c r="F85" s="10">
        <v>1</v>
      </c>
    </row>
    <row r="86" spans="1:6" x14ac:dyDescent="0.25">
      <c r="A86" s="10" t="s">
        <v>20</v>
      </c>
      <c r="B86" s="10">
        <v>89</v>
      </c>
      <c r="E86" s="10" t="s">
        <v>14</v>
      </c>
      <c r="F86" s="10">
        <v>101</v>
      </c>
    </row>
    <row r="87" spans="1:6" x14ac:dyDescent="0.25">
      <c r="A87" s="4" t="s">
        <v>20</v>
      </c>
      <c r="B87" s="4">
        <v>159</v>
      </c>
      <c r="E87" s="4" t="s">
        <v>14</v>
      </c>
      <c r="F87" s="4">
        <v>1335</v>
      </c>
    </row>
    <row r="88" spans="1:6" x14ac:dyDescent="0.25">
      <c r="A88" s="10" t="s">
        <v>20</v>
      </c>
      <c r="B88" s="10">
        <v>50</v>
      </c>
      <c r="E88" s="10" t="s">
        <v>14</v>
      </c>
      <c r="F88" s="10">
        <v>15</v>
      </c>
    </row>
    <row r="89" spans="1:6" x14ac:dyDescent="0.25">
      <c r="A89" s="10" t="s">
        <v>20</v>
      </c>
      <c r="B89" s="10">
        <v>186</v>
      </c>
      <c r="E89" s="4" t="s">
        <v>14</v>
      </c>
      <c r="F89" s="4">
        <v>454</v>
      </c>
    </row>
    <row r="90" spans="1:6" x14ac:dyDescent="0.25">
      <c r="A90" s="10" t="s">
        <v>20</v>
      </c>
      <c r="B90" s="10">
        <v>1071</v>
      </c>
      <c r="E90" s="10" t="s">
        <v>14</v>
      </c>
      <c r="F90" s="10">
        <v>3182</v>
      </c>
    </row>
    <row r="91" spans="1:6" x14ac:dyDescent="0.25">
      <c r="A91" s="10" t="s">
        <v>20</v>
      </c>
      <c r="B91" s="10">
        <v>117</v>
      </c>
      <c r="E91" s="10" t="s">
        <v>14</v>
      </c>
      <c r="F91" s="10">
        <v>15</v>
      </c>
    </row>
    <row r="92" spans="1:6" x14ac:dyDescent="0.25">
      <c r="A92" s="10" t="s">
        <v>20</v>
      </c>
      <c r="B92" s="10">
        <v>70</v>
      </c>
      <c r="E92" s="10" t="s">
        <v>14</v>
      </c>
      <c r="F92" s="10">
        <v>133</v>
      </c>
    </row>
    <row r="93" spans="1:6" x14ac:dyDescent="0.25">
      <c r="A93" s="10" t="s">
        <v>20</v>
      </c>
      <c r="B93" s="10">
        <v>135</v>
      </c>
      <c r="E93" s="4" t="s">
        <v>14</v>
      </c>
      <c r="F93" s="4">
        <v>2062</v>
      </c>
    </row>
    <row r="94" spans="1:6" x14ac:dyDescent="0.25">
      <c r="A94" s="10" t="s">
        <v>20</v>
      </c>
      <c r="B94" s="10">
        <v>768</v>
      </c>
      <c r="E94" s="10" t="s">
        <v>14</v>
      </c>
      <c r="F94" s="10">
        <v>29</v>
      </c>
    </row>
    <row r="95" spans="1:6" x14ac:dyDescent="0.25">
      <c r="A95" s="4" t="s">
        <v>20</v>
      </c>
      <c r="B95" s="4">
        <v>199</v>
      </c>
      <c r="E95" s="10" t="s">
        <v>14</v>
      </c>
      <c r="F95" s="10">
        <v>132</v>
      </c>
    </row>
    <row r="96" spans="1:6" x14ac:dyDescent="0.25">
      <c r="A96" s="10" t="s">
        <v>20</v>
      </c>
      <c r="B96" s="10">
        <v>107</v>
      </c>
      <c r="E96" s="10" t="s">
        <v>14</v>
      </c>
      <c r="F96" s="10">
        <v>137</v>
      </c>
    </row>
    <row r="97" spans="1:6" x14ac:dyDescent="0.25">
      <c r="A97" s="4" t="s">
        <v>20</v>
      </c>
      <c r="B97" s="4">
        <v>195</v>
      </c>
      <c r="E97" s="10" t="s">
        <v>14</v>
      </c>
      <c r="F97" s="10">
        <v>908</v>
      </c>
    </row>
    <row r="98" spans="1:6" x14ac:dyDescent="0.25">
      <c r="A98" s="10" t="s">
        <v>20</v>
      </c>
      <c r="B98" s="10">
        <v>3376</v>
      </c>
      <c r="E98" s="10" t="s">
        <v>14</v>
      </c>
      <c r="F98" s="10">
        <v>10</v>
      </c>
    </row>
    <row r="99" spans="1:6" x14ac:dyDescent="0.25">
      <c r="A99" s="10" t="s">
        <v>20</v>
      </c>
      <c r="B99" s="10">
        <v>41</v>
      </c>
      <c r="E99" s="4" t="s">
        <v>14</v>
      </c>
      <c r="F99" s="4">
        <v>1910</v>
      </c>
    </row>
    <row r="100" spans="1:6" x14ac:dyDescent="0.25">
      <c r="A100" s="10" t="s">
        <v>20</v>
      </c>
      <c r="B100" s="10">
        <v>1821</v>
      </c>
      <c r="E100" s="10" t="s">
        <v>14</v>
      </c>
      <c r="F100" s="10">
        <v>38</v>
      </c>
    </row>
    <row r="101" spans="1:6" x14ac:dyDescent="0.25">
      <c r="A101" s="10" t="s">
        <v>20</v>
      </c>
      <c r="B101" s="10">
        <v>164</v>
      </c>
      <c r="E101" s="4" t="s">
        <v>14</v>
      </c>
      <c r="F101" s="4">
        <v>104</v>
      </c>
    </row>
    <row r="102" spans="1:6" x14ac:dyDescent="0.25">
      <c r="A102" s="10" t="s">
        <v>20</v>
      </c>
      <c r="B102" s="10">
        <v>157</v>
      </c>
      <c r="E102" s="10" t="s">
        <v>14</v>
      </c>
      <c r="F102" s="10">
        <v>49</v>
      </c>
    </row>
    <row r="103" spans="1:6" x14ac:dyDescent="0.25">
      <c r="A103" s="4" t="s">
        <v>20</v>
      </c>
      <c r="B103" s="4">
        <v>246</v>
      </c>
      <c r="E103" s="10" t="s">
        <v>14</v>
      </c>
      <c r="F103" s="10">
        <v>1</v>
      </c>
    </row>
    <row r="104" spans="1:6" x14ac:dyDescent="0.25">
      <c r="A104" s="10" t="s">
        <v>20</v>
      </c>
      <c r="B104" s="10">
        <v>1396</v>
      </c>
      <c r="E104" s="10" t="s">
        <v>14</v>
      </c>
      <c r="F104" s="10">
        <v>245</v>
      </c>
    </row>
    <row r="105" spans="1:6" x14ac:dyDescent="0.25">
      <c r="A105" s="4" t="s">
        <v>20</v>
      </c>
      <c r="B105" s="4">
        <v>2506</v>
      </c>
      <c r="E105" s="4" t="s">
        <v>14</v>
      </c>
      <c r="F105" s="4">
        <v>32</v>
      </c>
    </row>
    <row r="106" spans="1:6" x14ac:dyDescent="0.25">
      <c r="A106" s="10" t="s">
        <v>20</v>
      </c>
      <c r="B106" s="10">
        <v>244</v>
      </c>
      <c r="E106" s="10" t="s">
        <v>14</v>
      </c>
      <c r="F106" s="10">
        <v>7</v>
      </c>
    </row>
    <row r="107" spans="1:6" x14ac:dyDescent="0.25">
      <c r="A107" s="4" t="s">
        <v>20</v>
      </c>
      <c r="B107" s="4">
        <v>146</v>
      </c>
      <c r="E107" s="10" t="s">
        <v>14</v>
      </c>
      <c r="F107" s="10">
        <v>803</v>
      </c>
    </row>
    <row r="108" spans="1:6" x14ac:dyDescent="0.25">
      <c r="A108" s="10" t="s">
        <v>20</v>
      </c>
      <c r="B108" s="10">
        <v>1267</v>
      </c>
      <c r="E108" s="10" t="s">
        <v>14</v>
      </c>
      <c r="F108" s="10">
        <v>16</v>
      </c>
    </row>
    <row r="109" spans="1:6" x14ac:dyDescent="0.25">
      <c r="A109" s="4" t="s">
        <v>20</v>
      </c>
      <c r="B109" s="4">
        <v>1561</v>
      </c>
      <c r="E109" s="4" t="s">
        <v>14</v>
      </c>
      <c r="F109" s="4">
        <v>31</v>
      </c>
    </row>
    <row r="110" spans="1:6" x14ac:dyDescent="0.25">
      <c r="A110" s="10" t="s">
        <v>20</v>
      </c>
      <c r="B110" s="10">
        <v>48</v>
      </c>
      <c r="E110" s="10" t="s">
        <v>14</v>
      </c>
      <c r="F110" s="10">
        <v>108</v>
      </c>
    </row>
    <row r="111" spans="1:6" x14ac:dyDescent="0.25">
      <c r="A111" s="4" t="s">
        <v>20</v>
      </c>
      <c r="B111" s="4">
        <v>2739</v>
      </c>
      <c r="E111" s="4" t="s">
        <v>14</v>
      </c>
      <c r="F111" s="4">
        <v>30</v>
      </c>
    </row>
    <row r="112" spans="1:6" x14ac:dyDescent="0.25">
      <c r="A112" s="10" t="s">
        <v>20</v>
      </c>
      <c r="B112" s="10">
        <v>3537</v>
      </c>
      <c r="E112" s="10" t="s">
        <v>14</v>
      </c>
      <c r="F112" s="10">
        <v>17</v>
      </c>
    </row>
    <row r="113" spans="1:6" x14ac:dyDescent="0.25">
      <c r="A113" s="10" t="s">
        <v>20</v>
      </c>
      <c r="B113" s="10">
        <v>2107</v>
      </c>
      <c r="E113" s="10" t="s">
        <v>14</v>
      </c>
      <c r="F113" s="10">
        <v>80</v>
      </c>
    </row>
    <row r="114" spans="1:6" x14ac:dyDescent="0.25">
      <c r="A114" s="10" t="s">
        <v>20</v>
      </c>
      <c r="B114" s="10">
        <v>3318</v>
      </c>
      <c r="E114" s="10" t="s">
        <v>14</v>
      </c>
      <c r="F114" s="10">
        <v>2468</v>
      </c>
    </row>
    <row r="115" spans="1:6" x14ac:dyDescent="0.25">
      <c r="A115" s="10" t="s">
        <v>20</v>
      </c>
      <c r="B115" s="10">
        <v>340</v>
      </c>
      <c r="E115" s="4" t="s">
        <v>14</v>
      </c>
      <c r="F115" s="4">
        <v>26</v>
      </c>
    </row>
    <row r="116" spans="1:6" x14ac:dyDescent="0.25">
      <c r="A116" s="10" t="s">
        <v>20</v>
      </c>
      <c r="B116" s="10">
        <v>1442</v>
      </c>
      <c r="E116" s="10" t="s">
        <v>14</v>
      </c>
      <c r="F116" s="10">
        <v>73</v>
      </c>
    </row>
    <row r="117" spans="1:6" x14ac:dyDescent="0.25">
      <c r="A117" s="10" t="s">
        <v>20</v>
      </c>
      <c r="B117" s="10">
        <v>126</v>
      </c>
      <c r="E117" s="10" t="s">
        <v>14</v>
      </c>
      <c r="F117" s="10">
        <v>128</v>
      </c>
    </row>
    <row r="118" spans="1:6" x14ac:dyDescent="0.25">
      <c r="A118" s="10" t="s">
        <v>20</v>
      </c>
      <c r="B118" s="10">
        <v>524</v>
      </c>
      <c r="E118" s="10" t="s">
        <v>14</v>
      </c>
      <c r="F118" s="10">
        <v>33</v>
      </c>
    </row>
    <row r="119" spans="1:6" x14ac:dyDescent="0.25">
      <c r="A119" s="4" t="s">
        <v>20</v>
      </c>
      <c r="B119" s="4">
        <v>1989</v>
      </c>
      <c r="E119" s="10" t="s">
        <v>14</v>
      </c>
      <c r="F119" s="10">
        <v>1072</v>
      </c>
    </row>
    <row r="120" spans="1:6" x14ac:dyDescent="0.25">
      <c r="A120" s="10" t="s">
        <v>20</v>
      </c>
      <c r="B120" s="10">
        <v>157</v>
      </c>
      <c r="E120" s="10" t="s">
        <v>14</v>
      </c>
      <c r="F120" s="10">
        <v>393</v>
      </c>
    </row>
    <row r="121" spans="1:6" x14ac:dyDescent="0.25">
      <c r="A121" s="4" t="s">
        <v>20</v>
      </c>
      <c r="B121" s="4">
        <v>4498</v>
      </c>
      <c r="E121" s="4" t="s">
        <v>14</v>
      </c>
      <c r="F121" s="4">
        <v>1257</v>
      </c>
    </row>
    <row r="122" spans="1:6" x14ac:dyDescent="0.25">
      <c r="A122" s="10" t="s">
        <v>20</v>
      </c>
      <c r="B122" s="10">
        <v>80</v>
      </c>
      <c r="E122" s="10" t="s">
        <v>14</v>
      </c>
      <c r="F122" s="10">
        <v>328</v>
      </c>
    </row>
    <row r="123" spans="1:6" x14ac:dyDescent="0.25">
      <c r="A123" s="4" t="s">
        <v>20</v>
      </c>
      <c r="B123" s="4">
        <v>43</v>
      </c>
      <c r="E123" s="4" t="s">
        <v>14</v>
      </c>
      <c r="F123" s="4">
        <v>147</v>
      </c>
    </row>
    <row r="124" spans="1:6" x14ac:dyDescent="0.25">
      <c r="A124" s="10" t="s">
        <v>20</v>
      </c>
      <c r="B124" s="10">
        <v>2053</v>
      </c>
      <c r="E124" s="10" t="s">
        <v>14</v>
      </c>
      <c r="F124" s="10">
        <v>830</v>
      </c>
    </row>
    <row r="125" spans="1:6" x14ac:dyDescent="0.25">
      <c r="A125" s="10" t="s">
        <v>20</v>
      </c>
      <c r="B125" s="10">
        <v>168</v>
      </c>
      <c r="E125" s="4" t="s">
        <v>14</v>
      </c>
      <c r="F125" s="4">
        <v>331</v>
      </c>
    </row>
    <row r="126" spans="1:6" x14ac:dyDescent="0.25">
      <c r="A126" s="10" t="s">
        <v>20</v>
      </c>
      <c r="B126" s="10">
        <v>4289</v>
      </c>
      <c r="E126" s="10" t="s">
        <v>14</v>
      </c>
      <c r="F126" s="10">
        <v>25</v>
      </c>
    </row>
    <row r="127" spans="1:6" x14ac:dyDescent="0.25">
      <c r="A127" s="10" t="s">
        <v>20</v>
      </c>
      <c r="B127" s="10">
        <v>165</v>
      </c>
      <c r="E127" s="10" t="s">
        <v>14</v>
      </c>
      <c r="F127" s="10">
        <v>3483</v>
      </c>
    </row>
    <row r="128" spans="1:6" x14ac:dyDescent="0.25">
      <c r="A128" s="10" t="s">
        <v>20</v>
      </c>
      <c r="B128" s="10">
        <v>1815</v>
      </c>
      <c r="E128" s="10" t="s">
        <v>14</v>
      </c>
      <c r="F128" s="10">
        <v>923</v>
      </c>
    </row>
    <row r="129" spans="1:6" x14ac:dyDescent="0.25">
      <c r="A129" s="10" t="s">
        <v>20</v>
      </c>
      <c r="B129" s="10">
        <v>397</v>
      </c>
      <c r="E129" s="10" t="s">
        <v>14</v>
      </c>
      <c r="F129" s="10">
        <v>1</v>
      </c>
    </row>
    <row r="130" spans="1:6" x14ac:dyDescent="0.25">
      <c r="A130" s="10" t="s">
        <v>20</v>
      </c>
      <c r="B130" s="10">
        <v>1539</v>
      </c>
      <c r="E130" s="10" t="s">
        <v>14</v>
      </c>
      <c r="F130" s="10">
        <v>33</v>
      </c>
    </row>
    <row r="131" spans="1:6" x14ac:dyDescent="0.25">
      <c r="A131" s="10" t="s">
        <v>20</v>
      </c>
      <c r="B131" s="10">
        <v>138</v>
      </c>
      <c r="E131" s="10" t="s">
        <v>14</v>
      </c>
      <c r="F131" s="10">
        <v>40</v>
      </c>
    </row>
    <row r="132" spans="1:6" x14ac:dyDescent="0.25">
      <c r="A132" s="10" t="s">
        <v>20</v>
      </c>
      <c r="B132" s="10">
        <v>3594</v>
      </c>
      <c r="E132" s="10" t="s">
        <v>14</v>
      </c>
      <c r="F132" s="10">
        <v>23</v>
      </c>
    </row>
    <row r="133" spans="1:6" x14ac:dyDescent="0.25">
      <c r="A133" s="4" t="s">
        <v>20</v>
      </c>
      <c r="B133" s="4">
        <v>5880</v>
      </c>
      <c r="E133" s="4" t="s">
        <v>14</v>
      </c>
      <c r="F133" s="4">
        <v>75</v>
      </c>
    </row>
    <row r="134" spans="1:6" x14ac:dyDescent="0.25">
      <c r="A134" s="10" t="s">
        <v>20</v>
      </c>
      <c r="B134" s="10">
        <v>112</v>
      </c>
      <c r="E134" s="10" t="s">
        <v>14</v>
      </c>
      <c r="F134" s="10">
        <v>2176</v>
      </c>
    </row>
    <row r="135" spans="1:6" x14ac:dyDescent="0.25">
      <c r="A135" s="4" t="s">
        <v>20</v>
      </c>
      <c r="B135" s="4">
        <v>943</v>
      </c>
      <c r="E135" s="10" t="s">
        <v>14</v>
      </c>
      <c r="F135" s="10">
        <v>441</v>
      </c>
    </row>
    <row r="136" spans="1:6" x14ac:dyDescent="0.25">
      <c r="A136" s="10" t="s">
        <v>20</v>
      </c>
      <c r="B136" s="10">
        <v>2468</v>
      </c>
      <c r="E136" s="10" t="s">
        <v>14</v>
      </c>
      <c r="F136" s="10">
        <v>25</v>
      </c>
    </row>
    <row r="137" spans="1:6" x14ac:dyDescent="0.25">
      <c r="A137" s="4" t="s">
        <v>20</v>
      </c>
      <c r="B137" s="4">
        <v>2551</v>
      </c>
      <c r="E137" s="4" t="s">
        <v>14</v>
      </c>
      <c r="F137" s="4">
        <v>127</v>
      </c>
    </row>
    <row r="138" spans="1:6" x14ac:dyDescent="0.25">
      <c r="A138" s="10" t="s">
        <v>20</v>
      </c>
      <c r="B138" s="10">
        <v>101</v>
      </c>
      <c r="E138" s="10" t="s">
        <v>14</v>
      </c>
      <c r="F138" s="10">
        <v>355</v>
      </c>
    </row>
    <row r="139" spans="1:6" x14ac:dyDescent="0.25">
      <c r="A139" s="10" t="s">
        <v>20</v>
      </c>
      <c r="B139" s="10">
        <v>92</v>
      </c>
      <c r="E139" s="4" t="s">
        <v>14</v>
      </c>
      <c r="F139" s="4">
        <v>44</v>
      </c>
    </row>
    <row r="140" spans="1:6" x14ac:dyDescent="0.25">
      <c r="A140" s="10" t="s">
        <v>20</v>
      </c>
      <c r="B140" s="10">
        <v>62</v>
      </c>
      <c r="E140" s="10" t="s">
        <v>14</v>
      </c>
      <c r="F140" s="10">
        <v>67</v>
      </c>
    </row>
    <row r="141" spans="1:6" x14ac:dyDescent="0.25">
      <c r="A141" s="10" t="s">
        <v>20</v>
      </c>
      <c r="B141" s="10">
        <v>149</v>
      </c>
      <c r="E141" s="10" t="s">
        <v>14</v>
      </c>
      <c r="F141" s="10">
        <v>1068</v>
      </c>
    </row>
    <row r="142" spans="1:6" x14ac:dyDescent="0.25">
      <c r="A142" s="10" t="s">
        <v>20</v>
      </c>
      <c r="B142" s="10">
        <v>329</v>
      </c>
      <c r="E142" s="10" t="s">
        <v>14</v>
      </c>
      <c r="F142" s="10">
        <v>424</v>
      </c>
    </row>
    <row r="143" spans="1:6" x14ac:dyDescent="0.25">
      <c r="A143" s="10" t="s">
        <v>20</v>
      </c>
      <c r="B143" s="10">
        <v>97</v>
      </c>
      <c r="E143" s="4" t="s">
        <v>14</v>
      </c>
      <c r="F143" s="4">
        <v>151</v>
      </c>
    </row>
    <row r="144" spans="1:6" x14ac:dyDescent="0.25">
      <c r="A144" s="10" t="s">
        <v>20</v>
      </c>
      <c r="B144" s="10">
        <v>1784</v>
      </c>
      <c r="E144" s="10" t="s">
        <v>14</v>
      </c>
      <c r="F144" s="10">
        <v>1608</v>
      </c>
    </row>
    <row r="145" spans="1:6" x14ac:dyDescent="0.25">
      <c r="A145" s="4" t="s">
        <v>20</v>
      </c>
      <c r="B145" s="4">
        <v>1684</v>
      </c>
      <c r="E145" s="4" t="s">
        <v>14</v>
      </c>
      <c r="F145" s="4">
        <v>941</v>
      </c>
    </row>
    <row r="146" spans="1:6" x14ac:dyDescent="0.25">
      <c r="A146" s="10" t="s">
        <v>20</v>
      </c>
      <c r="B146" s="10">
        <v>250</v>
      </c>
      <c r="E146" s="10" t="s">
        <v>14</v>
      </c>
      <c r="F146" s="10">
        <v>1</v>
      </c>
    </row>
    <row r="147" spans="1:6" x14ac:dyDescent="0.25">
      <c r="A147" s="4" t="s">
        <v>20</v>
      </c>
      <c r="B147" s="4">
        <v>238</v>
      </c>
      <c r="E147" s="10" t="s">
        <v>14</v>
      </c>
      <c r="F147" s="10">
        <v>40</v>
      </c>
    </row>
    <row r="148" spans="1:6" x14ac:dyDescent="0.25">
      <c r="A148" s="10" t="s">
        <v>20</v>
      </c>
      <c r="B148" s="10">
        <v>53</v>
      </c>
      <c r="E148" s="10" t="s">
        <v>14</v>
      </c>
      <c r="F148" s="10">
        <v>3015</v>
      </c>
    </row>
    <row r="149" spans="1:6" x14ac:dyDescent="0.25">
      <c r="A149" s="4" t="s">
        <v>20</v>
      </c>
      <c r="B149" s="4">
        <v>214</v>
      </c>
      <c r="E149" s="4" t="s">
        <v>14</v>
      </c>
      <c r="F149" s="4">
        <v>435</v>
      </c>
    </row>
    <row r="150" spans="1:6" x14ac:dyDescent="0.25">
      <c r="A150" s="10" t="s">
        <v>20</v>
      </c>
      <c r="B150" s="10">
        <v>222</v>
      </c>
      <c r="E150" s="10" t="s">
        <v>14</v>
      </c>
      <c r="F150" s="10">
        <v>714</v>
      </c>
    </row>
    <row r="151" spans="1:6" x14ac:dyDescent="0.25">
      <c r="A151" s="4" t="s">
        <v>20</v>
      </c>
      <c r="B151" s="4">
        <v>1884</v>
      </c>
      <c r="E151" s="10" t="s">
        <v>14</v>
      </c>
      <c r="F151" s="10">
        <v>5497</v>
      </c>
    </row>
    <row r="152" spans="1:6" x14ac:dyDescent="0.25">
      <c r="A152" s="10" t="s">
        <v>20</v>
      </c>
      <c r="B152" s="10">
        <v>218</v>
      </c>
      <c r="E152" s="10" t="s">
        <v>14</v>
      </c>
      <c r="F152" s="10">
        <v>418</v>
      </c>
    </row>
    <row r="153" spans="1:6" x14ac:dyDescent="0.25">
      <c r="A153" s="4" t="s">
        <v>20</v>
      </c>
      <c r="B153" s="4">
        <v>6465</v>
      </c>
      <c r="E153" s="10" t="s">
        <v>14</v>
      </c>
      <c r="F153" s="10">
        <v>1439</v>
      </c>
    </row>
    <row r="154" spans="1:6" x14ac:dyDescent="0.25">
      <c r="A154" s="10" t="s">
        <v>20</v>
      </c>
      <c r="B154" s="10">
        <v>59</v>
      </c>
      <c r="E154" s="10" t="s">
        <v>14</v>
      </c>
      <c r="F154" s="10">
        <v>15</v>
      </c>
    </row>
    <row r="155" spans="1:6" x14ac:dyDescent="0.25">
      <c r="A155" s="10" t="s">
        <v>20</v>
      </c>
      <c r="B155" s="10">
        <v>88</v>
      </c>
      <c r="E155" s="10" t="s">
        <v>14</v>
      </c>
      <c r="F155" s="10">
        <v>1999</v>
      </c>
    </row>
    <row r="156" spans="1:6" x14ac:dyDescent="0.25">
      <c r="A156" s="10" t="s">
        <v>20</v>
      </c>
      <c r="B156" s="10">
        <v>1697</v>
      </c>
      <c r="E156" s="10" t="s">
        <v>14</v>
      </c>
      <c r="F156" s="10">
        <v>118</v>
      </c>
    </row>
    <row r="157" spans="1:6" x14ac:dyDescent="0.25">
      <c r="A157" s="4" t="s">
        <v>20</v>
      </c>
      <c r="B157" s="4">
        <v>92</v>
      </c>
      <c r="E157" s="4" t="s">
        <v>14</v>
      </c>
      <c r="F157" s="4">
        <v>162</v>
      </c>
    </row>
    <row r="158" spans="1:6" x14ac:dyDescent="0.25">
      <c r="A158" s="10" t="s">
        <v>20</v>
      </c>
      <c r="B158" s="10">
        <v>186</v>
      </c>
      <c r="E158" s="10" t="s">
        <v>14</v>
      </c>
      <c r="F158" s="10">
        <v>83</v>
      </c>
    </row>
    <row r="159" spans="1:6" x14ac:dyDescent="0.25">
      <c r="A159" s="4" t="s">
        <v>20</v>
      </c>
      <c r="B159" s="4">
        <v>138</v>
      </c>
      <c r="E159" s="10" t="s">
        <v>14</v>
      </c>
      <c r="F159" s="10">
        <v>747</v>
      </c>
    </row>
    <row r="160" spans="1:6" x14ac:dyDescent="0.25">
      <c r="A160" s="10" t="s">
        <v>20</v>
      </c>
      <c r="B160" s="10">
        <v>261</v>
      </c>
      <c r="E160" s="10" t="s">
        <v>14</v>
      </c>
      <c r="F160" s="10">
        <v>84</v>
      </c>
    </row>
    <row r="161" spans="1:6" x14ac:dyDescent="0.25">
      <c r="A161" s="10" t="s">
        <v>20</v>
      </c>
      <c r="B161" s="10">
        <v>107</v>
      </c>
      <c r="E161" s="10" t="s">
        <v>14</v>
      </c>
      <c r="F161" s="10">
        <v>91</v>
      </c>
    </row>
    <row r="162" spans="1:6" x14ac:dyDescent="0.25">
      <c r="A162" s="10" t="s">
        <v>20</v>
      </c>
      <c r="B162" s="10">
        <v>199</v>
      </c>
      <c r="E162" s="10" t="s">
        <v>14</v>
      </c>
      <c r="F162" s="10">
        <v>792</v>
      </c>
    </row>
    <row r="163" spans="1:6" x14ac:dyDescent="0.25">
      <c r="A163" s="10" t="s">
        <v>20</v>
      </c>
      <c r="B163" s="10">
        <v>5512</v>
      </c>
      <c r="E163" s="4" t="s">
        <v>14</v>
      </c>
      <c r="F163" s="4">
        <v>32</v>
      </c>
    </row>
    <row r="164" spans="1:6" x14ac:dyDescent="0.25">
      <c r="A164" s="10" t="s">
        <v>20</v>
      </c>
      <c r="B164" s="10">
        <v>86</v>
      </c>
      <c r="E164" s="10" t="s">
        <v>14</v>
      </c>
      <c r="F164" s="10">
        <v>186</v>
      </c>
    </row>
    <row r="165" spans="1:6" x14ac:dyDescent="0.25">
      <c r="A165" s="4" t="s">
        <v>20</v>
      </c>
      <c r="B165" s="4">
        <v>2768</v>
      </c>
      <c r="E165" s="10" t="s">
        <v>14</v>
      </c>
      <c r="F165" s="10">
        <v>605</v>
      </c>
    </row>
    <row r="166" spans="1:6" x14ac:dyDescent="0.25">
      <c r="A166" s="10" t="s">
        <v>20</v>
      </c>
      <c r="B166" s="10">
        <v>48</v>
      </c>
      <c r="E166" s="10" t="s">
        <v>14</v>
      </c>
      <c r="F166" s="10">
        <v>1</v>
      </c>
    </row>
    <row r="167" spans="1:6" x14ac:dyDescent="0.25">
      <c r="A167" s="4" t="s">
        <v>20</v>
      </c>
      <c r="B167" s="4">
        <v>87</v>
      </c>
      <c r="E167" s="10" t="s">
        <v>14</v>
      </c>
      <c r="F167" s="10">
        <v>31</v>
      </c>
    </row>
    <row r="168" spans="1:6" x14ac:dyDescent="0.25">
      <c r="A168" s="10" t="s">
        <v>20</v>
      </c>
      <c r="B168" s="10">
        <v>1894</v>
      </c>
      <c r="E168" s="10" t="s">
        <v>14</v>
      </c>
      <c r="F168" s="10">
        <v>1181</v>
      </c>
    </row>
    <row r="169" spans="1:6" x14ac:dyDescent="0.25">
      <c r="A169" s="4" t="s">
        <v>20</v>
      </c>
      <c r="B169" s="4">
        <v>282</v>
      </c>
      <c r="E169" s="10" t="s">
        <v>14</v>
      </c>
      <c r="F169" s="10">
        <v>39</v>
      </c>
    </row>
    <row r="170" spans="1:6" x14ac:dyDescent="0.25">
      <c r="A170" s="10" t="s">
        <v>20</v>
      </c>
      <c r="B170" s="10">
        <v>116</v>
      </c>
      <c r="E170" s="10" t="s">
        <v>14</v>
      </c>
      <c r="F170" s="10">
        <v>46</v>
      </c>
    </row>
    <row r="171" spans="1:6" x14ac:dyDescent="0.25">
      <c r="A171" s="4" t="s">
        <v>20</v>
      </c>
      <c r="B171" s="4">
        <v>83</v>
      </c>
      <c r="E171" s="4" t="s">
        <v>14</v>
      </c>
      <c r="F171" s="4">
        <v>105</v>
      </c>
    </row>
    <row r="172" spans="1:6" x14ac:dyDescent="0.25">
      <c r="A172" s="10" t="s">
        <v>20</v>
      </c>
      <c r="B172" s="10">
        <v>91</v>
      </c>
      <c r="E172" s="10" t="s">
        <v>14</v>
      </c>
      <c r="F172" s="10">
        <v>535</v>
      </c>
    </row>
    <row r="173" spans="1:6" x14ac:dyDescent="0.25">
      <c r="A173" s="4" t="s">
        <v>20</v>
      </c>
      <c r="B173" s="4">
        <v>546</v>
      </c>
      <c r="E173" s="10" t="s">
        <v>14</v>
      </c>
      <c r="F173" s="10">
        <v>16</v>
      </c>
    </row>
    <row r="174" spans="1:6" x14ac:dyDescent="0.25">
      <c r="A174" s="10" t="s">
        <v>20</v>
      </c>
      <c r="B174" s="10">
        <v>393</v>
      </c>
      <c r="E174" s="10" t="s">
        <v>14</v>
      </c>
      <c r="F174" s="10">
        <v>575</v>
      </c>
    </row>
    <row r="175" spans="1:6" x14ac:dyDescent="0.25">
      <c r="A175" s="10" t="s">
        <v>20</v>
      </c>
      <c r="B175" s="10">
        <v>133</v>
      </c>
      <c r="E175" s="10" t="s">
        <v>14</v>
      </c>
      <c r="F175" s="10">
        <v>1120</v>
      </c>
    </row>
    <row r="176" spans="1:6" x14ac:dyDescent="0.25">
      <c r="A176" s="10" t="s">
        <v>20</v>
      </c>
      <c r="B176" s="10">
        <v>254</v>
      </c>
      <c r="E176" s="10" t="s">
        <v>14</v>
      </c>
      <c r="F176" s="10">
        <v>113</v>
      </c>
    </row>
    <row r="177" spans="1:6" x14ac:dyDescent="0.25">
      <c r="A177" s="4" t="s">
        <v>20</v>
      </c>
      <c r="B177" s="4">
        <v>176</v>
      </c>
      <c r="E177" s="4" t="s">
        <v>14</v>
      </c>
      <c r="F177" s="4">
        <v>1538</v>
      </c>
    </row>
    <row r="178" spans="1:6" x14ac:dyDescent="0.25">
      <c r="A178" s="10" t="s">
        <v>20</v>
      </c>
      <c r="B178" s="10">
        <v>337</v>
      </c>
      <c r="E178" s="10" t="s">
        <v>14</v>
      </c>
      <c r="F178" s="10">
        <v>9</v>
      </c>
    </row>
    <row r="179" spans="1:6" x14ac:dyDescent="0.25">
      <c r="A179" s="4" t="s">
        <v>20</v>
      </c>
      <c r="B179" s="4">
        <v>107</v>
      </c>
      <c r="E179" s="4" t="s">
        <v>14</v>
      </c>
      <c r="F179" s="4">
        <v>554</v>
      </c>
    </row>
    <row r="180" spans="1:6" x14ac:dyDescent="0.25">
      <c r="A180" s="10" t="s">
        <v>20</v>
      </c>
      <c r="B180" s="10">
        <v>183</v>
      </c>
      <c r="E180" s="10" t="s">
        <v>14</v>
      </c>
      <c r="F180" s="10">
        <v>648</v>
      </c>
    </row>
    <row r="181" spans="1:6" x14ac:dyDescent="0.25">
      <c r="A181" s="10" t="s">
        <v>20</v>
      </c>
      <c r="B181" s="10">
        <v>72</v>
      </c>
      <c r="E181" s="10" t="s">
        <v>14</v>
      </c>
      <c r="F181" s="10">
        <v>21</v>
      </c>
    </row>
    <row r="182" spans="1:6" x14ac:dyDescent="0.25">
      <c r="A182" s="10" t="s">
        <v>20</v>
      </c>
      <c r="B182" s="10">
        <v>295</v>
      </c>
      <c r="E182" s="10" t="s">
        <v>14</v>
      </c>
      <c r="F182" s="10">
        <v>54</v>
      </c>
    </row>
    <row r="183" spans="1:6" x14ac:dyDescent="0.25">
      <c r="A183" s="10" t="s">
        <v>20</v>
      </c>
      <c r="B183" s="10">
        <v>142</v>
      </c>
      <c r="E183" s="4" t="s">
        <v>14</v>
      </c>
      <c r="F183" s="4">
        <v>120</v>
      </c>
    </row>
    <row r="184" spans="1:6" x14ac:dyDescent="0.25">
      <c r="A184" s="10" t="s">
        <v>20</v>
      </c>
      <c r="B184" s="10">
        <v>85</v>
      </c>
      <c r="E184" s="10" t="s">
        <v>14</v>
      </c>
      <c r="F184" s="10">
        <v>579</v>
      </c>
    </row>
    <row r="185" spans="1:6" x14ac:dyDescent="0.25">
      <c r="A185" s="4" t="s">
        <v>20</v>
      </c>
      <c r="B185" s="4">
        <v>659</v>
      </c>
      <c r="E185" s="4" t="s">
        <v>14</v>
      </c>
      <c r="F185" s="4">
        <v>2072</v>
      </c>
    </row>
    <row r="186" spans="1:6" x14ac:dyDescent="0.25">
      <c r="A186" s="10" t="s">
        <v>20</v>
      </c>
      <c r="B186" s="10">
        <v>121</v>
      </c>
      <c r="E186" s="10" t="s">
        <v>14</v>
      </c>
      <c r="F186" s="10">
        <v>0</v>
      </c>
    </row>
    <row r="187" spans="1:6" x14ac:dyDescent="0.25">
      <c r="A187" s="10" t="s">
        <v>20</v>
      </c>
      <c r="B187" s="10">
        <v>3742</v>
      </c>
      <c r="E187" s="4" t="s">
        <v>14</v>
      </c>
      <c r="F187" s="4">
        <v>1796</v>
      </c>
    </row>
    <row r="188" spans="1:6" x14ac:dyDescent="0.25">
      <c r="A188" s="10" t="s">
        <v>20</v>
      </c>
      <c r="B188" s="10">
        <v>223</v>
      </c>
      <c r="E188" s="10" t="s">
        <v>14</v>
      </c>
      <c r="F188" s="10">
        <v>62</v>
      </c>
    </row>
    <row r="189" spans="1:6" x14ac:dyDescent="0.25">
      <c r="A189" s="10" t="s">
        <v>20</v>
      </c>
      <c r="B189" s="10">
        <v>133</v>
      </c>
      <c r="E189" s="4" t="s">
        <v>14</v>
      </c>
      <c r="F189" s="4">
        <v>347</v>
      </c>
    </row>
    <row r="190" spans="1:6" x14ac:dyDescent="0.25">
      <c r="A190" s="10" t="s">
        <v>20</v>
      </c>
      <c r="B190" s="10">
        <v>5168</v>
      </c>
      <c r="E190" s="10" t="s">
        <v>14</v>
      </c>
      <c r="F190" s="10">
        <v>19</v>
      </c>
    </row>
    <row r="191" spans="1:6" x14ac:dyDescent="0.25">
      <c r="A191" s="10" t="s">
        <v>20</v>
      </c>
      <c r="B191" s="10">
        <v>307</v>
      </c>
      <c r="E191" s="4" t="s">
        <v>14</v>
      </c>
      <c r="F191" s="4">
        <v>1258</v>
      </c>
    </row>
    <row r="192" spans="1:6" x14ac:dyDescent="0.25">
      <c r="A192" s="10" t="s">
        <v>20</v>
      </c>
      <c r="B192" s="10">
        <v>2441</v>
      </c>
      <c r="E192" s="10" t="s">
        <v>14</v>
      </c>
      <c r="F192" s="10">
        <v>362</v>
      </c>
    </row>
    <row r="193" spans="1:6" x14ac:dyDescent="0.25">
      <c r="A193" s="10" t="s">
        <v>20</v>
      </c>
      <c r="B193" s="10">
        <v>1385</v>
      </c>
      <c r="E193" s="4" t="s">
        <v>14</v>
      </c>
      <c r="F193" s="4">
        <v>133</v>
      </c>
    </row>
    <row r="194" spans="1:6" x14ac:dyDescent="0.25">
      <c r="A194" s="10" t="s">
        <v>20</v>
      </c>
      <c r="B194" s="10">
        <v>190</v>
      </c>
      <c r="E194" s="10" t="s">
        <v>14</v>
      </c>
      <c r="F194" s="10">
        <v>846</v>
      </c>
    </row>
    <row r="195" spans="1:6" x14ac:dyDescent="0.25">
      <c r="A195" s="10" t="s">
        <v>20</v>
      </c>
      <c r="B195" s="10">
        <v>470</v>
      </c>
      <c r="E195" s="10" t="s">
        <v>14</v>
      </c>
      <c r="F195" s="10">
        <v>10</v>
      </c>
    </row>
    <row r="196" spans="1:6" x14ac:dyDescent="0.25">
      <c r="A196" s="10" t="s">
        <v>20</v>
      </c>
      <c r="B196" s="10">
        <v>253</v>
      </c>
      <c r="E196" s="10" t="s">
        <v>14</v>
      </c>
      <c r="F196" s="10">
        <v>191</v>
      </c>
    </row>
    <row r="197" spans="1:6" x14ac:dyDescent="0.25">
      <c r="A197" s="10" t="s">
        <v>20</v>
      </c>
      <c r="B197" s="10">
        <v>1113</v>
      </c>
      <c r="E197" s="10" t="s">
        <v>14</v>
      </c>
      <c r="F197" s="10">
        <v>1979</v>
      </c>
    </row>
    <row r="198" spans="1:6" x14ac:dyDescent="0.25">
      <c r="A198" s="10" t="s">
        <v>20</v>
      </c>
      <c r="B198" s="10">
        <v>2283</v>
      </c>
      <c r="E198" s="10" t="s">
        <v>14</v>
      </c>
      <c r="F198" s="10">
        <v>63</v>
      </c>
    </row>
    <row r="199" spans="1:6" x14ac:dyDescent="0.25">
      <c r="A199" s="4" t="s">
        <v>20</v>
      </c>
      <c r="B199" s="4">
        <v>1095</v>
      </c>
      <c r="E199" s="4" t="s">
        <v>14</v>
      </c>
      <c r="F199" s="4">
        <v>6080</v>
      </c>
    </row>
    <row r="200" spans="1:6" x14ac:dyDescent="0.25">
      <c r="A200" s="10" t="s">
        <v>20</v>
      </c>
      <c r="B200" s="10">
        <v>1690</v>
      </c>
      <c r="E200" s="10" t="s">
        <v>14</v>
      </c>
      <c r="F200" s="10">
        <v>80</v>
      </c>
    </row>
    <row r="201" spans="1:6" x14ac:dyDescent="0.25">
      <c r="A201" s="4" t="s">
        <v>20</v>
      </c>
      <c r="B201" s="4">
        <v>191</v>
      </c>
      <c r="E201" s="4" t="s">
        <v>14</v>
      </c>
      <c r="F201" s="4">
        <v>9</v>
      </c>
    </row>
    <row r="202" spans="1:6" x14ac:dyDescent="0.25">
      <c r="A202" s="10" t="s">
        <v>20</v>
      </c>
      <c r="B202" s="10">
        <v>2013</v>
      </c>
      <c r="E202" s="10" t="s">
        <v>14</v>
      </c>
      <c r="F202" s="10">
        <v>1784</v>
      </c>
    </row>
    <row r="203" spans="1:6" x14ac:dyDescent="0.25">
      <c r="A203" s="4" t="s">
        <v>20</v>
      </c>
      <c r="B203" s="4">
        <v>1703</v>
      </c>
      <c r="E203" s="10" t="s">
        <v>14</v>
      </c>
      <c r="F203" s="10">
        <v>243</v>
      </c>
    </row>
    <row r="204" spans="1:6" x14ac:dyDescent="0.25">
      <c r="A204" s="10" t="s">
        <v>20</v>
      </c>
      <c r="B204" s="10">
        <v>80</v>
      </c>
      <c r="E204" s="10" t="s">
        <v>14</v>
      </c>
      <c r="F204" s="10">
        <v>1296</v>
      </c>
    </row>
    <row r="205" spans="1:6" x14ac:dyDescent="0.25">
      <c r="A205" s="4" t="s">
        <v>20</v>
      </c>
      <c r="B205" s="4">
        <v>41</v>
      </c>
      <c r="E205" s="4" t="s">
        <v>14</v>
      </c>
      <c r="F205" s="4">
        <v>77</v>
      </c>
    </row>
    <row r="206" spans="1:6" x14ac:dyDescent="0.25">
      <c r="A206" s="10" t="s">
        <v>20</v>
      </c>
      <c r="B206" s="10">
        <v>187</v>
      </c>
      <c r="E206" s="10" t="s">
        <v>14</v>
      </c>
      <c r="F206" s="10">
        <v>395</v>
      </c>
    </row>
    <row r="207" spans="1:6" x14ac:dyDescent="0.25">
      <c r="A207" s="10" t="s">
        <v>20</v>
      </c>
      <c r="B207" s="10">
        <v>2875</v>
      </c>
      <c r="E207" s="10" t="s">
        <v>14</v>
      </c>
      <c r="F207" s="10">
        <v>49</v>
      </c>
    </row>
    <row r="208" spans="1:6" x14ac:dyDescent="0.25">
      <c r="A208" s="10" t="s">
        <v>20</v>
      </c>
      <c r="B208" s="10">
        <v>88</v>
      </c>
      <c r="E208" s="10" t="s">
        <v>14</v>
      </c>
      <c r="F208" s="10">
        <v>180</v>
      </c>
    </row>
    <row r="209" spans="1:6" x14ac:dyDescent="0.25">
      <c r="A209" s="10" t="s">
        <v>20</v>
      </c>
      <c r="B209" s="10">
        <v>191</v>
      </c>
      <c r="E209" s="4" t="s">
        <v>14</v>
      </c>
      <c r="F209" s="4">
        <v>2690</v>
      </c>
    </row>
    <row r="210" spans="1:6" x14ac:dyDescent="0.25">
      <c r="A210" s="10" t="s">
        <v>20</v>
      </c>
      <c r="B210" s="10">
        <v>139</v>
      </c>
      <c r="E210" s="10" t="s">
        <v>14</v>
      </c>
      <c r="F210" s="10">
        <v>2779</v>
      </c>
    </row>
    <row r="211" spans="1:6" x14ac:dyDescent="0.25">
      <c r="A211" s="10" t="s">
        <v>20</v>
      </c>
      <c r="B211" s="10">
        <v>186</v>
      </c>
      <c r="E211" s="10" t="s">
        <v>14</v>
      </c>
      <c r="F211" s="10">
        <v>92</v>
      </c>
    </row>
    <row r="212" spans="1:6" x14ac:dyDescent="0.25">
      <c r="A212" s="10" t="s">
        <v>20</v>
      </c>
      <c r="B212" s="10">
        <v>112</v>
      </c>
      <c r="E212" s="10" t="s">
        <v>14</v>
      </c>
      <c r="F212" s="10">
        <v>1028</v>
      </c>
    </row>
    <row r="213" spans="1:6" x14ac:dyDescent="0.25">
      <c r="A213" s="10" t="s">
        <v>20</v>
      </c>
      <c r="B213" s="10">
        <v>101</v>
      </c>
      <c r="E213" s="10" t="s">
        <v>14</v>
      </c>
      <c r="F213" s="10">
        <v>26</v>
      </c>
    </row>
    <row r="214" spans="1:6" x14ac:dyDescent="0.25">
      <c r="A214" s="10" t="s">
        <v>20</v>
      </c>
      <c r="B214" s="10">
        <v>206</v>
      </c>
      <c r="E214" s="10" t="s">
        <v>14</v>
      </c>
      <c r="F214" s="10">
        <v>1790</v>
      </c>
    </row>
    <row r="215" spans="1:6" x14ac:dyDescent="0.25">
      <c r="A215" s="4" t="s">
        <v>20</v>
      </c>
      <c r="B215" s="4">
        <v>154</v>
      </c>
      <c r="E215" s="10" t="s">
        <v>14</v>
      </c>
      <c r="F215" s="10">
        <v>37</v>
      </c>
    </row>
    <row r="216" spans="1:6" x14ac:dyDescent="0.25">
      <c r="A216" s="10" t="s">
        <v>20</v>
      </c>
      <c r="B216" s="10">
        <v>5966</v>
      </c>
      <c r="E216" s="10" t="s">
        <v>14</v>
      </c>
      <c r="F216" s="10">
        <v>35</v>
      </c>
    </row>
    <row r="217" spans="1:6" x14ac:dyDescent="0.25">
      <c r="A217" s="10" t="s">
        <v>20</v>
      </c>
      <c r="B217" s="10">
        <v>169</v>
      </c>
      <c r="E217" s="4" t="s">
        <v>14</v>
      </c>
      <c r="F217" s="4">
        <v>558</v>
      </c>
    </row>
    <row r="218" spans="1:6" x14ac:dyDescent="0.25">
      <c r="A218" s="10" t="s">
        <v>20</v>
      </c>
      <c r="B218" s="10">
        <v>2106</v>
      </c>
      <c r="E218" s="10" t="s">
        <v>14</v>
      </c>
      <c r="F218" s="10">
        <v>64</v>
      </c>
    </row>
    <row r="219" spans="1:6" x14ac:dyDescent="0.25">
      <c r="A219" s="10" t="s">
        <v>20</v>
      </c>
      <c r="B219" s="10">
        <v>131</v>
      </c>
      <c r="E219" s="10" t="s">
        <v>14</v>
      </c>
      <c r="F219" s="10">
        <v>245</v>
      </c>
    </row>
    <row r="220" spans="1:6" x14ac:dyDescent="0.25">
      <c r="A220" s="10" t="s">
        <v>20</v>
      </c>
      <c r="B220" s="10">
        <v>84</v>
      </c>
      <c r="E220" s="10" t="s">
        <v>14</v>
      </c>
      <c r="F220" s="10">
        <v>71</v>
      </c>
    </row>
    <row r="221" spans="1:6" x14ac:dyDescent="0.25">
      <c r="A221" s="4" t="s">
        <v>20</v>
      </c>
      <c r="B221" s="4">
        <v>155</v>
      </c>
      <c r="E221" s="10" t="s">
        <v>14</v>
      </c>
      <c r="F221" s="10">
        <v>42</v>
      </c>
    </row>
    <row r="222" spans="1:6" x14ac:dyDescent="0.25">
      <c r="A222" s="10" t="s">
        <v>20</v>
      </c>
      <c r="B222" s="10">
        <v>189</v>
      </c>
      <c r="E222" s="10" t="s">
        <v>14</v>
      </c>
      <c r="F222" s="10">
        <v>156</v>
      </c>
    </row>
    <row r="223" spans="1:6" x14ac:dyDescent="0.25">
      <c r="A223" s="10" t="s">
        <v>20</v>
      </c>
      <c r="B223" s="10">
        <v>4799</v>
      </c>
      <c r="E223" s="10" t="s">
        <v>14</v>
      </c>
      <c r="F223" s="10">
        <v>1368</v>
      </c>
    </row>
    <row r="224" spans="1:6" x14ac:dyDescent="0.25">
      <c r="A224" s="10" t="s">
        <v>20</v>
      </c>
      <c r="B224" s="10">
        <v>1137</v>
      </c>
      <c r="E224" s="10" t="s">
        <v>14</v>
      </c>
      <c r="F224" s="10">
        <v>102</v>
      </c>
    </row>
    <row r="225" spans="1:6" x14ac:dyDescent="0.25">
      <c r="A225" s="4" t="s">
        <v>20</v>
      </c>
      <c r="B225" s="4">
        <v>1152</v>
      </c>
      <c r="E225" s="10" t="s">
        <v>14</v>
      </c>
      <c r="F225" s="10">
        <v>86</v>
      </c>
    </row>
    <row r="226" spans="1:6" x14ac:dyDescent="0.25">
      <c r="A226" s="10" t="s">
        <v>20</v>
      </c>
      <c r="B226" s="10">
        <v>50</v>
      </c>
      <c r="E226" s="10" t="s">
        <v>14</v>
      </c>
      <c r="F226" s="10">
        <v>253</v>
      </c>
    </row>
    <row r="227" spans="1:6" x14ac:dyDescent="0.25">
      <c r="A227" s="4" t="s">
        <v>20</v>
      </c>
      <c r="B227" s="4">
        <v>3059</v>
      </c>
      <c r="E227" s="10" t="s">
        <v>14</v>
      </c>
      <c r="F227" s="10">
        <v>157</v>
      </c>
    </row>
    <row r="228" spans="1:6" x14ac:dyDescent="0.25">
      <c r="A228" s="10" t="s">
        <v>20</v>
      </c>
      <c r="B228" s="10">
        <v>34</v>
      </c>
      <c r="E228" s="10" t="s">
        <v>14</v>
      </c>
      <c r="F228" s="10">
        <v>183</v>
      </c>
    </row>
    <row r="229" spans="1:6" x14ac:dyDescent="0.25">
      <c r="A229" s="4" t="s">
        <v>20</v>
      </c>
      <c r="B229" s="4">
        <v>220</v>
      </c>
      <c r="E229" s="4" t="s">
        <v>14</v>
      </c>
      <c r="F229" s="4">
        <v>82</v>
      </c>
    </row>
    <row r="230" spans="1:6" x14ac:dyDescent="0.25">
      <c r="A230" s="10" t="s">
        <v>20</v>
      </c>
      <c r="B230" s="10">
        <v>1604</v>
      </c>
      <c r="E230" s="10" t="s">
        <v>14</v>
      </c>
      <c r="F230" s="10">
        <v>1</v>
      </c>
    </row>
    <row r="231" spans="1:6" x14ac:dyDescent="0.25">
      <c r="A231" s="4" t="s">
        <v>20</v>
      </c>
      <c r="B231" s="4">
        <v>454</v>
      </c>
      <c r="E231" s="10" t="s">
        <v>14</v>
      </c>
      <c r="F231" s="10">
        <v>1198</v>
      </c>
    </row>
    <row r="232" spans="1:6" x14ac:dyDescent="0.25">
      <c r="A232" s="10" t="s">
        <v>20</v>
      </c>
      <c r="B232" s="10">
        <v>123</v>
      </c>
      <c r="E232" s="10" t="s">
        <v>14</v>
      </c>
      <c r="F232" s="10">
        <v>648</v>
      </c>
    </row>
    <row r="233" spans="1:6" x14ac:dyDescent="0.25">
      <c r="A233" s="4" t="s">
        <v>20</v>
      </c>
      <c r="B233" s="4">
        <v>299</v>
      </c>
      <c r="E233" s="10" t="s">
        <v>14</v>
      </c>
      <c r="F233" s="10">
        <v>64</v>
      </c>
    </row>
    <row r="234" spans="1:6" x14ac:dyDescent="0.25">
      <c r="A234" s="10" t="s">
        <v>20</v>
      </c>
      <c r="B234" s="10">
        <v>2237</v>
      </c>
      <c r="E234" s="10" t="s">
        <v>14</v>
      </c>
      <c r="F234" s="10">
        <v>62</v>
      </c>
    </row>
    <row r="235" spans="1:6" x14ac:dyDescent="0.25">
      <c r="A235" s="10" t="s">
        <v>20</v>
      </c>
      <c r="B235" s="10">
        <v>645</v>
      </c>
      <c r="E235" s="4" t="s">
        <v>14</v>
      </c>
      <c r="F235" s="4">
        <v>750</v>
      </c>
    </row>
    <row r="236" spans="1:6" x14ac:dyDescent="0.25">
      <c r="A236" s="10" t="s">
        <v>20</v>
      </c>
      <c r="B236" s="10">
        <v>484</v>
      </c>
      <c r="E236" s="10" t="s">
        <v>14</v>
      </c>
      <c r="F236" s="10">
        <v>105</v>
      </c>
    </row>
    <row r="237" spans="1:6" x14ac:dyDescent="0.25">
      <c r="A237" s="10" t="s">
        <v>20</v>
      </c>
      <c r="B237" s="10">
        <v>154</v>
      </c>
      <c r="E237" s="10" t="s">
        <v>14</v>
      </c>
      <c r="F237" s="10">
        <v>2604</v>
      </c>
    </row>
    <row r="238" spans="1:6" x14ac:dyDescent="0.25">
      <c r="A238" s="10" t="s">
        <v>20</v>
      </c>
      <c r="B238" s="10">
        <v>82</v>
      </c>
      <c r="E238" s="10" t="s">
        <v>14</v>
      </c>
      <c r="F238" s="10">
        <v>65</v>
      </c>
    </row>
    <row r="239" spans="1:6" x14ac:dyDescent="0.25">
      <c r="A239" s="10" t="s">
        <v>20</v>
      </c>
      <c r="B239" s="10">
        <v>134</v>
      </c>
      <c r="E239" s="10" t="s">
        <v>14</v>
      </c>
      <c r="F239" s="10">
        <v>94</v>
      </c>
    </row>
    <row r="240" spans="1:6" x14ac:dyDescent="0.25">
      <c r="A240" s="10" t="s">
        <v>20</v>
      </c>
      <c r="B240" s="10">
        <v>5203</v>
      </c>
      <c r="E240" s="10" t="s">
        <v>14</v>
      </c>
      <c r="F240" s="10">
        <v>257</v>
      </c>
    </row>
    <row r="241" spans="1:6" x14ac:dyDescent="0.25">
      <c r="A241" s="10" t="s">
        <v>20</v>
      </c>
      <c r="B241" s="10">
        <v>94</v>
      </c>
      <c r="E241" s="10" t="s">
        <v>14</v>
      </c>
      <c r="F241" s="10">
        <v>2928</v>
      </c>
    </row>
    <row r="242" spans="1:6" x14ac:dyDescent="0.25">
      <c r="A242" s="10" t="s">
        <v>20</v>
      </c>
      <c r="B242" s="10">
        <v>205</v>
      </c>
      <c r="E242" s="10" t="s">
        <v>14</v>
      </c>
      <c r="F242" s="10">
        <v>4697</v>
      </c>
    </row>
    <row r="243" spans="1:6" x14ac:dyDescent="0.25">
      <c r="A243" s="4" t="s">
        <v>20</v>
      </c>
      <c r="B243" s="4">
        <v>92</v>
      </c>
      <c r="E243" s="10" t="s">
        <v>14</v>
      </c>
      <c r="F243" s="10">
        <v>2915</v>
      </c>
    </row>
    <row r="244" spans="1:6" x14ac:dyDescent="0.25">
      <c r="A244" s="10" t="s">
        <v>20</v>
      </c>
      <c r="B244" s="10">
        <v>219</v>
      </c>
      <c r="E244" s="10" t="s">
        <v>14</v>
      </c>
      <c r="F244" s="10">
        <v>18</v>
      </c>
    </row>
    <row r="245" spans="1:6" x14ac:dyDescent="0.25">
      <c r="A245" s="4" t="s">
        <v>20</v>
      </c>
      <c r="B245" s="4">
        <v>2526</v>
      </c>
      <c r="E245" s="4" t="s">
        <v>14</v>
      </c>
      <c r="F245" s="4">
        <v>602</v>
      </c>
    </row>
    <row r="246" spans="1:6" x14ac:dyDescent="0.25">
      <c r="A246" s="10" t="s">
        <v>20</v>
      </c>
      <c r="B246" s="10">
        <v>94</v>
      </c>
      <c r="E246" s="10" t="s">
        <v>14</v>
      </c>
      <c r="F246" s="10">
        <v>1</v>
      </c>
    </row>
    <row r="247" spans="1:6" x14ac:dyDescent="0.25">
      <c r="A247" s="4" t="s">
        <v>20</v>
      </c>
      <c r="B247" s="4">
        <v>1713</v>
      </c>
      <c r="E247" s="4" t="s">
        <v>14</v>
      </c>
      <c r="F247" s="4">
        <v>3868</v>
      </c>
    </row>
    <row r="248" spans="1:6" x14ac:dyDescent="0.25">
      <c r="A248" s="10" t="s">
        <v>20</v>
      </c>
      <c r="B248" s="10">
        <v>249</v>
      </c>
      <c r="E248" s="10" t="s">
        <v>14</v>
      </c>
      <c r="F248" s="10">
        <v>504</v>
      </c>
    </row>
    <row r="249" spans="1:6" x14ac:dyDescent="0.25">
      <c r="A249" s="4" t="s">
        <v>20</v>
      </c>
      <c r="B249" s="4">
        <v>192</v>
      </c>
      <c r="E249" s="4" t="s">
        <v>14</v>
      </c>
      <c r="F249" s="4">
        <v>14</v>
      </c>
    </row>
    <row r="250" spans="1:6" x14ac:dyDescent="0.25">
      <c r="A250" s="10" t="s">
        <v>20</v>
      </c>
      <c r="B250" s="10">
        <v>247</v>
      </c>
      <c r="E250" s="10" t="s">
        <v>14</v>
      </c>
      <c r="F250" s="10">
        <v>750</v>
      </c>
    </row>
    <row r="251" spans="1:6" x14ac:dyDescent="0.25">
      <c r="A251" s="4" t="s">
        <v>20</v>
      </c>
      <c r="B251" s="4">
        <v>2293</v>
      </c>
      <c r="E251" s="10" t="s">
        <v>14</v>
      </c>
      <c r="F251" s="10">
        <v>77</v>
      </c>
    </row>
    <row r="252" spans="1:6" x14ac:dyDescent="0.25">
      <c r="A252" s="10" t="s">
        <v>20</v>
      </c>
      <c r="B252" s="10">
        <v>3131</v>
      </c>
      <c r="E252" s="10" t="s">
        <v>14</v>
      </c>
      <c r="F252" s="10">
        <v>752</v>
      </c>
    </row>
    <row r="253" spans="1:6" x14ac:dyDescent="0.25">
      <c r="A253" s="10" t="s">
        <v>20</v>
      </c>
      <c r="B253" s="10">
        <v>143</v>
      </c>
      <c r="E253" s="10" t="s">
        <v>14</v>
      </c>
      <c r="F253" s="10">
        <v>131</v>
      </c>
    </row>
    <row r="254" spans="1:6" x14ac:dyDescent="0.25">
      <c r="A254" s="10" t="s">
        <v>20</v>
      </c>
      <c r="B254" s="10">
        <v>296</v>
      </c>
      <c r="E254" s="10" t="s">
        <v>14</v>
      </c>
      <c r="F254" s="10">
        <v>87</v>
      </c>
    </row>
    <row r="255" spans="1:6" x14ac:dyDescent="0.25">
      <c r="A255" s="4" t="s">
        <v>20</v>
      </c>
      <c r="B255" s="4">
        <v>170</v>
      </c>
      <c r="E255" s="10" t="s">
        <v>14</v>
      </c>
      <c r="F255" s="10">
        <v>1063</v>
      </c>
    </row>
    <row r="256" spans="1:6" x14ac:dyDescent="0.25">
      <c r="A256" s="10" t="s">
        <v>20</v>
      </c>
      <c r="B256" s="10">
        <v>86</v>
      </c>
      <c r="E256" s="10" t="s">
        <v>14</v>
      </c>
      <c r="F256" s="10">
        <v>76</v>
      </c>
    </row>
    <row r="257" spans="1:6" x14ac:dyDescent="0.25">
      <c r="A257" s="4" t="s">
        <v>20</v>
      </c>
      <c r="B257" s="4">
        <v>6286</v>
      </c>
      <c r="E257" s="10" t="s">
        <v>14</v>
      </c>
      <c r="F257" s="10">
        <v>4428</v>
      </c>
    </row>
    <row r="258" spans="1:6" x14ac:dyDescent="0.25">
      <c r="A258" s="10" t="s">
        <v>20</v>
      </c>
      <c r="B258" s="10">
        <v>3727</v>
      </c>
      <c r="E258" s="10" t="s">
        <v>14</v>
      </c>
      <c r="F258" s="10">
        <v>58</v>
      </c>
    </row>
    <row r="259" spans="1:6" x14ac:dyDescent="0.25">
      <c r="A259" s="10" t="s">
        <v>20</v>
      </c>
      <c r="B259" s="10">
        <v>1605</v>
      </c>
      <c r="E259" s="4" t="s">
        <v>14</v>
      </c>
      <c r="F259" s="4">
        <v>111</v>
      </c>
    </row>
    <row r="260" spans="1:6" x14ac:dyDescent="0.25">
      <c r="A260" s="10" t="s">
        <v>20</v>
      </c>
      <c r="B260" s="10">
        <v>2120</v>
      </c>
      <c r="E260" s="10" t="s">
        <v>14</v>
      </c>
      <c r="F260" s="10">
        <v>2955</v>
      </c>
    </row>
    <row r="261" spans="1:6" x14ac:dyDescent="0.25">
      <c r="A261" s="10" t="s">
        <v>20</v>
      </c>
      <c r="B261" s="10">
        <v>50</v>
      </c>
      <c r="E261" s="4" t="s">
        <v>14</v>
      </c>
      <c r="F261" s="4">
        <v>1657</v>
      </c>
    </row>
    <row r="262" spans="1:6" x14ac:dyDescent="0.25">
      <c r="A262" s="10" t="s">
        <v>20</v>
      </c>
      <c r="B262" s="10">
        <v>2080</v>
      </c>
      <c r="E262" s="10" t="s">
        <v>14</v>
      </c>
      <c r="F262" s="10">
        <v>926</v>
      </c>
    </row>
    <row r="263" spans="1:6" x14ac:dyDescent="0.25">
      <c r="A263" s="4" t="s">
        <v>20</v>
      </c>
      <c r="B263" s="4">
        <v>2105</v>
      </c>
      <c r="E263" s="10" t="s">
        <v>14</v>
      </c>
      <c r="F263" s="10">
        <v>77</v>
      </c>
    </row>
    <row r="264" spans="1:6" x14ac:dyDescent="0.25">
      <c r="A264" s="10" t="s">
        <v>20</v>
      </c>
      <c r="B264" s="10">
        <v>2436</v>
      </c>
      <c r="E264" s="10" t="s">
        <v>14</v>
      </c>
      <c r="F264" s="10">
        <v>1748</v>
      </c>
    </row>
    <row r="265" spans="1:6" x14ac:dyDescent="0.25">
      <c r="A265" s="4" t="s">
        <v>20</v>
      </c>
      <c r="B265" s="4">
        <v>80</v>
      </c>
      <c r="E265" s="10" t="s">
        <v>14</v>
      </c>
      <c r="F265" s="10">
        <v>79</v>
      </c>
    </row>
    <row r="266" spans="1:6" x14ac:dyDescent="0.25">
      <c r="A266" s="10" t="s">
        <v>20</v>
      </c>
      <c r="B266" s="10">
        <v>42</v>
      </c>
      <c r="E266" s="10" t="s">
        <v>14</v>
      </c>
      <c r="F266" s="10">
        <v>889</v>
      </c>
    </row>
    <row r="267" spans="1:6" x14ac:dyDescent="0.25">
      <c r="A267" s="4" t="s">
        <v>20</v>
      </c>
      <c r="B267" s="4">
        <v>139</v>
      </c>
      <c r="E267" s="4" t="s">
        <v>14</v>
      </c>
      <c r="F267" s="4">
        <v>56</v>
      </c>
    </row>
    <row r="268" spans="1:6" x14ac:dyDescent="0.25">
      <c r="A268" s="10" t="s">
        <v>20</v>
      </c>
      <c r="B268" s="10">
        <v>159</v>
      </c>
      <c r="E268" s="10" t="s">
        <v>14</v>
      </c>
      <c r="F268" s="10">
        <v>1</v>
      </c>
    </row>
    <row r="269" spans="1:6" x14ac:dyDescent="0.25">
      <c r="A269" s="10" t="s">
        <v>20</v>
      </c>
      <c r="B269" s="10">
        <v>381</v>
      </c>
      <c r="E269" s="10" t="s">
        <v>14</v>
      </c>
      <c r="F269" s="10">
        <v>83</v>
      </c>
    </row>
    <row r="270" spans="1:6" x14ac:dyDescent="0.25">
      <c r="A270" s="10" t="s">
        <v>20</v>
      </c>
      <c r="B270" s="10">
        <v>194</v>
      </c>
      <c r="E270" s="10" t="s">
        <v>14</v>
      </c>
      <c r="F270" s="10">
        <v>2025</v>
      </c>
    </row>
    <row r="271" spans="1:6" x14ac:dyDescent="0.25">
      <c r="A271" s="4" t="s">
        <v>20</v>
      </c>
      <c r="B271" s="4">
        <v>106</v>
      </c>
      <c r="E271" s="4" t="s">
        <v>14</v>
      </c>
      <c r="F271" s="4">
        <v>14</v>
      </c>
    </row>
    <row r="272" spans="1:6" x14ac:dyDescent="0.25">
      <c r="A272" s="10" t="s">
        <v>20</v>
      </c>
      <c r="B272" s="10">
        <v>142</v>
      </c>
      <c r="E272" s="10" t="s">
        <v>14</v>
      </c>
      <c r="F272" s="10">
        <v>656</v>
      </c>
    </row>
    <row r="273" spans="1:6" x14ac:dyDescent="0.25">
      <c r="A273" s="4" t="s">
        <v>20</v>
      </c>
      <c r="B273" s="4">
        <v>211</v>
      </c>
      <c r="E273" s="4" t="s">
        <v>14</v>
      </c>
      <c r="F273" s="4">
        <v>1596</v>
      </c>
    </row>
    <row r="274" spans="1:6" x14ac:dyDescent="0.25">
      <c r="A274" s="10" t="s">
        <v>20</v>
      </c>
      <c r="B274" s="10">
        <v>2756</v>
      </c>
      <c r="E274" s="10" t="s">
        <v>14</v>
      </c>
      <c r="F274" s="10">
        <v>10</v>
      </c>
    </row>
    <row r="275" spans="1:6" x14ac:dyDescent="0.25">
      <c r="A275" s="4" t="s">
        <v>20</v>
      </c>
      <c r="B275" s="4">
        <v>173</v>
      </c>
      <c r="E275" s="10" t="s">
        <v>14</v>
      </c>
      <c r="F275" s="10">
        <v>1121</v>
      </c>
    </row>
    <row r="276" spans="1:6" x14ac:dyDescent="0.25">
      <c r="A276" s="10" t="s">
        <v>20</v>
      </c>
      <c r="B276" s="10">
        <v>87</v>
      </c>
      <c r="E276" s="10" t="s">
        <v>14</v>
      </c>
      <c r="F276" s="10">
        <v>15</v>
      </c>
    </row>
    <row r="277" spans="1:6" x14ac:dyDescent="0.25">
      <c r="A277" s="10" t="s">
        <v>20</v>
      </c>
      <c r="B277" s="10">
        <v>1572</v>
      </c>
      <c r="E277" s="4" t="s">
        <v>14</v>
      </c>
      <c r="F277" s="4">
        <v>191</v>
      </c>
    </row>
    <row r="278" spans="1:6" x14ac:dyDescent="0.25">
      <c r="A278" s="10" t="s">
        <v>20</v>
      </c>
      <c r="B278" s="10">
        <v>2346</v>
      </c>
      <c r="E278" s="10" t="s">
        <v>14</v>
      </c>
      <c r="F278" s="10">
        <v>16</v>
      </c>
    </row>
    <row r="279" spans="1:6" x14ac:dyDescent="0.25">
      <c r="A279" s="10" t="s">
        <v>20</v>
      </c>
      <c r="B279" s="10">
        <v>115</v>
      </c>
      <c r="E279" s="4" t="s">
        <v>14</v>
      </c>
      <c r="F279" s="4">
        <v>17</v>
      </c>
    </row>
    <row r="280" spans="1:6" x14ac:dyDescent="0.25">
      <c r="A280" s="10" t="s">
        <v>20</v>
      </c>
      <c r="B280" s="10">
        <v>85</v>
      </c>
      <c r="E280" s="10" t="s">
        <v>14</v>
      </c>
      <c r="F280" s="10">
        <v>34</v>
      </c>
    </row>
    <row r="281" spans="1:6" x14ac:dyDescent="0.25">
      <c r="A281" s="10" t="s">
        <v>20</v>
      </c>
      <c r="B281" s="10">
        <v>144</v>
      </c>
      <c r="E281" s="10" t="s">
        <v>14</v>
      </c>
      <c r="F281" s="10">
        <v>1</v>
      </c>
    </row>
    <row r="282" spans="1:6" x14ac:dyDescent="0.25">
      <c r="A282" s="10" t="s">
        <v>20</v>
      </c>
      <c r="B282" s="10">
        <v>2443</v>
      </c>
      <c r="E282" s="10" t="s">
        <v>14</v>
      </c>
      <c r="F282" s="10">
        <v>1274</v>
      </c>
    </row>
    <row r="283" spans="1:6" x14ac:dyDescent="0.25">
      <c r="A283" s="4" t="s">
        <v>20</v>
      </c>
      <c r="B283" s="4">
        <v>64</v>
      </c>
      <c r="E283" s="10" t="s">
        <v>14</v>
      </c>
      <c r="F283" s="10">
        <v>210</v>
      </c>
    </row>
    <row r="284" spans="1:6" x14ac:dyDescent="0.25">
      <c r="A284" s="10" t="s">
        <v>20</v>
      </c>
      <c r="B284" s="10">
        <v>268</v>
      </c>
      <c r="E284" s="10" t="s">
        <v>14</v>
      </c>
      <c r="F284" s="10">
        <v>248</v>
      </c>
    </row>
    <row r="285" spans="1:6" x14ac:dyDescent="0.25">
      <c r="A285" s="4" t="s">
        <v>20</v>
      </c>
      <c r="B285" s="4">
        <v>195</v>
      </c>
      <c r="E285" s="4" t="s">
        <v>14</v>
      </c>
      <c r="F285" s="4">
        <v>513</v>
      </c>
    </row>
    <row r="286" spans="1:6" x14ac:dyDescent="0.25">
      <c r="A286" s="10" t="s">
        <v>20</v>
      </c>
      <c r="B286" s="10">
        <v>186</v>
      </c>
      <c r="E286" s="10" t="s">
        <v>14</v>
      </c>
      <c r="F286" s="10">
        <v>3410</v>
      </c>
    </row>
    <row r="287" spans="1:6" x14ac:dyDescent="0.25">
      <c r="A287" s="4" t="s">
        <v>20</v>
      </c>
      <c r="B287" s="4">
        <v>460</v>
      </c>
      <c r="E287" s="4" t="s">
        <v>14</v>
      </c>
      <c r="F287" s="4">
        <v>10</v>
      </c>
    </row>
    <row r="288" spans="1:6" x14ac:dyDescent="0.25">
      <c r="A288" s="10" t="s">
        <v>20</v>
      </c>
      <c r="B288" s="10">
        <v>2528</v>
      </c>
      <c r="E288" s="10" t="s">
        <v>14</v>
      </c>
      <c r="F288" s="10">
        <v>2201</v>
      </c>
    </row>
    <row r="289" spans="1:6" x14ac:dyDescent="0.25">
      <c r="A289" s="10" t="s">
        <v>20</v>
      </c>
      <c r="B289" s="10">
        <v>3657</v>
      </c>
      <c r="E289" s="4" t="s">
        <v>14</v>
      </c>
      <c r="F289" s="4">
        <v>676</v>
      </c>
    </row>
    <row r="290" spans="1:6" x14ac:dyDescent="0.25">
      <c r="A290" s="10" t="s">
        <v>20</v>
      </c>
      <c r="B290" s="10">
        <v>131</v>
      </c>
      <c r="E290" s="10" t="s">
        <v>14</v>
      </c>
      <c r="F290" s="10">
        <v>831</v>
      </c>
    </row>
    <row r="291" spans="1:6" x14ac:dyDescent="0.25">
      <c r="A291" s="10" t="s">
        <v>20</v>
      </c>
      <c r="B291" s="10">
        <v>239</v>
      </c>
      <c r="E291" s="4" t="s">
        <v>14</v>
      </c>
      <c r="F291" s="4">
        <v>859</v>
      </c>
    </row>
    <row r="292" spans="1:6" x14ac:dyDescent="0.25">
      <c r="A292" s="10" t="s">
        <v>20</v>
      </c>
      <c r="B292" s="10">
        <v>78</v>
      </c>
      <c r="E292" s="10" t="s">
        <v>14</v>
      </c>
      <c r="F292" s="10">
        <v>45</v>
      </c>
    </row>
    <row r="293" spans="1:6" x14ac:dyDescent="0.25">
      <c r="A293" s="4" t="s">
        <v>20</v>
      </c>
      <c r="B293" s="4">
        <v>1773</v>
      </c>
      <c r="E293" s="4" t="s">
        <v>14</v>
      </c>
      <c r="F293" s="4">
        <v>6</v>
      </c>
    </row>
    <row r="294" spans="1:6" x14ac:dyDescent="0.25">
      <c r="A294" s="10" t="s">
        <v>20</v>
      </c>
      <c r="B294" s="10">
        <v>32</v>
      </c>
      <c r="E294" s="10" t="s">
        <v>14</v>
      </c>
      <c r="F294" s="10">
        <v>7</v>
      </c>
    </row>
    <row r="295" spans="1:6" x14ac:dyDescent="0.25">
      <c r="A295" s="4" t="s">
        <v>20</v>
      </c>
      <c r="B295" s="4">
        <v>369</v>
      </c>
      <c r="E295" s="4" t="s">
        <v>14</v>
      </c>
      <c r="F295" s="4">
        <v>31</v>
      </c>
    </row>
    <row r="296" spans="1:6" x14ac:dyDescent="0.25">
      <c r="A296" s="10" t="s">
        <v>20</v>
      </c>
      <c r="B296" s="10">
        <v>89</v>
      </c>
      <c r="E296" s="10" t="s">
        <v>14</v>
      </c>
      <c r="F296" s="10">
        <v>78</v>
      </c>
    </row>
    <row r="297" spans="1:6" x14ac:dyDescent="0.25">
      <c r="A297" s="10" t="s">
        <v>20</v>
      </c>
      <c r="B297" s="10">
        <v>147</v>
      </c>
      <c r="E297" s="4" t="s">
        <v>14</v>
      </c>
      <c r="F297" s="4">
        <v>1225</v>
      </c>
    </row>
    <row r="298" spans="1:6" x14ac:dyDescent="0.25">
      <c r="A298" s="10" t="s">
        <v>20</v>
      </c>
      <c r="B298" s="10">
        <v>126</v>
      </c>
      <c r="E298" s="10" t="s">
        <v>14</v>
      </c>
      <c r="F298" s="10">
        <v>1</v>
      </c>
    </row>
    <row r="299" spans="1:6" x14ac:dyDescent="0.25">
      <c r="A299" s="4" t="s">
        <v>20</v>
      </c>
      <c r="B299" s="4">
        <v>2218</v>
      </c>
      <c r="E299" s="4" t="s">
        <v>14</v>
      </c>
      <c r="F299" s="4">
        <v>67</v>
      </c>
    </row>
    <row r="300" spans="1:6" x14ac:dyDescent="0.25">
      <c r="A300" s="10" t="s">
        <v>20</v>
      </c>
      <c r="B300" s="10">
        <v>202</v>
      </c>
      <c r="E300" s="10" t="s">
        <v>14</v>
      </c>
      <c r="F300" s="10">
        <v>19</v>
      </c>
    </row>
    <row r="301" spans="1:6" x14ac:dyDescent="0.25">
      <c r="A301" s="10" t="s">
        <v>20</v>
      </c>
      <c r="B301" s="10">
        <v>140</v>
      </c>
      <c r="E301" s="4" t="s">
        <v>14</v>
      </c>
      <c r="F301" s="4">
        <v>2108</v>
      </c>
    </row>
    <row r="302" spans="1:6" x14ac:dyDescent="0.25">
      <c r="A302" s="10" t="s">
        <v>20</v>
      </c>
      <c r="B302" s="10">
        <v>1052</v>
      </c>
      <c r="E302" s="10" t="s">
        <v>14</v>
      </c>
      <c r="F302" s="10">
        <v>679</v>
      </c>
    </row>
    <row r="303" spans="1:6" x14ac:dyDescent="0.25">
      <c r="A303" s="10" t="s">
        <v>20</v>
      </c>
      <c r="B303" s="10">
        <v>247</v>
      </c>
      <c r="E303" s="10" t="s">
        <v>14</v>
      </c>
      <c r="F303" s="10">
        <v>36</v>
      </c>
    </row>
    <row r="304" spans="1:6" x14ac:dyDescent="0.25">
      <c r="A304" s="10" t="s">
        <v>20</v>
      </c>
      <c r="B304" s="10">
        <v>84</v>
      </c>
      <c r="E304" s="10" t="s">
        <v>14</v>
      </c>
      <c r="F304" s="10">
        <v>47</v>
      </c>
    </row>
    <row r="305" spans="1:6" x14ac:dyDescent="0.25">
      <c r="A305" s="10" t="s">
        <v>20</v>
      </c>
      <c r="B305" s="10">
        <v>88</v>
      </c>
      <c r="E305" s="10" t="s">
        <v>14</v>
      </c>
      <c r="F305" s="10">
        <v>70</v>
      </c>
    </row>
    <row r="306" spans="1:6" x14ac:dyDescent="0.25">
      <c r="A306" s="10" t="s">
        <v>20</v>
      </c>
      <c r="B306" s="10">
        <v>156</v>
      </c>
      <c r="E306" s="10" t="s">
        <v>14</v>
      </c>
      <c r="F306" s="10">
        <v>154</v>
      </c>
    </row>
    <row r="307" spans="1:6" x14ac:dyDescent="0.25">
      <c r="A307" s="10" t="s">
        <v>20</v>
      </c>
      <c r="B307" s="10">
        <v>2985</v>
      </c>
      <c r="E307" s="10" t="s">
        <v>14</v>
      </c>
      <c r="F307" s="10">
        <v>22</v>
      </c>
    </row>
    <row r="308" spans="1:6" x14ac:dyDescent="0.25">
      <c r="A308" s="10" t="s">
        <v>20</v>
      </c>
      <c r="B308" s="10">
        <v>762</v>
      </c>
      <c r="E308" s="10" t="s">
        <v>14</v>
      </c>
      <c r="F308" s="10">
        <v>1758</v>
      </c>
    </row>
    <row r="309" spans="1:6" x14ac:dyDescent="0.25">
      <c r="A309" s="10" t="s">
        <v>20</v>
      </c>
      <c r="B309" s="10">
        <v>554</v>
      </c>
      <c r="E309" s="10" t="s">
        <v>14</v>
      </c>
      <c r="F309" s="10">
        <v>94</v>
      </c>
    </row>
    <row r="310" spans="1:6" x14ac:dyDescent="0.25">
      <c r="A310" s="10" t="s">
        <v>20</v>
      </c>
      <c r="B310" s="10">
        <v>135</v>
      </c>
      <c r="E310" s="10" t="s">
        <v>14</v>
      </c>
      <c r="F310" s="10">
        <v>33</v>
      </c>
    </row>
    <row r="311" spans="1:6" x14ac:dyDescent="0.25">
      <c r="A311" s="10" t="s">
        <v>20</v>
      </c>
      <c r="B311" s="10">
        <v>122</v>
      </c>
      <c r="E311" s="10" t="s">
        <v>14</v>
      </c>
      <c r="F311" s="10">
        <v>1</v>
      </c>
    </row>
    <row r="312" spans="1:6" x14ac:dyDescent="0.25">
      <c r="A312" s="10" t="s">
        <v>20</v>
      </c>
      <c r="B312" s="10">
        <v>221</v>
      </c>
      <c r="E312" s="10" t="s">
        <v>14</v>
      </c>
      <c r="F312" s="10">
        <v>31</v>
      </c>
    </row>
    <row r="313" spans="1:6" x14ac:dyDescent="0.25">
      <c r="A313" s="10" t="s">
        <v>20</v>
      </c>
      <c r="B313" s="10">
        <v>126</v>
      </c>
      <c r="E313" s="10" t="s">
        <v>14</v>
      </c>
      <c r="F313" s="10">
        <v>35</v>
      </c>
    </row>
    <row r="314" spans="1:6" x14ac:dyDescent="0.25">
      <c r="A314" s="10" t="s">
        <v>20</v>
      </c>
      <c r="B314" s="10">
        <v>1022</v>
      </c>
      <c r="E314" s="10" t="s">
        <v>14</v>
      </c>
      <c r="F314" s="10">
        <v>63</v>
      </c>
    </row>
    <row r="315" spans="1:6" x14ac:dyDescent="0.25">
      <c r="A315" s="10" t="s">
        <v>20</v>
      </c>
      <c r="B315" s="10">
        <v>3177</v>
      </c>
      <c r="E315" s="4" t="s">
        <v>14</v>
      </c>
      <c r="F315" s="4">
        <v>526</v>
      </c>
    </row>
    <row r="316" spans="1:6" x14ac:dyDescent="0.25">
      <c r="A316" s="10" t="s">
        <v>20</v>
      </c>
      <c r="B316" s="10">
        <v>198</v>
      </c>
      <c r="E316" s="10" t="s">
        <v>14</v>
      </c>
      <c r="F316" s="10">
        <v>121</v>
      </c>
    </row>
    <row r="317" spans="1:6" x14ac:dyDescent="0.25">
      <c r="A317" s="4" t="s">
        <v>20</v>
      </c>
      <c r="B317" s="4">
        <v>85</v>
      </c>
      <c r="E317" s="4" t="s">
        <v>14</v>
      </c>
      <c r="F317" s="4">
        <v>67</v>
      </c>
    </row>
    <row r="318" spans="1:6" x14ac:dyDescent="0.25">
      <c r="A318" s="10" t="s">
        <v>20</v>
      </c>
      <c r="B318" s="10">
        <v>3596</v>
      </c>
      <c r="E318" s="10" t="s">
        <v>14</v>
      </c>
      <c r="F318" s="10">
        <v>57</v>
      </c>
    </row>
    <row r="319" spans="1:6" x14ac:dyDescent="0.25">
      <c r="A319" s="4" t="s">
        <v>20</v>
      </c>
      <c r="B319" s="4">
        <v>244</v>
      </c>
      <c r="E319" s="4" t="s">
        <v>14</v>
      </c>
      <c r="F319" s="4">
        <v>1229</v>
      </c>
    </row>
    <row r="320" spans="1:6" x14ac:dyDescent="0.25">
      <c r="A320" s="10" t="s">
        <v>20</v>
      </c>
      <c r="B320" s="10">
        <v>5180</v>
      </c>
      <c r="E320" s="10" t="s">
        <v>14</v>
      </c>
      <c r="F320" s="10">
        <v>12</v>
      </c>
    </row>
    <row r="321" spans="1:6" x14ac:dyDescent="0.25">
      <c r="A321" s="4" t="s">
        <v>20</v>
      </c>
      <c r="B321" s="4">
        <v>589</v>
      </c>
      <c r="E321" s="4" t="s">
        <v>14</v>
      </c>
      <c r="F321" s="4">
        <v>452</v>
      </c>
    </row>
    <row r="322" spans="1:6" x14ac:dyDescent="0.25">
      <c r="A322" s="10" t="s">
        <v>20</v>
      </c>
      <c r="B322" s="10">
        <v>2725</v>
      </c>
      <c r="E322" s="10" t="s">
        <v>14</v>
      </c>
      <c r="F322" s="10">
        <v>1886</v>
      </c>
    </row>
    <row r="323" spans="1:6" x14ac:dyDescent="0.25">
      <c r="A323" s="4" t="s">
        <v>20</v>
      </c>
      <c r="B323" s="4">
        <v>300</v>
      </c>
      <c r="E323" s="10" t="s">
        <v>14</v>
      </c>
      <c r="F323" s="10">
        <v>1825</v>
      </c>
    </row>
    <row r="324" spans="1:6" x14ac:dyDescent="0.25">
      <c r="A324" s="10" t="s">
        <v>20</v>
      </c>
      <c r="B324" s="10">
        <v>144</v>
      </c>
      <c r="E324" s="10" t="s">
        <v>14</v>
      </c>
      <c r="F324" s="10">
        <v>31</v>
      </c>
    </row>
    <row r="325" spans="1:6" x14ac:dyDescent="0.25">
      <c r="A325" s="4" t="s">
        <v>20</v>
      </c>
      <c r="B325" s="4">
        <v>87</v>
      </c>
      <c r="E325" s="4" t="s">
        <v>14</v>
      </c>
      <c r="F325" s="4">
        <v>107</v>
      </c>
    </row>
    <row r="326" spans="1:6" x14ac:dyDescent="0.25">
      <c r="A326" s="10" t="s">
        <v>20</v>
      </c>
      <c r="B326" s="10">
        <v>3116</v>
      </c>
      <c r="E326" s="10" t="s">
        <v>14</v>
      </c>
      <c r="F326" s="10">
        <v>27</v>
      </c>
    </row>
    <row r="327" spans="1:6" x14ac:dyDescent="0.25">
      <c r="A327" s="4" t="s">
        <v>20</v>
      </c>
      <c r="B327" s="4">
        <v>909</v>
      </c>
      <c r="E327" s="10" t="s">
        <v>14</v>
      </c>
      <c r="F327" s="10">
        <v>1221</v>
      </c>
    </row>
    <row r="328" spans="1:6" x14ac:dyDescent="0.25">
      <c r="A328" s="10" t="s">
        <v>20</v>
      </c>
      <c r="B328" s="10">
        <v>1613</v>
      </c>
      <c r="E328" s="10" t="s">
        <v>14</v>
      </c>
      <c r="F328" s="10">
        <v>1</v>
      </c>
    </row>
    <row r="329" spans="1:6" x14ac:dyDescent="0.25">
      <c r="A329" s="4" t="s">
        <v>20</v>
      </c>
      <c r="B329" s="4">
        <v>136</v>
      </c>
      <c r="E329" s="10" t="s">
        <v>14</v>
      </c>
      <c r="F329" s="10">
        <v>16</v>
      </c>
    </row>
    <row r="330" spans="1:6" x14ac:dyDescent="0.25">
      <c r="A330" s="10" t="s">
        <v>20</v>
      </c>
      <c r="B330" s="10">
        <v>130</v>
      </c>
      <c r="E330" s="10" t="s">
        <v>14</v>
      </c>
      <c r="F330" s="10">
        <v>41</v>
      </c>
    </row>
    <row r="331" spans="1:6" x14ac:dyDescent="0.25">
      <c r="A331" s="4" t="s">
        <v>20</v>
      </c>
      <c r="B331" s="4">
        <v>102</v>
      </c>
      <c r="E331" s="4" t="s">
        <v>14</v>
      </c>
      <c r="F331" s="4">
        <v>523</v>
      </c>
    </row>
    <row r="332" spans="1:6" x14ac:dyDescent="0.25">
      <c r="A332" s="10" t="s">
        <v>20</v>
      </c>
      <c r="B332" s="10">
        <v>4006</v>
      </c>
      <c r="E332" s="10" t="s">
        <v>14</v>
      </c>
      <c r="F332" s="10">
        <v>141</v>
      </c>
    </row>
    <row r="333" spans="1:6" x14ac:dyDescent="0.25">
      <c r="A333" s="4" t="s">
        <v>20</v>
      </c>
      <c r="B333" s="4">
        <v>1629</v>
      </c>
      <c r="E333" s="10" t="s">
        <v>14</v>
      </c>
      <c r="F333" s="10">
        <v>52</v>
      </c>
    </row>
    <row r="334" spans="1:6" x14ac:dyDescent="0.25">
      <c r="A334" s="10" t="s">
        <v>20</v>
      </c>
      <c r="B334" s="10">
        <v>2188</v>
      </c>
      <c r="E334" s="10" t="s">
        <v>14</v>
      </c>
      <c r="F334" s="10">
        <v>225</v>
      </c>
    </row>
    <row r="335" spans="1:6" x14ac:dyDescent="0.25">
      <c r="A335" s="10" t="s">
        <v>20</v>
      </c>
      <c r="B335" s="10">
        <v>2409</v>
      </c>
      <c r="E335" s="4" t="s">
        <v>14</v>
      </c>
      <c r="F335" s="4">
        <v>38</v>
      </c>
    </row>
    <row r="336" spans="1:6" x14ac:dyDescent="0.25">
      <c r="A336" s="10" t="s">
        <v>20</v>
      </c>
      <c r="B336" s="10">
        <v>194</v>
      </c>
      <c r="E336" s="10" t="s">
        <v>14</v>
      </c>
      <c r="F336" s="10">
        <v>15</v>
      </c>
    </row>
    <row r="337" spans="1:6" x14ac:dyDescent="0.25">
      <c r="A337" s="10" t="s">
        <v>20</v>
      </c>
      <c r="B337" s="10">
        <v>1140</v>
      </c>
      <c r="E337" s="4" t="s">
        <v>14</v>
      </c>
      <c r="F337" s="4">
        <v>37</v>
      </c>
    </row>
    <row r="338" spans="1:6" x14ac:dyDescent="0.25">
      <c r="A338" s="10" t="s">
        <v>20</v>
      </c>
      <c r="B338" s="10">
        <v>102</v>
      </c>
      <c r="E338" s="10" t="s">
        <v>14</v>
      </c>
      <c r="F338" s="10">
        <v>112</v>
      </c>
    </row>
    <row r="339" spans="1:6" x14ac:dyDescent="0.25">
      <c r="A339" s="10" t="s">
        <v>20</v>
      </c>
      <c r="B339" s="10">
        <v>2857</v>
      </c>
      <c r="E339" s="10" t="s">
        <v>14</v>
      </c>
      <c r="F339" s="10">
        <v>21</v>
      </c>
    </row>
    <row r="340" spans="1:6" x14ac:dyDescent="0.25">
      <c r="A340" s="10" t="s">
        <v>20</v>
      </c>
      <c r="B340" s="10">
        <v>107</v>
      </c>
      <c r="E340" s="10" t="s">
        <v>14</v>
      </c>
      <c r="F340" s="10">
        <v>67</v>
      </c>
    </row>
    <row r="341" spans="1:6" x14ac:dyDescent="0.25">
      <c r="A341" s="10" t="s">
        <v>20</v>
      </c>
      <c r="B341" s="10">
        <v>160</v>
      </c>
      <c r="E341" s="4" t="s">
        <v>14</v>
      </c>
      <c r="F341" s="4">
        <v>78</v>
      </c>
    </row>
    <row r="342" spans="1:6" x14ac:dyDescent="0.25">
      <c r="A342" s="10" t="s">
        <v>20</v>
      </c>
      <c r="B342" s="10">
        <v>2230</v>
      </c>
      <c r="E342" s="10" t="s">
        <v>14</v>
      </c>
      <c r="F342" s="10">
        <v>67</v>
      </c>
    </row>
    <row r="343" spans="1:6" x14ac:dyDescent="0.25">
      <c r="A343" s="10" t="s">
        <v>20</v>
      </c>
      <c r="B343" s="10">
        <v>316</v>
      </c>
      <c r="E343" s="10" t="s">
        <v>14</v>
      </c>
      <c r="F343" s="10">
        <v>263</v>
      </c>
    </row>
    <row r="344" spans="1:6" x14ac:dyDescent="0.25">
      <c r="A344" s="10" t="s">
        <v>20</v>
      </c>
      <c r="B344" s="10">
        <v>117</v>
      </c>
      <c r="E344" s="10" t="s">
        <v>14</v>
      </c>
      <c r="F344" s="10">
        <v>1691</v>
      </c>
    </row>
    <row r="345" spans="1:6" x14ac:dyDescent="0.25">
      <c r="A345" s="10" t="s">
        <v>20</v>
      </c>
      <c r="B345" s="10">
        <v>6406</v>
      </c>
      <c r="E345" s="10" t="s">
        <v>14</v>
      </c>
      <c r="F345" s="10">
        <v>181</v>
      </c>
    </row>
    <row r="346" spans="1:6" x14ac:dyDescent="0.25">
      <c r="A346" s="10" t="s">
        <v>20</v>
      </c>
      <c r="B346" s="10">
        <v>192</v>
      </c>
      <c r="E346" s="10" t="s">
        <v>14</v>
      </c>
      <c r="F346" s="10">
        <v>13</v>
      </c>
    </row>
    <row r="347" spans="1:6" x14ac:dyDescent="0.25">
      <c r="A347" s="4" t="s">
        <v>20</v>
      </c>
      <c r="B347" s="4">
        <v>26</v>
      </c>
      <c r="E347" s="10" t="s">
        <v>14</v>
      </c>
      <c r="F347" s="10">
        <v>1</v>
      </c>
    </row>
    <row r="348" spans="1:6" x14ac:dyDescent="0.25">
      <c r="A348" s="10" t="s">
        <v>20</v>
      </c>
      <c r="B348" s="10">
        <v>723</v>
      </c>
      <c r="E348" s="10" t="s">
        <v>14</v>
      </c>
      <c r="F348" s="10">
        <v>21</v>
      </c>
    </row>
    <row r="349" spans="1:6" x14ac:dyDescent="0.25">
      <c r="A349" s="4" t="s">
        <v>20</v>
      </c>
      <c r="B349" s="4">
        <v>170</v>
      </c>
      <c r="E349" s="10" t="s">
        <v>14</v>
      </c>
      <c r="F349" s="10">
        <v>830</v>
      </c>
    </row>
    <row r="350" spans="1:6" x14ac:dyDescent="0.25">
      <c r="A350" s="10" t="s">
        <v>20</v>
      </c>
      <c r="B350" s="10">
        <v>238</v>
      </c>
      <c r="E350" s="10" t="s">
        <v>14</v>
      </c>
      <c r="F350" s="10">
        <v>130</v>
      </c>
    </row>
    <row r="351" spans="1:6" x14ac:dyDescent="0.25">
      <c r="A351" s="4" t="s">
        <v>20</v>
      </c>
      <c r="B351" s="4">
        <v>55</v>
      </c>
      <c r="E351" s="10" t="s">
        <v>14</v>
      </c>
      <c r="F351" s="10">
        <v>55</v>
      </c>
    </row>
    <row r="352" spans="1:6" x14ac:dyDescent="0.25">
      <c r="A352" s="10" t="s">
        <v>20</v>
      </c>
      <c r="B352" s="10">
        <v>128</v>
      </c>
      <c r="E352" s="10" t="s">
        <v>14</v>
      </c>
      <c r="F352" s="10">
        <v>114</v>
      </c>
    </row>
    <row r="353" spans="1:6" x14ac:dyDescent="0.25">
      <c r="A353" s="4" t="s">
        <v>20</v>
      </c>
      <c r="B353" s="4">
        <v>2144</v>
      </c>
      <c r="E353" s="10" t="s">
        <v>14</v>
      </c>
      <c r="F353" s="10">
        <v>594</v>
      </c>
    </row>
    <row r="354" spans="1:6" x14ac:dyDescent="0.25">
      <c r="A354" s="10" t="s">
        <v>20</v>
      </c>
      <c r="B354" s="10">
        <v>2693</v>
      </c>
      <c r="E354" s="10" t="s">
        <v>14</v>
      </c>
      <c r="F354" s="10">
        <v>24</v>
      </c>
    </row>
    <row r="355" spans="1:6" x14ac:dyDescent="0.25">
      <c r="A355" s="10" t="s">
        <v>20</v>
      </c>
      <c r="B355" s="10">
        <v>432</v>
      </c>
      <c r="E355" s="4" t="s">
        <v>14</v>
      </c>
      <c r="F355" s="4">
        <v>252</v>
      </c>
    </row>
    <row r="356" spans="1:6" x14ac:dyDescent="0.25">
      <c r="A356" s="10" t="s">
        <v>20</v>
      </c>
      <c r="B356" s="10">
        <v>189</v>
      </c>
      <c r="E356" s="10" t="s">
        <v>14</v>
      </c>
      <c r="F356" s="10">
        <v>67</v>
      </c>
    </row>
    <row r="357" spans="1:6" x14ac:dyDescent="0.25">
      <c r="A357" s="4" t="s">
        <v>20</v>
      </c>
      <c r="B357" s="4">
        <v>154</v>
      </c>
      <c r="E357" s="10" t="s">
        <v>14</v>
      </c>
      <c r="F357" s="10">
        <v>742</v>
      </c>
    </row>
    <row r="358" spans="1:6" x14ac:dyDescent="0.25">
      <c r="A358" s="10" t="s">
        <v>20</v>
      </c>
      <c r="B358" s="10">
        <v>96</v>
      </c>
      <c r="E358" s="10" t="s">
        <v>14</v>
      </c>
      <c r="F358" s="10">
        <v>75</v>
      </c>
    </row>
    <row r="359" spans="1:6" x14ac:dyDescent="0.25">
      <c r="A359" s="4" t="s">
        <v>20</v>
      </c>
      <c r="B359" s="4">
        <v>3063</v>
      </c>
      <c r="E359" s="4" t="s">
        <v>14</v>
      </c>
      <c r="F359" s="4">
        <v>4405</v>
      </c>
    </row>
    <row r="360" spans="1:6" x14ac:dyDescent="0.25">
      <c r="A360" s="10" t="s">
        <v>20</v>
      </c>
      <c r="B360" s="10">
        <v>2266</v>
      </c>
      <c r="E360" s="10" t="s">
        <v>14</v>
      </c>
      <c r="F360" s="10">
        <v>92</v>
      </c>
    </row>
    <row r="361" spans="1:6" x14ac:dyDescent="0.25">
      <c r="A361" s="4" t="s">
        <v>20</v>
      </c>
      <c r="B361" s="4">
        <v>194</v>
      </c>
      <c r="E361" s="10" t="s">
        <v>14</v>
      </c>
      <c r="F361" s="10">
        <v>64</v>
      </c>
    </row>
    <row r="362" spans="1:6" x14ac:dyDescent="0.25">
      <c r="A362" s="10" t="s">
        <v>20</v>
      </c>
      <c r="B362" s="10">
        <v>129</v>
      </c>
      <c r="E362" s="10" t="s">
        <v>14</v>
      </c>
      <c r="F362" s="10">
        <v>64</v>
      </c>
    </row>
    <row r="363" spans="1:6" x14ac:dyDescent="0.25">
      <c r="A363" s="4" t="s">
        <v>20</v>
      </c>
      <c r="B363" s="4">
        <v>375</v>
      </c>
      <c r="E363" s="10" t="s">
        <v>14</v>
      </c>
      <c r="F363" s="10">
        <v>842</v>
      </c>
    </row>
    <row r="364" spans="1:6" x14ac:dyDescent="0.25">
      <c r="A364" s="10" t="s">
        <v>20</v>
      </c>
      <c r="B364" s="10">
        <v>409</v>
      </c>
      <c r="E364" s="10" t="s">
        <v>14</v>
      </c>
      <c r="F364" s="10">
        <v>112</v>
      </c>
    </row>
    <row r="365" spans="1:6" x14ac:dyDescent="0.25">
      <c r="A365" s="4" t="s">
        <v>20</v>
      </c>
      <c r="B365" s="4">
        <v>234</v>
      </c>
      <c r="E365" s="11" t="s">
        <v>14</v>
      </c>
      <c r="F365" s="11">
        <v>374</v>
      </c>
    </row>
    <row r="366" spans="1:6" x14ac:dyDescent="0.25">
      <c r="A366" s="10" t="s">
        <v>20</v>
      </c>
      <c r="B366" s="10">
        <v>3016</v>
      </c>
    </row>
    <row r="367" spans="1:6" x14ac:dyDescent="0.25">
      <c r="A367" s="4" t="s">
        <v>20</v>
      </c>
      <c r="B367" s="4">
        <v>264</v>
      </c>
    </row>
    <row r="368" spans="1:6" x14ac:dyDescent="0.25">
      <c r="A368" s="10" t="s">
        <v>20</v>
      </c>
      <c r="B368" s="10">
        <v>272</v>
      </c>
    </row>
    <row r="369" spans="1:2" x14ac:dyDescent="0.25">
      <c r="A369" s="4" t="s">
        <v>20</v>
      </c>
      <c r="B369" s="4">
        <v>419</v>
      </c>
    </row>
    <row r="370" spans="1:2" x14ac:dyDescent="0.25">
      <c r="A370" s="10" t="s">
        <v>20</v>
      </c>
      <c r="B370" s="10">
        <v>1621</v>
      </c>
    </row>
    <row r="371" spans="1:2" x14ac:dyDescent="0.25">
      <c r="A371" s="10" t="s">
        <v>20</v>
      </c>
      <c r="B371" s="10">
        <v>1101</v>
      </c>
    </row>
    <row r="372" spans="1:2" x14ac:dyDescent="0.25">
      <c r="A372" s="10" t="s">
        <v>20</v>
      </c>
      <c r="B372" s="10">
        <v>1073</v>
      </c>
    </row>
    <row r="373" spans="1:2" x14ac:dyDescent="0.25">
      <c r="A373" s="4" t="s">
        <v>20</v>
      </c>
      <c r="B373" s="4">
        <v>331</v>
      </c>
    </row>
    <row r="374" spans="1:2" x14ac:dyDescent="0.25">
      <c r="A374" s="10" t="s">
        <v>20</v>
      </c>
      <c r="B374" s="10">
        <v>1170</v>
      </c>
    </row>
    <row r="375" spans="1:2" x14ac:dyDescent="0.25">
      <c r="A375" s="4" t="s">
        <v>20</v>
      </c>
      <c r="B375" s="4">
        <v>363</v>
      </c>
    </row>
    <row r="376" spans="1:2" x14ac:dyDescent="0.25">
      <c r="A376" s="10" t="s">
        <v>20</v>
      </c>
      <c r="B376" s="10">
        <v>103</v>
      </c>
    </row>
    <row r="377" spans="1:2" x14ac:dyDescent="0.25">
      <c r="A377" s="4" t="s">
        <v>20</v>
      </c>
      <c r="B377" s="4">
        <v>147</v>
      </c>
    </row>
    <row r="378" spans="1:2" x14ac:dyDescent="0.25">
      <c r="A378" s="10" t="s">
        <v>20</v>
      </c>
      <c r="B378" s="10">
        <v>110</v>
      </c>
    </row>
    <row r="379" spans="1:2" x14ac:dyDescent="0.25">
      <c r="A379" s="10" t="s">
        <v>20</v>
      </c>
      <c r="B379" s="10">
        <v>134</v>
      </c>
    </row>
    <row r="380" spans="1:2" x14ac:dyDescent="0.25">
      <c r="A380" s="10" t="s">
        <v>20</v>
      </c>
      <c r="B380" s="10">
        <v>269</v>
      </c>
    </row>
    <row r="381" spans="1:2" x14ac:dyDescent="0.25">
      <c r="A381" s="10" t="s">
        <v>20</v>
      </c>
      <c r="B381" s="10">
        <v>175</v>
      </c>
    </row>
    <row r="382" spans="1:2" x14ac:dyDescent="0.25">
      <c r="A382" s="10" t="s">
        <v>20</v>
      </c>
      <c r="B382" s="10">
        <v>69</v>
      </c>
    </row>
    <row r="383" spans="1:2" x14ac:dyDescent="0.25">
      <c r="A383" s="10" t="s">
        <v>20</v>
      </c>
      <c r="B383" s="10">
        <v>190</v>
      </c>
    </row>
    <row r="384" spans="1:2" x14ac:dyDescent="0.25">
      <c r="A384" s="10" t="s">
        <v>20</v>
      </c>
      <c r="B384" s="10">
        <v>237</v>
      </c>
    </row>
    <row r="385" spans="1:2" x14ac:dyDescent="0.25">
      <c r="A385" s="4" t="s">
        <v>20</v>
      </c>
      <c r="B385" s="4">
        <v>196</v>
      </c>
    </row>
    <row r="386" spans="1:2" x14ac:dyDescent="0.25">
      <c r="A386" s="10" t="s">
        <v>20</v>
      </c>
      <c r="B386" s="10">
        <v>7295</v>
      </c>
    </row>
    <row r="387" spans="1:2" x14ac:dyDescent="0.25">
      <c r="A387" s="10" t="s">
        <v>20</v>
      </c>
      <c r="B387" s="10">
        <v>2893</v>
      </c>
    </row>
    <row r="388" spans="1:2" x14ac:dyDescent="0.25">
      <c r="A388" s="10" t="s">
        <v>20</v>
      </c>
      <c r="B388" s="10">
        <v>820</v>
      </c>
    </row>
    <row r="389" spans="1:2" x14ac:dyDescent="0.25">
      <c r="A389" s="4" t="s">
        <v>20</v>
      </c>
      <c r="B389" s="4">
        <v>2038</v>
      </c>
    </row>
    <row r="390" spans="1:2" x14ac:dyDescent="0.25">
      <c r="A390" s="10" t="s">
        <v>20</v>
      </c>
      <c r="B390" s="10">
        <v>116</v>
      </c>
    </row>
    <row r="391" spans="1:2" x14ac:dyDescent="0.25">
      <c r="A391" s="10" t="s">
        <v>20</v>
      </c>
      <c r="B391" s="10">
        <v>1345</v>
      </c>
    </row>
    <row r="392" spans="1:2" x14ac:dyDescent="0.25">
      <c r="A392" s="10" t="s">
        <v>20</v>
      </c>
      <c r="B392" s="10">
        <v>168</v>
      </c>
    </row>
    <row r="393" spans="1:2" x14ac:dyDescent="0.25">
      <c r="A393" s="10" t="s">
        <v>20</v>
      </c>
      <c r="B393" s="10">
        <v>137</v>
      </c>
    </row>
    <row r="394" spans="1:2" x14ac:dyDescent="0.25">
      <c r="A394" s="10" t="s">
        <v>20</v>
      </c>
      <c r="B394" s="10">
        <v>186</v>
      </c>
    </row>
    <row r="395" spans="1:2" x14ac:dyDescent="0.25">
      <c r="A395" s="10" t="s">
        <v>20</v>
      </c>
      <c r="B395" s="10">
        <v>125</v>
      </c>
    </row>
    <row r="396" spans="1:2" x14ac:dyDescent="0.25">
      <c r="A396" s="10" t="s">
        <v>20</v>
      </c>
      <c r="B396" s="10">
        <v>202</v>
      </c>
    </row>
    <row r="397" spans="1:2" x14ac:dyDescent="0.25">
      <c r="A397" s="4" t="s">
        <v>20</v>
      </c>
      <c r="B397" s="4">
        <v>103</v>
      </c>
    </row>
    <row r="398" spans="1:2" x14ac:dyDescent="0.25">
      <c r="A398" s="10" t="s">
        <v>20</v>
      </c>
      <c r="B398" s="10">
        <v>1785</v>
      </c>
    </row>
    <row r="399" spans="1:2" x14ac:dyDescent="0.25">
      <c r="A399" s="10" t="s">
        <v>20</v>
      </c>
      <c r="B399" s="10">
        <v>157</v>
      </c>
    </row>
    <row r="400" spans="1:2" x14ac:dyDescent="0.25">
      <c r="A400" s="10" t="s">
        <v>20</v>
      </c>
      <c r="B400" s="10">
        <v>555</v>
      </c>
    </row>
    <row r="401" spans="1:2" x14ac:dyDescent="0.25">
      <c r="A401" s="10" t="s">
        <v>20</v>
      </c>
      <c r="B401" s="10">
        <v>297</v>
      </c>
    </row>
    <row r="402" spans="1:2" x14ac:dyDescent="0.25">
      <c r="A402" s="10" t="s">
        <v>20</v>
      </c>
      <c r="B402" s="10">
        <v>123</v>
      </c>
    </row>
    <row r="403" spans="1:2" x14ac:dyDescent="0.25">
      <c r="A403" s="10" t="s">
        <v>20</v>
      </c>
      <c r="B403" s="10">
        <v>3036</v>
      </c>
    </row>
    <row r="404" spans="1:2" x14ac:dyDescent="0.25">
      <c r="A404" s="10" t="s">
        <v>20</v>
      </c>
      <c r="B404" s="10">
        <v>144</v>
      </c>
    </row>
    <row r="405" spans="1:2" x14ac:dyDescent="0.25">
      <c r="A405" s="10" t="s">
        <v>20</v>
      </c>
      <c r="B405" s="10">
        <v>121</v>
      </c>
    </row>
    <row r="406" spans="1:2" x14ac:dyDescent="0.25">
      <c r="A406" s="10" t="s">
        <v>20</v>
      </c>
      <c r="B406" s="10">
        <v>181</v>
      </c>
    </row>
    <row r="407" spans="1:2" x14ac:dyDescent="0.25">
      <c r="A407" s="4" t="s">
        <v>20</v>
      </c>
      <c r="B407" s="4">
        <v>122</v>
      </c>
    </row>
    <row r="408" spans="1:2" x14ac:dyDescent="0.25">
      <c r="A408" s="10" t="s">
        <v>20</v>
      </c>
      <c r="B408" s="10">
        <v>1071</v>
      </c>
    </row>
    <row r="409" spans="1:2" x14ac:dyDescent="0.25">
      <c r="A409" s="4" t="s">
        <v>20</v>
      </c>
      <c r="B409" s="4">
        <v>980</v>
      </c>
    </row>
    <row r="410" spans="1:2" x14ac:dyDescent="0.25">
      <c r="A410" s="10" t="s">
        <v>20</v>
      </c>
      <c r="B410" s="10">
        <v>536</v>
      </c>
    </row>
    <row r="411" spans="1:2" x14ac:dyDescent="0.25">
      <c r="A411" s="4" t="s">
        <v>20</v>
      </c>
      <c r="B411" s="4">
        <v>1991</v>
      </c>
    </row>
    <row r="412" spans="1:2" x14ac:dyDescent="0.25">
      <c r="A412" s="10" t="s">
        <v>20</v>
      </c>
      <c r="B412" s="10">
        <v>180</v>
      </c>
    </row>
    <row r="413" spans="1:2" x14ac:dyDescent="0.25">
      <c r="A413" s="4" t="s">
        <v>20</v>
      </c>
      <c r="B413" s="4">
        <v>130</v>
      </c>
    </row>
    <row r="414" spans="1:2" x14ac:dyDescent="0.25">
      <c r="A414" s="10" t="s">
        <v>20</v>
      </c>
      <c r="B414" s="10">
        <v>122</v>
      </c>
    </row>
    <row r="415" spans="1:2" x14ac:dyDescent="0.25">
      <c r="A415" s="10" t="s">
        <v>20</v>
      </c>
      <c r="B415" s="10">
        <v>140</v>
      </c>
    </row>
    <row r="416" spans="1:2" x14ac:dyDescent="0.25">
      <c r="A416" s="10" t="s">
        <v>20</v>
      </c>
      <c r="B416" s="10">
        <v>3388</v>
      </c>
    </row>
    <row r="417" spans="1:2" x14ac:dyDescent="0.25">
      <c r="A417" s="4" t="s">
        <v>20</v>
      </c>
      <c r="B417" s="4">
        <v>280</v>
      </c>
    </row>
    <row r="418" spans="1:2" x14ac:dyDescent="0.25">
      <c r="A418" s="10" t="s">
        <v>20</v>
      </c>
      <c r="B418" s="10">
        <v>366</v>
      </c>
    </row>
    <row r="419" spans="1:2" x14ac:dyDescent="0.25">
      <c r="A419" s="4" t="s">
        <v>20</v>
      </c>
      <c r="B419" s="4">
        <v>270</v>
      </c>
    </row>
    <row r="420" spans="1:2" x14ac:dyDescent="0.25">
      <c r="A420" s="10" t="s">
        <v>20</v>
      </c>
      <c r="B420" s="10">
        <v>137</v>
      </c>
    </row>
    <row r="421" spans="1:2" x14ac:dyDescent="0.25">
      <c r="A421" s="10" t="s">
        <v>20</v>
      </c>
      <c r="B421" s="10">
        <v>3205</v>
      </c>
    </row>
    <row r="422" spans="1:2" x14ac:dyDescent="0.25">
      <c r="A422" s="10" t="s">
        <v>20</v>
      </c>
      <c r="B422" s="10">
        <v>288</v>
      </c>
    </row>
    <row r="423" spans="1:2" x14ac:dyDescent="0.25">
      <c r="A423" s="10" t="s">
        <v>20</v>
      </c>
      <c r="B423" s="10">
        <v>148</v>
      </c>
    </row>
    <row r="424" spans="1:2" x14ac:dyDescent="0.25">
      <c r="A424" s="10" t="s">
        <v>20</v>
      </c>
      <c r="B424" s="10">
        <v>114</v>
      </c>
    </row>
    <row r="425" spans="1:2" x14ac:dyDescent="0.25">
      <c r="A425" s="10" t="s">
        <v>20</v>
      </c>
      <c r="B425" s="10">
        <v>1518</v>
      </c>
    </row>
    <row r="426" spans="1:2" x14ac:dyDescent="0.25">
      <c r="A426" s="10" t="s">
        <v>20</v>
      </c>
      <c r="B426" s="10">
        <v>166</v>
      </c>
    </row>
    <row r="427" spans="1:2" x14ac:dyDescent="0.25">
      <c r="A427" s="10" t="s">
        <v>20</v>
      </c>
      <c r="B427" s="10">
        <v>100</v>
      </c>
    </row>
    <row r="428" spans="1:2" x14ac:dyDescent="0.25">
      <c r="A428" s="10" t="s">
        <v>20</v>
      </c>
      <c r="B428" s="10">
        <v>235</v>
      </c>
    </row>
    <row r="429" spans="1:2" x14ac:dyDescent="0.25">
      <c r="A429" s="10" t="s">
        <v>20</v>
      </c>
      <c r="B429" s="10">
        <v>148</v>
      </c>
    </row>
    <row r="430" spans="1:2" x14ac:dyDescent="0.25">
      <c r="A430" s="10" t="s">
        <v>20</v>
      </c>
      <c r="B430" s="10">
        <v>198</v>
      </c>
    </row>
    <row r="431" spans="1:2" x14ac:dyDescent="0.25">
      <c r="A431" s="10" t="s">
        <v>20</v>
      </c>
      <c r="B431" s="10">
        <v>150</v>
      </c>
    </row>
    <row r="432" spans="1:2" x14ac:dyDescent="0.25">
      <c r="A432" s="10" t="s">
        <v>20</v>
      </c>
      <c r="B432" s="10">
        <v>216</v>
      </c>
    </row>
    <row r="433" spans="1:2" x14ac:dyDescent="0.25">
      <c r="A433" s="10" t="s">
        <v>20</v>
      </c>
      <c r="B433" s="10">
        <v>5139</v>
      </c>
    </row>
    <row r="434" spans="1:2" x14ac:dyDescent="0.25">
      <c r="A434" s="10" t="s">
        <v>20</v>
      </c>
      <c r="B434" s="10">
        <v>2353</v>
      </c>
    </row>
    <row r="435" spans="1:2" x14ac:dyDescent="0.25">
      <c r="A435" s="10" t="s">
        <v>20</v>
      </c>
      <c r="B435" s="10">
        <v>78</v>
      </c>
    </row>
    <row r="436" spans="1:2" x14ac:dyDescent="0.25">
      <c r="A436" s="10" t="s">
        <v>20</v>
      </c>
      <c r="B436" s="10">
        <v>174</v>
      </c>
    </row>
    <row r="437" spans="1:2" x14ac:dyDescent="0.25">
      <c r="A437" s="10" t="s">
        <v>20</v>
      </c>
      <c r="B437" s="10">
        <v>164</v>
      </c>
    </row>
    <row r="438" spans="1:2" x14ac:dyDescent="0.25">
      <c r="A438" s="10" t="s">
        <v>20</v>
      </c>
      <c r="B438" s="10">
        <v>161</v>
      </c>
    </row>
    <row r="439" spans="1:2" x14ac:dyDescent="0.25">
      <c r="A439" s="4" t="s">
        <v>20</v>
      </c>
      <c r="B439" s="4">
        <v>138</v>
      </c>
    </row>
    <row r="440" spans="1:2" x14ac:dyDescent="0.25">
      <c r="A440" s="10" t="s">
        <v>20</v>
      </c>
      <c r="B440" s="10">
        <v>3308</v>
      </c>
    </row>
    <row r="441" spans="1:2" x14ac:dyDescent="0.25">
      <c r="A441" s="4" t="s">
        <v>20</v>
      </c>
      <c r="B441" s="4">
        <v>127</v>
      </c>
    </row>
    <row r="442" spans="1:2" x14ac:dyDescent="0.25">
      <c r="A442" s="10" t="s">
        <v>20</v>
      </c>
      <c r="B442" s="10">
        <v>207</v>
      </c>
    </row>
    <row r="443" spans="1:2" x14ac:dyDescent="0.25">
      <c r="A443" s="4" t="s">
        <v>20</v>
      </c>
      <c r="B443" s="4">
        <v>181</v>
      </c>
    </row>
    <row r="444" spans="1:2" x14ac:dyDescent="0.25">
      <c r="A444" s="10" t="s">
        <v>20</v>
      </c>
      <c r="B444" s="10">
        <v>110</v>
      </c>
    </row>
    <row r="445" spans="1:2" x14ac:dyDescent="0.25">
      <c r="A445" s="4" t="s">
        <v>20</v>
      </c>
      <c r="B445" s="4">
        <v>185</v>
      </c>
    </row>
    <row r="446" spans="1:2" x14ac:dyDescent="0.25">
      <c r="A446" s="10" t="s">
        <v>20</v>
      </c>
      <c r="B446" s="10">
        <v>121</v>
      </c>
    </row>
    <row r="447" spans="1:2" x14ac:dyDescent="0.25">
      <c r="A447" s="4" t="s">
        <v>20</v>
      </c>
      <c r="B447" s="4">
        <v>106</v>
      </c>
    </row>
    <row r="448" spans="1:2" x14ac:dyDescent="0.25">
      <c r="A448" s="10" t="s">
        <v>20</v>
      </c>
      <c r="B448" s="10">
        <v>142</v>
      </c>
    </row>
    <row r="449" spans="1:2" x14ac:dyDescent="0.25">
      <c r="A449" s="4" t="s">
        <v>20</v>
      </c>
      <c r="B449" s="4">
        <v>233</v>
      </c>
    </row>
    <row r="450" spans="1:2" x14ac:dyDescent="0.25">
      <c r="A450" s="10" t="s">
        <v>20</v>
      </c>
      <c r="B450" s="10">
        <v>218</v>
      </c>
    </row>
    <row r="451" spans="1:2" x14ac:dyDescent="0.25">
      <c r="A451" s="10" t="s">
        <v>20</v>
      </c>
      <c r="B451" s="10">
        <v>76</v>
      </c>
    </row>
    <row r="452" spans="1:2" x14ac:dyDescent="0.25">
      <c r="A452" s="10" t="s">
        <v>20</v>
      </c>
      <c r="B452" s="10">
        <v>43</v>
      </c>
    </row>
    <row r="453" spans="1:2" x14ac:dyDescent="0.25">
      <c r="A453" s="10" t="s">
        <v>20</v>
      </c>
      <c r="B453" s="10">
        <v>221</v>
      </c>
    </row>
    <row r="454" spans="1:2" x14ac:dyDescent="0.25">
      <c r="A454" s="10" t="s">
        <v>20</v>
      </c>
      <c r="B454" s="10">
        <v>2805</v>
      </c>
    </row>
    <row r="455" spans="1:2" x14ac:dyDescent="0.25">
      <c r="A455" s="4" t="s">
        <v>20</v>
      </c>
      <c r="B455" s="4">
        <v>68</v>
      </c>
    </row>
    <row r="456" spans="1:2" x14ac:dyDescent="0.25">
      <c r="A456" s="10" t="s">
        <v>20</v>
      </c>
      <c r="B456" s="10">
        <v>183</v>
      </c>
    </row>
    <row r="457" spans="1:2" x14ac:dyDescent="0.25">
      <c r="A457" s="10" t="s">
        <v>20</v>
      </c>
      <c r="B457" s="10">
        <v>133</v>
      </c>
    </row>
    <row r="458" spans="1:2" x14ac:dyDescent="0.25">
      <c r="A458" s="10" t="s">
        <v>20</v>
      </c>
      <c r="B458" s="10">
        <v>2489</v>
      </c>
    </row>
    <row r="459" spans="1:2" x14ac:dyDescent="0.25">
      <c r="A459" s="10" t="s">
        <v>20</v>
      </c>
      <c r="B459" s="10">
        <v>69</v>
      </c>
    </row>
    <row r="460" spans="1:2" x14ac:dyDescent="0.25">
      <c r="A460" s="10" t="s">
        <v>20</v>
      </c>
      <c r="B460" s="10">
        <v>279</v>
      </c>
    </row>
    <row r="461" spans="1:2" x14ac:dyDescent="0.25">
      <c r="A461" s="4" t="s">
        <v>20</v>
      </c>
      <c r="B461" s="4">
        <v>210</v>
      </c>
    </row>
    <row r="462" spans="1:2" x14ac:dyDescent="0.25">
      <c r="A462" s="10" t="s">
        <v>20</v>
      </c>
      <c r="B462" s="10">
        <v>2100</v>
      </c>
    </row>
    <row r="463" spans="1:2" x14ac:dyDescent="0.25">
      <c r="A463" s="4" t="s">
        <v>20</v>
      </c>
      <c r="B463" s="4">
        <v>252</v>
      </c>
    </row>
    <row r="464" spans="1:2" x14ac:dyDescent="0.25">
      <c r="A464" s="10" t="s">
        <v>20</v>
      </c>
      <c r="B464" s="10">
        <v>1280</v>
      </c>
    </row>
    <row r="465" spans="1:2" x14ac:dyDescent="0.25">
      <c r="A465" s="4" t="s">
        <v>20</v>
      </c>
      <c r="B465" s="4">
        <v>157</v>
      </c>
    </row>
    <row r="466" spans="1:2" x14ac:dyDescent="0.25">
      <c r="A466" s="10" t="s">
        <v>20</v>
      </c>
      <c r="B466" s="10">
        <v>194</v>
      </c>
    </row>
    <row r="467" spans="1:2" x14ac:dyDescent="0.25">
      <c r="A467" s="4" t="s">
        <v>20</v>
      </c>
      <c r="B467" s="4">
        <v>82</v>
      </c>
    </row>
    <row r="468" spans="1:2" x14ac:dyDescent="0.25">
      <c r="A468" s="10" t="s">
        <v>20</v>
      </c>
      <c r="B468" s="10">
        <v>4233</v>
      </c>
    </row>
    <row r="469" spans="1:2" x14ac:dyDescent="0.25">
      <c r="A469" s="10" t="s">
        <v>20</v>
      </c>
      <c r="B469" s="10">
        <v>1297</v>
      </c>
    </row>
    <row r="470" spans="1:2" x14ac:dyDescent="0.25">
      <c r="A470" s="10" t="s">
        <v>20</v>
      </c>
      <c r="B470" s="10">
        <v>165</v>
      </c>
    </row>
    <row r="471" spans="1:2" x14ac:dyDescent="0.25">
      <c r="A471" s="10" t="s">
        <v>20</v>
      </c>
      <c r="B471" s="10">
        <v>119</v>
      </c>
    </row>
    <row r="472" spans="1:2" x14ac:dyDescent="0.25">
      <c r="A472" s="10" t="s">
        <v>20</v>
      </c>
      <c r="B472" s="10">
        <v>1797</v>
      </c>
    </row>
    <row r="473" spans="1:2" x14ac:dyDescent="0.25">
      <c r="A473" s="10" t="s">
        <v>20</v>
      </c>
      <c r="B473" s="10">
        <v>261</v>
      </c>
    </row>
    <row r="474" spans="1:2" x14ac:dyDescent="0.25">
      <c r="A474" s="10" t="s">
        <v>20</v>
      </c>
      <c r="B474" s="10">
        <v>157</v>
      </c>
    </row>
    <row r="475" spans="1:2" x14ac:dyDescent="0.25">
      <c r="A475" s="10" t="s">
        <v>20</v>
      </c>
      <c r="B475" s="10">
        <v>3533</v>
      </c>
    </row>
    <row r="476" spans="1:2" x14ac:dyDescent="0.25">
      <c r="A476" s="10" t="s">
        <v>20</v>
      </c>
      <c r="B476" s="10">
        <v>155</v>
      </c>
    </row>
    <row r="477" spans="1:2" x14ac:dyDescent="0.25">
      <c r="A477" s="10" t="s">
        <v>20</v>
      </c>
      <c r="B477" s="10">
        <v>132</v>
      </c>
    </row>
    <row r="478" spans="1:2" x14ac:dyDescent="0.25">
      <c r="A478" s="10" t="s">
        <v>20</v>
      </c>
      <c r="B478" s="10">
        <v>1354</v>
      </c>
    </row>
    <row r="479" spans="1:2" x14ac:dyDescent="0.25">
      <c r="A479" s="10" t="s">
        <v>20</v>
      </c>
      <c r="B479" s="10">
        <v>48</v>
      </c>
    </row>
    <row r="480" spans="1:2" x14ac:dyDescent="0.25">
      <c r="A480" s="10" t="s">
        <v>20</v>
      </c>
      <c r="B480" s="10">
        <v>110</v>
      </c>
    </row>
    <row r="481" spans="1:2" x14ac:dyDescent="0.25">
      <c r="A481" s="10" t="s">
        <v>20</v>
      </c>
      <c r="B481" s="10">
        <v>172</v>
      </c>
    </row>
    <row r="482" spans="1:2" x14ac:dyDescent="0.25">
      <c r="A482" s="10" t="s">
        <v>20</v>
      </c>
      <c r="B482" s="10">
        <v>307</v>
      </c>
    </row>
    <row r="483" spans="1:2" x14ac:dyDescent="0.25">
      <c r="A483" s="4" t="s">
        <v>20</v>
      </c>
      <c r="B483" s="4">
        <v>160</v>
      </c>
    </row>
    <row r="484" spans="1:2" x14ac:dyDescent="0.25">
      <c r="A484" s="10" t="s">
        <v>20</v>
      </c>
      <c r="B484" s="10">
        <v>1467</v>
      </c>
    </row>
    <row r="485" spans="1:2" x14ac:dyDescent="0.25">
      <c r="A485" s="10" t="s">
        <v>20</v>
      </c>
      <c r="B485" s="10">
        <v>2662</v>
      </c>
    </row>
    <row r="486" spans="1:2" x14ac:dyDescent="0.25">
      <c r="A486" s="10" t="s">
        <v>20</v>
      </c>
      <c r="B486" s="10">
        <v>452</v>
      </c>
    </row>
    <row r="487" spans="1:2" x14ac:dyDescent="0.25">
      <c r="A487" s="10" t="s">
        <v>20</v>
      </c>
      <c r="B487" s="10">
        <v>158</v>
      </c>
    </row>
    <row r="488" spans="1:2" x14ac:dyDescent="0.25">
      <c r="A488" s="10" t="s">
        <v>20</v>
      </c>
      <c r="B488" s="10">
        <v>225</v>
      </c>
    </row>
    <row r="489" spans="1:2" x14ac:dyDescent="0.25">
      <c r="A489" s="10" t="s">
        <v>20</v>
      </c>
      <c r="B489" s="10">
        <v>65</v>
      </c>
    </row>
    <row r="490" spans="1:2" x14ac:dyDescent="0.25">
      <c r="A490" s="10" t="s">
        <v>20</v>
      </c>
      <c r="B490" s="10">
        <v>163</v>
      </c>
    </row>
    <row r="491" spans="1:2" x14ac:dyDescent="0.25">
      <c r="A491" s="10" t="s">
        <v>20</v>
      </c>
      <c r="B491" s="10">
        <v>85</v>
      </c>
    </row>
    <row r="492" spans="1:2" x14ac:dyDescent="0.25">
      <c r="A492" s="10" t="s">
        <v>20</v>
      </c>
      <c r="B492" s="10">
        <v>217</v>
      </c>
    </row>
    <row r="493" spans="1:2" x14ac:dyDescent="0.25">
      <c r="A493" s="10" t="s">
        <v>20</v>
      </c>
      <c r="B493" s="10">
        <v>150</v>
      </c>
    </row>
    <row r="494" spans="1:2" x14ac:dyDescent="0.25">
      <c r="A494" s="10" t="s">
        <v>20</v>
      </c>
      <c r="B494" s="10">
        <v>3272</v>
      </c>
    </row>
    <row r="495" spans="1:2" x14ac:dyDescent="0.25">
      <c r="A495" s="4" t="s">
        <v>20</v>
      </c>
      <c r="B495" s="4">
        <v>300</v>
      </c>
    </row>
    <row r="496" spans="1:2" x14ac:dyDescent="0.25">
      <c r="A496" s="10" t="s">
        <v>20</v>
      </c>
      <c r="B496" s="10">
        <v>126</v>
      </c>
    </row>
    <row r="497" spans="1:2" x14ac:dyDescent="0.25">
      <c r="A497" s="4" t="s">
        <v>20</v>
      </c>
      <c r="B497" s="4">
        <v>2320</v>
      </c>
    </row>
    <row r="498" spans="1:2" x14ac:dyDescent="0.25">
      <c r="A498" s="10" t="s">
        <v>20</v>
      </c>
      <c r="B498" s="10">
        <v>81</v>
      </c>
    </row>
    <row r="499" spans="1:2" x14ac:dyDescent="0.25">
      <c r="A499" s="4" t="s">
        <v>20</v>
      </c>
      <c r="B499" s="4">
        <v>1887</v>
      </c>
    </row>
    <row r="500" spans="1:2" x14ac:dyDescent="0.25">
      <c r="A500" s="10" t="s">
        <v>20</v>
      </c>
      <c r="B500" s="10">
        <v>4358</v>
      </c>
    </row>
    <row r="501" spans="1:2" x14ac:dyDescent="0.25">
      <c r="A501" s="4" t="s">
        <v>20</v>
      </c>
      <c r="B501" s="4">
        <v>53</v>
      </c>
    </row>
    <row r="502" spans="1:2" x14ac:dyDescent="0.25">
      <c r="A502" s="10" t="s">
        <v>20</v>
      </c>
      <c r="B502" s="10">
        <v>2414</v>
      </c>
    </row>
    <row r="503" spans="1:2" x14ac:dyDescent="0.25">
      <c r="A503" s="10" t="s">
        <v>20</v>
      </c>
      <c r="B503" s="10">
        <v>80</v>
      </c>
    </row>
    <row r="504" spans="1:2" x14ac:dyDescent="0.25">
      <c r="A504" s="10" t="s">
        <v>20</v>
      </c>
      <c r="B504" s="10">
        <v>193</v>
      </c>
    </row>
    <row r="505" spans="1:2" x14ac:dyDescent="0.25">
      <c r="A505" s="4" t="s">
        <v>20</v>
      </c>
      <c r="B505" s="4">
        <v>52</v>
      </c>
    </row>
    <row r="506" spans="1:2" x14ac:dyDescent="0.25">
      <c r="A506" s="10" t="s">
        <v>20</v>
      </c>
      <c r="B506" s="10">
        <v>290</v>
      </c>
    </row>
    <row r="507" spans="1:2" x14ac:dyDescent="0.25">
      <c r="A507" s="4" t="s">
        <v>20</v>
      </c>
      <c r="B507" s="4">
        <v>122</v>
      </c>
    </row>
    <row r="508" spans="1:2" x14ac:dyDescent="0.25">
      <c r="A508" s="10" t="s">
        <v>20</v>
      </c>
      <c r="B508" s="10">
        <v>1470</v>
      </c>
    </row>
    <row r="509" spans="1:2" x14ac:dyDescent="0.25">
      <c r="A509" s="4" t="s">
        <v>20</v>
      </c>
      <c r="B509" s="4">
        <v>165</v>
      </c>
    </row>
    <row r="510" spans="1:2" x14ac:dyDescent="0.25">
      <c r="A510" s="10" t="s">
        <v>20</v>
      </c>
      <c r="B510" s="10">
        <v>182</v>
      </c>
    </row>
    <row r="511" spans="1:2" x14ac:dyDescent="0.25">
      <c r="A511" s="4" t="s">
        <v>20</v>
      </c>
      <c r="B511" s="4">
        <v>199</v>
      </c>
    </row>
    <row r="512" spans="1:2" x14ac:dyDescent="0.25">
      <c r="A512" s="10" t="s">
        <v>20</v>
      </c>
      <c r="B512" s="10">
        <v>56</v>
      </c>
    </row>
    <row r="513" spans="1:2" x14ac:dyDescent="0.25">
      <c r="A513" s="10" t="s">
        <v>20</v>
      </c>
      <c r="B513" s="10">
        <v>1460</v>
      </c>
    </row>
    <row r="514" spans="1:2" x14ac:dyDescent="0.25">
      <c r="A514" s="10" t="s">
        <v>20</v>
      </c>
      <c r="B514" s="10">
        <v>123</v>
      </c>
    </row>
    <row r="515" spans="1:2" x14ac:dyDescent="0.25">
      <c r="A515" s="4" t="s">
        <v>20</v>
      </c>
      <c r="B515" s="4">
        <v>159</v>
      </c>
    </row>
    <row r="516" spans="1:2" x14ac:dyDescent="0.25">
      <c r="A516" s="10" t="s">
        <v>20</v>
      </c>
      <c r="B516" s="10">
        <v>110</v>
      </c>
    </row>
    <row r="517" spans="1:2" x14ac:dyDescent="0.25">
      <c r="A517" s="4" t="s">
        <v>20</v>
      </c>
      <c r="B517" s="4">
        <v>236</v>
      </c>
    </row>
    <row r="518" spans="1:2" x14ac:dyDescent="0.25">
      <c r="A518" s="10" t="s">
        <v>20</v>
      </c>
      <c r="B518" s="10">
        <v>191</v>
      </c>
    </row>
    <row r="519" spans="1:2" x14ac:dyDescent="0.25">
      <c r="A519" s="10" t="s">
        <v>20</v>
      </c>
      <c r="B519" s="10">
        <v>3934</v>
      </c>
    </row>
    <row r="520" spans="1:2" x14ac:dyDescent="0.25">
      <c r="A520" s="10" t="s">
        <v>20</v>
      </c>
      <c r="B520" s="10">
        <v>80</v>
      </c>
    </row>
    <row r="521" spans="1:2" x14ac:dyDescent="0.25">
      <c r="A521" s="4" t="s">
        <v>20</v>
      </c>
      <c r="B521" s="4">
        <v>462</v>
      </c>
    </row>
    <row r="522" spans="1:2" x14ac:dyDescent="0.25">
      <c r="A522" s="10" t="s">
        <v>20</v>
      </c>
      <c r="B522" s="10">
        <v>179</v>
      </c>
    </row>
    <row r="523" spans="1:2" x14ac:dyDescent="0.25">
      <c r="A523" s="4" t="s">
        <v>20</v>
      </c>
      <c r="B523" s="4">
        <v>1866</v>
      </c>
    </row>
    <row r="524" spans="1:2" x14ac:dyDescent="0.25">
      <c r="A524" s="10" t="s">
        <v>20</v>
      </c>
      <c r="B524" s="10">
        <v>156</v>
      </c>
    </row>
    <row r="525" spans="1:2" x14ac:dyDescent="0.25">
      <c r="A525" s="10" t="s">
        <v>20</v>
      </c>
      <c r="B525" s="10">
        <v>255</v>
      </c>
    </row>
    <row r="526" spans="1:2" x14ac:dyDescent="0.25">
      <c r="A526" s="10" t="s">
        <v>20</v>
      </c>
      <c r="B526" s="10">
        <v>2261</v>
      </c>
    </row>
    <row r="527" spans="1:2" x14ac:dyDescent="0.25">
      <c r="A527" s="4" t="s">
        <v>20</v>
      </c>
      <c r="B527" s="4">
        <v>40</v>
      </c>
    </row>
    <row r="528" spans="1:2" x14ac:dyDescent="0.25">
      <c r="A528" s="10" t="s">
        <v>20</v>
      </c>
      <c r="B528" s="10">
        <v>2289</v>
      </c>
    </row>
    <row r="529" spans="1:2" x14ac:dyDescent="0.25">
      <c r="A529" s="4" t="s">
        <v>20</v>
      </c>
      <c r="B529" s="4">
        <v>65</v>
      </c>
    </row>
    <row r="530" spans="1:2" x14ac:dyDescent="0.25">
      <c r="A530" s="10" t="s">
        <v>20</v>
      </c>
      <c r="B530" s="10">
        <v>3777</v>
      </c>
    </row>
    <row r="531" spans="1:2" x14ac:dyDescent="0.25">
      <c r="A531" s="4" t="s">
        <v>20</v>
      </c>
      <c r="B531" s="4">
        <v>184</v>
      </c>
    </row>
    <row r="532" spans="1:2" x14ac:dyDescent="0.25">
      <c r="A532" s="10" t="s">
        <v>20</v>
      </c>
      <c r="B532" s="10">
        <v>85</v>
      </c>
    </row>
    <row r="533" spans="1:2" x14ac:dyDescent="0.25">
      <c r="A533" s="10" t="s">
        <v>20</v>
      </c>
      <c r="B533" s="10">
        <v>144</v>
      </c>
    </row>
    <row r="534" spans="1:2" x14ac:dyDescent="0.25">
      <c r="A534" s="10" t="s">
        <v>20</v>
      </c>
      <c r="B534" s="10">
        <v>1902</v>
      </c>
    </row>
    <row r="535" spans="1:2" x14ac:dyDescent="0.25">
      <c r="A535" s="10" t="s">
        <v>20</v>
      </c>
      <c r="B535" s="10">
        <v>105</v>
      </c>
    </row>
    <row r="536" spans="1:2" x14ac:dyDescent="0.25">
      <c r="A536" s="10" t="s">
        <v>20</v>
      </c>
      <c r="B536" s="10">
        <v>132</v>
      </c>
    </row>
    <row r="537" spans="1:2" x14ac:dyDescent="0.25">
      <c r="A537" s="10" t="s">
        <v>20</v>
      </c>
      <c r="B537" s="10">
        <v>96</v>
      </c>
    </row>
    <row r="538" spans="1:2" x14ac:dyDescent="0.25">
      <c r="A538" s="10" t="s">
        <v>20</v>
      </c>
      <c r="B538" s="10">
        <v>114</v>
      </c>
    </row>
    <row r="539" spans="1:2" x14ac:dyDescent="0.25">
      <c r="A539" s="4" t="s">
        <v>20</v>
      </c>
      <c r="B539" s="4">
        <v>203</v>
      </c>
    </row>
    <row r="540" spans="1:2" x14ac:dyDescent="0.25">
      <c r="A540" s="10" t="s">
        <v>20</v>
      </c>
      <c r="B540" s="10">
        <v>1559</v>
      </c>
    </row>
    <row r="541" spans="1:2" x14ac:dyDescent="0.25">
      <c r="A541" s="10" t="s">
        <v>20</v>
      </c>
      <c r="B541" s="10">
        <v>1548</v>
      </c>
    </row>
    <row r="542" spans="1:2" x14ac:dyDescent="0.25">
      <c r="A542" s="10" t="s">
        <v>20</v>
      </c>
      <c r="B542" s="10">
        <v>80</v>
      </c>
    </row>
    <row r="543" spans="1:2" x14ac:dyDescent="0.25">
      <c r="A543" s="4" t="s">
        <v>20</v>
      </c>
      <c r="B543" s="4">
        <v>131</v>
      </c>
    </row>
    <row r="544" spans="1:2" x14ac:dyDescent="0.25">
      <c r="A544" s="10" t="s">
        <v>20</v>
      </c>
      <c r="B544" s="10">
        <v>112</v>
      </c>
    </row>
    <row r="545" spans="1:2" x14ac:dyDescent="0.25">
      <c r="A545" s="4" t="s">
        <v>20</v>
      </c>
      <c r="B545" s="4">
        <v>155</v>
      </c>
    </row>
    <row r="546" spans="1:2" x14ac:dyDescent="0.25">
      <c r="A546" s="10" t="s">
        <v>20</v>
      </c>
      <c r="B546" s="10">
        <v>266</v>
      </c>
    </row>
    <row r="547" spans="1:2" x14ac:dyDescent="0.25">
      <c r="A547" s="10" t="s">
        <v>20</v>
      </c>
      <c r="B547" s="10">
        <v>155</v>
      </c>
    </row>
    <row r="548" spans="1:2" x14ac:dyDescent="0.25">
      <c r="A548" s="10" t="s">
        <v>20</v>
      </c>
      <c r="B548" s="10">
        <v>207</v>
      </c>
    </row>
    <row r="549" spans="1:2" x14ac:dyDescent="0.25">
      <c r="A549" s="10" t="s">
        <v>20</v>
      </c>
      <c r="B549" s="10">
        <v>245</v>
      </c>
    </row>
    <row r="550" spans="1:2" x14ac:dyDescent="0.25">
      <c r="A550" s="10" t="s">
        <v>20</v>
      </c>
      <c r="B550" s="10">
        <v>1573</v>
      </c>
    </row>
    <row r="551" spans="1:2" x14ac:dyDescent="0.25">
      <c r="A551" s="10" t="s">
        <v>20</v>
      </c>
      <c r="B551" s="10">
        <v>114</v>
      </c>
    </row>
    <row r="552" spans="1:2" x14ac:dyDescent="0.25">
      <c r="A552" s="10" t="s">
        <v>20</v>
      </c>
      <c r="B552" s="10">
        <v>93</v>
      </c>
    </row>
    <row r="553" spans="1:2" x14ac:dyDescent="0.25">
      <c r="A553" s="10" t="s">
        <v>20</v>
      </c>
      <c r="B553" s="10">
        <v>1681</v>
      </c>
    </row>
    <row r="554" spans="1:2" x14ac:dyDescent="0.25">
      <c r="A554" s="10" t="s">
        <v>20</v>
      </c>
      <c r="B554" s="10">
        <v>32</v>
      </c>
    </row>
    <row r="555" spans="1:2" x14ac:dyDescent="0.25">
      <c r="A555" s="4" t="s">
        <v>20</v>
      </c>
      <c r="B555" s="4">
        <v>135</v>
      </c>
    </row>
    <row r="556" spans="1:2" x14ac:dyDescent="0.25">
      <c r="A556" s="10" t="s">
        <v>20</v>
      </c>
      <c r="B556" s="10">
        <v>140</v>
      </c>
    </row>
    <row r="557" spans="1:2" x14ac:dyDescent="0.25">
      <c r="A557" s="10" t="s">
        <v>20</v>
      </c>
      <c r="B557" s="10">
        <v>92</v>
      </c>
    </row>
    <row r="558" spans="1:2" x14ac:dyDescent="0.25">
      <c r="A558" s="10" t="s">
        <v>20</v>
      </c>
      <c r="B558" s="10">
        <v>1015</v>
      </c>
    </row>
    <row r="559" spans="1:2" x14ac:dyDescent="0.25">
      <c r="A559" s="4" t="s">
        <v>20</v>
      </c>
      <c r="B559" s="4">
        <v>323</v>
      </c>
    </row>
    <row r="560" spans="1:2" x14ac:dyDescent="0.25">
      <c r="A560" s="10" t="s">
        <v>20</v>
      </c>
      <c r="B560" s="10">
        <v>2326</v>
      </c>
    </row>
    <row r="561" spans="1:2" x14ac:dyDescent="0.25">
      <c r="A561" s="10" t="s">
        <v>20</v>
      </c>
      <c r="B561" s="10">
        <v>381</v>
      </c>
    </row>
    <row r="562" spans="1:2" x14ac:dyDescent="0.25">
      <c r="A562" s="10" t="s">
        <v>20</v>
      </c>
      <c r="B562" s="10">
        <v>480</v>
      </c>
    </row>
    <row r="563" spans="1:2" x14ac:dyDescent="0.25">
      <c r="A563" s="4" t="s">
        <v>20</v>
      </c>
      <c r="B563" s="4">
        <v>226</v>
      </c>
    </row>
    <row r="564" spans="1:2" x14ac:dyDescent="0.25">
      <c r="A564" s="10" t="s">
        <v>20</v>
      </c>
      <c r="B564" s="10">
        <v>241</v>
      </c>
    </row>
    <row r="565" spans="1:2" x14ac:dyDescent="0.25">
      <c r="A565" s="10" t="s">
        <v>20</v>
      </c>
      <c r="B565" s="10">
        <v>132</v>
      </c>
    </row>
    <row r="566" spans="1:2" x14ac:dyDescent="0.25">
      <c r="A566" s="11" t="s">
        <v>20</v>
      </c>
      <c r="B566" s="11">
        <v>2043</v>
      </c>
    </row>
  </sheetData>
  <conditionalFormatting sqref="A1:A566">
    <cfRule type="containsText" dxfId="7" priority="5" operator="containsText" text="live">
      <formula>NOT(ISERROR(SEARCH("live",A1)))</formula>
    </cfRule>
    <cfRule type="containsText" dxfId="6" priority="6" operator="containsText" text="canceled">
      <formula>NOT(ISERROR(SEARCH("canceled",A1)))</formula>
    </cfRule>
    <cfRule type="containsText" dxfId="5" priority="7" operator="containsText" text="failed">
      <formula>NOT(ISERROR(SEARCH("failed",A1)))</formula>
    </cfRule>
    <cfRule type="containsText" dxfId="4" priority="8" operator="containsText" text="successful">
      <formula>NOT(ISERROR(SEARCH("successful",A1)))</formula>
    </cfRule>
  </conditionalFormatting>
  <conditionalFormatting sqref="E1:E365">
    <cfRule type="containsText" dxfId="3" priority="1" operator="containsText" text="live">
      <formula>NOT(ISERROR(SEARCH("live",E1)))</formula>
    </cfRule>
    <cfRule type="containsText" dxfId="2" priority="2" operator="containsText" text="canceled">
      <formula>NOT(ISERROR(SEARCH("canceled",E1)))</formula>
    </cfRule>
    <cfRule type="containsText" dxfId="1" priority="3" operator="containsText" text="failed">
      <formula>NOT(ISERROR(SEARCH("failed",E1)))</formula>
    </cfRule>
    <cfRule type="containsText" dxfId="0" priority="4" operator="containsText" text="successful">
      <formula>NOT(ISERROR(SEARCH("successful",E1)))</formula>
    </cfRule>
  </conditionalFormatting>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Crowdfunding</vt:lpstr>
      <vt:lpstr>P1-Campaigns by outcome</vt:lpstr>
      <vt:lpstr>P2-Country by outcome</vt:lpstr>
      <vt:lpstr>P3-Outcome by parent category</vt:lpstr>
      <vt:lpstr>Goal Analysis</vt:lpstr>
      <vt:lpstr>Statistical 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Dominica Corless</dc:creator>
  <cp:lastModifiedBy>neda jamal</cp:lastModifiedBy>
  <dcterms:created xsi:type="dcterms:W3CDTF">2021-09-29T18:52:28Z</dcterms:created>
  <dcterms:modified xsi:type="dcterms:W3CDTF">2024-09-06T21:53:24Z</dcterms:modified>
</cp:coreProperties>
</file>