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8"/>
  <workbookPr defaultThemeVersion="166925"/>
  <xr:revisionPtr revIDLastSave="0" documentId="8_{6BA30A83-7B90-445E-BE45-6F1D6E39055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H31" i="1" s="1"/>
  <c r="E30" i="1"/>
  <c r="F30" i="1"/>
  <c r="G30" i="1"/>
  <c r="H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G9" i="1"/>
  <c r="F9" i="1"/>
  <c r="E9" i="1"/>
  <c r="H9" i="1" s="1"/>
  <c r="G8" i="1"/>
  <c r="F8" i="1"/>
  <c r="E8" i="1"/>
  <c r="H8" i="1" s="1"/>
</calcChain>
</file>

<file path=xl/sharedStrings.xml><?xml version="1.0" encoding="utf-8"?>
<sst xmlns="http://schemas.openxmlformats.org/spreadsheetml/2006/main" count="16" uniqueCount="16">
  <si>
    <t>$bcftools view -H  $MyVariants | grep VT=SV |wc -l</t>
  </si>
  <si>
    <t>$bcftools view -H $MyVariants | grep VT=SNP | wc -l</t>
  </si>
  <si>
    <t>$bcftools view -H  $MyVariants | grep VT=INDEL | wc -l</t>
  </si>
  <si>
    <t>$bcftools view -H  $MyVariants | wc -l</t>
  </si>
  <si>
    <t>Using bcftools view -H, grep SNPs, wc -l</t>
  </si>
  <si>
    <t>chr #</t>
  </si>
  <si>
    <t># Total variants</t>
  </si>
  <si>
    <t># SNPs</t>
  </si>
  <si>
    <t># INDELs</t>
  </si>
  <si>
    <t># other variants (SV)</t>
  </si>
  <si>
    <t>%SNP</t>
  </si>
  <si>
    <t>%INDELs</t>
  </si>
  <si>
    <t>%Other</t>
  </si>
  <si>
    <t>avg_distance of variants positions (SNPs+indels)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</si>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</sst>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Menlo"/>
      <charset val="1"/>
    </font>
    <font>
      <sz val="11"/>
      <color rgb="FF000000"/>
      <name val="Calibri"/>
      <family val="2"/>
      <scheme val="minor"/>
    </font>
    <font>
      <sz val="9"/>
      <color rgb="FF000000"/>
      <name val="Menlo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05BC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1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05BC1"/>
      <color rgb="FFEB02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A8" sqref="A8:XFD8"/>
    </sheetView>
  </sheetViews>
  <sheetFormatPr defaultRowHeight="15"/>
  <cols>
    <col min="1" max="1" width="17.28515625" customWidth="1"/>
    <col min="2" max="2" width="17" customWidth="1"/>
    <col min="3" max="3" width="18" customWidth="1"/>
    <col min="4" max="4" width="16.5703125" customWidth="1"/>
    <col min="5" max="5" width="21" customWidth="1"/>
    <col min="6" max="6" width="8.5703125" customWidth="1"/>
    <col min="9" max="9" width="43.140625" customWidth="1"/>
    <col min="10" max="10" width="12.42578125" customWidth="1"/>
    <col min="11" max="11" width="15.5703125" customWidth="1"/>
    <col min="12" max="12" width="12.28515625" customWidth="1"/>
    <col min="13" max="13" width="11.28515625" customWidth="1"/>
    <col min="14" max="14" width="15.7109375" customWidth="1"/>
    <col min="15" max="15" width="12.42578125" customWidth="1"/>
  </cols>
  <sheetData>
    <row r="1" spans="1:9">
      <c r="A1" s="4"/>
      <c r="B1" s="4"/>
      <c r="C1" s="4"/>
      <c r="D1" s="4"/>
      <c r="E1" s="4"/>
      <c r="F1" s="4"/>
      <c r="G1" s="4"/>
      <c r="H1" s="4"/>
    </row>
    <row r="2" spans="1:9">
      <c r="A2" s="1" t="s">
        <v>0</v>
      </c>
      <c r="B2" s="4"/>
      <c r="C2" s="4"/>
      <c r="D2" s="4"/>
      <c r="E2" s="4"/>
      <c r="F2" s="4"/>
      <c r="G2" s="4"/>
      <c r="H2" s="4"/>
    </row>
    <row r="3" spans="1:9">
      <c r="A3" s="6" t="s">
        <v>1</v>
      </c>
      <c r="B3" s="7"/>
      <c r="C3" s="7"/>
      <c r="D3" s="7"/>
      <c r="E3" s="4"/>
      <c r="F3" s="4"/>
      <c r="G3" s="4"/>
      <c r="H3" s="4"/>
    </row>
    <row r="4" spans="1:9">
      <c r="A4" s="1" t="s">
        <v>2</v>
      </c>
      <c r="B4" s="4"/>
      <c r="C4" s="4"/>
      <c r="D4" s="4"/>
      <c r="E4" s="4"/>
      <c r="F4" s="4"/>
      <c r="G4" s="4"/>
      <c r="H4" s="4"/>
    </row>
    <row r="5" spans="1:9">
      <c r="A5" s="1" t="s">
        <v>3</v>
      </c>
      <c r="B5" s="4"/>
      <c r="C5" s="4"/>
      <c r="D5" s="4"/>
      <c r="E5" s="4"/>
      <c r="F5" s="1"/>
      <c r="G5" s="4"/>
      <c r="H5" s="4"/>
    </row>
    <row r="6" spans="1:9">
      <c r="A6" s="4" t="s">
        <v>4</v>
      </c>
      <c r="B6" s="4"/>
      <c r="C6" s="1"/>
      <c r="D6" s="4"/>
      <c r="E6" s="4"/>
      <c r="F6" s="4"/>
      <c r="G6" s="4"/>
      <c r="H6" s="4"/>
    </row>
    <row r="7" spans="1:9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3" t="s">
        <v>10</v>
      </c>
      <c r="G7" s="3" t="s">
        <v>11</v>
      </c>
      <c r="H7" s="10" t="s">
        <v>12</v>
      </c>
      <c r="I7" s="11" t="s">
        <v>13</v>
      </c>
    </row>
    <row r="8" spans="1:9">
      <c r="A8" s="4">
        <v>1</v>
      </c>
      <c r="B8" s="4">
        <v>6468094</v>
      </c>
      <c r="C8" s="4">
        <v>6219478</v>
      </c>
      <c r="D8" s="4">
        <v>244352</v>
      </c>
      <c r="E8" s="4">
        <f>(B8-(C8+D8))</f>
        <v>4264</v>
      </c>
      <c r="F8" s="4">
        <f>(C8/B8)*100</f>
        <v>96.156271074600951</v>
      </c>
      <c r="G8" s="4">
        <f>(D8/B8)*100</f>
        <v>3.7778053318334579</v>
      </c>
      <c r="H8" s="4">
        <f>(E8/B8)*100</f>
        <v>6.5923593565585165E-2</v>
      </c>
      <c r="I8" s="7">
        <v>38.557697921773602</v>
      </c>
    </row>
    <row r="9" spans="1:9">
      <c r="A9" s="4">
        <v>2</v>
      </c>
      <c r="B9" s="4">
        <v>7081600</v>
      </c>
      <c r="C9" s="4">
        <v>6812627</v>
      </c>
      <c r="D9" s="4">
        <v>264096</v>
      </c>
      <c r="E9" s="4">
        <f>(B9-(C9+D9))</f>
        <v>4877</v>
      </c>
      <c r="F9" s="4">
        <f>(C9/B9)*100</f>
        <v>96.201804676909177</v>
      </c>
      <c r="G9" s="4">
        <f>(D9/B9)*100</f>
        <v>3.729326705829191</v>
      </c>
      <c r="H9" s="4">
        <f>(E9/B9)*100</f>
        <v>6.8868617261635789E-2</v>
      </c>
      <c r="I9" s="12">
        <v>34.363111621454102</v>
      </c>
    </row>
    <row r="10" spans="1:9">
      <c r="A10" s="4">
        <v>3</v>
      </c>
      <c r="B10" s="4">
        <v>5832276</v>
      </c>
      <c r="C10" s="4">
        <v>5606501</v>
      </c>
      <c r="D10" s="4">
        <v>221631</v>
      </c>
      <c r="E10" s="4">
        <f>(B10-(C10+D10))</f>
        <v>4144</v>
      </c>
      <c r="F10" s="4">
        <f t="shared" ref="F10:F31" si="0">(C10/B10)*100</f>
        <v>96.128869758564235</v>
      </c>
      <c r="G10" s="4">
        <f>(D10/B10)*100</f>
        <v>3.8000773625939512</v>
      </c>
      <c r="H10" s="4">
        <f>(E10/B10)*100</f>
        <v>7.1052878841810635E-2</v>
      </c>
      <c r="I10" s="12">
        <v>33.956393910843801</v>
      </c>
    </row>
    <row r="11" spans="1:9">
      <c r="A11" s="4">
        <v>4</v>
      </c>
      <c r="B11" s="4">
        <v>5732585</v>
      </c>
      <c r="C11" s="4">
        <v>5503429</v>
      </c>
      <c r="D11" s="4">
        <v>225126</v>
      </c>
      <c r="E11" s="4">
        <f>(B11-(C11+D11))</f>
        <v>4030</v>
      </c>
      <c r="F11" s="4">
        <f t="shared" si="0"/>
        <v>96.002571265842548</v>
      </c>
      <c r="G11" s="4">
        <f>(D11/B11)*100</f>
        <v>3.927128860714669</v>
      </c>
      <c r="H11" s="4">
        <f>(E11/B11)*100</f>
        <v>7.0299873442783656E-2</v>
      </c>
      <c r="I11" s="7">
        <v>33.347660858220003</v>
      </c>
    </row>
    <row r="12" spans="1:9">
      <c r="A12" s="4">
        <v>5</v>
      </c>
      <c r="B12" s="4">
        <v>5265763</v>
      </c>
      <c r="C12" s="4">
        <v>5058532</v>
      </c>
      <c r="D12" s="4">
        <v>203444</v>
      </c>
      <c r="E12" s="4">
        <f>(B12-(C12+D12))</f>
        <v>3787</v>
      </c>
      <c r="F12" s="4">
        <f t="shared" si="0"/>
        <v>96.064558925268756</v>
      </c>
      <c r="G12" s="4">
        <f>(D12/B12)*100</f>
        <v>3.8635236716882244</v>
      </c>
      <c r="H12" s="4">
        <f>(E12/B12)*100</f>
        <v>7.1917403043015804E-2</v>
      </c>
      <c r="I12" s="7">
        <v>34.377709130126902</v>
      </c>
    </row>
    <row r="13" spans="1:9">
      <c r="A13" s="4">
        <v>6</v>
      </c>
      <c r="B13" s="4">
        <v>5024119</v>
      </c>
      <c r="C13" s="4">
        <v>4819840</v>
      </c>
      <c r="D13" s="4">
        <v>200684</v>
      </c>
      <c r="E13" s="4">
        <f>(B13-(C13+D13))</f>
        <v>3595</v>
      </c>
      <c r="F13" s="4">
        <f t="shared" si="0"/>
        <v>95.934033409638587</v>
      </c>
      <c r="G13" s="4">
        <f>(D13/B13)*100</f>
        <v>3.9944117565686637</v>
      </c>
      <c r="H13" s="4">
        <f>(E13/B13)*100</f>
        <v>7.155483379275053E-2</v>
      </c>
      <c r="I13" s="12">
        <v>33.865670834220602</v>
      </c>
    </row>
    <row r="14" spans="1:9">
      <c r="A14" s="4">
        <v>7</v>
      </c>
      <c r="B14" s="4">
        <v>4716715</v>
      </c>
      <c r="C14" s="4">
        <v>4535875</v>
      </c>
      <c r="D14" s="4">
        <v>177188</v>
      </c>
      <c r="E14" s="4">
        <f>(B14-(C14+D14))</f>
        <v>3652</v>
      </c>
      <c r="F14" s="4">
        <f t="shared" si="0"/>
        <v>96.165975684348112</v>
      </c>
      <c r="G14" s="4">
        <f>(D14/B14)*100</f>
        <v>3.7565975472336151</v>
      </c>
      <c r="H14" s="4">
        <f>(E14/B14)*100</f>
        <v>7.7426768418274158E-2</v>
      </c>
      <c r="I14" s="7"/>
    </row>
    <row r="15" spans="1:9">
      <c r="A15" s="4">
        <v>8</v>
      </c>
      <c r="B15" s="4">
        <v>4597105</v>
      </c>
      <c r="C15" s="4">
        <v>4436890</v>
      </c>
      <c r="D15" s="4">
        <v>157104</v>
      </c>
      <c r="E15" s="4">
        <f>(B15-(C15+D15))</f>
        <v>3111</v>
      </c>
      <c r="F15" s="4">
        <f t="shared" si="0"/>
        <v>96.514871859572494</v>
      </c>
      <c r="G15" s="4">
        <f>(D15/B15)*100</f>
        <v>3.4174551157739494</v>
      </c>
      <c r="H15" s="4">
        <f>(E15/B15)*100</f>
        <v>6.7673024653559136E-2</v>
      </c>
      <c r="I15" s="7"/>
    </row>
    <row r="16" spans="1:9">
      <c r="A16" s="4">
        <v>9</v>
      </c>
      <c r="B16" s="4">
        <v>3560687</v>
      </c>
      <c r="C16" s="4">
        <v>3429223</v>
      </c>
      <c r="D16" s="4">
        <v>128857</v>
      </c>
      <c r="E16" s="4">
        <f>(B16-(C16+D16))</f>
        <v>2607</v>
      </c>
      <c r="F16" s="4">
        <f t="shared" si="0"/>
        <v>96.307903502891435</v>
      </c>
      <c r="G16" s="4">
        <f>(D16/B16)*100</f>
        <v>3.618880289112747</v>
      </c>
      <c r="H16" s="4">
        <f>(E16/B16)*100</f>
        <v>7.3216207995816532E-2</v>
      </c>
      <c r="I16" s="7"/>
    </row>
    <row r="17" spans="1:9">
      <c r="A17" s="4">
        <v>10</v>
      </c>
      <c r="B17" s="4">
        <v>3992219</v>
      </c>
      <c r="C17" s="4">
        <v>3839407</v>
      </c>
      <c r="D17" s="4">
        <v>150072</v>
      </c>
      <c r="E17" s="4">
        <f>(B17-(C17+D17))</f>
        <v>2740</v>
      </c>
      <c r="F17" s="4">
        <f t="shared" si="0"/>
        <v>96.172254077243764</v>
      </c>
      <c r="G17" s="4">
        <f>(D17/B17)*100</f>
        <v>3.7591124134222094</v>
      </c>
      <c r="H17" s="4">
        <f>(E17/B17)*100</f>
        <v>6.863350933403202E-2</v>
      </c>
      <c r="I17" s="7"/>
    </row>
    <row r="18" spans="1:9">
      <c r="A18" s="4">
        <v>11</v>
      </c>
      <c r="B18" s="4">
        <v>4045628</v>
      </c>
      <c r="C18" s="4">
        <v>3893661</v>
      </c>
      <c r="D18" s="4">
        <v>149077</v>
      </c>
      <c r="E18" s="4">
        <f>(B18-(C18+D18))</f>
        <v>2890</v>
      </c>
      <c r="F18" s="4">
        <f t="shared" si="0"/>
        <v>96.243673417328537</v>
      </c>
      <c r="G18" s="4">
        <f>(D18/B18)*100</f>
        <v>3.6848914433062063</v>
      </c>
      <c r="H18" s="4">
        <f>(E18/B18)*100</f>
        <v>7.1435139365260483E-2</v>
      </c>
      <c r="I18" s="7"/>
    </row>
    <row r="19" spans="1:9">
      <c r="A19" s="4">
        <v>12</v>
      </c>
      <c r="B19" s="4">
        <v>3868428</v>
      </c>
      <c r="C19" s="4">
        <v>3712653</v>
      </c>
      <c r="D19" s="4">
        <v>152899</v>
      </c>
      <c r="E19" s="4">
        <f>(B19-(C19+D19))</f>
        <v>2876</v>
      </c>
      <c r="F19" s="4">
        <f t="shared" si="0"/>
        <v>95.973170497163181</v>
      </c>
      <c r="G19" s="4">
        <f>(D19/B19)*100</f>
        <v>3.952484058123868</v>
      </c>
      <c r="H19" s="4">
        <f>(E19/B19)*100</f>
        <v>7.4345444712942826E-2</v>
      </c>
      <c r="I19" s="7"/>
    </row>
    <row r="20" spans="1:9">
      <c r="A20" s="4">
        <v>13</v>
      </c>
      <c r="B20" s="4">
        <v>2857916</v>
      </c>
      <c r="C20" s="4">
        <v>2738656</v>
      </c>
      <c r="D20" s="4">
        <v>117143</v>
      </c>
      <c r="E20" s="4">
        <f>(B20-(C20+D20))</f>
        <v>2117</v>
      </c>
      <c r="F20" s="4">
        <f t="shared" si="0"/>
        <v>95.827029205896892</v>
      </c>
      <c r="G20" s="4">
        <f>(D20/B20)*100</f>
        <v>4.0988958387860244</v>
      </c>
      <c r="H20" s="4">
        <f>(E20/B20)*100</f>
        <v>7.4074955317091198E-2</v>
      </c>
      <c r="I20" s="7"/>
    </row>
    <row r="21" spans="1:9">
      <c r="A21" s="4">
        <v>14</v>
      </c>
      <c r="B21" s="4">
        <v>2655067</v>
      </c>
      <c r="C21" s="4">
        <v>2549636</v>
      </c>
      <c r="D21" s="4">
        <v>103535</v>
      </c>
      <c r="E21" s="4">
        <f>(B21-(C21+D21))</f>
        <v>1896</v>
      </c>
      <c r="F21" s="4">
        <f t="shared" si="0"/>
        <v>96.029064426622753</v>
      </c>
      <c r="G21" s="4">
        <f>(D21/B21)*100</f>
        <v>3.8995249460748074</v>
      </c>
      <c r="H21" s="4">
        <f>(E21/B21)*100</f>
        <v>7.1410627302437191E-2</v>
      </c>
      <c r="I21" s="7"/>
    </row>
    <row r="22" spans="1:9">
      <c r="A22" s="4">
        <v>15</v>
      </c>
      <c r="B22" s="4">
        <v>2424689</v>
      </c>
      <c r="C22" s="4">
        <v>2329860</v>
      </c>
      <c r="D22" s="9">
        <v>93221</v>
      </c>
      <c r="E22" s="4">
        <f>(B22-(C22+D22))</f>
        <v>1608</v>
      </c>
      <c r="F22" s="4">
        <f t="shared" si="0"/>
        <v>96.089024200629453</v>
      </c>
      <c r="G22" s="4">
        <f>(D22/B22)*100</f>
        <v>3.8446580159352393</v>
      </c>
      <c r="H22" s="4">
        <f>(E22/B22)*100</f>
        <v>6.6317783435318925E-2</v>
      </c>
      <c r="I22" s="7"/>
    </row>
    <row r="23" spans="1:9">
      <c r="A23" s="4">
        <v>16</v>
      </c>
      <c r="B23" s="4">
        <v>2697949</v>
      </c>
      <c r="C23" s="4">
        <v>2608503</v>
      </c>
      <c r="D23" s="4">
        <v>87641</v>
      </c>
      <c r="E23" s="4">
        <f>(B23-(C23+D23))</f>
        <v>1805</v>
      </c>
      <c r="F23" s="4">
        <f t="shared" si="0"/>
        <v>96.684666759823855</v>
      </c>
      <c r="G23" s="4">
        <f>(D23/B23)*100</f>
        <v>3.2484305670715052</v>
      </c>
      <c r="H23" s="4">
        <f>(E23/B23)*100</f>
        <v>6.6902673104643554E-2</v>
      </c>
      <c r="I23" s="7"/>
    </row>
    <row r="24" spans="1:9">
      <c r="A24" s="4">
        <v>17</v>
      </c>
      <c r="B24" s="4">
        <v>2329288</v>
      </c>
      <c r="C24" s="4">
        <v>2236081</v>
      </c>
      <c r="D24" s="4">
        <v>91540</v>
      </c>
      <c r="E24" s="4">
        <f>(B24-(C24+D24))</f>
        <v>1667</v>
      </c>
      <c r="F24" s="4">
        <f t="shared" si="0"/>
        <v>95.998476787756601</v>
      </c>
      <c r="G24" s="4">
        <f>(D24/B24)*100</f>
        <v>3.9299562784850992</v>
      </c>
      <c r="H24" s="4">
        <f>(E24/B24)*100</f>
        <v>7.1566933758298673E-2</v>
      </c>
      <c r="I24" s="7"/>
    </row>
    <row r="25" spans="1:9">
      <c r="A25" s="4">
        <v>18</v>
      </c>
      <c r="B25" s="4">
        <v>2267185</v>
      </c>
      <c r="C25" s="4">
        <v>2180048</v>
      </c>
      <c r="D25" s="4">
        <v>85428</v>
      </c>
      <c r="E25" s="4">
        <f>(B25-(C25+D25))</f>
        <v>1709</v>
      </c>
      <c r="F25" s="4">
        <f t="shared" si="0"/>
        <v>96.156599483500457</v>
      </c>
      <c r="G25" s="4">
        <f>(D25/B25)*100</f>
        <v>3.7680206952674795</v>
      </c>
      <c r="H25" s="4">
        <f>(E25/B25)*100</f>
        <v>7.5379821232056499E-2</v>
      </c>
      <c r="I25" s="7"/>
    </row>
    <row r="26" spans="1:9">
      <c r="A26" s="4">
        <v>19</v>
      </c>
      <c r="B26" s="4">
        <v>1832506</v>
      </c>
      <c r="C26" s="4">
        <v>1759591</v>
      </c>
      <c r="D26" s="4">
        <v>71478</v>
      </c>
      <c r="E26" s="4">
        <f>(B26-(C26+D26))</f>
        <v>1437</v>
      </c>
      <c r="F26" s="4">
        <f t="shared" si="0"/>
        <v>96.021022577825121</v>
      </c>
      <c r="G26" s="4">
        <f>(D26/B26)*100</f>
        <v>3.9005602164467676</v>
      </c>
      <c r="H26" s="4">
        <f>(E26/B26)*100</f>
        <v>7.8417205728112213E-2</v>
      </c>
      <c r="I26" s="7"/>
    </row>
    <row r="27" spans="1:9">
      <c r="A27" s="4">
        <v>20</v>
      </c>
      <c r="B27" s="4">
        <v>1812841</v>
      </c>
      <c r="C27" s="4">
        <v>1746157</v>
      </c>
      <c r="D27" s="4">
        <v>65404</v>
      </c>
      <c r="E27" s="4">
        <f>(B27-(C27+D27))</f>
        <v>1280</v>
      </c>
      <c r="F27" s="4">
        <f t="shared" si="0"/>
        <v>96.321574809925409</v>
      </c>
      <c r="G27" s="4">
        <f>(D27/B27)*100</f>
        <v>3.6078177843506407</v>
      </c>
      <c r="H27" s="4">
        <f>(E27/B27)*100</f>
        <v>7.0607405723943806E-2</v>
      </c>
      <c r="I27" s="7"/>
    </row>
    <row r="28" spans="1:9">
      <c r="A28" s="4">
        <v>21</v>
      </c>
      <c r="B28" s="4">
        <v>1105538</v>
      </c>
      <c r="C28" s="4">
        <v>1059304</v>
      </c>
      <c r="D28" s="4">
        <v>45478</v>
      </c>
      <c r="E28" s="4">
        <f>(B28-(C28+D28))</f>
        <v>756</v>
      </c>
      <c r="F28" s="4">
        <f t="shared" si="0"/>
        <v>95.817963742539831</v>
      </c>
      <c r="G28" s="4">
        <f>(D28/B28)*100</f>
        <v>4.1136532620316988</v>
      </c>
      <c r="H28" s="4">
        <f>(E28/B28)*100</f>
        <v>6.8382995428470122E-2</v>
      </c>
      <c r="I28" s="7"/>
    </row>
    <row r="29" spans="1:9">
      <c r="A29" s="5">
        <v>22</v>
      </c>
      <c r="B29" s="8">
        <v>1103547</v>
      </c>
      <c r="C29" s="5">
        <v>1060388</v>
      </c>
      <c r="D29" s="5">
        <v>42377</v>
      </c>
      <c r="E29" s="5">
        <f>(B29-(C29+D29))</f>
        <v>782</v>
      </c>
      <c r="F29" s="5">
        <f t="shared" si="0"/>
        <v>96.089065531418242</v>
      </c>
      <c r="G29" s="5">
        <f>(D29/B29)*100</f>
        <v>3.8400720585530115</v>
      </c>
      <c r="H29" s="5">
        <f>(E29/B29)*100</f>
        <v>7.0862410028752751E-2</v>
      </c>
      <c r="I29" s="7">
        <v>31.914500291993502</v>
      </c>
    </row>
    <row r="30" spans="1:9">
      <c r="A30" s="4" t="s">
        <v>14</v>
      </c>
      <c r="B30" s="4">
        <v>3468093</v>
      </c>
      <c r="C30" s="4">
        <v>3246228</v>
      </c>
      <c r="D30" s="4">
        <v>220044</v>
      </c>
      <c r="E30" s="4">
        <f>(B30-(C30+D30))</f>
        <v>1821</v>
      </c>
      <c r="F30" s="4">
        <f t="shared" si="0"/>
        <v>93.602680204942601</v>
      </c>
      <c r="G30" s="4">
        <f>(D30/B30)*100</f>
        <v>6.3448125526045578</v>
      </c>
      <c r="H30" s="4">
        <f>(E30/B30)*100</f>
        <v>5.2507242452840802E-2</v>
      </c>
      <c r="I30" s="7"/>
    </row>
    <row r="31" spans="1:9">
      <c r="A31" s="4" t="s">
        <v>15</v>
      </c>
      <c r="B31" s="4">
        <v>62042</v>
      </c>
      <c r="C31" s="4">
        <v>60505</v>
      </c>
      <c r="D31" s="4">
        <v>1314</v>
      </c>
      <c r="E31" s="4">
        <f>(B31-(C31+D31))</f>
        <v>223</v>
      </c>
      <c r="F31" s="4">
        <f t="shared" si="0"/>
        <v>97.522645949518079</v>
      </c>
      <c r="G31" s="4">
        <f>(D31/B31)*100</f>
        <v>2.1179201186293155</v>
      </c>
      <c r="H31" s="4">
        <f>(E31/B31)*100</f>
        <v>0.35943393185261596</v>
      </c>
      <c r="I31" s="7"/>
    </row>
    <row r="32" spans="1:9">
      <c r="A32" s="4"/>
      <c r="B32" s="4"/>
      <c r="C32" s="4"/>
      <c r="D32" s="4"/>
      <c r="E32" s="4"/>
      <c r="F32" s="4"/>
      <c r="G32" s="4"/>
      <c r="H32" s="4"/>
    </row>
    <row r="33" spans="1:8">
      <c r="A33" s="4"/>
      <c r="B33" s="4"/>
      <c r="C33" s="4"/>
      <c r="D33" s="4"/>
      <c r="E33" s="4"/>
      <c r="F33" s="4"/>
      <c r="G33" s="4"/>
      <c r="H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2022-09-10T02:00:24Z</dcterms:created>
  <dcterms:modified xsi:type="dcterms:W3CDTF">2022-09-12T08:29:26Z</dcterms:modified>
  <cp:category/>
  <cp:contentStatus/>
</cp:coreProperties>
</file>