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quareCube A Number" sheetId="1" r:id="rId1"/>
    <sheet name="Time and Date Functions" sheetId="2" r:id="rId2"/>
    <sheet name="Numeric Functions " sheetId="8" r:id="rId3"/>
    <sheet name="Percentage Variance" sheetId="3" r:id="rId4"/>
    <sheet name="Weigted Average" sheetId="4" r:id="rId5"/>
    <sheet name="Concatenate Value with Comma" sheetId="5" r:id="rId6"/>
    <sheet name="Text Functions" sheetId="9" r:id="rId7"/>
    <sheet name="Round to Nearest 5" sheetId="6" r:id="rId8"/>
    <sheet name="Change rows to column" sheetId="7" r:id="rId9"/>
  </sheets>
  <definedNames>
    <definedName name="_xlnm._FilterDatabase" localSheetId="2" hidden="1">'Numeric Functions '!$A$1:$B$1001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2" l="1"/>
  <c r="O22" i="2"/>
  <c r="O23" i="2"/>
  <c r="O24" i="2"/>
  <c r="O25" i="2"/>
  <c r="O26" i="2"/>
  <c r="O27" i="2"/>
  <c r="O28" i="2"/>
  <c r="O29" i="2"/>
  <c r="O30" i="2"/>
  <c r="O31" i="2"/>
  <c r="O20" i="2"/>
  <c r="P6" i="8"/>
  <c r="P7" i="8"/>
  <c r="P8" i="8"/>
  <c r="P9" i="8"/>
  <c r="P10" i="8"/>
  <c r="P5" i="8"/>
  <c r="F5" i="9"/>
  <c r="O10" i="2"/>
  <c r="O11" i="2"/>
  <c r="O12" i="2"/>
  <c r="O13" i="2"/>
  <c r="O14" i="2"/>
  <c r="O9" i="2"/>
  <c r="J22" i="2"/>
  <c r="K19" i="2"/>
  <c r="J19" i="2"/>
  <c r="L12" i="8"/>
  <c r="F2" i="1" l="1"/>
  <c r="F3" i="1"/>
  <c r="F4" i="1"/>
  <c r="F5" i="1"/>
  <c r="F6" i="1"/>
  <c r="F7" i="1"/>
  <c r="F8" i="1"/>
  <c r="F9" i="1"/>
  <c r="F10" i="1"/>
  <c r="F11" i="1"/>
  <c r="E3" i="1"/>
  <c r="E4" i="1"/>
  <c r="E5" i="1"/>
  <c r="E6" i="1"/>
  <c r="E7" i="1"/>
  <c r="E8" i="1"/>
  <c r="E9" i="1"/>
  <c r="E10" i="1"/>
  <c r="E11" i="1"/>
  <c r="E2" i="1"/>
  <c r="N2" i="2"/>
  <c r="N3" i="2" s="1"/>
  <c r="J13" i="2"/>
  <c r="J12" i="2"/>
  <c r="J9" i="2"/>
  <c r="B7" i="2"/>
  <c r="L6" i="2"/>
  <c r="L5" i="2"/>
  <c r="C19" i="9"/>
  <c r="C2" i="8"/>
  <c r="K5" i="8"/>
  <c r="K8" i="8"/>
  <c r="J2" i="2"/>
  <c r="C20" i="9"/>
  <c r="C21" i="9"/>
  <c r="C22" i="9"/>
  <c r="C23" i="9"/>
  <c r="C24" i="9"/>
  <c r="C25" i="9"/>
  <c r="C26" i="9"/>
  <c r="C27" i="9"/>
  <c r="C28" i="9"/>
  <c r="B20" i="9"/>
  <c r="B21" i="9"/>
  <c r="B22" i="9"/>
  <c r="B23" i="9"/>
  <c r="B24" i="9"/>
  <c r="B25" i="9"/>
  <c r="B26" i="9"/>
  <c r="B27" i="9"/>
  <c r="B28" i="9"/>
  <c r="B19" i="9"/>
  <c r="N5" i="2" l="1"/>
  <c r="N17" i="2" s="1"/>
  <c r="B6" i="9"/>
  <c r="K2" i="8" l="1"/>
  <c r="I3" i="8"/>
  <c r="H23" i="2"/>
  <c r="H22" i="2"/>
  <c r="H21" i="2"/>
  <c r="G16" i="2"/>
  <c r="I16" i="2" s="1"/>
  <c r="H16" i="2" l="1"/>
  <c r="H3" i="2" l="1"/>
  <c r="H4" i="2"/>
  <c r="H5" i="2"/>
  <c r="H6" i="2"/>
  <c r="H7" i="2"/>
  <c r="H8" i="2"/>
  <c r="H9" i="2"/>
  <c r="H10" i="2"/>
  <c r="H11" i="2"/>
  <c r="H12" i="2"/>
  <c r="H13" i="2"/>
  <c r="H2" i="2"/>
  <c r="B2" i="9"/>
  <c r="B21" i="2" l="1"/>
  <c r="B20" i="2"/>
  <c r="A11" i="7" a="1"/>
  <c r="B12" i="7" s="1"/>
  <c r="A11" i="7"/>
  <c r="A8" i="7" a="1"/>
  <c r="D8" i="7" s="1"/>
  <c r="A12" i="7" l="1"/>
  <c r="B11" i="7"/>
  <c r="B16" i="7"/>
  <c r="A16" i="7"/>
  <c r="B15" i="7"/>
  <c r="A15" i="7"/>
  <c r="B14" i="7"/>
  <c r="A14" i="7"/>
  <c r="B13" i="7"/>
  <c r="A13" i="7"/>
  <c r="B8" i="7"/>
  <c r="F9" i="7"/>
  <c r="D9" i="7"/>
  <c r="B9" i="7"/>
  <c r="A9" i="7"/>
  <c r="F8" i="7"/>
  <c r="E8" i="7"/>
  <c r="C8" i="7"/>
  <c r="A8" i="7"/>
  <c r="E9" i="7"/>
  <c r="C9" i="7"/>
  <c r="B5" i="6" l="1"/>
  <c r="B4" i="6"/>
  <c r="B3" i="6"/>
  <c r="B2" i="6"/>
  <c r="C1" i="5"/>
  <c r="A17" i="2" l="1"/>
  <c r="A16" i="2"/>
  <c r="A15" i="2"/>
  <c r="B11" i="2" l="1"/>
  <c r="D24" i="4" l="1"/>
  <c r="D23" i="4"/>
  <c r="D22" i="4"/>
  <c r="D21" i="4"/>
  <c r="D20" i="4"/>
  <c r="D19" i="4"/>
  <c r="D18" i="4"/>
  <c r="D17" i="4"/>
  <c r="D16" i="4"/>
  <c r="D15" i="4"/>
  <c r="B9" i="4"/>
  <c r="C3" i="3" l="1"/>
  <c r="C4" i="3"/>
  <c r="C5" i="3"/>
  <c r="C6" i="3"/>
  <c r="C7" i="3"/>
  <c r="C8" i="3"/>
  <c r="C9" i="3"/>
  <c r="C10" i="3"/>
  <c r="C11" i="3"/>
  <c r="C12" i="3"/>
  <c r="C13" i="3"/>
  <c r="C14" i="3"/>
  <c r="C2" i="3"/>
  <c r="B4" i="2" l="1"/>
  <c r="B3" i="2"/>
  <c r="B2" i="1" l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</calcChain>
</file>

<file path=xl/sharedStrings.xml><?xml version="1.0" encoding="utf-8"?>
<sst xmlns="http://schemas.openxmlformats.org/spreadsheetml/2006/main" count="136" uniqueCount="129">
  <si>
    <t>Number</t>
  </si>
  <si>
    <t>Power</t>
  </si>
  <si>
    <t>raise to the power</t>
  </si>
  <si>
    <t>Old Values</t>
  </si>
  <si>
    <t>New Values</t>
  </si>
  <si>
    <t>Variance</t>
  </si>
  <si>
    <t>Product</t>
  </si>
  <si>
    <t>Price</t>
  </si>
  <si>
    <t>Qty</t>
  </si>
  <si>
    <t>Product-1</t>
  </si>
  <si>
    <t>Product-2</t>
  </si>
  <si>
    <t>Product-3</t>
  </si>
  <si>
    <t>Product-4</t>
  </si>
  <si>
    <t>Product-5</t>
  </si>
  <si>
    <t>Weighted Average</t>
  </si>
  <si>
    <t>Month</t>
  </si>
  <si>
    <t>Moving Weighted Average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</si>
  <si>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</si>
  <si>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</si>
  <si>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</si>
  <si>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</si>
  <si>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</si>
  <si>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</si>
  <si>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</si>
  <si>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</si>
  <si>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</si>
  <si>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</si>
  <si>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</si>
  <si>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</si>
  <si>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Weighted Moving Average</t>
  </si>
  <si>
    <t>Time</t>
  </si>
  <si>
    <t>Add Hours</t>
  </si>
  <si>
    <t>Change Time Format</t>
  </si>
  <si>
    <t>Count Years Between Two Dates</t>
  </si>
  <si>
    <t>Year calculation</t>
  </si>
  <si>
    <t>Month Calculation</t>
  </si>
  <si>
    <t>Date Calculation</t>
  </si>
  <si>
    <t>Numbers</t>
  </si>
  <si>
    <t>Names</t>
  </si>
  <si>
    <t>Age</t>
  </si>
  <si>
    <t>Peter</t>
  </si>
  <si>
    <t>John</t>
  </si>
  <si>
    <t>Andrew</t>
  </si>
  <si>
    <t>Rahul</t>
  </si>
  <si>
    <t>Asif</t>
  </si>
  <si>
    <t>First Day of Month</t>
  </si>
  <si>
    <t>Excel</t>
  </si>
  <si>
    <t>Champs</t>
  </si>
  <si>
    <t>Add a line Break</t>
  </si>
  <si>
    <t>Last Day Of Month</t>
  </si>
  <si>
    <t>Date Range</t>
  </si>
  <si>
    <t>Date of Birth</t>
  </si>
  <si>
    <t>Today's Date</t>
  </si>
  <si>
    <t>Age Calculate</t>
  </si>
  <si>
    <t>Year</t>
  </si>
  <si>
    <t>Days</t>
  </si>
  <si>
    <t>Mariko</t>
  </si>
  <si>
    <t>Charissa</t>
  </si>
  <si>
    <t>Karin</t>
  </si>
  <si>
    <t>Vi</t>
  </si>
  <si>
    <t>Joye</t>
  </si>
  <si>
    <t>Kitty</t>
  </si>
  <si>
    <t>Pei</t>
  </si>
  <si>
    <t>Nidia</t>
  </si>
  <si>
    <t>Taisha</t>
  </si>
  <si>
    <t>Benita</t>
  </si>
  <si>
    <t>Laurena</t>
  </si>
  <si>
    <t>Jame</t>
  </si>
  <si>
    <t>Sharla</t>
  </si>
  <si>
    <t>Malik</t>
  </si>
  <si>
    <t>Annamarie</t>
  </si>
  <si>
    <t>Keva</t>
  </si>
  <si>
    <t>Karl</t>
  </si>
  <si>
    <t>Debbi</t>
  </si>
  <si>
    <t>Daisey</t>
  </si>
  <si>
    <t>Marilynn</t>
  </si>
  <si>
    <t>Elane</t>
  </si>
  <si>
    <t>Jeffry</t>
  </si>
  <si>
    <t>Hester</t>
  </si>
  <si>
    <t>Kennith</t>
  </si>
  <si>
    <t>Vinita</t>
  </si>
  <si>
    <t>Count Between two Numbers</t>
  </si>
  <si>
    <t>Count If Leass than</t>
  </si>
  <si>
    <t>Susie Daniels</t>
  </si>
  <si>
    <t>Glen Cook</t>
  </si>
  <si>
    <t>Desiree Weaver</t>
  </si>
  <si>
    <t>Jermaine Strickland</t>
  </si>
  <si>
    <t>Sheri Wise</t>
  </si>
  <si>
    <t>Julius Simmons</t>
  </si>
  <si>
    <t>Clint Long</t>
  </si>
  <si>
    <t>Jody Salazar</t>
  </si>
  <si>
    <t>Arlene Mendez</t>
  </si>
  <si>
    <t>Christy Ward</t>
  </si>
  <si>
    <t>Check value in range if exists Or not</t>
  </si>
  <si>
    <t>Count of Filtered rows</t>
  </si>
  <si>
    <t>Name</t>
  </si>
  <si>
    <t>tracy barnett</t>
  </si>
  <si>
    <t>jasmine conway</t>
  </si>
  <si>
    <t>kristen strong</t>
  </si>
  <si>
    <t>jodi parsons</t>
  </si>
  <si>
    <t>robert lucero</t>
  </si>
  <si>
    <t>kevin ferguson</t>
  </si>
  <si>
    <t>robert collins</t>
  </si>
  <si>
    <t>meredith livingston</t>
  </si>
  <si>
    <t>christopher jones</t>
  </si>
  <si>
    <t>Capitalization of First Word</t>
  </si>
  <si>
    <t>Add Days to date</t>
  </si>
  <si>
    <t>Count cells not equal to any number</t>
  </si>
  <si>
    <t>amy brooks</t>
  </si>
  <si>
    <t>Start Time</t>
  </si>
  <si>
    <t>End Time</t>
  </si>
  <si>
    <t>Difference</t>
  </si>
  <si>
    <t>Add Minutes</t>
  </si>
  <si>
    <t>Add Years to date</t>
  </si>
  <si>
    <t>Get month name from date</t>
  </si>
  <si>
    <t>Extract date from date and time</t>
  </si>
  <si>
    <t>Extract Time from date and time</t>
  </si>
  <si>
    <t>Cube Root</t>
  </si>
  <si>
    <t>Values</t>
  </si>
  <si>
    <t>Count unique values</t>
  </si>
  <si>
    <t>Get day name from date</t>
  </si>
  <si>
    <t>Get day number from date</t>
  </si>
  <si>
    <t>Dates</t>
  </si>
  <si>
    <t>Get total days in month</t>
  </si>
  <si>
    <t>Militrary Time</t>
  </si>
  <si>
    <t>Generate Random Letterrs</t>
  </si>
  <si>
    <t>Add Leading Zeros</t>
  </si>
  <si>
    <t>Get Quarter from Date</t>
  </si>
  <si>
    <t>Numer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</si>
</sst>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h:mm;@"/>
    <numFmt numFmtId="169" formatCode="[$-409]m/d/yy\ h:mm\ AM/PM;@"/>
    <numFmt numFmtId="170" formatCode="[$-409]dd\-mmm\-yy;@"/>
    <numFmt numFmtId="171" formatCode="[$-F400]h:mm:ss\ AM/PM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buntu"/>
      <family val="2"/>
    </font>
    <font>
      <b/>
      <sz val="8"/>
      <color theme="1"/>
      <name val="Ubuntu"/>
      <family val="2"/>
    </font>
    <font>
      <sz val="11"/>
      <color rgb="FF000000"/>
      <name val="Calibri"/>
      <family val="2"/>
      <scheme val="minor"/>
    </font>
    <font>
      <sz val="10"/>
      <color theme="1"/>
      <name val="Verdana"/>
      <family val="2"/>
    </font>
    <font>
      <sz val="11"/>
      <name val="Verdana"/>
      <family val="2"/>
    </font>
    <font>
      <sz val="11"/>
      <color theme="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DDE6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A4C3A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8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9" fontId="0" fillId="0" borderId="0" xfId="1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15" fontId="0" fillId="5" borderId="0" xfId="0" applyNumberFormat="1" applyFont="1" applyFill="1"/>
    <xf numFmtId="0" fontId="0" fillId="0" borderId="0" xfId="0" applyFont="1" applyAlignment="1">
      <alignment horizontal="center"/>
    </xf>
    <xf numFmtId="2" fontId="0" fillId="3" borderId="1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2" fontId="0" fillId="3" borderId="6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left"/>
    </xf>
    <xf numFmtId="2" fontId="0" fillId="0" borderId="6" xfId="0" applyNumberFormat="1" applyFont="1" applyBorder="1" applyAlignment="1">
      <alignment horizontal="center"/>
    </xf>
    <xf numFmtId="2" fontId="0" fillId="3" borderId="3" xfId="0" applyNumberFormat="1" applyFont="1" applyFill="1" applyBorder="1" applyAlignment="1">
      <alignment horizontal="left"/>
    </xf>
    <xf numFmtId="2" fontId="0" fillId="3" borderId="5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/>
    <xf numFmtId="15" fontId="0" fillId="0" borderId="0" xfId="0" applyNumberFormat="1" applyAlignment="1">
      <alignment horizont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2" fillId="2" borderId="1" xfId="0" applyFont="1" applyFill="1" applyBorder="1" applyAlignment="1"/>
    <xf numFmtId="0" fontId="2" fillId="2" borderId="6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3" borderId="6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6" xfId="0" applyFont="1" applyBorder="1" applyAlignment="1">
      <alignment horizontal="center"/>
    </xf>
    <xf numFmtId="0" fontId="0" fillId="3" borderId="3" xfId="0" applyFont="1" applyFill="1" applyBorder="1" applyAlignment="1"/>
    <xf numFmtId="0" fontId="0" fillId="3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3" borderId="8" xfId="0" applyFont="1" applyFill="1" applyBorder="1" applyAlignment="1">
      <alignment horizontal="center" vertical="center"/>
    </xf>
    <xf numFmtId="0" fontId="0" fillId="0" borderId="0" xfId="0"/>
    <xf numFmtId="15" fontId="0" fillId="0" borderId="0" xfId="0" applyNumberFormat="1"/>
    <xf numFmtId="0" fontId="2" fillId="2" borderId="9" xfId="0" applyFont="1" applyFill="1" applyBorder="1" applyAlignment="1">
      <alignment horizontal="left"/>
    </xf>
    <xf numFmtId="15" fontId="0" fillId="0" borderId="9" xfId="0" applyNumberFormat="1" applyFont="1" applyFill="1" applyBorder="1" applyAlignment="1">
      <alignment horizontal="left"/>
    </xf>
    <xf numFmtId="18" fontId="0" fillId="5" borderId="0" xfId="0" applyNumberFormat="1" applyFill="1"/>
    <xf numFmtId="15" fontId="0" fillId="5" borderId="0" xfId="0" applyNumberFormat="1" applyFill="1"/>
    <xf numFmtId="14" fontId="0" fillId="5" borderId="0" xfId="0" applyNumberFormat="1" applyFill="1"/>
    <xf numFmtId="15" fontId="0" fillId="5" borderId="0" xfId="0" applyNumberFormat="1" applyFill="1" applyAlignment="1">
      <alignment horizontal="center"/>
    </xf>
    <xf numFmtId="0" fontId="7" fillId="6" borderId="10" xfId="2" applyFill="1" applyBorder="1" applyAlignment="1">
      <alignment horizontal="center" vertical="center"/>
    </xf>
    <xf numFmtId="18" fontId="7" fillId="0" borderId="0" xfId="2" applyNumberFormat="1" applyBorder="1" applyAlignment="1">
      <alignment horizontal="center" vertical="center"/>
    </xf>
    <xf numFmtId="167" fontId="7" fillId="5" borderId="0" xfId="2" applyNumberFormat="1" applyFill="1" applyAlignment="1">
      <alignment horizontal="center" vertical="center"/>
    </xf>
    <xf numFmtId="0" fontId="7" fillId="5" borderId="0" xfId="2" applyNumberFormat="1" applyFill="1" applyAlignment="1">
      <alignment horizontal="center" vertical="center"/>
    </xf>
    <xf numFmtId="169" fontId="0" fillId="0" borderId="0" xfId="0" applyNumberFormat="1"/>
    <xf numFmtId="170" fontId="0" fillId="5" borderId="0" xfId="0" applyNumberFormat="1" applyFill="1"/>
    <xf numFmtId="171" fontId="0" fillId="5" borderId="0" xfId="0" applyNumberFormat="1" applyFill="1"/>
    <xf numFmtId="0" fontId="0" fillId="0" borderId="0" xfId="0" applyNumberFormat="1" applyAlignment="1">
      <alignment horizontal="center" vertical="center"/>
    </xf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15" fontId="0" fillId="3" borderId="7" xfId="0" applyNumberFormat="1" applyFont="1" applyFill="1" applyBorder="1" applyAlignment="1">
      <alignment horizontal="center" vertical="center"/>
    </xf>
    <xf numFmtId="15" fontId="0" fillId="0" borderId="7" xfId="0" applyNumberFormat="1" applyFont="1" applyBorder="1" applyAlignment="1">
      <alignment horizontal="center" vertical="center"/>
    </xf>
    <xf numFmtId="15" fontId="0" fillId="0" borderId="8" xfId="0" applyNumberFormat="1" applyFont="1" applyBorder="1" applyAlignment="1">
      <alignment horizontal="center" vertical="center"/>
    </xf>
    <xf numFmtId="0" fontId="0" fillId="0" borderId="0" xfId="0"/>
    <xf numFmtId="0" fontId="9" fillId="7" borderId="9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right" vertical="center"/>
    </xf>
    <xf numFmtId="15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17">
    <dxf>
      <font>
        <color rgb="FF9C0006"/>
      </font>
      <fill>
        <patternFill>
          <bgColor rgb="FFFFC7CE"/>
        </patternFill>
      </fill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buntu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buntu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buntu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buntu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Ubuntu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68580</xdr:rowOff>
    </xdr:from>
    <xdr:to>
      <xdr:col>5</xdr:col>
      <xdr:colOff>472440</xdr:colOff>
      <xdr:row>3</xdr:row>
      <xdr:rowOff>45720</xdr:rowOff>
    </xdr:to>
    <xdr:sp macro="" textlink="">
      <xdr:nvSpPr>
        <xdr:cNvPr id="2" name="TextBox 1"/>
        <xdr:cNvSpPr txBox="1"/>
      </xdr:nvSpPr>
      <xdr:spPr>
        <a:xfrm>
          <a:off x="1409700" y="68580"/>
          <a:ext cx="2110740" cy="525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Time Syntax:-</a:t>
          </a:r>
          <a:r>
            <a:rPr lang="en-IN" sz="1100"/>
            <a:t/>
          </a:r>
          <a:br>
            <a:rPr lang="en-IN" sz="1100"/>
          </a:b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TIME(hour, minute, second)</a:t>
          </a:r>
          <a:endParaRPr lang="en-IN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3</xdr:row>
      <xdr:rowOff>99060</xdr:rowOff>
    </xdr:from>
    <xdr:to>
      <xdr:col>5</xdr:col>
      <xdr:colOff>38100</xdr:colOff>
      <xdr:row>7</xdr:row>
      <xdr:rowOff>76200</xdr:rowOff>
    </xdr:to>
    <xdr:sp macro="" textlink="">
      <xdr:nvSpPr>
        <xdr:cNvPr id="2" name="TextBox 1"/>
        <xdr:cNvSpPr txBox="1"/>
      </xdr:nvSpPr>
      <xdr:spPr>
        <a:xfrm>
          <a:off x="1394460" y="647700"/>
          <a:ext cx="2225040" cy="708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If we want to do any</a:t>
          </a:r>
          <a:r>
            <a:rPr lang="en-IN" sz="1100" baseline="0"/>
            <a:t> aggreation on filtered columns then we use subtotal function.</a:t>
          </a:r>
        </a:p>
        <a:p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2</xdr:row>
      <xdr:rowOff>53340</xdr:rowOff>
    </xdr:from>
    <xdr:to>
      <xdr:col>9</xdr:col>
      <xdr:colOff>358140</xdr:colOff>
      <xdr:row>7</xdr:row>
      <xdr:rowOff>83820</xdr:rowOff>
    </xdr:to>
    <xdr:sp macro="" textlink="">
      <xdr:nvSpPr>
        <xdr:cNvPr id="2" name="TextBox 1"/>
        <xdr:cNvSpPr txBox="1"/>
      </xdr:nvSpPr>
      <xdr:spPr>
        <a:xfrm>
          <a:off x="3307080" y="419100"/>
          <a:ext cx="269748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Percantage Variance Formula:- </a:t>
          </a:r>
          <a:r>
            <a:rPr lang="en-IN" sz="1100"/>
            <a:t/>
          </a:r>
          <a:br>
            <a:rPr lang="en-IN" sz="1100"/>
          </a:br>
          <a:r>
            <a:rPr lang="en-IN" sz="1100"/>
            <a:t>A=(Old Value - New Value)/(Old</a:t>
          </a:r>
          <a:r>
            <a:rPr lang="en-IN" sz="1100" baseline="0"/>
            <a:t> Value)</a:t>
          </a:r>
          <a:br>
            <a:rPr lang="en-IN" sz="1100" baseline="0"/>
          </a:br>
          <a:r>
            <a:rPr lang="en-IN" sz="1100" baseline="0"/>
            <a:t/>
          </a:r>
          <a:br>
            <a:rPr lang="en-IN" sz="1100" baseline="0"/>
          </a:br>
          <a:r>
            <a:rPr lang="en-IN" sz="1100" baseline="0"/>
            <a:t>Percentage Value = A*100 </a:t>
          </a:r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1</xdr:row>
      <xdr:rowOff>76200</xdr:rowOff>
    </xdr:from>
    <xdr:to>
      <xdr:col>8</xdr:col>
      <xdr:colOff>60960</xdr:colOff>
      <xdr:row>6</xdr:row>
      <xdr:rowOff>121920</xdr:rowOff>
    </xdr:to>
    <xdr:sp macro="" textlink="">
      <xdr:nvSpPr>
        <xdr:cNvPr id="2" name="TextBox 1"/>
        <xdr:cNvSpPr txBox="1"/>
      </xdr:nvSpPr>
      <xdr:spPr>
        <a:xfrm>
          <a:off x="2941320" y="259080"/>
          <a:ext cx="2453640" cy="960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Weighted Average =</a:t>
          </a:r>
          <a:r>
            <a:rPr lang="en-IN" sz="1100"/>
            <a:t/>
          </a:r>
          <a:br>
            <a:rPr lang="en-IN" sz="1100"/>
          </a:br>
          <a:r>
            <a:rPr lang="en-IN" sz="1100"/>
            <a:t>Sumproduct(x,y)/sum(y)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0</xdr:row>
      <xdr:rowOff>106680</xdr:rowOff>
    </xdr:from>
    <xdr:to>
      <xdr:col>6</xdr:col>
      <xdr:colOff>198120</xdr:colOff>
      <xdr:row>2</xdr:row>
      <xdr:rowOff>167640</xdr:rowOff>
    </xdr:to>
    <xdr:sp macro="" textlink="">
      <xdr:nvSpPr>
        <xdr:cNvPr id="2" name="TextBox 1"/>
        <xdr:cNvSpPr txBox="1"/>
      </xdr:nvSpPr>
      <xdr:spPr>
        <a:xfrm>
          <a:off x="1432560" y="106680"/>
          <a:ext cx="242316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Note:-</a:t>
          </a:r>
          <a:br>
            <a:rPr lang="en-IN" sz="1100"/>
          </a:br>
          <a:r>
            <a:rPr lang="en-IN" sz="1100"/>
            <a:t>For line </a:t>
          </a:r>
          <a:r>
            <a:rPr lang="en-IN" sz="1100" baseline="0"/>
            <a:t> Break in cell Wrap Text shouild be active.</a:t>
          </a:r>
        </a:p>
        <a:p>
          <a:endParaRPr lang="en-IN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3</xdr:row>
      <xdr:rowOff>175260</xdr:rowOff>
    </xdr:from>
    <xdr:to>
      <xdr:col>11</xdr:col>
      <xdr:colOff>396240</xdr:colOff>
      <xdr:row>12</xdr:row>
      <xdr:rowOff>60960</xdr:rowOff>
    </xdr:to>
    <xdr:sp macro="" textlink="">
      <xdr:nvSpPr>
        <xdr:cNvPr id="2" name="TextBox 1"/>
        <xdr:cNvSpPr txBox="1"/>
      </xdr:nvSpPr>
      <xdr:spPr>
        <a:xfrm>
          <a:off x="4701540" y="723900"/>
          <a:ext cx="2735580" cy="1531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Note :-</a:t>
          </a:r>
          <a:r>
            <a:rPr lang="en-IN" sz="1100"/>
            <a:t/>
          </a:r>
          <a:br>
            <a:rPr lang="en-IN" sz="1100"/>
          </a:br>
          <a:r>
            <a:rPr lang="en-IN" sz="1100"/>
            <a:t>If</a:t>
          </a:r>
          <a:r>
            <a:rPr lang="en-IN" sz="1100" baseline="0"/>
            <a:t> we need to transpose 2 columns and 6 rows then in clank cells select the 2 rows and 6 columns to transpose then write the formula Transpose(Array) then dont press enter press </a:t>
          </a:r>
          <a:r>
            <a:rPr lang="en-IN"/>
            <a:t>Here's the result after pressing CTRL+SHIFT+ENTER:</a:t>
          </a:r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id="3" name="Table4" displayName="Table4" ref="A1:C11" totalsRowShown="0">
  <autoFilter ref="A1:C11"/>
  <tableColumns count="3">
    <tableColumn id="1" name="Number" dataDxfId="4"/>
    <tableColumn id="2" name="Power" dataDxfId="3">
      <calculatedColumnFormula>POWER(A2,2)</calculatedColumnFormula>
    </tableColumn>
    <tableColumn id="3" name="raise to the power" dataDxfId="2">
      <calculatedColumnFormula>A2^2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E1:F11" totalsRowShown="0">
  <autoFilter ref="E1:F11"/>
  <tableColumns count="2">
    <tableColumn id="1" name="Numer">
      <calculatedColumnFormula>+POWER(Table4[[#This Row],[Number]],3)</calculatedColumnFormula>
    </tableColumn>
    <tableColumn id="2" name="Cube Root" dataDxfId="1">
      <calculatedColumnFormula>POWER(Table5[[#This Row],[Numer]],1/3)</calculatedColumnFormula>
    </tableColumn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1" name="Table3" displayName="Table3" ref="A1:C6" totalsRowShown="0" headerRowDxfId="16" dataDxfId="15">
  <autoFilter ref="A1:C6"/>
  <tableColumns count="3">
    <tableColumn id="1" name="Product" dataDxfId="14"/>
    <tableColumn id="2" name="Price" dataDxfId="13"/>
    <tableColumn id="4" name="Qty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2:D24" totalsRowShown="0" headerRowDxfId="11" dataDxfId="10" tableBorderDxfId="9">
  <tableColumns count="4">
    <tableColumn id="1" name="Month" dataDxfId="8"/>
    <tableColumn id="2" name="Price" dataDxfId="7"/>
    <tableColumn id="3" name="Qty" dataDxfId="6"/>
    <tableColumn id="4" name="Moving Weighted Averag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"/>
    </sheetView>
  </sheetViews>
  <sheetFormatPr defaultRowHeight="14.4"/>
  <cols>
    <col min="1" max="1" width="12.33203125" bestFit="1" customWidth="1"/>
    <col min="2" max="2" width="10.77734375" bestFit="1" customWidth="1"/>
    <col min="3" max="3" width="20.6640625" bestFit="1" customWidth="1"/>
    <col min="5" max="5" width="10.77734375" bestFit="1" customWidth="1"/>
    <col min="6" max="6" width="12" bestFit="1" customWidth="1"/>
  </cols>
  <sheetData>
    <row r="1" spans="1:6">
      <c r="A1" s="1" t="s">
        <v>0</v>
      </c>
      <c r="B1" s="2" t="s">
        <v>1</v>
      </c>
      <c r="C1" s="2" t="s">
        <v>2</v>
      </c>
      <c r="E1" t="s">
        <v>128</v>
      </c>
      <c r="F1" t="s">
        <v>117</v>
      </c>
    </row>
    <row r="2" spans="1:6">
      <c r="A2" s="1">
        <v>11</v>
      </c>
      <c r="B2" s="2">
        <f>POWER(A2,2)</f>
        <v>121</v>
      </c>
      <c r="C2" s="1">
        <f>A2^2</f>
        <v>121</v>
      </c>
      <c r="E2">
        <f>+POWER(Table4[[#This Row],[Number]],3)</f>
        <v>1331</v>
      </c>
      <c r="F2">
        <f>POWER(Table5[[#This Row],[Numer]],1/3)</f>
        <v>11.000000000000002</v>
      </c>
    </row>
    <row r="3" spans="1:6">
      <c r="A3" s="1">
        <v>13</v>
      </c>
      <c r="B3" s="2">
        <f t="shared" ref="B3:B11" si="0">POWER(A3,2)</f>
        <v>169</v>
      </c>
      <c r="C3" s="1">
        <f t="shared" ref="C3:C11" si="1">A3^2</f>
        <v>169</v>
      </c>
      <c r="E3" s="58">
        <f>+POWER(Table4[[#This Row],[Number]],3)</f>
        <v>2197</v>
      </c>
      <c r="F3">
        <f>POWER(Table5[[#This Row],[Numer]],1/3)</f>
        <v>12.999999999999995</v>
      </c>
    </row>
    <row r="4" spans="1:6">
      <c r="A4" s="1">
        <v>18</v>
      </c>
      <c r="B4" s="2">
        <f t="shared" si="0"/>
        <v>324</v>
      </c>
      <c r="C4" s="1">
        <f t="shared" si="1"/>
        <v>324</v>
      </c>
      <c r="E4" s="58">
        <f>+POWER(Table4[[#This Row],[Number]],3)</f>
        <v>5832</v>
      </c>
      <c r="F4">
        <f>POWER(Table5[[#This Row],[Numer]],1/3)</f>
        <v>17.999999999999996</v>
      </c>
    </row>
    <row r="5" spans="1:6">
      <c r="A5" s="1">
        <v>20</v>
      </c>
      <c r="B5" s="2">
        <f t="shared" si="0"/>
        <v>400</v>
      </c>
      <c r="C5" s="1">
        <f t="shared" si="1"/>
        <v>400</v>
      </c>
      <c r="E5" s="58">
        <f>+POWER(Table4[[#This Row],[Number]],3)</f>
        <v>8000</v>
      </c>
      <c r="F5">
        <f>POWER(Table5[[#This Row],[Numer]],1/3)</f>
        <v>19.999999999999996</v>
      </c>
    </row>
    <row r="6" spans="1:6">
      <c r="A6" s="1">
        <v>9</v>
      </c>
      <c r="B6" s="2">
        <f t="shared" si="0"/>
        <v>81</v>
      </c>
      <c r="C6" s="1">
        <f t="shared" si="1"/>
        <v>81</v>
      </c>
      <c r="E6" s="58">
        <f>+POWER(Table4[[#This Row],[Number]],3)</f>
        <v>729</v>
      </c>
      <c r="F6">
        <f>POWER(Table5[[#This Row],[Numer]],1/3)</f>
        <v>8.9999999999999982</v>
      </c>
    </row>
    <row r="7" spans="1:6">
      <c r="A7" s="1">
        <v>12</v>
      </c>
      <c r="B7" s="2">
        <f t="shared" si="0"/>
        <v>144</v>
      </c>
      <c r="C7" s="1">
        <f t="shared" si="1"/>
        <v>144</v>
      </c>
      <c r="E7" s="58">
        <f>+POWER(Table4[[#This Row],[Number]],3)</f>
        <v>1728</v>
      </c>
      <c r="F7">
        <f>POWER(Table5[[#This Row],[Numer]],1/3)</f>
        <v>11.999999999999995</v>
      </c>
    </row>
    <row r="8" spans="1:6">
      <c r="A8" s="1">
        <v>15</v>
      </c>
      <c r="B8" s="2">
        <f t="shared" si="0"/>
        <v>225</v>
      </c>
      <c r="C8" s="1">
        <f t="shared" si="1"/>
        <v>225</v>
      </c>
      <c r="E8" s="58">
        <f>+POWER(Table4[[#This Row],[Number]],3)</f>
        <v>3375</v>
      </c>
      <c r="F8">
        <f>POWER(Table5[[#This Row],[Numer]],1/3)</f>
        <v>14.999999999999993</v>
      </c>
    </row>
    <row r="9" spans="1:6">
      <c r="A9" s="1">
        <v>24</v>
      </c>
      <c r="B9" s="2">
        <f t="shared" si="0"/>
        <v>576</v>
      </c>
      <c r="C9" s="1">
        <f t="shared" si="1"/>
        <v>576</v>
      </c>
      <c r="E9" s="58">
        <f>+POWER(Table4[[#This Row],[Number]],3)</f>
        <v>13824</v>
      </c>
      <c r="F9">
        <f>POWER(Table5[[#This Row],[Numer]],1/3)</f>
        <v>24.000000000000004</v>
      </c>
    </row>
    <row r="10" spans="1:6">
      <c r="A10" s="1">
        <v>11</v>
      </c>
      <c r="B10" s="2">
        <f t="shared" si="0"/>
        <v>121</v>
      </c>
      <c r="C10" s="1">
        <f t="shared" si="1"/>
        <v>121</v>
      </c>
      <c r="E10" s="58">
        <f>+POWER(Table4[[#This Row],[Number]],3)</f>
        <v>1331</v>
      </c>
      <c r="F10">
        <f>POWER(Table5[[#This Row],[Numer]],1/3)</f>
        <v>11.000000000000002</v>
      </c>
    </row>
    <row r="11" spans="1:6">
      <c r="A11" s="1">
        <v>17</v>
      </c>
      <c r="B11" s="2">
        <f t="shared" si="0"/>
        <v>289</v>
      </c>
      <c r="C11" s="1">
        <f t="shared" si="1"/>
        <v>289</v>
      </c>
      <c r="E11" s="58">
        <f>+POWER(Table4[[#This Row],[Number]],3)</f>
        <v>4913</v>
      </c>
      <c r="F11">
        <f>POWER(Table5[[#This Row],[Numer]],1/3)</f>
        <v>16.999999999999993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0" workbookViewId="0">
      <selection activeCell="B33" sqref="B33"/>
    </sheetView>
  </sheetViews>
  <sheetFormatPr defaultRowHeight="14.4"/>
  <cols>
    <col min="2" max="2" width="16.6640625" bestFit="1" customWidth="1"/>
    <col min="7" max="7" width="11.5546875" bestFit="1" customWidth="1"/>
    <col min="8" max="8" width="22.44140625" bestFit="1" customWidth="1"/>
    <col min="9" max="9" width="21" bestFit="1" customWidth="1"/>
    <col min="10" max="10" width="11.109375" bestFit="1" customWidth="1"/>
    <col min="11" max="11" width="13.88671875" customWidth="1"/>
    <col min="12" max="12" width="10.6640625" bestFit="1" customWidth="1"/>
    <col min="14" max="14" width="22.88671875" bestFit="1" customWidth="1"/>
  </cols>
  <sheetData>
    <row r="1" spans="1:15">
      <c r="A1" s="19" t="s">
        <v>31</v>
      </c>
      <c r="B1" s="19"/>
      <c r="G1" s="19" t="s">
        <v>49</v>
      </c>
      <c r="H1" s="19"/>
      <c r="J1" s="19" t="s">
        <v>106</v>
      </c>
      <c r="K1" s="19"/>
      <c r="N1" s="19" t="s">
        <v>115</v>
      </c>
      <c r="O1" s="19"/>
    </row>
    <row r="2" spans="1:15">
      <c r="G2" s="42">
        <v>44562</v>
      </c>
      <c r="H2" s="64">
        <f>EOMONTH(G2,0)</f>
        <v>44592</v>
      </c>
      <c r="J2" s="63">
        <f>G2+8</f>
        <v>44570</v>
      </c>
      <c r="N2" s="70">
        <f ca="1">+NOW()</f>
        <v>45223.738249884256</v>
      </c>
    </row>
    <row r="3" spans="1:15">
      <c r="A3" s="3">
        <v>6.9444444444444447E-4</v>
      </c>
      <c r="B3" s="62">
        <f>A3+(3/24)</f>
        <v>0.12569444444444444</v>
      </c>
      <c r="G3" s="42">
        <v>44593</v>
      </c>
      <c r="H3" s="64">
        <f t="shared" ref="H3:H13" si="0">EOMONTH(G3,0)</f>
        <v>44620</v>
      </c>
      <c r="N3" s="71">
        <f ca="1">INT(N2)</f>
        <v>45223</v>
      </c>
    </row>
    <row r="4" spans="1:15" ht="15" thickBot="1">
      <c r="B4" s="62">
        <f>A3+TIME(3,0,0)</f>
        <v>0.12569444444444444</v>
      </c>
      <c r="G4" s="42">
        <v>44624</v>
      </c>
      <c r="H4" s="64">
        <f t="shared" si="0"/>
        <v>44651</v>
      </c>
      <c r="J4" s="66" t="s">
        <v>109</v>
      </c>
      <c r="K4" s="66" t="s">
        <v>110</v>
      </c>
      <c r="L4" s="66" t="s">
        <v>111</v>
      </c>
      <c r="N4" s="19" t="s">
        <v>116</v>
      </c>
      <c r="O4" s="19"/>
    </row>
    <row r="5" spans="1:15">
      <c r="G5" s="42">
        <v>44655</v>
      </c>
      <c r="H5" s="64">
        <f t="shared" si="0"/>
        <v>44681</v>
      </c>
      <c r="J5" s="67">
        <v>4.1666666666666664E-2</v>
      </c>
      <c r="K5" s="67">
        <v>0.22916666666666666</v>
      </c>
      <c r="L5" s="68">
        <f>K5-J5</f>
        <v>0.1875</v>
      </c>
      <c r="N5" s="72">
        <f ca="1">N2-INT(N2)</f>
        <v>0.73824988425621996</v>
      </c>
    </row>
    <row r="6" spans="1:15">
      <c r="A6" s="19" t="s">
        <v>112</v>
      </c>
      <c r="B6" s="19"/>
      <c r="G6" s="42">
        <v>44686</v>
      </c>
      <c r="H6" s="64">
        <f t="shared" si="0"/>
        <v>44712</v>
      </c>
      <c r="J6" s="67">
        <v>4.1666666666666664E-2</v>
      </c>
      <c r="K6" s="67">
        <v>0.22916666666666666</v>
      </c>
      <c r="L6" s="69">
        <f>(K6-J6)*24</f>
        <v>4.5</v>
      </c>
    </row>
    <row r="7" spans="1:15">
      <c r="B7" s="62">
        <f>A3+TIME(0,25,0)</f>
        <v>1.8055555555555557E-2</v>
      </c>
      <c r="G7" s="42">
        <v>44717</v>
      </c>
      <c r="H7" s="64">
        <f t="shared" si="0"/>
        <v>44742</v>
      </c>
      <c r="N7" s="19" t="s">
        <v>123</v>
      </c>
      <c r="O7" s="19"/>
    </row>
    <row r="8" spans="1:15">
      <c r="G8" s="42">
        <v>44748</v>
      </c>
      <c r="H8" s="64">
        <f t="shared" si="0"/>
        <v>44773</v>
      </c>
      <c r="J8" s="19" t="s">
        <v>113</v>
      </c>
      <c r="K8" s="19"/>
      <c r="N8" s="75" t="s">
        <v>122</v>
      </c>
    </row>
    <row r="9" spans="1:15">
      <c r="A9" s="19" t="s">
        <v>32</v>
      </c>
      <c r="B9" s="19"/>
      <c r="G9" s="42">
        <v>44779</v>
      </c>
      <c r="H9" s="64">
        <f t="shared" si="0"/>
        <v>44804</v>
      </c>
      <c r="J9" s="64">
        <f>EDATE(G4,24)</f>
        <v>45355</v>
      </c>
      <c r="N9" s="76">
        <v>44197</v>
      </c>
      <c r="O9">
        <f>DAY(EOMONTH(N9,0))</f>
        <v>31</v>
      </c>
    </row>
    <row r="10" spans="1:15">
      <c r="A10" s="1" t="s">
        <v>30</v>
      </c>
      <c r="G10" s="42">
        <v>44810</v>
      </c>
      <c r="H10" s="64">
        <f t="shared" si="0"/>
        <v>44834</v>
      </c>
      <c r="N10" s="77">
        <v>44228</v>
      </c>
      <c r="O10" s="74">
        <f t="shared" ref="O10:O14" si="1">DAY(EOMONTH(N10,0))</f>
        <v>28</v>
      </c>
    </row>
    <row r="11" spans="1:15">
      <c r="A11" s="20">
        <v>6.1111111111111116E-2</v>
      </c>
      <c r="B11" s="55" t="str">
        <f>TEXT(A11,"HH:MM:SS AM/PM")</f>
        <v>01:28:00 AM</v>
      </c>
      <c r="G11" s="42">
        <v>44841</v>
      </c>
      <c r="H11" s="64">
        <f t="shared" si="0"/>
        <v>44865</v>
      </c>
      <c r="J11" s="19" t="s">
        <v>114</v>
      </c>
      <c r="K11" s="19"/>
      <c r="N11" s="76">
        <v>44256</v>
      </c>
      <c r="O11" s="74">
        <f t="shared" si="1"/>
        <v>31</v>
      </c>
    </row>
    <row r="12" spans="1:15">
      <c r="G12" s="42">
        <v>44872</v>
      </c>
      <c r="H12" s="64">
        <f t="shared" si="0"/>
        <v>44895</v>
      </c>
      <c r="J12" s="55" t="str">
        <f>TEXT(J9,"mmm")</f>
        <v>Mar</v>
      </c>
      <c r="N12" s="77">
        <v>44287</v>
      </c>
      <c r="O12" s="74">
        <f t="shared" si="1"/>
        <v>30</v>
      </c>
    </row>
    <row r="13" spans="1:15" ht="33" customHeight="1">
      <c r="A13" s="21" t="s">
        <v>33</v>
      </c>
      <c r="B13" s="21"/>
      <c r="G13" s="42">
        <v>44903</v>
      </c>
      <c r="H13" s="64">
        <f t="shared" si="0"/>
        <v>44926</v>
      </c>
      <c r="J13" s="55" t="str">
        <f>TEXT(J9,"mmmm")</f>
        <v>March</v>
      </c>
      <c r="N13" s="76">
        <v>44317</v>
      </c>
      <c r="O13" s="74">
        <f t="shared" si="1"/>
        <v>31</v>
      </c>
    </row>
    <row r="14" spans="1:15">
      <c r="A14" s="23">
        <v>41275</v>
      </c>
      <c r="B14" s="23">
        <v>44421</v>
      </c>
      <c r="N14" s="78">
        <v>44348</v>
      </c>
      <c r="O14" s="74">
        <f t="shared" si="1"/>
        <v>30</v>
      </c>
    </row>
    <row r="15" spans="1:15">
      <c r="A15">
        <f>DATEDIF(A14,B14,"y")</f>
        <v>8</v>
      </c>
      <c r="B15" s="22" t="s">
        <v>34</v>
      </c>
      <c r="G15" s="19" t="s">
        <v>50</v>
      </c>
      <c r="H15" s="19"/>
      <c r="I15" s="19"/>
    </row>
    <row r="16" spans="1:15">
      <c r="A16">
        <f>DATEDIF(A14,B14,"ym")</f>
        <v>7</v>
      </c>
      <c r="B16" s="22" t="s">
        <v>35</v>
      </c>
      <c r="G16" s="38">
        <f ca="1">TODAY()</f>
        <v>45223</v>
      </c>
      <c r="H16" s="38">
        <f ca="1">G16+7</f>
        <v>45230</v>
      </c>
      <c r="I16" s="65" t="str">
        <f ca="1">TEXT(TODAY(),"dd/mmm/yy")&amp;" --- "&amp;TEXT(G16+7,"dd/mmm/yy")</f>
        <v>24/Oct/23 --- 31/Oct/23</v>
      </c>
      <c r="N16" s="19" t="s">
        <v>124</v>
      </c>
      <c r="O16" s="19"/>
    </row>
    <row r="17" spans="1:15">
      <c r="A17">
        <f>DATEDIF(A14,B14,"md")</f>
        <v>12</v>
      </c>
      <c r="B17" s="22" t="s">
        <v>36</v>
      </c>
      <c r="N17" s="55" t="str">
        <f ca="1">TEXT(N5,"HHMM")</f>
        <v>1743</v>
      </c>
    </row>
    <row r="18" spans="1:15">
      <c r="G18" s="19" t="s">
        <v>53</v>
      </c>
      <c r="H18" s="19"/>
      <c r="J18" s="19" t="s">
        <v>120</v>
      </c>
      <c r="K18" s="19"/>
    </row>
    <row r="19" spans="1:15">
      <c r="A19" s="19" t="s">
        <v>45</v>
      </c>
      <c r="B19" s="19"/>
      <c r="G19" s="43" t="s">
        <v>51</v>
      </c>
      <c r="H19" s="44">
        <v>33187</v>
      </c>
      <c r="J19" s="55" t="str">
        <f>TEXT(H19,"ddd")</f>
        <v>Sat</v>
      </c>
      <c r="K19" s="55" t="str">
        <f>TEXT(H19,"dddd")</f>
        <v>Saturday</v>
      </c>
      <c r="N19" s="19" t="s">
        <v>127</v>
      </c>
      <c r="O19" s="19"/>
    </row>
    <row r="20" spans="1:15">
      <c r="A20" s="38">
        <v>44531</v>
      </c>
      <c r="B20" s="65" t="str">
        <f>TEXT(EOMONTH(A20,-2)+1,"dddd")</f>
        <v>Monday</v>
      </c>
      <c r="G20" s="43" t="s">
        <v>52</v>
      </c>
      <c r="H20" s="44">
        <v>44746</v>
      </c>
      <c r="N20" s="82">
        <v>44197</v>
      </c>
      <c r="O20" s="55" t="str">
        <f>"Q-"&amp;CHOOSE(MONTH(N20),1,1,1,2,2,2,3,3,3,4,4,4)</f>
        <v>Q-1</v>
      </c>
    </row>
    <row r="21" spans="1:15">
      <c r="A21" s="37"/>
      <c r="B21" s="65">
        <f>(EOMONTH(A20,-2)+1)</f>
        <v>44501</v>
      </c>
      <c r="G21" s="22" t="s">
        <v>54</v>
      </c>
      <c r="H21" s="55">
        <f>DATEDIF($H19,$H20,"y")</f>
        <v>31</v>
      </c>
      <c r="J21" s="19" t="s">
        <v>121</v>
      </c>
      <c r="K21" s="19"/>
      <c r="N21" s="82">
        <v>44228</v>
      </c>
      <c r="O21" s="55" t="str">
        <f t="shared" ref="O21:O31" si="2">"Q-"&amp;CHOOSE(MONTH(N21),1,1,1,2,2,2,3,3,3,4,4,4)</f>
        <v>Q-1</v>
      </c>
    </row>
    <row r="22" spans="1:15">
      <c r="G22" s="22" t="s">
        <v>15</v>
      </c>
      <c r="H22" s="55">
        <f>DATEDIF(H19,H20,"ym")</f>
        <v>7</v>
      </c>
      <c r="J22" s="55">
        <f>H20-DATE(YEAR(H20),1,0)</f>
        <v>185</v>
      </c>
      <c r="N22" s="82">
        <v>44256</v>
      </c>
      <c r="O22" s="55" t="str">
        <f t="shared" si="2"/>
        <v>Q-1</v>
      </c>
    </row>
    <row r="23" spans="1:15">
      <c r="G23" s="22" t="s">
        <v>55</v>
      </c>
      <c r="H23" s="55">
        <f>DATEDIF(H19,H20,"md")</f>
        <v>24</v>
      </c>
      <c r="N23" s="82">
        <v>44287</v>
      </c>
      <c r="O23" s="55" t="str">
        <f t="shared" si="2"/>
        <v>Q-2</v>
      </c>
    </row>
    <row r="24" spans="1:15">
      <c r="N24" s="82">
        <v>44317</v>
      </c>
      <c r="O24" s="55" t="str">
        <f t="shared" si="2"/>
        <v>Q-2</v>
      </c>
    </row>
    <row r="25" spans="1:15">
      <c r="N25" s="82">
        <v>44348</v>
      </c>
      <c r="O25" s="55" t="str">
        <f t="shared" si="2"/>
        <v>Q-2</v>
      </c>
    </row>
    <row r="26" spans="1:15">
      <c r="N26" s="82">
        <v>44378</v>
      </c>
      <c r="O26" s="55" t="str">
        <f t="shared" si="2"/>
        <v>Q-3</v>
      </c>
    </row>
    <row r="27" spans="1:15">
      <c r="N27" s="82">
        <v>44409</v>
      </c>
      <c r="O27" s="55" t="str">
        <f t="shared" si="2"/>
        <v>Q-3</v>
      </c>
    </row>
    <row r="28" spans="1:15">
      <c r="N28" s="82">
        <v>44440</v>
      </c>
      <c r="O28" s="55" t="str">
        <f t="shared" si="2"/>
        <v>Q-3</v>
      </c>
    </row>
    <row r="29" spans="1:15">
      <c r="N29" s="82">
        <v>44470</v>
      </c>
      <c r="O29" s="55" t="str">
        <f t="shared" si="2"/>
        <v>Q-4</v>
      </c>
    </row>
    <row r="30" spans="1:15">
      <c r="N30" s="82">
        <v>44501</v>
      </c>
      <c r="O30" s="55" t="str">
        <f t="shared" si="2"/>
        <v>Q-4</v>
      </c>
    </row>
    <row r="31" spans="1:15">
      <c r="N31" s="82">
        <v>44531</v>
      </c>
      <c r="O31" s="55" t="str">
        <f t="shared" si="2"/>
        <v>Q-4</v>
      </c>
    </row>
  </sheetData>
  <mergeCells count="18">
    <mergeCell ref="J18:K18"/>
    <mergeCell ref="J21:K21"/>
    <mergeCell ref="N7:O7"/>
    <mergeCell ref="N16:O16"/>
    <mergeCell ref="N19:O19"/>
    <mergeCell ref="J1:K1"/>
    <mergeCell ref="A6:B6"/>
    <mergeCell ref="J8:K8"/>
    <mergeCell ref="J11:K11"/>
    <mergeCell ref="N1:O1"/>
    <mergeCell ref="N4:O4"/>
    <mergeCell ref="A1:B1"/>
    <mergeCell ref="A9:B9"/>
    <mergeCell ref="A13:B13"/>
    <mergeCell ref="A19:B19"/>
    <mergeCell ref="G1:H1"/>
    <mergeCell ref="G15:I15"/>
    <mergeCell ref="G18:H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opLeftCell="A3" workbookViewId="0">
      <selection activeCell="K18" sqref="K18"/>
    </sheetView>
  </sheetViews>
  <sheetFormatPr defaultRowHeight="14.4"/>
  <cols>
    <col min="1" max="1" width="16.6640625" style="30" customWidth="1"/>
    <col min="13" max="13" width="12.77734375" customWidth="1"/>
    <col min="15" max="15" width="11.33203125" customWidth="1"/>
  </cols>
  <sheetData>
    <row r="1" spans="1:17">
      <c r="A1" s="36" t="s">
        <v>37</v>
      </c>
      <c r="G1" s="19" t="s">
        <v>81</v>
      </c>
      <c r="H1" s="19"/>
      <c r="I1" s="19"/>
      <c r="K1" s="19" t="s">
        <v>82</v>
      </c>
      <c r="L1" s="19"/>
      <c r="M1" s="19"/>
    </row>
    <row r="2" spans="1:17">
      <c r="A2" s="39">
        <v>1</v>
      </c>
      <c r="C2" s="55">
        <f>SUBTOTAL(9,A2:A1001)</f>
        <v>514643</v>
      </c>
      <c r="G2" s="45" t="s">
        <v>38</v>
      </c>
      <c r="H2" s="46" t="s">
        <v>39</v>
      </c>
      <c r="K2" s="55">
        <f>COUNTIF(H3:H27,"&lt;=20")</f>
        <v>7</v>
      </c>
    </row>
    <row r="3" spans="1:17">
      <c r="A3" s="40">
        <v>2</v>
      </c>
      <c r="G3" s="47" t="s">
        <v>56</v>
      </c>
      <c r="H3" s="48">
        <v>13</v>
      </c>
      <c r="I3" s="55">
        <f>COUNTIFS(H3:H27,"&gt;=25",H3:H27,"&lt;=65")</f>
        <v>14</v>
      </c>
      <c r="O3" s="19" t="s">
        <v>126</v>
      </c>
      <c r="P3" s="19"/>
      <c r="Q3" s="19"/>
    </row>
    <row r="4" spans="1:17">
      <c r="A4" s="40">
        <v>3</v>
      </c>
      <c r="G4" s="49" t="s">
        <v>57</v>
      </c>
      <c r="H4" s="50">
        <v>60</v>
      </c>
      <c r="K4" s="19" t="s">
        <v>94</v>
      </c>
      <c r="L4" s="19"/>
      <c r="M4" s="19"/>
      <c r="O4" s="80" t="s">
        <v>37</v>
      </c>
    </row>
    <row r="5" spans="1:17">
      <c r="A5" s="39">
        <v>3</v>
      </c>
      <c r="G5" s="47" t="s">
        <v>58</v>
      </c>
      <c r="H5" s="48">
        <v>28</v>
      </c>
      <c r="K5" s="55">
        <f>SUBTOTAL(3,H3:H27)</f>
        <v>25</v>
      </c>
      <c r="O5" s="81">
        <v>1</v>
      </c>
      <c r="P5" t="str">
        <f>TEXT(O5,"0000000")</f>
        <v>0000001</v>
      </c>
    </row>
    <row r="6" spans="1:17">
      <c r="A6" s="39">
        <v>5</v>
      </c>
      <c r="G6" s="49" t="s">
        <v>59</v>
      </c>
      <c r="H6" s="50">
        <v>48</v>
      </c>
      <c r="O6" s="81">
        <v>12</v>
      </c>
      <c r="P6" s="79" t="str">
        <f t="shared" ref="P6:P10" si="0">TEXT(O6,"0000000")</f>
        <v>0000012</v>
      </c>
    </row>
    <row r="7" spans="1:17">
      <c r="A7" s="40">
        <v>5</v>
      </c>
      <c r="G7" s="47" t="s">
        <v>60</v>
      </c>
      <c r="H7" s="48">
        <v>47</v>
      </c>
      <c r="K7" s="19" t="s">
        <v>107</v>
      </c>
      <c r="L7" s="19"/>
      <c r="M7" s="19"/>
      <c r="O7" s="81">
        <v>123</v>
      </c>
      <c r="P7" s="79" t="str">
        <f t="shared" si="0"/>
        <v>0000123</v>
      </c>
    </row>
    <row r="8" spans="1:17">
      <c r="A8" s="39">
        <v>6</v>
      </c>
      <c r="G8" s="49" t="s">
        <v>61</v>
      </c>
      <c r="H8" s="50">
        <v>42</v>
      </c>
      <c r="K8" s="55">
        <f>COUNTIF(H3:H27,"&lt;&gt;12")</f>
        <v>24</v>
      </c>
      <c r="O8" s="81">
        <v>1234</v>
      </c>
      <c r="P8" s="79" t="str">
        <f t="shared" si="0"/>
        <v>0001234</v>
      </c>
    </row>
    <row r="9" spans="1:17">
      <c r="A9" s="39">
        <v>6</v>
      </c>
      <c r="G9" s="47" t="s">
        <v>62</v>
      </c>
      <c r="H9" s="48">
        <v>27</v>
      </c>
      <c r="O9" s="81">
        <v>12345</v>
      </c>
      <c r="P9" s="79" t="str">
        <f t="shared" si="0"/>
        <v>0012345</v>
      </c>
    </row>
    <row r="10" spans="1:17">
      <c r="A10" s="39">
        <v>6</v>
      </c>
      <c r="G10" s="49" t="s">
        <v>63</v>
      </c>
      <c r="H10" s="50">
        <v>12</v>
      </c>
      <c r="K10" s="19" t="s">
        <v>119</v>
      </c>
      <c r="L10" s="19"/>
      <c r="M10" s="19"/>
      <c r="O10" s="81">
        <v>123458</v>
      </c>
      <c r="P10" s="79" t="str">
        <f t="shared" si="0"/>
        <v>0123458</v>
      </c>
    </row>
    <row r="11" spans="1:17">
      <c r="A11" s="40">
        <v>8</v>
      </c>
      <c r="G11" s="47" t="s">
        <v>64</v>
      </c>
      <c r="H11" s="48">
        <v>42</v>
      </c>
      <c r="K11" s="53" t="s">
        <v>118</v>
      </c>
    </row>
    <row r="12" spans="1:17">
      <c r="A12" s="39">
        <v>10</v>
      </c>
      <c r="G12" s="49" t="s">
        <v>65</v>
      </c>
      <c r="H12" s="50">
        <v>73</v>
      </c>
      <c r="K12" s="73">
        <v>12</v>
      </c>
      <c r="L12" s="55">
        <f ca="1">COUNTA(_xlfn.UNIQUE(K12:K25,FALSE,FALSE))</f>
        <v>1</v>
      </c>
    </row>
    <row r="13" spans="1:17">
      <c r="A13" s="39">
        <v>11</v>
      </c>
      <c r="G13" s="47" t="s">
        <v>66</v>
      </c>
      <c r="H13" s="48">
        <v>15</v>
      </c>
      <c r="K13" s="73">
        <v>15</v>
      </c>
    </row>
    <row r="14" spans="1:17">
      <c r="A14" s="40">
        <v>12</v>
      </c>
      <c r="G14" s="49" t="s">
        <v>67</v>
      </c>
      <c r="H14" s="50">
        <v>39</v>
      </c>
      <c r="K14" s="73">
        <v>14</v>
      </c>
    </row>
    <row r="15" spans="1:17">
      <c r="A15" s="39">
        <v>12</v>
      </c>
      <c r="G15" s="47" t="s">
        <v>68</v>
      </c>
      <c r="H15" s="48">
        <v>44</v>
      </c>
      <c r="K15" s="73">
        <v>13</v>
      </c>
    </row>
    <row r="16" spans="1:17">
      <c r="A16" s="40">
        <v>13</v>
      </c>
      <c r="G16" s="49" t="s">
        <v>69</v>
      </c>
      <c r="H16" s="50">
        <v>51</v>
      </c>
      <c r="K16" s="73">
        <v>11</v>
      </c>
    </row>
    <row r="17" spans="1:11">
      <c r="A17" s="40">
        <v>20</v>
      </c>
      <c r="G17" s="47" t="s">
        <v>70</v>
      </c>
      <c r="H17" s="48">
        <v>17</v>
      </c>
      <c r="K17" s="73">
        <v>13</v>
      </c>
    </row>
    <row r="18" spans="1:11">
      <c r="A18" s="39">
        <v>20</v>
      </c>
      <c r="G18" s="49" t="s">
        <v>71</v>
      </c>
      <c r="H18" s="50">
        <v>43</v>
      </c>
      <c r="K18" s="73">
        <v>15</v>
      </c>
    </row>
    <row r="19" spans="1:11">
      <c r="A19" s="40">
        <v>21</v>
      </c>
      <c r="G19" s="47" t="s">
        <v>72</v>
      </c>
      <c r="H19" s="48">
        <v>61</v>
      </c>
      <c r="K19" s="73">
        <v>14</v>
      </c>
    </row>
    <row r="20" spans="1:11">
      <c r="A20" s="39">
        <v>22</v>
      </c>
      <c r="G20" s="49" t="s">
        <v>73</v>
      </c>
      <c r="H20" s="50">
        <v>20</v>
      </c>
      <c r="K20" s="73">
        <v>13</v>
      </c>
    </row>
    <row r="21" spans="1:11">
      <c r="A21" s="40">
        <v>25</v>
      </c>
      <c r="G21" s="47" t="s">
        <v>74</v>
      </c>
      <c r="H21" s="48">
        <v>41</v>
      </c>
      <c r="K21" s="73">
        <v>10</v>
      </c>
    </row>
    <row r="22" spans="1:11">
      <c r="A22" s="40">
        <v>26</v>
      </c>
      <c r="G22" s="49" t="s">
        <v>75</v>
      </c>
      <c r="H22" s="50">
        <v>18</v>
      </c>
      <c r="K22" s="73">
        <v>10</v>
      </c>
    </row>
    <row r="23" spans="1:11">
      <c r="A23" s="39">
        <v>26</v>
      </c>
      <c r="G23" s="47" t="s">
        <v>76</v>
      </c>
      <c r="H23" s="48">
        <v>14</v>
      </c>
      <c r="K23" s="73">
        <v>10</v>
      </c>
    </row>
    <row r="24" spans="1:11">
      <c r="A24" s="40">
        <v>27</v>
      </c>
      <c r="G24" s="49" t="s">
        <v>77</v>
      </c>
      <c r="H24" s="50">
        <v>27</v>
      </c>
      <c r="K24" s="73">
        <v>13</v>
      </c>
    </row>
    <row r="25" spans="1:11">
      <c r="A25" s="39">
        <v>28</v>
      </c>
      <c r="G25" s="47" t="s">
        <v>78</v>
      </c>
      <c r="H25" s="48">
        <v>66</v>
      </c>
      <c r="K25" s="73">
        <v>13</v>
      </c>
    </row>
    <row r="26" spans="1:11">
      <c r="A26" s="39">
        <v>29</v>
      </c>
      <c r="G26" s="49" t="s">
        <v>79</v>
      </c>
      <c r="H26" s="50">
        <v>77</v>
      </c>
    </row>
    <row r="27" spans="1:11">
      <c r="A27" s="39">
        <v>29</v>
      </c>
      <c r="G27" s="51" t="s">
        <v>80</v>
      </c>
      <c r="H27" s="52">
        <v>68</v>
      </c>
    </row>
    <row r="28" spans="1:11">
      <c r="A28" s="40">
        <v>30</v>
      </c>
    </row>
    <row r="29" spans="1:11">
      <c r="A29" s="40">
        <v>31</v>
      </c>
    </row>
    <row r="30" spans="1:11">
      <c r="A30" s="39">
        <v>31</v>
      </c>
    </row>
    <row r="31" spans="1:11">
      <c r="A31" s="39">
        <v>32</v>
      </c>
    </row>
    <row r="32" spans="1:11">
      <c r="A32" s="40">
        <v>34</v>
      </c>
    </row>
    <row r="33" spans="1:1">
      <c r="A33" s="40">
        <v>34</v>
      </c>
    </row>
    <row r="34" spans="1:1">
      <c r="A34" s="40">
        <v>34</v>
      </c>
    </row>
    <row r="35" spans="1:1">
      <c r="A35" s="40">
        <v>35</v>
      </c>
    </row>
    <row r="36" spans="1:1">
      <c r="A36" s="39">
        <v>36</v>
      </c>
    </row>
    <row r="37" spans="1:1">
      <c r="A37" s="40">
        <v>37</v>
      </c>
    </row>
    <row r="38" spans="1:1">
      <c r="A38" s="40">
        <v>37</v>
      </c>
    </row>
    <row r="39" spans="1:1">
      <c r="A39" s="39">
        <v>38</v>
      </c>
    </row>
    <row r="40" spans="1:1">
      <c r="A40" s="40">
        <v>39</v>
      </c>
    </row>
    <row r="41" spans="1:1">
      <c r="A41" s="39">
        <v>39</v>
      </c>
    </row>
    <row r="42" spans="1:1">
      <c r="A42" s="39">
        <v>40</v>
      </c>
    </row>
    <row r="43" spans="1:1">
      <c r="A43" s="39">
        <v>41</v>
      </c>
    </row>
    <row r="44" spans="1:1">
      <c r="A44" s="40">
        <v>42</v>
      </c>
    </row>
    <row r="45" spans="1:1">
      <c r="A45" s="39">
        <v>42</v>
      </c>
    </row>
    <row r="46" spans="1:1">
      <c r="A46" s="40">
        <v>42</v>
      </c>
    </row>
    <row r="47" spans="1:1">
      <c r="A47" s="40">
        <v>44</v>
      </c>
    </row>
    <row r="48" spans="1:1">
      <c r="A48" s="39">
        <v>45</v>
      </c>
    </row>
    <row r="49" spans="1:1">
      <c r="A49" s="39">
        <v>46</v>
      </c>
    </row>
    <row r="50" spans="1:1">
      <c r="A50" s="40">
        <v>47</v>
      </c>
    </row>
    <row r="51" spans="1:1">
      <c r="A51" s="39">
        <v>50</v>
      </c>
    </row>
    <row r="52" spans="1:1">
      <c r="A52" s="40">
        <v>52</v>
      </c>
    </row>
    <row r="53" spans="1:1">
      <c r="A53" s="40">
        <v>53</v>
      </c>
    </row>
    <row r="54" spans="1:1">
      <c r="A54" s="40">
        <v>53</v>
      </c>
    </row>
    <row r="55" spans="1:1">
      <c r="A55" s="40">
        <v>56</v>
      </c>
    </row>
    <row r="56" spans="1:1">
      <c r="A56" s="40">
        <v>57</v>
      </c>
    </row>
    <row r="57" spans="1:1">
      <c r="A57" s="39">
        <v>57</v>
      </c>
    </row>
    <row r="58" spans="1:1">
      <c r="A58" s="39">
        <v>57</v>
      </c>
    </row>
    <row r="59" spans="1:1">
      <c r="A59" s="40">
        <v>58</v>
      </c>
    </row>
    <row r="60" spans="1:1">
      <c r="A60" s="40">
        <v>59</v>
      </c>
    </row>
    <row r="61" spans="1:1">
      <c r="A61" s="39">
        <v>60</v>
      </c>
    </row>
    <row r="62" spans="1:1">
      <c r="A62" s="40">
        <v>60</v>
      </c>
    </row>
    <row r="63" spans="1:1">
      <c r="A63" s="40">
        <v>61</v>
      </c>
    </row>
    <row r="64" spans="1:1">
      <c r="A64" s="39">
        <v>61</v>
      </c>
    </row>
    <row r="65" spans="1:1">
      <c r="A65" s="39">
        <v>61</v>
      </c>
    </row>
    <row r="66" spans="1:1">
      <c r="A66" s="39">
        <v>62</v>
      </c>
    </row>
    <row r="67" spans="1:1">
      <c r="A67" s="39">
        <v>63</v>
      </c>
    </row>
    <row r="68" spans="1:1">
      <c r="A68" s="39">
        <v>63</v>
      </c>
    </row>
    <row r="69" spans="1:1">
      <c r="A69" s="39">
        <v>64</v>
      </c>
    </row>
    <row r="70" spans="1:1">
      <c r="A70" s="40">
        <v>65</v>
      </c>
    </row>
    <row r="71" spans="1:1">
      <c r="A71" s="39">
        <v>66</v>
      </c>
    </row>
    <row r="72" spans="1:1">
      <c r="A72" s="40">
        <v>68</v>
      </c>
    </row>
    <row r="73" spans="1:1">
      <c r="A73" s="39">
        <v>69</v>
      </c>
    </row>
    <row r="74" spans="1:1">
      <c r="A74" s="39">
        <v>70</v>
      </c>
    </row>
    <row r="75" spans="1:1">
      <c r="A75" s="40">
        <v>70</v>
      </c>
    </row>
    <row r="76" spans="1:1">
      <c r="A76" s="39">
        <v>71</v>
      </c>
    </row>
    <row r="77" spans="1:1">
      <c r="A77" s="40">
        <v>74</v>
      </c>
    </row>
    <row r="78" spans="1:1">
      <c r="A78" s="39">
        <v>74</v>
      </c>
    </row>
    <row r="79" spans="1:1">
      <c r="A79" s="39">
        <v>78</v>
      </c>
    </row>
    <row r="80" spans="1:1">
      <c r="A80" s="40">
        <v>80</v>
      </c>
    </row>
    <row r="81" spans="1:1">
      <c r="A81" s="40">
        <v>81</v>
      </c>
    </row>
    <row r="82" spans="1:1">
      <c r="A82" s="39">
        <v>81</v>
      </c>
    </row>
    <row r="83" spans="1:1">
      <c r="A83" s="40">
        <v>84</v>
      </c>
    </row>
    <row r="84" spans="1:1">
      <c r="A84" s="39">
        <v>85</v>
      </c>
    </row>
    <row r="85" spans="1:1">
      <c r="A85" s="40">
        <v>85</v>
      </c>
    </row>
    <row r="86" spans="1:1">
      <c r="A86" s="40">
        <v>86</v>
      </c>
    </row>
    <row r="87" spans="1:1">
      <c r="A87" s="40">
        <v>88</v>
      </c>
    </row>
    <row r="88" spans="1:1">
      <c r="A88" s="39">
        <v>89</v>
      </c>
    </row>
    <row r="89" spans="1:1">
      <c r="A89" s="39">
        <v>93</v>
      </c>
    </row>
    <row r="90" spans="1:1">
      <c r="A90" s="39">
        <v>93</v>
      </c>
    </row>
    <row r="91" spans="1:1">
      <c r="A91" s="40">
        <v>94</v>
      </c>
    </row>
    <row r="92" spans="1:1">
      <c r="A92" s="39">
        <v>94</v>
      </c>
    </row>
    <row r="93" spans="1:1">
      <c r="A93" s="39">
        <v>95</v>
      </c>
    </row>
    <row r="94" spans="1:1">
      <c r="A94" s="39">
        <v>96</v>
      </c>
    </row>
    <row r="95" spans="1:1">
      <c r="A95" s="40">
        <v>97</v>
      </c>
    </row>
    <row r="96" spans="1:1">
      <c r="A96" s="40">
        <v>97</v>
      </c>
    </row>
    <row r="97" spans="1:1">
      <c r="A97" s="39">
        <v>98</v>
      </c>
    </row>
    <row r="98" spans="1:1">
      <c r="A98" s="39">
        <v>98</v>
      </c>
    </row>
    <row r="99" spans="1:1">
      <c r="A99" s="40">
        <v>99</v>
      </c>
    </row>
    <row r="100" spans="1:1">
      <c r="A100" s="40">
        <v>101</v>
      </c>
    </row>
    <row r="101" spans="1:1">
      <c r="A101" s="39">
        <v>104</v>
      </c>
    </row>
    <row r="102" spans="1:1">
      <c r="A102" s="39">
        <v>106</v>
      </c>
    </row>
    <row r="103" spans="1:1">
      <c r="A103" s="39">
        <v>108</v>
      </c>
    </row>
    <row r="104" spans="1:1">
      <c r="A104" s="39">
        <v>109</v>
      </c>
    </row>
    <row r="105" spans="1:1">
      <c r="A105" s="40">
        <v>109</v>
      </c>
    </row>
    <row r="106" spans="1:1">
      <c r="A106" s="40">
        <v>110</v>
      </c>
    </row>
    <row r="107" spans="1:1">
      <c r="A107" s="39">
        <v>111</v>
      </c>
    </row>
    <row r="108" spans="1:1">
      <c r="A108" s="39">
        <v>112</v>
      </c>
    </row>
    <row r="109" spans="1:1">
      <c r="A109" s="39">
        <v>113</v>
      </c>
    </row>
    <row r="110" spans="1:1">
      <c r="A110" s="40">
        <v>113</v>
      </c>
    </row>
    <row r="111" spans="1:1">
      <c r="A111" s="39">
        <v>113</v>
      </c>
    </row>
    <row r="112" spans="1:1">
      <c r="A112" s="39">
        <v>114</v>
      </c>
    </row>
    <row r="113" spans="1:1">
      <c r="A113" s="40">
        <v>115</v>
      </c>
    </row>
    <row r="114" spans="1:1">
      <c r="A114" s="39">
        <v>116</v>
      </c>
    </row>
    <row r="115" spans="1:1">
      <c r="A115" s="39">
        <v>116</v>
      </c>
    </row>
    <row r="116" spans="1:1">
      <c r="A116" s="40">
        <v>117</v>
      </c>
    </row>
    <row r="117" spans="1:1">
      <c r="A117" s="39">
        <v>117</v>
      </c>
    </row>
    <row r="118" spans="1:1">
      <c r="A118" s="39">
        <v>120</v>
      </c>
    </row>
    <row r="119" spans="1:1">
      <c r="A119" s="40">
        <v>122</v>
      </c>
    </row>
    <row r="120" spans="1:1">
      <c r="A120" s="39">
        <v>122</v>
      </c>
    </row>
    <row r="121" spans="1:1">
      <c r="A121" s="39">
        <v>122</v>
      </c>
    </row>
    <row r="122" spans="1:1">
      <c r="A122" s="40">
        <v>123</v>
      </c>
    </row>
    <row r="123" spans="1:1">
      <c r="A123" s="39">
        <v>125</v>
      </c>
    </row>
    <row r="124" spans="1:1">
      <c r="A124" s="39">
        <v>125</v>
      </c>
    </row>
    <row r="125" spans="1:1">
      <c r="A125" s="39">
        <v>126</v>
      </c>
    </row>
    <row r="126" spans="1:1">
      <c r="A126" s="39">
        <v>127</v>
      </c>
    </row>
    <row r="127" spans="1:1">
      <c r="A127" s="40">
        <v>127</v>
      </c>
    </row>
    <row r="128" spans="1:1">
      <c r="A128" s="40">
        <v>127</v>
      </c>
    </row>
    <row r="129" spans="1:1">
      <c r="A129" s="39">
        <v>128</v>
      </c>
    </row>
    <row r="130" spans="1:1">
      <c r="A130" s="40">
        <v>128</v>
      </c>
    </row>
    <row r="131" spans="1:1">
      <c r="A131" s="40">
        <v>129</v>
      </c>
    </row>
    <row r="132" spans="1:1">
      <c r="A132" s="40">
        <v>129</v>
      </c>
    </row>
    <row r="133" spans="1:1">
      <c r="A133" s="39">
        <v>129</v>
      </c>
    </row>
    <row r="134" spans="1:1">
      <c r="A134" s="39">
        <v>129</v>
      </c>
    </row>
    <row r="135" spans="1:1">
      <c r="A135" s="39">
        <v>134</v>
      </c>
    </row>
    <row r="136" spans="1:1">
      <c r="A136" s="40">
        <v>135</v>
      </c>
    </row>
    <row r="137" spans="1:1">
      <c r="A137" s="39">
        <v>135</v>
      </c>
    </row>
    <row r="138" spans="1:1">
      <c r="A138" s="39">
        <v>136</v>
      </c>
    </row>
    <row r="139" spans="1:1">
      <c r="A139" s="40">
        <v>136</v>
      </c>
    </row>
    <row r="140" spans="1:1">
      <c r="A140" s="39">
        <v>137</v>
      </c>
    </row>
    <row r="141" spans="1:1">
      <c r="A141" s="39">
        <v>138</v>
      </c>
    </row>
    <row r="142" spans="1:1">
      <c r="A142" s="39">
        <v>139</v>
      </c>
    </row>
    <row r="143" spans="1:1">
      <c r="A143" s="39">
        <v>139</v>
      </c>
    </row>
    <row r="144" spans="1:1">
      <c r="A144" s="40">
        <v>139</v>
      </c>
    </row>
    <row r="145" spans="1:1">
      <c r="A145" s="40">
        <v>140</v>
      </c>
    </row>
    <row r="146" spans="1:1">
      <c r="A146" s="39">
        <v>141</v>
      </c>
    </row>
    <row r="147" spans="1:1">
      <c r="A147" s="40">
        <v>141</v>
      </c>
    </row>
    <row r="148" spans="1:1">
      <c r="A148" s="40">
        <v>143</v>
      </c>
    </row>
    <row r="149" spans="1:1">
      <c r="A149" s="40">
        <v>146</v>
      </c>
    </row>
    <row r="150" spans="1:1">
      <c r="A150" s="40">
        <v>147</v>
      </c>
    </row>
    <row r="151" spans="1:1">
      <c r="A151" s="40">
        <v>147</v>
      </c>
    </row>
    <row r="152" spans="1:1">
      <c r="A152" s="40">
        <v>149</v>
      </c>
    </row>
    <row r="153" spans="1:1">
      <c r="A153" s="40">
        <v>150</v>
      </c>
    </row>
    <row r="154" spans="1:1">
      <c r="A154" s="39">
        <v>152</v>
      </c>
    </row>
    <row r="155" spans="1:1">
      <c r="A155" s="39">
        <v>154</v>
      </c>
    </row>
    <row r="156" spans="1:1">
      <c r="A156" s="39">
        <v>157</v>
      </c>
    </row>
    <row r="157" spans="1:1">
      <c r="A157" s="39">
        <v>158</v>
      </c>
    </row>
    <row r="158" spans="1:1">
      <c r="A158" s="40">
        <v>158</v>
      </c>
    </row>
    <row r="159" spans="1:1">
      <c r="A159" s="40">
        <v>158</v>
      </c>
    </row>
    <row r="160" spans="1:1">
      <c r="A160" s="39">
        <v>158</v>
      </c>
    </row>
    <row r="161" spans="1:1">
      <c r="A161" s="39">
        <v>159</v>
      </c>
    </row>
    <row r="162" spans="1:1">
      <c r="A162" s="40">
        <v>159</v>
      </c>
    </row>
    <row r="163" spans="1:1">
      <c r="A163" s="40">
        <v>160</v>
      </c>
    </row>
    <row r="164" spans="1:1">
      <c r="A164" s="39">
        <v>161</v>
      </c>
    </row>
    <row r="165" spans="1:1">
      <c r="A165" s="39">
        <v>161</v>
      </c>
    </row>
    <row r="166" spans="1:1">
      <c r="A166" s="40">
        <v>162</v>
      </c>
    </row>
    <row r="167" spans="1:1">
      <c r="A167" s="40">
        <v>162</v>
      </c>
    </row>
    <row r="168" spans="1:1">
      <c r="A168" s="39">
        <v>166</v>
      </c>
    </row>
    <row r="169" spans="1:1">
      <c r="A169" s="40">
        <v>168</v>
      </c>
    </row>
    <row r="170" spans="1:1">
      <c r="A170" s="39">
        <v>169</v>
      </c>
    </row>
    <row r="171" spans="1:1">
      <c r="A171" s="39">
        <v>172</v>
      </c>
    </row>
    <row r="172" spans="1:1">
      <c r="A172" s="39">
        <v>173</v>
      </c>
    </row>
    <row r="173" spans="1:1">
      <c r="A173" s="39">
        <v>174</v>
      </c>
    </row>
    <row r="174" spans="1:1">
      <c r="A174" s="40">
        <v>178</v>
      </c>
    </row>
    <row r="175" spans="1:1">
      <c r="A175" s="39">
        <v>178</v>
      </c>
    </row>
    <row r="176" spans="1:1">
      <c r="A176" s="39">
        <v>180</v>
      </c>
    </row>
    <row r="177" spans="1:1">
      <c r="A177" s="39">
        <v>182</v>
      </c>
    </row>
    <row r="178" spans="1:1">
      <c r="A178" s="40">
        <v>186</v>
      </c>
    </row>
    <row r="179" spans="1:1">
      <c r="A179" s="40">
        <v>187</v>
      </c>
    </row>
    <row r="180" spans="1:1">
      <c r="A180" s="40">
        <v>187</v>
      </c>
    </row>
    <row r="181" spans="1:1">
      <c r="A181" s="39">
        <v>189</v>
      </c>
    </row>
    <row r="182" spans="1:1">
      <c r="A182" s="39">
        <v>189</v>
      </c>
    </row>
    <row r="183" spans="1:1">
      <c r="A183" s="40">
        <v>189</v>
      </c>
    </row>
    <row r="184" spans="1:1">
      <c r="A184" s="39">
        <v>189</v>
      </c>
    </row>
    <row r="185" spans="1:1">
      <c r="A185" s="40">
        <v>189</v>
      </c>
    </row>
    <row r="186" spans="1:1">
      <c r="A186" s="39">
        <v>191</v>
      </c>
    </row>
    <row r="187" spans="1:1">
      <c r="A187" s="40">
        <v>192</v>
      </c>
    </row>
    <row r="188" spans="1:1">
      <c r="A188" s="40">
        <v>192</v>
      </c>
    </row>
    <row r="189" spans="1:1">
      <c r="A189" s="39">
        <v>193</v>
      </c>
    </row>
    <row r="190" spans="1:1">
      <c r="A190" s="39">
        <v>194</v>
      </c>
    </row>
    <row r="191" spans="1:1">
      <c r="A191" s="40">
        <v>194</v>
      </c>
    </row>
    <row r="192" spans="1:1">
      <c r="A192" s="39">
        <v>195</v>
      </c>
    </row>
    <row r="193" spans="1:1">
      <c r="A193" s="40">
        <v>197</v>
      </c>
    </row>
    <row r="194" spans="1:1">
      <c r="A194" s="39">
        <v>197</v>
      </c>
    </row>
    <row r="195" spans="1:1">
      <c r="A195" s="39">
        <v>197</v>
      </c>
    </row>
    <row r="196" spans="1:1">
      <c r="A196" s="40">
        <v>198</v>
      </c>
    </row>
    <row r="197" spans="1:1">
      <c r="A197" s="39">
        <v>198</v>
      </c>
    </row>
    <row r="198" spans="1:1">
      <c r="A198" s="39">
        <v>198</v>
      </c>
    </row>
    <row r="199" spans="1:1">
      <c r="A199" s="39">
        <v>199</v>
      </c>
    </row>
    <row r="200" spans="1:1">
      <c r="A200" s="40">
        <v>199</v>
      </c>
    </row>
    <row r="201" spans="1:1">
      <c r="A201" s="40">
        <v>199</v>
      </c>
    </row>
    <row r="202" spans="1:1">
      <c r="A202" s="39">
        <v>200</v>
      </c>
    </row>
    <row r="203" spans="1:1">
      <c r="A203" s="40">
        <v>202</v>
      </c>
    </row>
    <row r="204" spans="1:1">
      <c r="A204" s="39">
        <v>205</v>
      </c>
    </row>
    <row r="205" spans="1:1">
      <c r="A205" s="39">
        <v>205</v>
      </c>
    </row>
    <row r="206" spans="1:1">
      <c r="A206" s="39">
        <v>206</v>
      </c>
    </row>
    <row r="207" spans="1:1">
      <c r="A207" s="39">
        <v>206</v>
      </c>
    </row>
    <row r="208" spans="1:1">
      <c r="A208" s="39">
        <v>206</v>
      </c>
    </row>
    <row r="209" spans="1:1">
      <c r="A209" s="40">
        <v>206</v>
      </c>
    </row>
    <row r="210" spans="1:1">
      <c r="A210" s="39">
        <v>207</v>
      </c>
    </row>
    <row r="211" spans="1:1">
      <c r="A211" s="40">
        <v>208</v>
      </c>
    </row>
    <row r="212" spans="1:1">
      <c r="A212" s="39">
        <v>209</v>
      </c>
    </row>
    <row r="213" spans="1:1">
      <c r="A213" s="39">
        <v>209</v>
      </c>
    </row>
    <row r="214" spans="1:1">
      <c r="A214" s="39">
        <v>210</v>
      </c>
    </row>
    <row r="215" spans="1:1">
      <c r="A215" s="40">
        <v>212</v>
      </c>
    </row>
    <row r="216" spans="1:1">
      <c r="A216" s="40">
        <v>214</v>
      </c>
    </row>
    <row r="217" spans="1:1">
      <c r="A217" s="39">
        <v>214</v>
      </c>
    </row>
    <row r="218" spans="1:1">
      <c r="A218" s="39">
        <v>216</v>
      </c>
    </row>
    <row r="219" spans="1:1">
      <c r="A219" s="39">
        <v>217</v>
      </c>
    </row>
    <row r="220" spans="1:1">
      <c r="A220" s="39">
        <v>218</v>
      </c>
    </row>
    <row r="221" spans="1:1">
      <c r="A221" s="39">
        <v>218</v>
      </c>
    </row>
    <row r="222" spans="1:1">
      <c r="A222" s="40">
        <v>219</v>
      </c>
    </row>
    <row r="223" spans="1:1">
      <c r="A223" s="40">
        <v>219</v>
      </c>
    </row>
    <row r="224" spans="1:1">
      <c r="A224" s="39">
        <v>222</v>
      </c>
    </row>
    <row r="225" spans="1:1">
      <c r="A225" s="40">
        <v>223</v>
      </c>
    </row>
    <row r="226" spans="1:1">
      <c r="A226" s="39">
        <v>224</v>
      </c>
    </row>
    <row r="227" spans="1:1">
      <c r="A227" s="40">
        <v>227</v>
      </c>
    </row>
    <row r="228" spans="1:1">
      <c r="A228" s="40">
        <v>228</v>
      </c>
    </row>
    <row r="229" spans="1:1">
      <c r="A229" s="40">
        <v>228</v>
      </c>
    </row>
    <row r="230" spans="1:1">
      <c r="A230" s="39">
        <v>230</v>
      </c>
    </row>
    <row r="231" spans="1:1">
      <c r="A231" s="40">
        <v>232</v>
      </c>
    </row>
    <row r="232" spans="1:1">
      <c r="A232" s="40">
        <v>232</v>
      </c>
    </row>
    <row r="233" spans="1:1">
      <c r="A233" s="40">
        <v>233</v>
      </c>
    </row>
    <row r="234" spans="1:1">
      <c r="A234" s="40">
        <v>235</v>
      </c>
    </row>
    <row r="235" spans="1:1">
      <c r="A235" s="39">
        <v>236</v>
      </c>
    </row>
    <row r="236" spans="1:1">
      <c r="A236" s="39">
        <v>237</v>
      </c>
    </row>
    <row r="237" spans="1:1">
      <c r="A237" s="39">
        <v>237</v>
      </c>
    </row>
    <row r="238" spans="1:1">
      <c r="A238" s="40">
        <v>238</v>
      </c>
    </row>
    <row r="239" spans="1:1">
      <c r="A239" s="39">
        <v>239</v>
      </c>
    </row>
    <row r="240" spans="1:1">
      <c r="A240" s="40">
        <v>239</v>
      </c>
    </row>
    <row r="241" spans="1:1">
      <c r="A241" s="39">
        <v>240</v>
      </c>
    </row>
    <row r="242" spans="1:1">
      <c r="A242" s="39">
        <v>241</v>
      </c>
    </row>
    <row r="243" spans="1:1">
      <c r="A243" s="40">
        <v>244</v>
      </c>
    </row>
    <row r="244" spans="1:1">
      <c r="A244" s="40">
        <v>246</v>
      </c>
    </row>
    <row r="245" spans="1:1">
      <c r="A245" s="40">
        <v>246</v>
      </c>
    </row>
    <row r="246" spans="1:1">
      <c r="A246" s="40">
        <v>251</v>
      </c>
    </row>
    <row r="247" spans="1:1">
      <c r="A247" s="39">
        <v>251</v>
      </c>
    </row>
    <row r="248" spans="1:1">
      <c r="A248" s="40">
        <v>251</v>
      </c>
    </row>
    <row r="249" spans="1:1">
      <c r="A249" s="40">
        <v>252</v>
      </c>
    </row>
    <row r="250" spans="1:1">
      <c r="A250" s="39">
        <v>254</v>
      </c>
    </row>
    <row r="251" spans="1:1">
      <c r="A251" s="39">
        <v>256</v>
      </c>
    </row>
    <row r="252" spans="1:1">
      <c r="A252" s="39">
        <v>257</v>
      </c>
    </row>
    <row r="253" spans="1:1">
      <c r="A253" s="39">
        <v>259</v>
      </c>
    </row>
    <row r="254" spans="1:1">
      <c r="A254" s="39">
        <v>263</v>
      </c>
    </row>
    <row r="255" spans="1:1">
      <c r="A255" s="40">
        <v>264</v>
      </c>
    </row>
    <row r="256" spans="1:1">
      <c r="A256" s="39">
        <v>264</v>
      </c>
    </row>
    <row r="257" spans="1:1">
      <c r="A257" s="40">
        <v>264</v>
      </c>
    </row>
    <row r="258" spans="1:1">
      <c r="A258" s="40">
        <v>269</v>
      </c>
    </row>
    <row r="259" spans="1:1">
      <c r="A259" s="40">
        <v>270</v>
      </c>
    </row>
    <row r="260" spans="1:1">
      <c r="A260" s="39">
        <v>270</v>
      </c>
    </row>
    <row r="261" spans="1:1">
      <c r="A261" s="39">
        <v>271</v>
      </c>
    </row>
    <row r="262" spans="1:1">
      <c r="A262" s="39">
        <v>271</v>
      </c>
    </row>
    <row r="263" spans="1:1">
      <c r="A263" s="39">
        <v>271</v>
      </c>
    </row>
    <row r="264" spans="1:1">
      <c r="A264" s="39">
        <v>272</v>
      </c>
    </row>
    <row r="265" spans="1:1">
      <c r="A265" s="40">
        <v>273</v>
      </c>
    </row>
    <row r="266" spans="1:1">
      <c r="A266" s="39">
        <v>274</v>
      </c>
    </row>
    <row r="267" spans="1:1">
      <c r="A267" s="39">
        <v>274</v>
      </c>
    </row>
    <row r="268" spans="1:1">
      <c r="A268" s="40">
        <v>275</v>
      </c>
    </row>
    <row r="269" spans="1:1">
      <c r="A269" s="39">
        <v>277</v>
      </c>
    </row>
    <row r="270" spans="1:1">
      <c r="A270" s="40">
        <v>278</v>
      </c>
    </row>
    <row r="271" spans="1:1">
      <c r="A271" s="40">
        <v>278</v>
      </c>
    </row>
    <row r="272" spans="1:1">
      <c r="A272" s="39">
        <v>279</v>
      </c>
    </row>
    <row r="273" spans="1:1">
      <c r="A273" s="39">
        <v>279</v>
      </c>
    </row>
    <row r="274" spans="1:1">
      <c r="A274" s="39">
        <v>281</v>
      </c>
    </row>
    <row r="275" spans="1:1">
      <c r="A275" s="39">
        <v>281</v>
      </c>
    </row>
    <row r="276" spans="1:1">
      <c r="A276" s="40">
        <v>283</v>
      </c>
    </row>
    <row r="277" spans="1:1">
      <c r="A277" s="39">
        <v>283</v>
      </c>
    </row>
    <row r="278" spans="1:1">
      <c r="A278" s="40">
        <v>284</v>
      </c>
    </row>
    <row r="279" spans="1:1">
      <c r="A279" s="40">
        <v>285</v>
      </c>
    </row>
    <row r="280" spans="1:1">
      <c r="A280" s="39">
        <v>285</v>
      </c>
    </row>
    <row r="281" spans="1:1">
      <c r="A281" s="39">
        <v>288</v>
      </c>
    </row>
    <row r="282" spans="1:1">
      <c r="A282" s="40">
        <v>290</v>
      </c>
    </row>
    <row r="283" spans="1:1">
      <c r="A283" s="40">
        <v>293</v>
      </c>
    </row>
    <row r="284" spans="1:1">
      <c r="A284" s="40">
        <v>295</v>
      </c>
    </row>
    <row r="285" spans="1:1">
      <c r="A285" s="40">
        <v>296</v>
      </c>
    </row>
    <row r="286" spans="1:1">
      <c r="A286" s="40">
        <v>300</v>
      </c>
    </row>
    <row r="287" spans="1:1">
      <c r="A287" s="40">
        <v>300</v>
      </c>
    </row>
    <row r="288" spans="1:1">
      <c r="A288" s="39">
        <v>301</v>
      </c>
    </row>
    <row r="289" spans="1:1">
      <c r="A289" s="40">
        <v>301</v>
      </c>
    </row>
    <row r="290" spans="1:1">
      <c r="A290" s="39">
        <v>302</v>
      </c>
    </row>
    <row r="291" spans="1:1">
      <c r="A291" s="40">
        <v>302</v>
      </c>
    </row>
    <row r="292" spans="1:1">
      <c r="A292" s="40">
        <v>306</v>
      </c>
    </row>
    <row r="293" spans="1:1">
      <c r="A293" s="39">
        <v>306</v>
      </c>
    </row>
    <row r="294" spans="1:1">
      <c r="A294" s="39">
        <v>308</v>
      </c>
    </row>
    <row r="295" spans="1:1">
      <c r="A295" s="39">
        <v>309</v>
      </c>
    </row>
    <row r="296" spans="1:1">
      <c r="A296" s="40">
        <v>310</v>
      </c>
    </row>
    <row r="297" spans="1:1">
      <c r="A297" s="39">
        <v>311</v>
      </c>
    </row>
    <row r="298" spans="1:1">
      <c r="A298" s="40">
        <v>312</v>
      </c>
    </row>
    <row r="299" spans="1:1">
      <c r="A299" s="39">
        <v>313</v>
      </c>
    </row>
    <row r="300" spans="1:1">
      <c r="A300" s="40">
        <v>315</v>
      </c>
    </row>
    <row r="301" spans="1:1">
      <c r="A301" s="40">
        <v>315</v>
      </c>
    </row>
    <row r="302" spans="1:1">
      <c r="A302" s="40">
        <v>316</v>
      </c>
    </row>
    <row r="303" spans="1:1">
      <c r="A303" s="39">
        <v>316</v>
      </c>
    </row>
    <row r="304" spans="1:1">
      <c r="A304" s="40">
        <v>317</v>
      </c>
    </row>
    <row r="305" spans="1:1">
      <c r="A305" s="40">
        <v>318</v>
      </c>
    </row>
    <row r="306" spans="1:1">
      <c r="A306" s="39">
        <v>318</v>
      </c>
    </row>
    <row r="307" spans="1:1">
      <c r="A307" s="40">
        <v>319</v>
      </c>
    </row>
    <row r="308" spans="1:1">
      <c r="A308" s="39">
        <v>321</v>
      </c>
    </row>
    <row r="309" spans="1:1">
      <c r="A309" s="40">
        <v>322</v>
      </c>
    </row>
    <row r="310" spans="1:1">
      <c r="A310" s="39">
        <v>325</v>
      </c>
    </row>
    <row r="311" spans="1:1">
      <c r="A311" s="40">
        <v>325</v>
      </c>
    </row>
    <row r="312" spans="1:1">
      <c r="A312" s="39">
        <v>325</v>
      </c>
    </row>
    <row r="313" spans="1:1">
      <c r="A313" s="40">
        <v>325</v>
      </c>
    </row>
    <row r="314" spans="1:1">
      <c r="A314" s="40">
        <v>326</v>
      </c>
    </row>
    <row r="315" spans="1:1">
      <c r="A315" s="40">
        <v>326</v>
      </c>
    </row>
    <row r="316" spans="1:1">
      <c r="A316" s="40">
        <v>327</v>
      </c>
    </row>
    <row r="317" spans="1:1">
      <c r="A317" s="40">
        <v>329</v>
      </c>
    </row>
    <row r="318" spans="1:1">
      <c r="A318" s="40">
        <v>330</v>
      </c>
    </row>
    <row r="319" spans="1:1">
      <c r="A319" s="40">
        <v>330</v>
      </c>
    </row>
    <row r="320" spans="1:1">
      <c r="A320" s="39">
        <v>331</v>
      </c>
    </row>
    <row r="321" spans="1:1">
      <c r="A321" s="39">
        <v>332</v>
      </c>
    </row>
    <row r="322" spans="1:1">
      <c r="A322" s="39">
        <v>332</v>
      </c>
    </row>
    <row r="323" spans="1:1">
      <c r="A323" s="39">
        <v>333</v>
      </c>
    </row>
    <row r="324" spans="1:1">
      <c r="A324" s="40">
        <v>334</v>
      </c>
    </row>
    <row r="325" spans="1:1">
      <c r="A325" s="40">
        <v>335</v>
      </c>
    </row>
    <row r="326" spans="1:1">
      <c r="A326" s="40">
        <v>335</v>
      </c>
    </row>
    <row r="327" spans="1:1">
      <c r="A327" s="39">
        <v>335</v>
      </c>
    </row>
    <row r="328" spans="1:1">
      <c r="A328" s="40">
        <v>335</v>
      </c>
    </row>
    <row r="329" spans="1:1">
      <c r="A329" s="40">
        <v>337</v>
      </c>
    </row>
    <row r="330" spans="1:1">
      <c r="A330" s="39">
        <v>337</v>
      </c>
    </row>
    <row r="331" spans="1:1">
      <c r="A331" s="39">
        <v>338</v>
      </c>
    </row>
    <row r="332" spans="1:1">
      <c r="A332" s="40">
        <v>340</v>
      </c>
    </row>
    <row r="333" spans="1:1">
      <c r="A333" s="40">
        <v>343</v>
      </c>
    </row>
    <row r="334" spans="1:1">
      <c r="A334" s="39">
        <v>344</v>
      </c>
    </row>
    <row r="335" spans="1:1">
      <c r="A335" s="39">
        <v>344</v>
      </c>
    </row>
    <row r="336" spans="1:1">
      <c r="A336" s="40">
        <v>348</v>
      </c>
    </row>
    <row r="337" spans="1:1">
      <c r="A337" s="40">
        <v>348</v>
      </c>
    </row>
    <row r="338" spans="1:1">
      <c r="A338" s="39">
        <v>349</v>
      </c>
    </row>
    <row r="339" spans="1:1">
      <c r="A339" s="40">
        <v>349</v>
      </c>
    </row>
    <row r="340" spans="1:1">
      <c r="A340" s="40">
        <v>352</v>
      </c>
    </row>
    <row r="341" spans="1:1">
      <c r="A341" s="39">
        <v>352</v>
      </c>
    </row>
    <row r="342" spans="1:1">
      <c r="A342" s="39">
        <v>355</v>
      </c>
    </row>
    <row r="343" spans="1:1">
      <c r="A343" s="39">
        <v>356</v>
      </c>
    </row>
    <row r="344" spans="1:1">
      <c r="A344" s="39">
        <v>358</v>
      </c>
    </row>
    <row r="345" spans="1:1">
      <c r="A345" s="39">
        <v>359</v>
      </c>
    </row>
    <row r="346" spans="1:1">
      <c r="A346" s="40">
        <v>359</v>
      </c>
    </row>
    <row r="347" spans="1:1">
      <c r="A347" s="39">
        <v>361</v>
      </c>
    </row>
    <row r="348" spans="1:1">
      <c r="A348" s="40">
        <v>362</v>
      </c>
    </row>
    <row r="349" spans="1:1">
      <c r="A349" s="39">
        <v>362</v>
      </c>
    </row>
    <row r="350" spans="1:1">
      <c r="A350" s="40">
        <v>365</v>
      </c>
    </row>
    <row r="351" spans="1:1">
      <c r="A351" s="39">
        <v>366</v>
      </c>
    </row>
    <row r="352" spans="1:1">
      <c r="A352" s="40">
        <v>367</v>
      </c>
    </row>
    <row r="353" spans="1:1">
      <c r="A353" s="40">
        <v>368</v>
      </c>
    </row>
    <row r="354" spans="1:1">
      <c r="A354" s="40">
        <v>369</v>
      </c>
    </row>
    <row r="355" spans="1:1">
      <c r="A355" s="39">
        <v>369</v>
      </c>
    </row>
    <row r="356" spans="1:1">
      <c r="A356" s="40">
        <v>370</v>
      </c>
    </row>
    <row r="357" spans="1:1">
      <c r="A357" s="40">
        <v>370</v>
      </c>
    </row>
    <row r="358" spans="1:1">
      <c r="A358" s="39">
        <v>371</v>
      </c>
    </row>
    <row r="359" spans="1:1">
      <c r="A359" s="39">
        <v>372</v>
      </c>
    </row>
    <row r="360" spans="1:1">
      <c r="A360" s="40">
        <v>373</v>
      </c>
    </row>
    <row r="361" spans="1:1">
      <c r="A361" s="40">
        <v>374</v>
      </c>
    </row>
    <row r="362" spans="1:1">
      <c r="A362" s="39">
        <v>375</v>
      </c>
    </row>
    <row r="363" spans="1:1">
      <c r="A363" s="40">
        <v>378</v>
      </c>
    </row>
    <row r="364" spans="1:1">
      <c r="A364" s="40">
        <v>378</v>
      </c>
    </row>
    <row r="365" spans="1:1">
      <c r="A365" s="40">
        <v>380</v>
      </c>
    </row>
    <row r="366" spans="1:1">
      <c r="A366" s="40">
        <v>380</v>
      </c>
    </row>
    <row r="367" spans="1:1">
      <c r="A367" s="40">
        <v>381</v>
      </c>
    </row>
    <row r="368" spans="1:1">
      <c r="A368" s="40">
        <v>383</v>
      </c>
    </row>
    <row r="369" spans="1:1">
      <c r="A369" s="39">
        <v>384</v>
      </c>
    </row>
    <row r="370" spans="1:1">
      <c r="A370" s="39">
        <v>385</v>
      </c>
    </row>
    <row r="371" spans="1:1">
      <c r="A371" s="39">
        <v>386</v>
      </c>
    </row>
    <row r="372" spans="1:1">
      <c r="A372" s="39">
        <v>387</v>
      </c>
    </row>
    <row r="373" spans="1:1">
      <c r="A373" s="40">
        <v>388</v>
      </c>
    </row>
    <row r="374" spans="1:1">
      <c r="A374" s="40">
        <v>389</v>
      </c>
    </row>
    <row r="375" spans="1:1">
      <c r="A375" s="39">
        <v>390</v>
      </c>
    </row>
    <row r="376" spans="1:1">
      <c r="A376" s="40">
        <v>390</v>
      </c>
    </row>
    <row r="377" spans="1:1">
      <c r="A377" s="39">
        <v>391</v>
      </c>
    </row>
    <row r="378" spans="1:1">
      <c r="A378" s="39">
        <v>391</v>
      </c>
    </row>
    <row r="379" spans="1:1">
      <c r="A379" s="40">
        <v>393</v>
      </c>
    </row>
    <row r="380" spans="1:1">
      <c r="A380" s="40">
        <v>393</v>
      </c>
    </row>
    <row r="381" spans="1:1">
      <c r="A381" s="39">
        <v>395</v>
      </c>
    </row>
    <row r="382" spans="1:1">
      <c r="A382" s="40">
        <v>395</v>
      </c>
    </row>
    <row r="383" spans="1:1">
      <c r="A383" s="39">
        <v>395</v>
      </c>
    </row>
    <row r="384" spans="1:1">
      <c r="A384" s="40">
        <v>396</v>
      </c>
    </row>
    <row r="385" spans="1:1">
      <c r="A385" s="39">
        <v>397</v>
      </c>
    </row>
    <row r="386" spans="1:1">
      <c r="A386" s="39">
        <v>399</v>
      </c>
    </row>
    <row r="387" spans="1:1">
      <c r="A387" s="40">
        <v>400</v>
      </c>
    </row>
    <row r="388" spans="1:1">
      <c r="A388" s="40">
        <v>402</v>
      </c>
    </row>
    <row r="389" spans="1:1">
      <c r="A389" s="40">
        <v>403</v>
      </c>
    </row>
    <row r="390" spans="1:1">
      <c r="A390" s="39">
        <v>403</v>
      </c>
    </row>
    <row r="391" spans="1:1">
      <c r="A391" s="39">
        <v>404</v>
      </c>
    </row>
    <row r="392" spans="1:1">
      <c r="A392" s="40">
        <v>404</v>
      </c>
    </row>
    <row r="393" spans="1:1">
      <c r="A393" s="39">
        <v>405</v>
      </c>
    </row>
    <row r="394" spans="1:1">
      <c r="A394" s="40">
        <v>405</v>
      </c>
    </row>
    <row r="395" spans="1:1">
      <c r="A395" s="40">
        <v>406</v>
      </c>
    </row>
    <row r="396" spans="1:1">
      <c r="A396" s="40">
        <v>407</v>
      </c>
    </row>
    <row r="397" spans="1:1">
      <c r="A397" s="39">
        <v>407</v>
      </c>
    </row>
    <row r="398" spans="1:1">
      <c r="A398" s="40">
        <v>407</v>
      </c>
    </row>
    <row r="399" spans="1:1">
      <c r="A399" s="39">
        <v>409</v>
      </c>
    </row>
    <row r="400" spans="1:1">
      <c r="A400" s="39">
        <v>410</v>
      </c>
    </row>
    <row r="401" spans="1:1">
      <c r="A401" s="40">
        <v>411</v>
      </c>
    </row>
    <row r="402" spans="1:1">
      <c r="A402" s="39">
        <v>411</v>
      </c>
    </row>
    <row r="403" spans="1:1">
      <c r="A403" s="40">
        <v>412</v>
      </c>
    </row>
    <row r="404" spans="1:1">
      <c r="A404" s="40">
        <v>413</v>
      </c>
    </row>
    <row r="405" spans="1:1">
      <c r="A405" s="39">
        <v>413</v>
      </c>
    </row>
    <row r="406" spans="1:1">
      <c r="A406" s="40">
        <v>413</v>
      </c>
    </row>
    <row r="407" spans="1:1">
      <c r="A407" s="39">
        <v>415</v>
      </c>
    </row>
    <row r="408" spans="1:1">
      <c r="A408" s="39">
        <v>416</v>
      </c>
    </row>
    <row r="409" spans="1:1">
      <c r="A409" s="39">
        <v>418</v>
      </c>
    </row>
    <row r="410" spans="1:1">
      <c r="A410" s="40">
        <v>418</v>
      </c>
    </row>
    <row r="411" spans="1:1">
      <c r="A411" s="40">
        <v>419</v>
      </c>
    </row>
    <row r="412" spans="1:1">
      <c r="A412" s="39">
        <v>419</v>
      </c>
    </row>
    <row r="413" spans="1:1">
      <c r="A413" s="40">
        <v>428</v>
      </c>
    </row>
    <row r="414" spans="1:1">
      <c r="A414" s="39">
        <v>428</v>
      </c>
    </row>
    <row r="415" spans="1:1">
      <c r="A415" s="39">
        <v>429</v>
      </c>
    </row>
    <row r="416" spans="1:1">
      <c r="A416" s="40">
        <v>430</v>
      </c>
    </row>
    <row r="417" spans="1:1">
      <c r="A417" s="39">
        <v>430</v>
      </c>
    </row>
    <row r="418" spans="1:1">
      <c r="A418" s="39">
        <v>430</v>
      </c>
    </row>
    <row r="419" spans="1:1">
      <c r="A419" s="40">
        <v>430</v>
      </c>
    </row>
    <row r="420" spans="1:1">
      <c r="A420" s="39">
        <v>430</v>
      </c>
    </row>
    <row r="421" spans="1:1">
      <c r="A421" s="40">
        <v>433</v>
      </c>
    </row>
    <row r="422" spans="1:1">
      <c r="A422" s="40">
        <v>433</v>
      </c>
    </row>
    <row r="423" spans="1:1">
      <c r="A423" s="39">
        <v>434</v>
      </c>
    </row>
    <row r="424" spans="1:1">
      <c r="A424" s="40">
        <v>436</v>
      </c>
    </row>
    <row r="425" spans="1:1">
      <c r="A425" s="40">
        <v>436</v>
      </c>
    </row>
    <row r="426" spans="1:1">
      <c r="A426" s="40">
        <v>436</v>
      </c>
    </row>
    <row r="427" spans="1:1">
      <c r="A427" s="40">
        <v>437</v>
      </c>
    </row>
    <row r="428" spans="1:1">
      <c r="A428" s="40">
        <v>438</v>
      </c>
    </row>
    <row r="429" spans="1:1">
      <c r="A429" s="39">
        <v>439</v>
      </c>
    </row>
    <row r="430" spans="1:1">
      <c r="A430" s="40">
        <v>442</v>
      </c>
    </row>
    <row r="431" spans="1:1">
      <c r="A431" s="40">
        <v>443</v>
      </c>
    </row>
    <row r="432" spans="1:1">
      <c r="A432" s="39">
        <v>443</v>
      </c>
    </row>
    <row r="433" spans="1:1">
      <c r="A433" s="39">
        <v>446</v>
      </c>
    </row>
    <row r="434" spans="1:1">
      <c r="A434" s="40">
        <v>446</v>
      </c>
    </row>
    <row r="435" spans="1:1">
      <c r="A435" s="40">
        <v>446</v>
      </c>
    </row>
    <row r="436" spans="1:1">
      <c r="A436" s="39">
        <v>448</v>
      </c>
    </row>
    <row r="437" spans="1:1">
      <c r="A437" s="39">
        <v>448</v>
      </c>
    </row>
    <row r="438" spans="1:1">
      <c r="A438" s="39">
        <v>449</v>
      </c>
    </row>
    <row r="439" spans="1:1">
      <c r="A439" s="40">
        <v>450</v>
      </c>
    </row>
    <row r="440" spans="1:1">
      <c r="A440" s="40">
        <v>452</v>
      </c>
    </row>
    <row r="441" spans="1:1">
      <c r="A441" s="40">
        <v>452</v>
      </c>
    </row>
    <row r="442" spans="1:1">
      <c r="A442" s="39">
        <v>454</v>
      </c>
    </row>
    <row r="443" spans="1:1">
      <c r="A443" s="39">
        <v>454</v>
      </c>
    </row>
    <row r="444" spans="1:1">
      <c r="A444" s="40">
        <v>454</v>
      </c>
    </row>
    <row r="445" spans="1:1">
      <c r="A445" s="40">
        <v>455</v>
      </c>
    </row>
    <row r="446" spans="1:1">
      <c r="A446" s="39">
        <v>455</v>
      </c>
    </row>
    <row r="447" spans="1:1">
      <c r="A447" s="40">
        <v>456</v>
      </c>
    </row>
    <row r="448" spans="1:1">
      <c r="A448" s="39">
        <v>456</v>
      </c>
    </row>
    <row r="449" spans="1:1">
      <c r="A449" s="39">
        <v>459</v>
      </c>
    </row>
    <row r="450" spans="1:1">
      <c r="A450" s="40">
        <v>460</v>
      </c>
    </row>
    <row r="451" spans="1:1">
      <c r="A451" s="40">
        <v>461</v>
      </c>
    </row>
    <row r="452" spans="1:1">
      <c r="A452" s="40">
        <v>462</v>
      </c>
    </row>
    <row r="453" spans="1:1">
      <c r="A453" s="40">
        <v>463</v>
      </c>
    </row>
    <row r="454" spans="1:1">
      <c r="A454" s="40">
        <v>465</v>
      </c>
    </row>
    <row r="455" spans="1:1">
      <c r="A455" s="39">
        <v>467</v>
      </c>
    </row>
    <row r="456" spans="1:1">
      <c r="A456" s="39">
        <v>470</v>
      </c>
    </row>
    <row r="457" spans="1:1">
      <c r="A457" s="40">
        <v>471</v>
      </c>
    </row>
    <row r="458" spans="1:1">
      <c r="A458" s="40">
        <v>472</v>
      </c>
    </row>
    <row r="459" spans="1:1">
      <c r="A459" s="40">
        <v>472</v>
      </c>
    </row>
    <row r="460" spans="1:1">
      <c r="A460" s="39">
        <v>472</v>
      </c>
    </row>
    <row r="461" spans="1:1">
      <c r="A461" s="39">
        <v>472</v>
      </c>
    </row>
    <row r="462" spans="1:1">
      <c r="A462" s="40">
        <v>473</v>
      </c>
    </row>
    <row r="463" spans="1:1">
      <c r="A463" s="39">
        <v>474</v>
      </c>
    </row>
    <row r="464" spans="1:1">
      <c r="A464" s="40">
        <v>474</v>
      </c>
    </row>
    <row r="465" spans="1:1">
      <c r="A465" s="39">
        <v>474</v>
      </c>
    </row>
    <row r="466" spans="1:1">
      <c r="A466" s="39">
        <v>475</v>
      </c>
    </row>
    <row r="467" spans="1:1">
      <c r="A467" s="40">
        <v>475</v>
      </c>
    </row>
    <row r="468" spans="1:1">
      <c r="A468" s="40">
        <v>475</v>
      </c>
    </row>
    <row r="469" spans="1:1">
      <c r="A469" s="40">
        <v>475</v>
      </c>
    </row>
    <row r="470" spans="1:1">
      <c r="A470" s="40">
        <v>476</v>
      </c>
    </row>
    <row r="471" spans="1:1">
      <c r="A471" s="40">
        <v>477</v>
      </c>
    </row>
    <row r="472" spans="1:1">
      <c r="A472" s="39">
        <v>477</v>
      </c>
    </row>
    <row r="473" spans="1:1">
      <c r="A473" s="40">
        <v>478</v>
      </c>
    </row>
    <row r="474" spans="1:1">
      <c r="A474" s="39">
        <v>478</v>
      </c>
    </row>
    <row r="475" spans="1:1">
      <c r="A475" s="39">
        <v>479</v>
      </c>
    </row>
    <row r="476" spans="1:1">
      <c r="A476" s="39">
        <v>479</v>
      </c>
    </row>
    <row r="477" spans="1:1">
      <c r="A477" s="39">
        <v>480</v>
      </c>
    </row>
    <row r="478" spans="1:1">
      <c r="A478" s="40">
        <v>482</v>
      </c>
    </row>
    <row r="479" spans="1:1">
      <c r="A479" s="40">
        <v>483</v>
      </c>
    </row>
    <row r="480" spans="1:1">
      <c r="A480" s="40">
        <v>485</v>
      </c>
    </row>
    <row r="481" spans="1:1">
      <c r="A481" s="39">
        <v>487</v>
      </c>
    </row>
    <row r="482" spans="1:1">
      <c r="A482" s="39">
        <v>487</v>
      </c>
    </row>
    <row r="483" spans="1:1">
      <c r="A483" s="39">
        <v>490</v>
      </c>
    </row>
    <row r="484" spans="1:1">
      <c r="A484" s="39">
        <v>492</v>
      </c>
    </row>
    <row r="485" spans="1:1">
      <c r="A485" s="39">
        <v>494</v>
      </c>
    </row>
    <row r="486" spans="1:1">
      <c r="A486" s="40">
        <v>494</v>
      </c>
    </row>
    <row r="487" spans="1:1">
      <c r="A487" s="40">
        <v>494</v>
      </c>
    </row>
    <row r="488" spans="1:1">
      <c r="A488" s="40">
        <v>495</v>
      </c>
    </row>
    <row r="489" spans="1:1">
      <c r="A489" s="39">
        <v>495</v>
      </c>
    </row>
    <row r="490" spans="1:1">
      <c r="A490" s="40">
        <v>496</v>
      </c>
    </row>
    <row r="491" spans="1:1">
      <c r="A491" s="39">
        <v>496</v>
      </c>
    </row>
    <row r="492" spans="1:1">
      <c r="A492" s="39">
        <v>496</v>
      </c>
    </row>
    <row r="493" spans="1:1">
      <c r="A493" s="40">
        <v>497</v>
      </c>
    </row>
    <row r="494" spans="1:1">
      <c r="A494" s="40">
        <v>499</v>
      </c>
    </row>
    <row r="495" spans="1:1">
      <c r="A495" s="39">
        <v>499</v>
      </c>
    </row>
    <row r="496" spans="1:1">
      <c r="A496" s="39">
        <v>500</v>
      </c>
    </row>
    <row r="497" spans="1:1">
      <c r="A497" s="40">
        <v>501</v>
      </c>
    </row>
    <row r="498" spans="1:1">
      <c r="A498" s="40">
        <v>503</v>
      </c>
    </row>
    <row r="499" spans="1:1">
      <c r="A499" s="40">
        <v>506</v>
      </c>
    </row>
    <row r="500" spans="1:1">
      <c r="A500" s="40">
        <v>506</v>
      </c>
    </row>
    <row r="501" spans="1:1">
      <c r="A501" s="40">
        <v>508</v>
      </c>
    </row>
    <row r="502" spans="1:1">
      <c r="A502" s="40">
        <v>510</v>
      </c>
    </row>
    <row r="503" spans="1:1">
      <c r="A503" s="39">
        <v>513</v>
      </c>
    </row>
    <row r="504" spans="1:1">
      <c r="A504" s="40">
        <v>513</v>
      </c>
    </row>
    <row r="505" spans="1:1">
      <c r="A505" s="39">
        <v>515</v>
      </c>
    </row>
    <row r="506" spans="1:1">
      <c r="A506" s="40">
        <v>517</v>
      </c>
    </row>
    <row r="507" spans="1:1">
      <c r="A507" s="39">
        <v>518</v>
      </c>
    </row>
    <row r="508" spans="1:1">
      <c r="A508" s="39">
        <v>521</v>
      </c>
    </row>
    <row r="509" spans="1:1">
      <c r="A509" s="39">
        <v>521</v>
      </c>
    </row>
    <row r="510" spans="1:1">
      <c r="A510" s="39">
        <v>521</v>
      </c>
    </row>
    <row r="511" spans="1:1">
      <c r="A511" s="39">
        <v>521</v>
      </c>
    </row>
    <row r="512" spans="1:1">
      <c r="A512" s="39">
        <v>523</v>
      </c>
    </row>
    <row r="513" spans="1:1">
      <c r="A513" s="40">
        <v>523</v>
      </c>
    </row>
    <row r="514" spans="1:1">
      <c r="A514" s="39">
        <v>524</v>
      </c>
    </row>
    <row r="515" spans="1:1">
      <c r="A515" s="39">
        <v>526</v>
      </c>
    </row>
    <row r="516" spans="1:1">
      <c r="A516" s="40">
        <v>529</v>
      </c>
    </row>
    <row r="517" spans="1:1">
      <c r="A517" s="40">
        <v>529</v>
      </c>
    </row>
    <row r="518" spans="1:1">
      <c r="A518" s="39">
        <v>530</v>
      </c>
    </row>
    <row r="519" spans="1:1">
      <c r="A519" s="40">
        <v>532</v>
      </c>
    </row>
    <row r="520" spans="1:1">
      <c r="A520" s="39">
        <v>538</v>
      </c>
    </row>
    <row r="521" spans="1:1">
      <c r="A521" s="39">
        <v>538</v>
      </c>
    </row>
    <row r="522" spans="1:1">
      <c r="A522" s="40">
        <v>538</v>
      </c>
    </row>
    <row r="523" spans="1:1">
      <c r="A523" s="40">
        <v>540</v>
      </c>
    </row>
    <row r="524" spans="1:1">
      <c r="A524" s="39">
        <v>543</v>
      </c>
    </row>
    <row r="525" spans="1:1">
      <c r="A525" s="39">
        <v>544</v>
      </c>
    </row>
    <row r="526" spans="1:1">
      <c r="A526" s="39">
        <v>545</v>
      </c>
    </row>
    <row r="527" spans="1:1">
      <c r="A527" s="40">
        <v>546</v>
      </c>
    </row>
    <row r="528" spans="1:1">
      <c r="A528" s="40">
        <v>546</v>
      </c>
    </row>
    <row r="529" spans="1:1">
      <c r="A529" s="40">
        <v>548</v>
      </c>
    </row>
    <row r="530" spans="1:1">
      <c r="A530" s="39">
        <v>549</v>
      </c>
    </row>
    <row r="531" spans="1:1">
      <c r="A531" s="40">
        <v>549</v>
      </c>
    </row>
    <row r="532" spans="1:1">
      <c r="A532" s="40">
        <v>550</v>
      </c>
    </row>
    <row r="533" spans="1:1">
      <c r="A533" s="39">
        <v>550</v>
      </c>
    </row>
    <row r="534" spans="1:1">
      <c r="A534" s="40">
        <v>555</v>
      </c>
    </row>
    <row r="535" spans="1:1">
      <c r="A535" s="40">
        <v>556</v>
      </c>
    </row>
    <row r="536" spans="1:1">
      <c r="A536" s="39">
        <v>558</v>
      </c>
    </row>
    <row r="537" spans="1:1">
      <c r="A537" s="39">
        <v>559</v>
      </c>
    </row>
    <row r="538" spans="1:1">
      <c r="A538" s="39">
        <v>559</v>
      </c>
    </row>
    <row r="539" spans="1:1">
      <c r="A539" s="39">
        <v>560</v>
      </c>
    </row>
    <row r="540" spans="1:1">
      <c r="A540" s="40">
        <v>561</v>
      </c>
    </row>
    <row r="541" spans="1:1">
      <c r="A541" s="39">
        <v>561</v>
      </c>
    </row>
    <row r="542" spans="1:1">
      <c r="A542" s="40">
        <v>562</v>
      </c>
    </row>
    <row r="543" spans="1:1">
      <c r="A543" s="39">
        <v>562</v>
      </c>
    </row>
    <row r="544" spans="1:1">
      <c r="A544" s="40">
        <v>563</v>
      </c>
    </row>
    <row r="545" spans="1:1">
      <c r="A545" s="40">
        <v>564</v>
      </c>
    </row>
    <row r="546" spans="1:1">
      <c r="A546" s="40">
        <v>565</v>
      </c>
    </row>
    <row r="547" spans="1:1">
      <c r="A547" s="39">
        <v>566</v>
      </c>
    </row>
    <row r="548" spans="1:1">
      <c r="A548" s="40">
        <v>566</v>
      </c>
    </row>
    <row r="549" spans="1:1">
      <c r="A549" s="40">
        <v>566</v>
      </c>
    </row>
    <row r="550" spans="1:1">
      <c r="A550" s="40">
        <v>567</v>
      </c>
    </row>
    <row r="551" spans="1:1">
      <c r="A551" s="39">
        <v>568</v>
      </c>
    </row>
    <row r="552" spans="1:1">
      <c r="A552" s="40">
        <v>569</v>
      </c>
    </row>
    <row r="553" spans="1:1">
      <c r="A553" s="39">
        <v>570</v>
      </c>
    </row>
    <row r="554" spans="1:1">
      <c r="A554" s="39">
        <v>572</v>
      </c>
    </row>
    <row r="555" spans="1:1">
      <c r="A555" s="39">
        <v>573</v>
      </c>
    </row>
    <row r="556" spans="1:1">
      <c r="A556" s="39">
        <v>574</v>
      </c>
    </row>
    <row r="557" spans="1:1">
      <c r="A557" s="39">
        <v>578</v>
      </c>
    </row>
    <row r="558" spans="1:1">
      <c r="A558" s="39">
        <v>578</v>
      </c>
    </row>
    <row r="559" spans="1:1">
      <c r="A559" s="40">
        <v>578</v>
      </c>
    </row>
    <row r="560" spans="1:1">
      <c r="A560" s="40">
        <v>579</v>
      </c>
    </row>
    <row r="561" spans="1:1">
      <c r="A561" s="39">
        <v>581</v>
      </c>
    </row>
    <row r="562" spans="1:1">
      <c r="A562" s="39">
        <v>582</v>
      </c>
    </row>
    <row r="563" spans="1:1">
      <c r="A563" s="39">
        <v>582</v>
      </c>
    </row>
    <row r="564" spans="1:1">
      <c r="A564" s="39">
        <v>583</v>
      </c>
    </row>
    <row r="565" spans="1:1">
      <c r="A565" s="40">
        <v>585</v>
      </c>
    </row>
    <row r="566" spans="1:1">
      <c r="A566" s="40">
        <v>585</v>
      </c>
    </row>
    <row r="567" spans="1:1">
      <c r="A567" s="39">
        <v>586</v>
      </c>
    </row>
    <row r="568" spans="1:1">
      <c r="A568" s="39">
        <v>586</v>
      </c>
    </row>
    <row r="569" spans="1:1">
      <c r="A569" s="39">
        <v>586</v>
      </c>
    </row>
    <row r="570" spans="1:1">
      <c r="A570" s="39">
        <v>589</v>
      </c>
    </row>
    <row r="571" spans="1:1">
      <c r="A571" s="39">
        <v>591</v>
      </c>
    </row>
    <row r="572" spans="1:1">
      <c r="A572" s="40">
        <v>591</v>
      </c>
    </row>
    <row r="573" spans="1:1">
      <c r="A573" s="39">
        <v>593</v>
      </c>
    </row>
    <row r="574" spans="1:1">
      <c r="A574" s="40">
        <v>593</v>
      </c>
    </row>
    <row r="575" spans="1:1">
      <c r="A575" s="40">
        <v>593</v>
      </c>
    </row>
    <row r="576" spans="1:1">
      <c r="A576" s="39">
        <v>595</v>
      </c>
    </row>
    <row r="577" spans="1:1">
      <c r="A577" s="40">
        <v>596</v>
      </c>
    </row>
    <row r="578" spans="1:1">
      <c r="A578" s="39">
        <v>597</v>
      </c>
    </row>
    <row r="579" spans="1:1">
      <c r="A579" s="40">
        <v>598</v>
      </c>
    </row>
    <row r="580" spans="1:1">
      <c r="A580" s="40">
        <v>598</v>
      </c>
    </row>
    <row r="581" spans="1:1">
      <c r="A581" s="39">
        <v>598</v>
      </c>
    </row>
    <row r="582" spans="1:1">
      <c r="A582" s="40">
        <v>600</v>
      </c>
    </row>
    <row r="583" spans="1:1">
      <c r="A583" s="39">
        <v>601</v>
      </c>
    </row>
    <row r="584" spans="1:1">
      <c r="A584" s="39">
        <v>603</v>
      </c>
    </row>
    <row r="585" spans="1:1">
      <c r="A585" s="39">
        <v>604</v>
      </c>
    </row>
    <row r="586" spans="1:1">
      <c r="A586" s="39">
        <v>605</v>
      </c>
    </row>
    <row r="587" spans="1:1">
      <c r="A587" s="40">
        <v>605</v>
      </c>
    </row>
    <row r="588" spans="1:1">
      <c r="A588" s="39">
        <v>608</v>
      </c>
    </row>
    <row r="589" spans="1:1">
      <c r="A589" s="40">
        <v>609</v>
      </c>
    </row>
    <row r="590" spans="1:1">
      <c r="A590" s="39">
        <v>610</v>
      </c>
    </row>
    <row r="591" spans="1:1">
      <c r="A591" s="39">
        <v>611</v>
      </c>
    </row>
    <row r="592" spans="1:1">
      <c r="A592" s="40">
        <v>615</v>
      </c>
    </row>
    <row r="593" spans="1:1">
      <c r="A593" s="40">
        <v>617</v>
      </c>
    </row>
    <row r="594" spans="1:1">
      <c r="A594" s="40">
        <v>618</v>
      </c>
    </row>
    <row r="595" spans="1:1">
      <c r="A595" s="39">
        <v>618</v>
      </c>
    </row>
    <row r="596" spans="1:1">
      <c r="A596" s="39">
        <v>620</v>
      </c>
    </row>
    <row r="597" spans="1:1">
      <c r="A597" s="39">
        <v>623</v>
      </c>
    </row>
    <row r="598" spans="1:1">
      <c r="A598" s="39">
        <v>623</v>
      </c>
    </row>
    <row r="599" spans="1:1">
      <c r="A599" s="39">
        <v>624</v>
      </c>
    </row>
    <row r="600" spans="1:1">
      <c r="A600" s="40">
        <v>624</v>
      </c>
    </row>
    <row r="601" spans="1:1">
      <c r="A601" s="40">
        <v>624</v>
      </c>
    </row>
    <row r="602" spans="1:1">
      <c r="A602" s="39">
        <v>626</v>
      </c>
    </row>
    <row r="603" spans="1:1">
      <c r="A603" s="39">
        <v>627</v>
      </c>
    </row>
    <row r="604" spans="1:1">
      <c r="A604" s="40">
        <v>627</v>
      </c>
    </row>
    <row r="605" spans="1:1">
      <c r="A605" s="39">
        <v>630</v>
      </c>
    </row>
    <row r="606" spans="1:1">
      <c r="A606" s="40">
        <v>631</v>
      </c>
    </row>
    <row r="607" spans="1:1">
      <c r="A607" s="39">
        <v>632</v>
      </c>
    </row>
    <row r="608" spans="1:1">
      <c r="A608" s="40">
        <v>633</v>
      </c>
    </row>
    <row r="609" spans="1:1">
      <c r="A609" s="40">
        <v>634</v>
      </c>
    </row>
    <row r="610" spans="1:1">
      <c r="A610" s="39">
        <v>635</v>
      </c>
    </row>
    <row r="611" spans="1:1">
      <c r="A611" s="39">
        <v>635</v>
      </c>
    </row>
    <row r="612" spans="1:1">
      <c r="A612" s="40">
        <v>635</v>
      </c>
    </row>
    <row r="613" spans="1:1">
      <c r="A613" s="40">
        <v>635</v>
      </c>
    </row>
    <row r="614" spans="1:1">
      <c r="A614" s="40">
        <v>637</v>
      </c>
    </row>
    <row r="615" spans="1:1">
      <c r="A615" s="39">
        <v>639</v>
      </c>
    </row>
    <row r="616" spans="1:1">
      <c r="A616" s="39">
        <v>639</v>
      </c>
    </row>
    <row r="617" spans="1:1">
      <c r="A617" s="39">
        <v>640</v>
      </c>
    </row>
    <row r="618" spans="1:1">
      <c r="A618" s="39">
        <v>641</v>
      </c>
    </row>
    <row r="619" spans="1:1">
      <c r="A619" s="40">
        <v>644</v>
      </c>
    </row>
    <row r="620" spans="1:1">
      <c r="A620" s="40">
        <v>646</v>
      </c>
    </row>
    <row r="621" spans="1:1">
      <c r="A621" s="40">
        <v>649</v>
      </c>
    </row>
    <row r="622" spans="1:1">
      <c r="A622" s="40">
        <v>651</v>
      </c>
    </row>
    <row r="623" spans="1:1">
      <c r="A623" s="40">
        <v>653</v>
      </c>
    </row>
    <row r="624" spans="1:1">
      <c r="A624" s="39">
        <v>653</v>
      </c>
    </row>
    <row r="625" spans="1:1">
      <c r="A625" s="40">
        <v>653</v>
      </c>
    </row>
    <row r="626" spans="1:1">
      <c r="A626" s="40">
        <v>655</v>
      </c>
    </row>
    <row r="627" spans="1:1">
      <c r="A627" s="40">
        <v>657</v>
      </c>
    </row>
    <row r="628" spans="1:1">
      <c r="A628" s="40">
        <v>657</v>
      </c>
    </row>
    <row r="629" spans="1:1">
      <c r="A629" s="39">
        <v>657</v>
      </c>
    </row>
    <row r="630" spans="1:1">
      <c r="A630" s="39">
        <v>659</v>
      </c>
    </row>
    <row r="631" spans="1:1">
      <c r="A631" s="40">
        <v>661</v>
      </c>
    </row>
    <row r="632" spans="1:1">
      <c r="A632" s="40">
        <v>661</v>
      </c>
    </row>
    <row r="633" spans="1:1">
      <c r="A633" s="40">
        <v>661</v>
      </c>
    </row>
    <row r="634" spans="1:1">
      <c r="A634" s="39">
        <v>662</v>
      </c>
    </row>
    <row r="635" spans="1:1">
      <c r="A635" s="39">
        <v>662</v>
      </c>
    </row>
    <row r="636" spans="1:1">
      <c r="A636" s="40">
        <v>663</v>
      </c>
    </row>
    <row r="637" spans="1:1">
      <c r="A637" s="39">
        <v>665</v>
      </c>
    </row>
    <row r="638" spans="1:1">
      <c r="A638" s="39">
        <v>665</v>
      </c>
    </row>
    <row r="639" spans="1:1">
      <c r="A639" s="40">
        <v>665</v>
      </c>
    </row>
    <row r="640" spans="1:1">
      <c r="A640" s="39">
        <v>667</v>
      </c>
    </row>
    <row r="641" spans="1:1">
      <c r="A641" s="40">
        <v>669</v>
      </c>
    </row>
    <row r="642" spans="1:1">
      <c r="A642" s="39">
        <v>669</v>
      </c>
    </row>
    <row r="643" spans="1:1">
      <c r="A643" s="40">
        <v>670</v>
      </c>
    </row>
    <row r="644" spans="1:1">
      <c r="A644" s="39">
        <v>671</v>
      </c>
    </row>
    <row r="645" spans="1:1">
      <c r="A645" s="40">
        <v>671</v>
      </c>
    </row>
    <row r="646" spans="1:1">
      <c r="A646" s="40">
        <v>671</v>
      </c>
    </row>
    <row r="647" spans="1:1">
      <c r="A647" s="39">
        <v>672</v>
      </c>
    </row>
    <row r="648" spans="1:1">
      <c r="A648" s="40">
        <v>672</v>
      </c>
    </row>
    <row r="649" spans="1:1">
      <c r="A649" s="40">
        <v>673</v>
      </c>
    </row>
    <row r="650" spans="1:1">
      <c r="A650" s="39">
        <v>674</v>
      </c>
    </row>
    <row r="651" spans="1:1">
      <c r="A651" s="39">
        <v>674</v>
      </c>
    </row>
    <row r="652" spans="1:1">
      <c r="A652" s="39">
        <v>676</v>
      </c>
    </row>
    <row r="653" spans="1:1">
      <c r="A653" s="39">
        <v>677</v>
      </c>
    </row>
    <row r="654" spans="1:1">
      <c r="A654" s="39">
        <v>677</v>
      </c>
    </row>
    <row r="655" spans="1:1">
      <c r="A655" s="39">
        <v>679</v>
      </c>
    </row>
    <row r="656" spans="1:1">
      <c r="A656" s="40">
        <v>680</v>
      </c>
    </row>
    <row r="657" spans="1:1">
      <c r="A657" s="40">
        <v>681</v>
      </c>
    </row>
    <row r="658" spans="1:1">
      <c r="A658" s="40">
        <v>682</v>
      </c>
    </row>
    <row r="659" spans="1:1">
      <c r="A659" s="39">
        <v>682</v>
      </c>
    </row>
    <row r="660" spans="1:1">
      <c r="A660" s="40">
        <v>682</v>
      </c>
    </row>
    <row r="661" spans="1:1">
      <c r="A661" s="39">
        <v>683</v>
      </c>
    </row>
    <row r="662" spans="1:1">
      <c r="A662" s="40">
        <v>683</v>
      </c>
    </row>
    <row r="663" spans="1:1">
      <c r="A663" s="40">
        <v>685</v>
      </c>
    </row>
    <row r="664" spans="1:1">
      <c r="A664" s="40">
        <v>685</v>
      </c>
    </row>
    <row r="665" spans="1:1">
      <c r="A665" s="40">
        <v>689</v>
      </c>
    </row>
    <row r="666" spans="1:1">
      <c r="A666" s="40">
        <v>690</v>
      </c>
    </row>
    <row r="667" spans="1:1">
      <c r="A667" s="39">
        <v>690</v>
      </c>
    </row>
    <row r="668" spans="1:1">
      <c r="A668" s="40">
        <v>691</v>
      </c>
    </row>
    <row r="669" spans="1:1">
      <c r="A669" s="40">
        <v>695</v>
      </c>
    </row>
    <row r="670" spans="1:1">
      <c r="A670" s="39">
        <v>696</v>
      </c>
    </row>
    <row r="671" spans="1:1">
      <c r="A671" s="40">
        <v>696</v>
      </c>
    </row>
    <row r="672" spans="1:1">
      <c r="A672" s="40">
        <v>697</v>
      </c>
    </row>
    <row r="673" spans="1:1">
      <c r="A673" s="40">
        <v>697</v>
      </c>
    </row>
    <row r="674" spans="1:1">
      <c r="A674" s="39">
        <v>697</v>
      </c>
    </row>
    <row r="675" spans="1:1">
      <c r="A675" s="40">
        <v>698</v>
      </c>
    </row>
    <row r="676" spans="1:1">
      <c r="A676" s="39">
        <v>700</v>
      </c>
    </row>
    <row r="677" spans="1:1">
      <c r="A677" s="39">
        <v>700</v>
      </c>
    </row>
    <row r="678" spans="1:1">
      <c r="A678" s="39">
        <v>700</v>
      </c>
    </row>
    <row r="679" spans="1:1">
      <c r="A679" s="40">
        <v>705</v>
      </c>
    </row>
    <row r="680" spans="1:1">
      <c r="A680" s="39">
        <v>706</v>
      </c>
    </row>
    <row r="681" spans="1:1">
      <c r="A681" s="39">
        <v>706</v>
      </c>
    </row>
    <row r="682" spans="1:1">
      <c r="A682" s="39">
        <v>706</v>
      </c>
    </row>
    <row r="683" spans="1:1">
      <c r="A683" s="39">
        <v>706</v>
      </c>
    </row>
    <row r="684" spans="1:1">
      <c r="A684" s="40">
        <v>706</v>
      </c>
    </row>
    <row r="685" spans="1:1">
      <c r="A685" s="39">
        <v>707</v>
      </c>
    </row>
    <row r="686" spans="1:1">
      <c r="A686" s="39">
        <v>707</v>
      </c>
    </row>
    <row r="687" spans="1:1">
      <c r="A687" s="40">
        <v>708</v>
      </c>
    </row>
    <row r="688" spans="1:1">
      <c r="A688" s="40">
        <v>709</v>
      </c>
    </row>
    <row r="689" spans="1:1">
      <c r="A689" s="39">
        <v>709</v>
      </c>
    </row>
    <row r="690" spans="1:1">
      <c r="A690" s="40">
        <v>712</v>
      </c>
    </row>
    <row r="691" spans="1:1">
      <c r="A691" s="40">
        <v>712</v>
      </c>
    </row>
    <row r="692" spans="1:1">
      <c r="A692" s="39">
        <v>716</v>
      </c>
    </row>
    <row r="693" spans="1:1">
      <c r="A693" s="39">
        <v>716</v>
      </c>
    </row>
    <row r="694" spans="1:1">
      <c r="A694" s="40">
        <v>717</v>
      </c>
    </row>
    <row r="695" spans="1:1">
      <c r="A695" s="40">
        <v>718</v>
      </c>
    </row>
    <row r="696" spans="1:1">
      <c r="A696" s="40">
        <v>718</v>
      </c>
    </row>
    <row r="697" spans="1:1">
      <c r="A697" s="39">
        <v>719</v>
      </c>
    </row>
    <row r="698" spans="1:1">
      <c r="A698" s="39">
        <v>720</v>
      </c>
    </row>
    <row r="699" spans="1:1">
      <c r="A699" s="40">
        <v>722</v>
      </c>
    </row>
    <row r="700" spans="1:1">
      <c r="A700" s="39">
        <v>725</v>
      </c>
    </row>
    <row r="701" spans="1:1">
      <c r="A701" s="39">
        <v>725</v>
      </c>
    </row>
    <row r="702" spans="1:1">
      <c r="A702" s="40">
        <v>726</v>
      </c>
    </row>
    <row r="703" spans="1:1">
      <c r="A703" s="40">
        <v>726</v>
      </c>
    </row>
    <row r="704" spans="1:1">
      <c r="A704" s="39">
        <v>726</v>
      </c>
    </row>
    <row r="705" spans="1:1">
      <c r="A705" s="40">
        <v>727</v>
      </c>
    </row>
    <row r="706" spans="1:1">
      <c r="A706" s="40">
        <v>727</v>
      </c>
    </row>
    <row r="707" spans="1:1">
      <c r="A707" s="40">
        <v>729</v>
      </c>
    </row>
    <row r="708" spans="1:1">
      <c r="A708" s="39">
        <v>731</v>
      </c>
    </row>
    <row r="709" spans="1:1">
      <c r="A709" s="39">
        <v>733</v>
      </c>
    </row>
    <row r="710" spans="1:1">
      <c r="A710" s="40">
        <v>734</v>
      </c>
    </row>
    <row r="711" spans="1:1">
      <c r="A711" s="40">
        <v>735</v>
      </c>
    </row>
    <row r="712" spans="1:1">
      <c r="A712" s="40">
        <v>736</v>
      </c>
    </row>
    <row r="713" spans="1:1">
      <c r="A713" s="39">
        <v>737</v>
      </c>
    </row>
    <row r="714" spans="1:1">
      <c r="A714" s="39">
        <v>738</v>
      </c>
    </row>
    <row r="715" spans="1:1">
      <c r="A715" s="39">
        <v>740</v>
      </c>
    </row>
    <row r="716" spans="1:1">
      <c r="A716" s="40">
        <v>741</v>
      </c>
    </row>
    <row r="717" spans="1:1">
      <c r="A717" s="39">
        <v>742</v>
      </c>
    </row>
    <row r="718" spans="1:1">
      <c r="A718" s="39">
        <v>742</v>
      </c>
    </row>
    <row r="719" spans="1:1">
      <c r="A719" s="39">
        <v>743</v>
      </c>
    </row>
    <row r="720" spans="1:1">
      <c r="A720" s="40">
        <v>745</v>
      </c>
    </row>
    <row r="721" spans="1:1">
      <c r="A721" s="39">
        <v>746</v>
      </c>
    </row>
    <row r="722" spans="1:1">
      <c r="A722" s="40">
        <v>746</v>
      </c>
    </row>
    <row r="723" spans="1:1">
      <c r="A723" s="40">
        <v>746</v>
      </c>
    </row>
    <row r="724" spans="1:1">
      <c r="A724" s="39">
        <v>747</v>
      </c>
    </row>
    <row r="725" spans="1:1">
      <c r="A725" s="39">
        <v>748</v>
      </c>
    </row>
    <row r="726" spans="1:1">
      <c r="A726" s="39">
        <v>749</v>
      </c>
    </row>
    <row r="727" spans="1:1">
      <c r="A727" s="39">
        <v>750</v>
      </c>
    </row>
    <row r="728" spans="1:1">
      <c r="A728" s="39">
        <v>752</v>
      </c>
    </row>
    <row r="729" spans="1:1">
      <c r="A729" s="39">
        <v>757</v>
      </c>
    </row>
    <row r="730" spans="1:1">
      <c r="A730" s="40">
        <v>759</v>
      </c>
    </row>
    <row r="731" spans="1:1">
      <c r="A731" s="39">
        <v>760</v>
      </c>
    </row>
    <row r="732" spans="1:1">
      <c r="A732" s="40">
        <v>761</v>
      </c>
    </row>
    <row r="733" spans="1:1">
      <c r="A733" s="40">
        <v>761</v>
      </c>
    </row>
    <row r="734" spans="1:1">
      <c r="A734" s="39">
        <v>762</v>
      </c>
    </row>
    <row r="735" spans="1:1">
      <c r="A735" s="40">
        <v>764</v>
      </c>
    </row>
    <row r="736" spans="1:1">
      <c r="A736" s="39">
        <v>765</v>
      </c>
    </row>
    <row r="737" spans="1:1">
      <c r="A737" s="40">
        <v>765</v>
      </c>
    </row>
    <row r="738" spans="1:1">
      <c r="A738" s="39">
        <v>766</v>
      </c>
    </row>
    <row r="739" spans="1:1">
      <c r="A739" s="39">
        <v>767</v>
      </c>
    </row>
    <row r="740" spans="1:1">
      <c r="A740" s="40">
        <v>768</v>
      </c>
    </row>
    <row r="741" spans="1:1">
      <c r="A741" s="39">
        <v>768</v>
      </c>
    </row>
    <row r="742" spans="1:1">
      <c r="A742" s="39">
        <v>769</v>
      </c>
    </row>
    <row r="743" spans="1:1">
      <c r="A743" s="39">
        <v>769</v>
      </c>
    </row>
    <row r="744" spans="1:1">
      <c r="A744" s="39">
        <v>772</v>
      </c>
    </row>
    <row r="745" spans="1:1">
      <c r="A745" s="39">
        <v>773</v>
      </c>
    </row>
    <row r="746" spans="1:1">
      <c r="A746" s="39">
        <v>773</v>
      </c>
    </row>
    <row r="747" spans="1:1">
      <c r="A747" s="40">
        <v>773</v>
      </c>
    </row>
    <row r="748" spans="1:1">
      <c r="A748" s="40">
        <v>775</v>
      </c>
    </row>
    <row r="749" spans="1:1">
      <c r="A749" s="40">
        <v>777</v>
      </c>
    </row>
    <row r="750" spans="1:1">
      <c r="A750" s="40">
        <v>777</v>
      </c>
    </row>
    <row r="751" spans="1:1">
      <c r="A751" s="40">
        <v>778</v>
      </c>
    </row>
    <row r="752" spans="1:1">
      <c r="A752" s="39">
        <v>779</v>
      </c>
    </row>
    <row r="753" spans="1:1">
      <c r="A753" s="39">
        <v>780</v>
      </c>
    </row>
    <row r="754" spans="1:1">
      <c r="A754" s="39">
        <v>783</v>
      </c>
    </row>
    <row r="755" spans="1:1">
      <c r="A755" s="40">
        <v>784</v>
      </c>
    </row>
    <row r="756" spans="1:1">
      <c r="A756" s="39">
        <v>784</v>
      </c>
    </row>
    <row r="757" spans="1:1">
      <c r="A757" s="39">
        <v>784</v>
      </c>
    </row>
    <row r="758" spans="1:1">
      <c r="A758" s="40">
        <v>785</v>
      </c>
    </row>
    <row r="759" spans="1:1">
      <c r="A759" s="40">
        <v>787</v>
      </c>
    </row>
    <row r="760" spans="1:1">
      <c r="A760" s="39">
        <v>788</v>
      </c>
    </row>
    <row r="761" spans="1:1">
      <c r="A761" s="39">
        <v>789</v>
      </c>
    </row>
    <row r="762" spans="1:1">
      <c r="A762" s="39">
        <v>790</v>
      </c>
    </row>
    <row r="763" spans="1:1">
      <c r="A763" s="40">
        <v>791</v>
      </c>
    </row>
    <row r="764" spans="1:1">
      <c r="A764" s="40">
        <v>793</v>
      </c>
    </row>
    <row r="765" spans="1:1">
      <c r="A765" s="39">
        <v>794</v>
      </c>
    </row>
    <row r="766" spans="1:1">
      <c r="A766" s="39">
        <v>797</v>
      </c>
    </row>
    <row r="767" spans="1:1">
      <c r="A767" s="39">
        <v>800</v>
      </c>
    </row>
    <row r="768" spans="1:1">
      <c r="A768" s="40">
        <v>801</v>
      </c>
    </row>
    <row r="769" spans="1:1">
      <c r="A769" s="40">
        <v>803</v>
      </c>
    </row>
    <row r="770" spans="1:1">
      <c r="A770" s="40">
        <v>808</v>
      </c>
    </row>
    <row r="771" spans="1:1">
      <c r="A771" s="39">
        <v>809</v>
      </c>
    </row>
    <row r="772" spans="1:1">
      <c r="A772" s="40">
        <v>809</v>
      </c>
    </row>
    <row r="773" spans="1:1">
      <c r="A773" s="40">
        <v>809</v>
      </c>
    </row>
    <row r="774" spans="1:1">
      <c r="A774" s="40">
        <v>812</v>
      </c>
    </row>
    <row r="775" spans="1:1">
      <c r="A775" s="39">
        <v>813</v>
      </c>
    </row>
    <row r="776" spans="1:1">
      <c r="A776" s="40">
        <v>813</v>
      </c>
    </row>
    <row r="777" spans="1:1">
      <c r="A777" s="39">
        <v>814</v>
      </c>
    </row>
    <row r="778" spans="1:1">
      <c r="A778" s="39">
        <v>815</v>
      </c>
    </row>
    <row r="779" spans="1:1">
      <c r="A779" s="40">
        <v>816</v>
      </c>
    </row>
    <row r="780" spans="1:1">
      <c r="A780" s="40">
        <v>818</v>
      </c>
    </row>
    <row r="781" spans="1:1">
      <c r="A781" s="40">
        <v>818</v>
      </c>
    </row>
    <row r="782" spans="1:1">
      <c r="A782" s="40">
        <v>819</v>
      </c>
    </row>
    <row r="783" spans="1:1">
      <c r="A783" s="39">
        <v>822</v>
      </c>
    </row>
    <row r="784" spans="1:1">
      <c r="A784" s="40">
        <v>822</v>
      </c>
    </row>
    <row r="785" spans="1:1">
      <c r="A785" s="39">
        <v>824</v>
      </c>
    </row>
    <row r="786" spans="1:1">
      <c r="A786" s="40">
        <v>825</v>
      </c>
    </row>
    <row r="787" spans="1:1">
      <c r="A787" s="40">
        <v>826</v>
      </c>
    </row>
    <row r="788" spans="1:1">
      <c r="A788" s="40">
        <v>827</v>
      </c>
    </row>
    <row r="789" spans="1:1">
      <c r="A789" s="39">
        <v>829</v>
      </c>
    </row>
    <row r="790" spans="1:1">
      <c r="A790" s="39">
        <v>829</v>
      </c>
    </row>
    <row r="791" spans="1:1">
      <c r="A791" s="40">
        <v>831</v>
      </c>
    </row>
    <row r="792" spans="1:1">
      <c r="A792" s="39">
        <v>831</v>
      </c>
    </row>
    <row r="793" spans="1:1">
      <c r="A793" s="39">
        <v>832</v>
      </c>
    </row>
    <row r="794" spans="1:1">
      <c r="A794" s="40">
        <v>834</v>
      </c>
    </row>
    <row r="795" spans="1:1">
      <c r="A795" s="40">
        <v>834</v>
      </c>
    </row>
    <row r="796" spans="1:1">
      <c r="A796" s="39">
        <v>836</v>
      </c>
    </row>
    <row r="797" spans="1:1">
      <c r="A797" s="39">
        <v>837</v>
      </c>
    </row>
    <row r="798" spans="1:1">
      <c r="A798" s="39">
        <v>837</v>
      </c>
    </row>
    <row r="799" spans="1:1">
      <c r="A799" s="40">
        <v>838</v>
      </c>
    </row>
    <row r="800" spans="1:1">
      <c r="A800" s="40">
        <v>838</v>
      </c>
    </row>
    <row r="801" spans="1:1">
      <c r="A801" s="40">
        <v>838</v>
      </c>
    </row>
    <row r="802" spans="1:1">
      <c r="A802" s="40">
        <v>840</v>
      </c>
    </row>
    <row r="803" spans="1:1">
      <c r="A803" s="40">
        <v>840</v>
      </c>
    </row>
    <row r="804" spans="1:1">
      <c r="A804" s="40">
        <v>845</v>
      </c>
    </row>
    <row r="805" spans="1:1">
      <c r="A805" s="39">
        <v>845</v>
      </c>
    </row>
    <row r="806" spans="1:1">
      <c r="A806" s="40">
        <v>846</v>
      </c>
    </row>
    <row r="807" spans="1:1">
      <c r="A807" s="39">
        <v>846</v>
      </c>
    </row>
    <row r="808" spans="1:1">
      <c r="A808" s="40">
        <v>847</v>
      </c>
    </row>
    <row r="809" spans="1:1">
      <c r="A809" s="39">
        <v>848</v>
      </c>
    </row>
    <row r="810" spans="1:1">
      <c r="A810" s="39">
        <v>850</v>
      </c>
    </row>
    <row r="811" spans="1:1">
      <c r="A811" s="40">
        <v>850</v>
      </c>
    </row>
    <row r="812" spans="1:1">
      <c r="A812" s="39">
        <v>851</v>
      </c>
    </row>
    <row r="813" spans="1:1">
      <c r="A813" s="40">
        <v>853</v>
      </c>
    </row>
    <row r="814" spans="1:1">
      <c r="A814" s="40">
        <v>854</v>
      </c>
    </row>
    <row r="815" spans="1:1">
      <c r="A815" s="39">
        <v>854</v>
      </c>
    </row>
    <row r="816" spans="1:1">
      <c r="A816" s="39">
        <v>855</v>
      </c>
    </row>
    <row r="817" spans="1:1">
      <c r="A817" s="40">
        <v>855</v>
      </c>
    </row>
    <row r="818" spans="1:1">
      <c r="A818" s="39">
        <v>857</v>
      </c>
    </row>
    <row r="819" spans="1:1">
      <c r="A819" s="40">
        <v>857</v>
      </c>
    </row>
    <row r="820" spans="1:1">
      <c r="A820" s="40">
        <v>858</v>
      </c>
    </row>
    <row r="821" spans="1:1">
      <c r="A821" s="39">
        <v>858</v>
      </c>
    </row>
    <row r="822" spans="1:1">
      <c r="A822" s="39">
        <v>858</v>
      </c>
    </row>
    <row r="823" spans="1:1">
      <c r="A823" s="39">
        <v>859</v>
      </c>
    </row>
    <row r="824" spans="1:1">
      <c r="A824" s="40">
        <v>859</v>
      </c>
    </row>
    <row r="825" spans="1:1">
      <c r="A825" s="40">
        <v>860</v>
      </c>
    </row>
    <row r="826" spans="1:1">
      <c r="A826" s="39">
        <v>860</v>
      </c>
    </row>
    <row r="827" spans="1:1">
      <c r="A827" s="40">
        <v>861</v>
      </c>
    </row>
    <row r="828" spans="1:1">
      <c r="A828" s="39">
        <v>861</v>
      </c>
    </row>
    <row r="829" spans="1:1">
      <c r="A829" s="40">
        <v>863</v>
      </c>
    </row>
    <row r="830" spans="1:1">
      <c r="A830" s="40">
        <v>864</v>
      </c>
    </row>
    <row r="831" spans="1:1">
      <c r="A831" s="39">
        <v>864</v>
      </c>
    </row>
    <row r="832" spans="1:1">
      <c r="A832" s="39">
        <v>867</v>
      </c>
    </row>
    <row r="833" spans="1:1">
      <c r="A833" s="40">
        <v>868</v>
      </c>
    </row>
    <row r="834" spans="1:1">
      <c r="A834" s="39">
        <v>869</v>
      </c>
    </row>
    <row r="835" spans="1:1">
      <c r="A835" s="39">
        <v>869</v>
      </c>
    </row>
    <row r="836" spans="1:1">
      <c r="A836" s="40">
        <v>870</v>
      </c>
    </row>
    <row r="837" spans="1:1">
      <c r="A837" s="39">
        <v>870</v>
      </c>
    </row>
    <row r="838" spans="1:1">
      <c r="A838" s="40">
        <v>871</v>
      </c>
    </row>
    <row r="839" spans="1:1">
      <c r="A839" s="39">
        <v>871</v>
      </c>
    </row>
    <row r="840" spans="1:1">
      <c r="A840" s="40">
        <v>871</v>
      </c>
    </row>
    <row r="841" spans="1:1">
      <c r="A841" s="40">
        <v>872</v>
      </c>
    </row>
    <row r="842" spans="1:1">
      <c r="A842" s="40">
        <v>872</v>
      </c>
    </row>
    <row r="843" spans="1:1">
      <c r="A843" s="39">
        <v>872</v>
      </c>
    </row>
    <row r="844" spans="1:1">
      <c r="A844" s="40">
        <v>873</v>
      </c>
    </row>
    <row r="845" spans="1:1">
      <c r="A845" s="40">
        <v>875</v>
      </c>
    </row>
    <row r="846" spans="1:1">
      <c r="A846" s="39">
        <v>876</v>
      </c>
    </row>
    <row r="847" spans="1:1">
      <c r="A847" s="40">
        <v>877</v>
      </c>
    </row>
    <row r="848" spans="1:1">
      <c r="A848" s="39">
        <v>877</v>
      </c>
    </row>
    <row r="849" spans="1:1">
      <c r="A849" s="40">
        <v>878</v>
      </c>
    </row>
    <row r="850" spans="1:1">
      <c r="A850" s="39">
        <v>878</v>
      </c>
    </row>
    <row r="851" spans="1:1">
      <c r="A851" s="39">
        <v>879</v>
      </c>
    </row>
    <row r="852" spans="1:1">
      <c r="A852" s="39">
        <v>879</v>
      </c>
    </row>
    <row r="853" spans="1:1">
      <c r="A853" s="39">
        <v>881</v>
      </c>
    </row>
    <row r="854" spans="1:1">
      <c r="A854" s="40">
        <v>882</v>
      </c>
    </row>
    <row r="855" spans="1:1">
      <c r="A855" s="40">
        <v>885</v>
      </c>
    </row>
    <row r="856" spans="1:1">
      <c r="A856" s="39">
        <v>885</v>
      </c>
    </row>
    <row r="857" spans="1:1">
      <c r="A857" s="40">
        <v>885</v>
      </c>
    </row>
    <row r="858" spans="1:1">
      <c r="A858" s="40">
        <v>886</v>
      </c>
    </row>
    <row r="859" spans="1:1">
      <c r="A859" s="39">
        <v>886</v>
      </c>
    </row>
    <row r="860" spans="1:1">
      <c r="A860" s="40">
        <v>886</v>
      </c>
    </row>
    <row r="861" spans="1:1">
      <c r="A861" s="40">
        <v>887</v>
      </c>
    </row>
    <row r="862" spans="1:1">
      <c r="A862" s="39">
        <v>887</v>
      </c>
    </row>
    <row r="863" spans="1:1">
      <c r="A863" s="40">
        <v>888</v>
      </c>
    </row>
    <row r="864" spans="1:1">
      <c r="A864" s="39">
        <v>888</v>
      </c>
    </row>
    <row r="865" spans="1:1">
      <c r="A865" s="39">
        <v>888</v>
      </c>
    </row>
    <row r="866" spans="1:1">
      <c r="A866" s="40">
        <v>888</v>
      </c>
    </row>
    <row r="867" spans="1:1">
      <c r="A867" s="39">
        <v>889</v>
      </c>
    </row>
    <row r="868" spans="1:1">
      <c r="A868" s="39">
        <v>889</v>
      </c>
    </row>
    <row r="869" spans="1:1">
      <c r="A869" s="40">
        <v>891</v>
      </c>
    </row>
    <row r="870" spans="1:1">
      <c r="A870" s="39">
        <v>892</v>
      </c>
    </row>
    <row r="871" spans="1:1">
      <c r="A871" s="39">
        <v>892</v>
      </c>
    </row>
    <row r="872" spans="1:1">
      <c r="A872" s="39">
        <v>894</v>
      </c>
    </row>
    <row r="873" spans="1:1">
      <c r="A873" s="39">
        <v>894</v>
      </c>
    </row>
    <row r="874" spans="1:1">
      <c r="A874" s="40">
        <v>894</v>
      </c>
    </row>
    <row r="875" spans="1:1">
      <c r="A875" s="39">
        <v>895</v>
      </c>
    </row>
    <row r="876" spans="1:1">
      <c r="A876" s="40">
        <v>895</v>
      </c>
    </row>
    <row r="877" spans="1:1">
      <c r="A877" s="40">
        <v>896</v>
      </c>
    </row>
    <row r="878" spans="1:1">
      <c r="A878" s="39">
        <v>898</v>
      </c>
    </row>
    <row r="879" spans="1:1">
      <c r="A879" s="39">
        <v>899</v>
      </c>
    </row>
    <row r="880" spans="1:1">
      <c r="A880" s="40">
        <v>899</v>
      </c>
    </row>
    <row r="881" spans="1:1">
      <c r="A881" s="40">
        <v>900</v>
      </c>
    </row>
    <row r="882" spans="1:1">
      <c r="A882" s="40">
        <v>901</v>
      </c>
    </row>
    <row r="883" spans="1:1">
      <c r="A883" s="39">
        <v>901</v>
      </c>
    </row>
    <row r="884" spans="1:1">
      <c r="A884" s="40">
        <v>903</v>
      </c>
    </row>
    <row r="885" spans="1:1">
      <c r="A885" s="40">
        <v>903</v>
      </c>
    </row>
    <row r="886" spans="1:1">
      <c r="A886" s="40">
        <v>904</v>
      </c>
    </row>
    <row r="887" spans="1:1">
      <c r="A887" s="39">
        <v>904</v>
      </c>
    </row>
    <row r="888" spans="1:1">
      <c r="A888" s="39">
        <v>905</v>
      </c>
    </row>
    <row r="889" spans="1:1">
      <c r="A889" s="40">
        <v>905</v>
      </c>
    </row>
    <row r="890" spans="1:1">
      <c r="A890" s="40">
        <v>905</v>
      </c>
    </row>
    <row r="891" spans="1:1">
      <c r="A891" s="40">
        <v>906</v>
      </c>
    </row>
    <row r="892" spans="1:1">
      <c r="A892" s="39">
        <v>906</v>
      </c>
    </row>
    <row r="893" spans="1:1">
      <c r="A893" s="40">
        <v>908</v>
      </c>
    </row>
    <row r="894" spans="1:1">
      <c r="A894" s="39">
        <v>909</v>
      </c>
    </row>
    <row r="895" spans="1:1">
      <c r="A895" s="39">
        <v>910</v>
      </c>
    </row>
    <row r="896" spans="1:1">
      <c r="A896" s="40">
        <v>910</v>
      </c>
    </row>
    <row r="897" spans="1:1">
      <c r="A897" s="39">
        <v>910</v>
      </c>
    </row>
    <row r="898" spans="1:1">
      <c r="A898" s="39">
        <v>911</v>
      </c>
    </row>
    <row r="899" spans="1:1">
      <c r="A899" s="40">
        <v>912</v>
      </c>
    </row>
    <row r="900" spans="1:1">
      <c r="A900" s="39">
        <v>912</v>
      </c>
    </row>
    <row r="901" spans="1:1">
      <c r="A901" s="40">
        <v>914</v>
      </c>
    </row>
    <row r="902" spans="1:1">
      <c r="A902" s="39">
        <v>914</v>
      </c>
    </row>
    <row r="903" spans="1:1">
      <c r="A903" s="40">
        <v>915</v>
      </c>
    </row>
    <row r="904" spans="1:1">
      <c r="A904" s="39">
        <v>915</v>
      </c>
    </row>
    <row r="905" spans="1:1">
      <c r="A905" s="40">
        <v>916</v>
      </c>
    </row>
    <row r="906" spans="1:1">
      <c r="A906" s="40">
        <v>918</v>
      </c>
    </row>
    <row r="907" spans="1:1">
      <c r="A907" s="40">
        <v>918</v>
      </c>
    </row>
    <row r="908" spans="1:1">
      <c r="A908" s="39">
        <v>918</v>
      </c>
    </row>
    <row r="909" spans="1:1">
      <c r="A909" s="40">
        <v>919</v>
      </c>
    </row>
    <row r="910" spans="1:1">
      <c r="A910" s="40">
        <v>920</v>
      </c>
    </row>
    <row r="911" spans="1:1">
      <c r="A911" s="39">
        <v>920</v>
      </c>
    </row>
    <row r="912" spans="1:1">
      <c r="A912" s="40">
        <v>922</v>
      </c>
    </row>
    <row r="913" spans="1:1">
      <c r="A913" s="39">
        <v>923</v>
      </c>
    </row>
    <row r="914" spans="1:1">
      <c r="A914" s="39">
        <v>923</v>
      </c>
    </row>
    <row r="915" spans="1:1">
      <c r="A915" s="40">
        <v>925</v>
      </c>
    </row>
    <row r="916" spans="1:1">
      <c r="A916" s="40">
        <v>925</v>
      </c>
    </row>
    <row r="917" spans="1:1">
      <c r="A917" s="39">
        <v>928</v>
      </c>
    </row>
    <row r="918" spans="1:1">
      <c r="A918" s="40">
        <v>929</v>
      </c>
    </row>
    <row r="919" spans="1:1">
      <c r="A919" s="39">
        <v>929</v>
      </c>
    </row>
    <row r="920" spans="1:1">
      <c r="A920" s="39">
        <v>930</v>
      </c>
    </row>
    <row r="921" spans="1:1">
      <c r="A921" s="39">
        <v>930</v>
      </c>
    </row>
    <row r="922" spans="1:1">
      <c r="A922" s="39">
        <v>930</v>
      </c>
    </row>
    <row r="923" spans="1:1">
      <c r="A923" s="40">
        <v>932</v>
      </c>
    </row>
    <row r="924" spans="1:1">
      <c r="A924" s="40">
        <v>933</v>
      </c>
    </row>
    <row r="925" spans="1:1">
      <c r="A925" s="40">
        <v>934</v>
      </c>
    </row>
    <row r="926" spans="1:1">
      <c r="A926" s="40">
        <v>935</v>
      </c>
    </row>
    <row r="927" spans="1:1">
      <c r="A927" s="39">
        <v>935</v>
      </c>
    </row>
    <row r="928" spans="1:1">
      <c r="A928" s="39">
        <v>935</v>
      </c>
    </row>
    <row r="929" spans="1:1">
      <c r="A929" s="40">
        <v>935</v>
      </c>
    </row>
    <row r="930" spans="1:1">
      <c r="A930" s="39">
        <v>936</v>
      </c>
    </row>
    <row r="931" spans="1:1">
      <c r="A931" s="39">
        <v>936</v>
      </c>
    </row>
    <row r="932" spans="1:1">
      <c r="A932" s="40">
        <v>936</v>
      </c>
    </row>
    <row r="933" spans="1:1">
      <c r="A933" s="39">
        <v>938</v>
      </c>
    </row>
    <row r="934" spans="1:1">
      <c r="A934" s="40">
        <v>938</v>
      </c>
    </row>
    <row r="935" spans="1:1">
      <c r="A935" s="39">
        <v>941</v>
      </c>
    </row>
    <row r="936" spans="1:1">
      <c r="A936" s="40">
        <v>942</v>
      </c>
    </row>
    <row r="937" spans="1:1">
      <c r="A937" s="39">
        <v>944</v>
      </c>
    </row>
    <row r="938" spans="1:1">
      <c r="A938" s="39">
        <v>945</v>
      </c>
    </row>
    <row r="939" spans="1:1">
      <c r="A939" s="39">
        <v>946</v>
      </c>
    </row>
    <row r="940" spans="1:1">
      <c r="A940" s="40">
        <v>946</v>
      </c>
    </row>
    <row r="941" spans="1:1">
      <c r="A941" s="39">
        <v>946</v>
      </c>
    </row>
    <row r="942" spans="1:1">
      <c r="A942" s="40">
        <v>947</v>
      </c>
    </row>
    <row r="943" spans="1:1">
      <c r="A943" s="39">
        <v>947</v>
      </c>
    </row>
    <row r="944" spans="1:1">
      <c r="A944" s="40">
        <v>947</v>
      </c>
    </row>
    <row r="945" spans="1:1">
      <c r="A945" s="40">
        <v>948</v>
      </c>
    </row>
    <row r="946" spans="1:1">
      <c r="A946" s="39">
        <v>948</v>
      </c>
    </row>
    <row r="947" spans="1:1">
      <c r="A947" s="40">
        <v>950</v>
      </c>
    </row>
    <row r="948" spans="1:1">
      <c r="A948" s="40">
        <v>951</v>
      </c>
    </row>
    <row r="949" spans="1:1">
      <c r="A949" s="40">
        <v>951</v>
      </c>
    </row>
    <row r="950" spans="1:1">
      <c r="A950" s="39">
        <v>951</v>
      </c>
    </row>
    <row r="951" spans="1:1">
      <c r="A951" s="40">
        <v>951</v>
      </c>
    </row>
    <row r="952" spans="1:1">
      <c r="A952" s="40">
        <v>957</v>
      </c>
    </row>
    <row r="953" spans="1:1">
      <c r="A953" s="39">
        <v>959</v>
      </c>
    </row>
    <row r="954" spans="1:1">
      <c r="A954" s="39">
        <v>961</v>
      </c>
    </row>
    <row r="955" spans="1:1">
      <c r="A955" s="40">
        <v>962</v>
      </c>
    </row>
    <row r="956" spans="1:1">
      <c r="A956" s="39">
        <v>963</v>
      </c>
    </row>
    <row r="957" spans="1:1">
      <c r="A957" s="39">
        <v>963</v>
      </c>
    </row>
    <row r="958" spans="1:1">
      <c r="A958" s="39">
        <v>964</v>
      </c>
    </row>
    <row r="959" spans="1:1">
      <c r="A959" s="39">
        <v>966</v>
      </c>
    </row>
    <row r="960" spans="1:1">
      <c r="A960" s="39">
        <v>966</v>
      </c>
    </row>
    <row r="961" spans="1:1">
      <c r="A961" s="40">
        <v>966</v>
      </c>
    </row>
    <row r="962" spans="1:1">
      <c r="A962" s="39">
        <v>967</v>
      </c>
    </row>
    <row r="963" spans="1:1">
      <c r="A963" s="40">
        <v>967</v>
      </c>
    </row>
    <row r="964" spans="1:1">
      <c r="A964" s="40">
        <v>968</v>
      </c>
    </row>
    <row r="965" spans="1:1">
      <c r="A965" s="40">
        <v>969</v>
      </c>
    </row>
    <row r="966" spans="1:1">
      <c r="A966" s="40">
        <v>972</v>
      </c>
    </row>
    <row r="967" spans="1:1">
      <c r="A967" s="40">
        <v>973</v>
      </c>
    </row>
    <row r="968" spans="1:1">
      <c r="A968" s="39">
        <v>974</v>
      </c>
    </row>
    <row r="969" spans="1:1">
      <c r="A969" s="40">
        <v>975</v>
      </c>
    </row>
    <row r="970" spans="1:1">
      <c r="A970" s="39">
        <v>976</v>
      </c>
    </row>
    <row r="971" spans="1:1">
      <c r="A971" s="40">
        <v>976</v>
      </c>
    </row>
    <row r="972" spans="1:1">
      <c r="A972" s="40">
        <v>979</v>
      </c>
    </row>
    <row r="973" spans="1:1">
      <c r="A973" s="40">
        <v>979</v>
      </c>
    </row>
    <row r="974" spans="1:1">
      <c r="A974" s="39">
        <v>981</v>
      </c>
    </row>
    <row r="975" spans="1:1">
      <c r="A975" s="39">
        <v>981</v>
      </c>
    </row>
    <row r="976" spans="1:1">
      <c r="A976" s="39">
        <v>982</v>
      </c>
    </row>
    <row r="977" spans="1:1">
      <c r="A977" s="40">
        <v>982</v>
      </c>
    </row>
    <row r="978" spans="1:1">
      <c r="A978" s="39">
        <v>983</v>
      </c>
    </row>
    <row r="979" spans="1:1">
      <c r="A979" s="40">
        <v>983</v>
      </c>
    </row>
    <row r="980" spans="1:1">
      <c r="A980" s="40">
        <v>983</v>
      </c>
    </row>
    <row r="981" spans="1:1">
      <c r="A981" s="40">
        <v>985</v>
      </c>
    </row>
    <row r="982" spans="1:1">
      <c r="A982" s="40">
        <v>985</v>
      </c>
    </row>
    <row r="983" spans="1:1">
      <c r="A983" s="40">
        <v>985</v>
      </c>
    </row>
    <row r="984" spans="1:1">
      <c r="A984" s="40">
        <v>986</v>
      </c>
    </row>
    <row r="985" spans="1:1">
      <c r="A985" s="40">
        <v>987</v>
      </c>
    </row>
    <row r="986" spans="1:1">
      <c r="A986" s="39">
        <v>987</v>
      </c>
    </row>
    <row r="987" spans="1:1">
      <c r="A987" s="40">
        <v>988</v>
      </c>
    </row>
    <row r="988" spans="1:1">
      <c r="A988" s="40">
        <v>988</v>
      </c>
    </row>
    <row r="989" spans="1:1">
      <c r="A989" s="39">
        <v>989</v>
      </c>
    </row>
    <row r="990" spans="1:1">
      <c r="A990" s="40">
        <v>989</v>
      </c>
    </row>
    <row r="991" spans="1:1">
      <c r="A991" s="39">
        <v>989</v>
      </c>
    </row>
    <row r="992" spans="1:1">
      <c r="A992" s="39">
        <v>990</v>
      </c>
    </row>
    <row r="993" spans="1:1">
      <c r="A993" s="40">
        <v>991</v>
      </c>
    </row>
    <row r="994" spans="1:1">
      <c r="A994" s="40">
        <v>993</v>
      </c>
    </row>
    <row r="995" spans="1:1">
      <c r="A995" s="39">
        <v>993</v>
      </c>
    </row>
    <row r="996" spans="1:1">
      <c r="A996" s="40">
        <v>995</v>
      </c>
    </row>
    <row r="997" spans="1:1">
      <c r="A997" s="40">
        <v>995</v>
      </c>
    </row>
    <row r="998" spans="1:1">
      <c r="A998" s="40">
        <v>996</v>
      </c>
    </row>
    <row r="999" spans="1:1">
      <c r="A999" s="40">
        <v>997</v>
      </c>
    </row>
    <row r="1000" spans="1:1">
      <c r="A1000" s="40">
        <v>999</v>
      </c>
    </row>
    <row r="1001" spans="1:1">
      <c r="A1001" s="57">
        <v>1000</v>
      </c>
    </row>
  </sheetData>
  <autoFilter ref="A1:B1001">
    <sortState ref="A2:B1001">
      <sortCondition ref="A1:A1001"/>
    </sortState>
  </autoFilter>
  <mergeCells count="6">
    <mergeCell ref="G1:I1"/>
    <mergeCell ref="K1:M1"/>
    <mergeCell ref="K4:M4"/>
    <mergeCell ref="K7:M7"/>
    <mergeCell ref="K10:M10"/>
    <mergeCell ref="O3:Q3"/>
  </mergeCells>
  <conditionalFormatting sqref="P5:P10">
    <cfRule type="duplicateValues" dxfId="0" priority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4.4"/>
  <cols>
    <col min="1" max="1" width="9.88671875" bestFit="1" customWidth="1"/>
    <col min="2" max="2" width="10.77734375" bestFit="1" customWidth="1"/>
    <col min="3" max="3" width="8.33203125" bestFit="1" customWidth="1"/>
  </cols>
  <sheetData>
    <row r="1" spans="1:3">
      <c r="A1" s="4" t="s">
        <v>3</v>
      </c>
      <c r="B1" s="5" t="s">
        <v>4</v>
      </c>
      <c r="C1" s="5" t="s">
        <v>5</v>
      </c>
    </row>
    <row r="2" spans="1:3">
      <c r="A2" s="6">
        <v>1039</v>
      </c>
      <c r="B2" s="7">
        <v>1915</v>
      </c>
      <c r="C2" s="12">
        <f>(A2-B2)/A2</f>
        <v>-0.84311838306063525</v>
      </c>
    </row>
    <row r="3" spans="1:3">
      <c r="A3" s="8">
        <v>1648</v>
      </c>
      <c r="B3" s="9">
        <v>1250</v>
      </c>
      <c r="C3" s="12">
        <f t="shared" ref="C3:C14" si="0">(A3-B3)/A3</f>
        <v>0.24150485436893204</v>
      </c>
    </row>
    <row r="4" spans="1:3">
      <c r="A4" s="6">
        <v>1311</v>
      </c>
      <c r="B4" s="7">
        <v>1326</v>
      </c>
      <c r="C4" s="12">
        <f t="shared" si="0"/>
        <v>-1.1441647597254004E-2</v>
      </c>
    </row>
    <row r="5" spans="1:3">
      <c r="A5" s="8">
        <v>1484</v>
      </c>
      <c r="B5" s="9">
        <v>1308</v>
      </c>
      <c r="C5" s="12">
        <f t="shared" si="0"/>
        <v>0.11859838274932614</v>
      </c>
    </row>
    <row r="6" spans="1:3">
      <c r="A6" s="6">
        <v>1711</v>
      </c>
      <c r="B6" s="7">
        <v>1986</v>
      </c>
      <c r="C6" s="12">
        <f t="shared" si="0"/>
        <v>-0.16072472238457042</v>
      </c>
    </row>
    <row r="7" spans="1:3">
      <c r="A7" s="8">
        <v>1738</v>
      </c>
      <c r="B7" s="9">
        <v>1288</v>
      </c>
      <c r="C7" s="12">
        <f t="shared" si="0"/>
        <v>0.25891829689298046</v>
      </c>
    </row>
    <row r="8" spans="1:3">
      <c r="A8" s="6">
        <v>1759</v>
      </c>
      <c r="B8" s="7">
        <v>1816</v>
      </c>
      <c r="C8" s="12">
        <f t="shared" si="0"/>
        <v>-3.2404775440591248E-2</v>
      </c>
    </row>
    <row r="9" spans="1:3">
      <c r="A9" s="8">
        <v>1330</v>
      </c>
      <c r="B9" s="9">
        <v>1418</v>
      </c>
      <c r="C9" s="12">
        <f t="shared" si="0"/>
        <v>-6.616541353383458E-2</v>
      </c>
    </row>
    <row r="10" spans="1:3">
      <c r="A10" s="6">
        <v>1937</v>
      </c>
      <c r="B10" s="7">
        <v>1580</v>
      </c>
      <c r="C10" s="12">
        <f t="shared" si="0"/>
        <v>0.18430562725864738</v>
      </c>
    </row>
    <row r="11" spans="1:3">
      <c r="A11" s="8">
        <v>1556</v>
      </c>
      <c r="B11" s="9">
        <v>1235</v>
      </c>
      <c r="C11" s="12">
        <f t="shared" si="0"/>
        <v>0.20629820051413883</v>
      </c>
    </row>
    <row r="12" spans="1:3">
      <c r="A12" s="6">
        <v>1043</v>
      </c>
      <c r="B12" s="7">
        <v>1953</v>
      </c>
      <c r="C12" s="12">
        <f t="shared" si="0"/>
        <v>-0.87248322147651003</v>
      </c>
    </row>
    <row r="13" spans="1:3">
      <c r="A13" s="8">
        <v>1604</v>
      </c>
      <c r="B13" s="9">
        <v>1688</v>
      </c>
      <c r="C13" s="12">
        <f t="shared" si="0"/>
        <v>-5.2369077306733167E-2</v>
      </c>
    </row>
    <row r="14" spans="1:3">
      <c r="A14" s="10">
        <v>1887</v>
      </c>
      <c r="B14" s="11">
        <v>1499</v>
      </c>
      <c r="C14" s="12">
        <f t="shared" si="0"/>
        <v>0.20561738208797031</v>
      </c>
    </row>
  </sheetData>
  <conditionalFormatting sqref="C2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1" sqref="A11:D11"/>
    </sheetView>
  </sheetViews>
  <sheetFormatPr defaultRowHeight="14.4"/>
  <cols>
    <col min="1" max="1" width="14" bestFit="1" customWidth="1"/>
    <col min="2" max="2" width="10.44140625" bestFit="1" customWidth="1"/>
  </cols>
  <sheetData>
    <row r="1" spans="1:4">
      <c r="A1" s="13" t="s">
        <v>6</v>
      </c>
      <c r="B1" s="14" t="s">
        <v>7</v>
      </c>
      <c r="C1" s="14" t="s">
        <v>8</v>
      </c>
    </row>
    <row r="2" spans="1:4">
      <c r="A2" s="13" t="s">
        <v>9</v>
      </c>
      <c r="B2" s="15">
        <v>1200</v>
      </c>
      <c r="C2" s="15">
        <v>25</v>
      </c>
    </row>
    <row r="3" spans="1:4">
      <c r="A3" s="13" t="s">
        <v>10</v>
      </c>
      <c r="B3" s="15">
        <v>1390.8103094622313</v>
      </c>
      <c r="C3" s="15">
        <v>25</v>
      </c>
    </row>
    <row r="4" spans="1:4">
      <c r="A4" s="13" t="s">
        <v>11</v>
      </c>
      <c r="B4" s="15">
        <v>1587.2379547689281</v>
      </c>
      <c r="C4" s="15">
        <v>15</v>
      </c>
    </row>
    <row r="5" spans="1:4">
      <c r="A5" s="13" t="s">
        <v>12</v>
      </c>
      <c r="B5" s="15">
        <v>2500</v>
      </c>
      <c r="C5" s="15">
        <v>3</v>
      </c>
    </row>
    <row r="6" spans="1:4">
      <c r="A6" s="13" t="s">
        <v>13</v>
      </c>
      <c r="B6" s="15">
        <v>1611.7910447761194</v>
      </c>
      <c r="C6" s="15">
        <v>10</v>
      </c>
    </row>
    <row r="9" spans="1:4">
      <c r="A9" s="16" t="s">
        <v>14</v>
      </c>
      <c r="B9">
        <f>SUMPRODUCT(Table3[Price],Table3[Qty])/SUM(Table3[Qty])</f>
        <v>1438.4197116134731</v>
      </c>
    </row>
    <row r="11" spans="1:4">
      <c r="A11" s="19" t="s">
        <v>29</v>
      </c>
      <c r="B11" s="19"/>
      <c r="C11" s="19"/>
      <c r="D11" s="19"/>
    </row>
    <row r="12" spans="1:4">
      <c r="A12" s="17" t="s">
        <v>15</v>
      </c>
      <c r="B12" s="17" t="s">
        <v>7</v>
      </c>
      <c r="C12" s="17" t="s">
        <v>8</v>
      </c>
      <c r="D12" s="17" t="s">
        <v>16</v>
      </c>
    </row>
    <row r="13" spans="1:4">
      <c r="A13" s="17" t="s">
        <v>17</v>
      </c>
      <c r="B13" s="17">
        <v>1475</v>
      </c>
      <c r="C13" s="17">
        <v>50</v>
      </c>
      <c r="D13" s="18"/>
    </row>
    <row r="14" spans="1:4">
      <c r="A14" s="17" t="s">
        <v>18</v>
      </c>
      <c r="B14" s="17">
        <v>1532</v>
      </c>
      <c r="C14" s="17">
        <v>96</v>
      </c>
      <c r="D14" s="18"/>
    </row>
    <row r="15" spans="1:4">
      <c r="A15" s="17" t="s">
        <v>19</v>
      </c>
      <c r="B15" s="17">
        <v>1407</v>
      </c>
      <c r="C15" s="17">
        <v>58</v>
      </c>
      <c r="D15" s="18">
        <f t="shared" ref="D15:D24" si="0">SUMPRODUCT(B13:B15,C13:C15)/SUM(C13:C15)</f>
        <v>1482.4901960784314</v>
      </c>
    </row>
    <row r="16" spans="1:4">
      <c r="A16" s="17" t="s">
        <v>20</v>
      </c>
      <c r="B16" s="17">
        <v>1497</v>
      </c>
      <c r="C16" s="17">
        <v>76</v>
      </c>
      <c r="D16" s="18">
        <f>SUMPRODUCT(B13:B24,C13:C24)/SUM(C13:C24)</f>
        <v>1473.9763033175354</v>
      </c>
    </row>
    <row r="17" spans="1:4">
      <c r="A17" s="17" t="s">
        <v>21</v>
      </c>
      <c r="B17" s="17">
        <v>1475</v>
      </c>
      <c r="C17" s="17">
        <v>70</v>
      </c>
      <c r="D17" s="18">
        <f t="shared" si="0"/>
        <v>1463.8627450980391</v>
      </c>
    </row>
    <row r="18" spans="1:4">
      <c r="A18" s="17" t="s">
        <v>22</v>
      </c>
      <c r="B18" s="17">
        <v>1452</v>
      </c>
      <c r="C18" s="17">
        <v>71</v>
      </c>
      <c r="D18" s="18">
        <f t="shared" si="0"/>
        <v>1475.1797235023041</v>
      </c>
    </row>
    <row r="19" spans="1:4">
      <c r="A19" s="17" t="s">
        <v>23</v>
      </c>
      <c r="B19" s="17">
        <v>1474</v>
      </c>
      <c r="C19" s="17">
        <v>52</v>
      </c>
      <c r="D19" s="18">
        <f t="shared" si="0"/>
        <v>1466.2694300518135</v>
      </c>
    </row>
    <row r="20" spans="1:4">
      <c r="A20" s="17" t="s">
        <v>24</v>
      </c>
      <c r="B20" s="17">
        <v>1488</v>
      </c>
      <c r="C20" s="17">
        <v>90</v>
      </c>
      <c r="D20" s="18">
        <f t="shared" si="0"/>
        <v>1472.5821596244132</v>
      </c>
    </row>
    <row r="21" spans="1:4">
      <c r="A21" s="17" t="s">
        <v>25</v>
      </c>
      <c r="B21" s="17">
        <v>1439</v>
      </c>
      <c r="C21" s="17">
        <v>58</v>
      </c>
      <c r="D21" s="18">
        <f t="shared" si="0"/>
        <v>1470.15</v>
      </c>
    </row>
    <row r="22" spans="1:4">
      <c r="A22" s="17" t="s">
        <v>26</v>
      </c>
      <c r="B22" s="17">
        <v>1472</v>
      </c>
      <c r="C22" s="17">
        <v>75</v>
      </c>
      <c r="D22" s="18">
        <f t="shared" si="0"/>
        <v>1469.8744394618834</v>
      </c>
    </row>
    <row r="23" spans="1:4">
      <c r="A23" s="17" t="s">
        <v>27</v>
      </c>
      <c r="B23" s="17">
        <v>1490</v>
      </c>
      <c r="C23" s="17">
        <v>94</v>
      </c>
      <c r="D23" s="18">
        <f t="shared" si="0"/>
        <v>1471.0220264317181</v>
      </c>
    </row>
    <row r="24" spans="1:4">
      <c r="A24" s="17" t="s">
        <v>28</v>
      </c>
      <c r="B24" s="17">
        <v>1426</v>
      </c>
      <c r="C24" s="17">
        <v>54</v>
      </c>
      <c r="D24" s="18">
        <f t="shared" si="0"/>
        <v>1468.4484304932735</v>
      </c>
    </row>
  </sheetData>
  <mergeCells count="1">
    <mergeCell ref="A11:D11"/>
  </mergeCells>
  <pageMargins left="0.7" right="0.7" top="0.75" bottom="0.75" header="0.3" footer="0.3"/>
  <pageSetup orientation="portrait" verticalDpi="300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Formulas="1" workbookViewId="0">
      <selection activeCell="B6" sqref="B6"/>
    </sheetView>
  </sheetViews>
  <sheetFormatPr defaultRowHeight="14.4"/>
  <cols>
    <col min="3" max="3" width="13.5546875" bestFit="1" customWidth="1"/>
  </cols>
  <sheetData>
    <row r="1" spans="1:3">
      <c r="A1" s="24">
        <v>1640</v>
      </c>
      <c r="C1" t="e">
        <f ca="1">_xlfn.textjoin(", ",TRUE,A1:A5)</f>
        <v>#NAME?</v>
      </c>
    </row>
    <row r="2" spans="1:3">
      <c r="A2" s="24">
        <v>1974</v>
      </c>
    </row>
    <row r="3" spans="1:3">
      <c r="A3" s="24">
        <v>1462</v>
      </c>
    </row>
    <row r="4" spans="1:3">
      <c r="A4" s="24">
        <v>1199</v>
      </c>
    </row>
    <row r="5" spans="1:3">
      <c r="A5" s="24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4" workbookViewId="0">
      <selection activeCell="F5" sqref="F5"/>
    </sheetView>
  </sheetViews>
  <sheetFormatPr defaultRowHeight="14.4"/>
  <cols>
    <col min="1" max="1" width="16.77734375" bestFit="1" customWidth="1"/>
    <col min="2" max="2" width="19.88671875" customWidth="1"/>
    <col min="7" max="7" width="15" customWidth="1"/>
  </cols>
  <sheetData>
    <row r="1" spans="1:8">
      <c r="A1" s="19" t="s">
        <v>48</v>
      </c>
      <c r="B1" s="19"/>
    </row>
    <row r="2" spans="1:8" ht="28.8">
      <c r="A2" s="41" t="s">
        <v>46</v>
      </c>
      <c r="B2" s="56" t="str">
        <f>A2&amp;CHAR(10)&amp;A3</f>
        <v>Excel
Champs</v>
      </c>
    </row>
    <row r="3" spans="1:8">
      <c r="A3" s="41" t="s">
        <v>47</v>
      </c>
    </row>
    <row r="4" spans="1:8">
      <c r="F4" s="19" t="s">
        <v>125</v>
      </c>
      <c r="G4" s="19"/>
    </row>
    <row r="5" spans="1:8">
      <c r="A5" s="19" t="s">
        <v>93</v>
      </c>
      <c r="B5" s="19"/>
      <c r="F5" s="55" t="str">
        <f ca="1">CHAR(RANDBETWEEN(H5,H6))</f>
        <v>i</v>
      </c>
      <c r="H5">
        <v>10</v>
      </c>
    </row>
    <row r="6" spans="1:8">
      <c r="A6" s="54" t="s">
        <v>83</v>
      </c>
      <c r="B6" s="55" t="str">
        <f>IF(COUNTIF(A6:A15,"*"&amp;"Glen"&amp;"*")&gt;0,"Yes","No")</f>
        <v>Yes</v>
      </c>
      <c r="H6">
        <v>125</v>
      </c>
    </row>
    <row r="7" spans="1:8">
      <c r="A7" s="54" t="s">
        <v>84</v>
      </c>
    </row>
    <row r="8" spans="1:8">
      <c r="A8" s="54" t="s">
        <v>85</v>
      </c>
    </row>
    <row r="9" spans="1:8">
      <c r="A9" s="54" t="s">
        <v>86</v>
      </c>
    </row>
    <row r="10" spans="1:8">
      <c r="A10" s="54" t="s">
        <v>87</v>
      </c>
    </row>
    <row r="11" spans="1:8">
      <c r="A11" s="54" t="s">
        <v>88</v>
      </c>
    </row>
    <row r="12" spans="1:8">
      <c r="A12" s="54" t="s">
        <v>89</v>
      </c>
    </row>
    <row r="13" spans="1:8">
      <c r="A13" s="54" t="s">
        <v>90</v>
      </c>
    </row>
    <row r="14" spans="1:8">
      <c r="A14" s="54" t="s">
        <v>91</v>
      </c>
    </row>
    <row r="15" spans="1:8">
      <c r="A15" s="54" t="s">
        <v>92</v>
      </c>
    </row>
    <row r="17" spans="1:3">
      <c r="A17" s="19" t="s">
        <v>105</v>
      </c>
      <c r="B17" s="19"/>
    </row>
    <row r="18" spans="1:3">
      <c r="A18" s="60" t="s">
        <v>95</v>
      </c>
      <c r="B18" s="58"/>
      <c r="C18" s="58"/>
    </row>
    <row r="19" spans="1:3">
      <c r="A19" s="61" t="s">
        <v>108</v>
      </c>
      <c r="B19" s="58" t="str">
        <f>PROPER(A19)</f>
        <v>Amy Brooks</v>
      </c>
      <c r="C19" s="59" t="str">
        <f>UPPER(LEFT(A19,1))&amp;RIGHT(A19,LEN(A19)-1)</f>
        <v>Amy brooks</v>
      </c>
    </row>
    <row r="20" spans="1:3">
      <c r="A20" s="61" t="s">
        <v>96</v>
      </c>
      <c r="B20" s="58" t="str">
        <f t="shared" ref="B20:B28" si="0">PROPER(A20)</f>
        <v>Tracy Barnett</v>
      </c>
      <c r="C20" s="59" t="str">
        <f t="shared" ref="C20:C28" si="1">UPPER(LEFT(A20,1))&amp;RIGHT(A20,LEN(A20)-1)</f>
        <v>Tracy barnett</v>
      </c>
    </row>
    <row r="21" spans="1:3">
      <c r="A21" s="61" t="s">
        <v>97</v>
      </c>
      <c r="B21" s="58" t="str">
        <f t="shared" si="0"/>
        <v>Jasmine Conway</v>
      </c>
      <c r="C21" s="59" t="str">
        <f t="shared" si="1"/>
        <v>Jasmine conway</v>
      </c>
    </row>
    <row r="22" spans="1:3">
      <c r="A22" s="61" t="s">
        <v>98</v>
      </c>
      <c r="B22" s="58" t="str">
        <f t="shared" si="0"/>
        <v>Kristen Strong</v>
      </c>
      <c r="C22" s="59" t="str">
        <f t="shared" si="1"/>
        <v>Kristen strong</v>
      </c>
    </row>
    <row r="23" spans="1:3">
      <c r="A23" s="61" t="s">
        <v>99</v>
      </c>
      <c r="B23" s="58" t="str">
        <f t="shared" si="0"/>
        <v>Jodi Parsons</v>
      </c>
      <c r="C23" s="59" t="str">
        <f t="shared" si="1"/>
        <v>Jodi parsons</v>
      </c>
    </row>
    <row r="24" spans="1:3">
      <c r="A24" s="61" t="s">
        <v>100</v>
      </c>
      <c r="B24" s="58" t="str">
        <f t="shared" si="0"/>
        <v>Robert Lucero</v>
      </c>
      <c r="C24" s="59" t="str">
        <f t="shared" si="1"/>
        <v>Robert lucero</v>
      </c>
    </row>
    <row r="25" spans="1:3">
      <c r="A25" s="61" t="s">
        <v>101</v>
      </c>
      <c r="B25" s="58" t="str">
        <f t="shared" si="0"/>
        <v>Kevin Ferguson</v>
      </c>
      <c r="C25" s="59" t="str">
        <f t="shared" si="1"/>
        <v>Kevin ferguson</v>
      </c>
    </row>
    <row r="26" spans="1:3">
      <c r="A26" s="61" t="s">
        <v>102</v>
      </c>
      <c r="B26" s="58" t="str">
        <f t="shared" si="0"/>
        <v>Robert Collins</v>
      </c>
      <c r="C26" s="59" t="str">
        <f t="shared" si="1"/>
        <v>Robert collins</v>
      </c>
    </row>
    <row r="27" spans="1:3">
      <c r="A27" s="61" t="s">
        <v>103</v>
      </c>
      <c r="B27" s="58" t="str">
        <f t="shared" si="0"/>
        <v>Meredith Livingston</v>
      </c>
      <c r="C27" s="59" t="str">
        <f t="shared" si="1"/>
        <v>Meredith livingston</v>
      </c>
    </row>
    <row r="28" spans="1:3">
      <c r="A28" s="61" t="s">
        <v>104</v>
      </c>
      <c r="B28" s="58" t="str">
        <f t="shared" si="0"/>
        <v>Christopher Jones</v>
      </c>
      <c r="C28" s="59" t="str">
        <f t="shared" si="1"/>
        <v>Christopher jones</v>
      </c>
    </row>
  </sheetData>
  <mergeCells count="4">
    <mergeCell ref="A1:B1"/>
    <mergeCell ref="A5:B5"/>
    <mergeCell ref="A17:B17"/>
    <mergeCell ref="F4:G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/>
  <sheetData>
    <row r="1" spans="1:2">
      <c r="A1" t="s">
        <v>37</v>
      </c>
    </row>
    <row r="2" spans="1:2">
      <c r="A2">
        <v>4</v>
      </c>
      <c r="B2">
        <f>MROUND(A2,5)</f>
        <v>5</v>
      </c>
    </row>
    <row r="3" spans="1:2">
      <c r="A3">
        <v>16</v>
      </c>
      <c r="B3">
        <f>MROUND(A3,5)</f>
        <v>15</v>
      </c>
    </row>
    <row r="4" spans="1:2">
      <c r="A4">
        <v>29</v>
      </c>
      <c r="B4">
        <f t="shared" ref="B4:B5" si="0">MROUND(A4,5)</f>
        <v>30</v>
      </c>
    </row>
    <row r="5" spans="1:2">
      <c r="A5">
        <v>99</v>
      </c>
      <c r="B5">
        <f t="shared" si="0"/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H17" sqref="H17"/>
    </sheetView>
  </sheetViews>
  <sheetFormatPr defaultRowHeight="14.4"/>
  <cols>
    <col min="1" max="1" width="13.77734375" customWidth="1"/>
  </cols>
  <sheetData>
    <row r="1" spans="1:6">
      <c r="A1" s="28" t="s">
        <v>38</v>
      </c>
      <c r="B1" s="29" t="s">
        <v>39</v>
      </c>
    </row>
    <row r="2" spans="1:6">
      <c r="A2" s="25" t="s">
        <v>40</v>
      </c>
      <c r="B2" s="31">
        <v>24</v>
      </c>
    </row>
    <row r="3" spans="1:6">
      <c r="A3" s="32" t="s">
        <v>41</v>
      </c>
      <c r="B3" s="33">
        <v>28</v>
      </c>
    </row>
    <row r="4" spans="1:6">
      <c r="A4" s="25" t="s">
        <v>42</v>
      </c>
      <c r="B4" s="31">
        <v>31</v>
      </c>
    </row>
    <row r="5" spans="1:6">
      <c r="A5" s="32" t="s">
        <v>43</v>
      </c>
      <c r="B5" s="33">
        <v>23</v>
      </c>
    </row>
    <row r="6" spans="1:6">
      <c r="A6" s="34" t="s">
        <v>44</v>
      </c>
      <c r="B6" s="35">
        <v>21</v>
      </c>
    </row>
    <row r="8" spans="1:6">
      <c r="A8" s="27" t="str">
        <f t="array" ref="A8:F9">TRANSPOSE(A1:B6)</f>
        <v>Names</v>
      </c>
      <c r="B8" s="27" t="str">
        <v>Peter</v>
      </c>
      <c r="C8" t="str">
        <v>John</v>
      </c>
      <c r="D8" s="26" t="str">
        <v>Andrew</v>
      </c>
      <c r="E8" s="26" t="str">
        <v>Rahul</v>
      </c>
      <c r="F8" t="str">
        <v>Asif</v>
      </c>
    </row>
    <row r="9" spans="1:6">
      <c r="A9" s="27" t="str">
        <v>Age</v>
      </c>
      <c r="B9">
        <v>24</v>
      </c>
      <c r="C9">
        <v>28</v>
      </c>
      <c r="D9">
        <v>31</v>
      </c>
      <c r="E9">
        <v>23</v>
      </c>
      <c r="F9">
        <v>21</v>
      </c>
    </row>
    <row r="10" spans="1:6">
      <c r="A10" s="27"/>
    </row>
    <row r="11" spans="1:6">
      <c r="A11" s="27" t="str">
        <f t="array" ref="A11:B16">TRANSPOSE(A8:F9)</f>
        <v>Names</v>
      </c>
      <c r="B11" t="str">
        <v>Age</v>
      </c>
    </row>
    <row r="12" spans="1:6">
      <c r="A12" s="27" t="str">
        <v>Peter</v>
      </c>
      <c r="B12">
        <v>24</v>
      </c>
    </row>
    <row r="13" spans="1:6">
      <c r="A13" s="27" t="str">
        <v>John</v>
      </c>
      <c r="B13">
        <v>28</v>
      </c>
    </row>
    <row r="14" spans="1:6">
      <c r="A14" t="str">
        <v>Andrew</v>
      </c>
      <c r="B14">
        <v>31</v>
      </c>
    </row>
    <row r="15" spans="1:6">
      <c r="A15" t="str">
        <v>Rahul</v>
      </c>
      <c r="B15">
        <v>23</v>
      </c>
    </row>
    <row r="16" spans="1:6">
      <c r="A16" t="str">
        <v>Asif</v>
      </c>
      <c r="B16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SquareCube A Number</vt:lpstr>
      <vt:lpstr>Time and Date Functions</vt:lpstr>
      <vt:lpstr>Numeric Functions </vt:lpstr>
      <vt:lpstr>Percentage Variance</vt:lpstr>
      <vt:lpstr>Weigted Average</vt:lpstr>
      <vt:lpstr>Concatenate Value with Comma</vt:lpstr>
      <vt:lpstr>Text Functions</vt:lpstr>
      <vt:lpstr>Round to Nearest 5</vt:lpstr>
      <vt:lpstr>Change rows to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2023-10-24T12:13:06Z</dcterms:modified>
</cp:coreProperties>
</file>