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nji\Downloads\"/>
    </mc:Choice>
  </mc:AlternateContent>
  <xr:revisionPtr revIDLastSave="0" documentId="13_ncr:1_{36BC531B-EF7B-42AF-BD6F-D65607AB6DE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yetracking Metrics " sheetId="10" r:id="rId1"/>
    <sheet name="CONSOLIDATED TABLE" sheetId="12" r:id="rId2"/>
    <sheet name="CONSOL" sheetId="11" state="hidden" r:id="rId3"/>
    <sheet name="eyetracking Metrics (9)" sheetId="9" state="hidden" r:id="rId4"/>
    <sheet name="Sheet1" sheetId="1" state="hidden" r:id="rId5"/>
  </sheets>
  <definedNames>
    <definedName name="ExternalData_1" localSheetId="0" hidden="1">'eyetracking Metrics '!$A$1:$M$507</definedName>
    <definedName name="ExternalData_1" localSheetId="3" hidden="1">'eyetracking Metrics (9)'!#REF!</definedName>
    <definedName name="ExternalData_1" localSheetId="4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" i="12" l="1"/>
  <c r="Z24" i="12"/>
  <c r="Y7" i="12"/>
  <c r="W1" i="12"/>
  <c r="V23" i="12"/>
  <c r="V24" i="12"/>
  <c r="U7" i="12"/>
  <c r="S1" i="12"/>
  <c r="R23" i="12"/>
  <c r="R24" i="12"/>
  <c r="Q7" i="12"/>
  <c r="J23" i="12"/>
  <c r="J24" i="12"/>
  <c r="N23" i="12"/>
  <c r="N24" i="12"/>
  <c r="M7" i="12"/>
  <c r="E7" i="12"/>
  <c r="F23" i="12"/>
  <c r="F24" i="12"/>
  <c r="H7" i="12"/>
  <c r="I7" i="12"/>
  <c r="O1" i="12"/>
  <c r="K1" i="12"/>
  <c r="G1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2" i="11"/>
  <c r="I3" i="11"/>
  <c r="Y4" i="12" s="1"/>
  <c r="I4" i="11"/>
  <c r="X4" i="12" s="1"/>
  <c r="I5" i="11"/>
  <c r="Z4" i="12" s="1"/>
  <c r="I6" i="11"/>
  <c r="W5" i="12" s="1"/>
  <c r="I7" i="11"/>
  <c r="X5" i="12" s="1"/>
  <c r="I8" i="11"/>
  <c r="Z5" i="12" s="1"/>
  <c r="I9" i="11"/>
  <c r="Y5" i="12" s="1"/>
  <c r="I10" i="11"/>
  <c r="W6" i="12" s="1"/>
  <c r="I11" i="11"/>
  <c r="X6" i="12" s="1"/>
  <c r="I12" i="11"/>
  <c r="Z6" i="12" s="1"/>
  <c r="I13" i="11"/>
  <c r="Y6" i="12" s="1"/>
  <c r="I14" i="11"/>
  <c r="W7" i="12" s="1"/>
  <c r="I15" i="11"/>
  <c r="Z7" i="12" s="1"/>
  <c r="I16" i="11"/>
  <c r="X7" i="12" s="1"/>
  <c r="I17" i="11"/>
  <c r="W8" i="12" s="1"/>
  <c r="I18" i="11"/>
  <c r="Y8" i="12" s="1"/>
  <c r="I19" i="11"/>
  <c r="X8" i="12" s="1"/>
  <c r="I20" i="11"/>
  <c r="Z8" i="12" s="1"/>
  <c r="I21" i="11"/>
  <c r="W9" i="12" s="1"/>
  <c r="I22" i="11"/>
  <c r="Z9" i="12" s="1"/>
  <c r="I23" i="11"/>
  <c r="X9" i="12" s="1"/>
  <c r="I24" i="11"/>
  <c r="Y9" i="12" s="1"/>
  <c r="I25" i="11"/>
  <c r="W10" i="12" s="1"/>
  <c r="I26" i="11"/>
  <c r="X10" i="12" s="1"/>
  <c r="I27" i="11"/>
  <c r="Y10" i="12" s="1"/>
  <c r="I28" i="11"/>
  <c r="Z10" i="12" s="1"/>
  <c r="I29" i="11"/>
  <c r="W11" i="12" s="1"/>
  <c r="I30" i="11"/>
  <c r="X11" i="12" s="1"/>
  <c r="I31" i="11"/>
  <c r="Z11" i="12" s="1"/>
  <c r="I32" i="11"/>
  <c r="Y11" i="12" s="1"/>
  <c r="I33" i="11"/>
  <c r="W12" i="12" s="1"/>
  <c r="I34" i="11"/>
  <c r="X12" i="12" s="1"/>
  <c r="I35" i="11"/>
  <c r="Z12" i="12" s="1"/>
  <c r="I36" i="11"/>
  <c r="Y12" i="12" s="1"/>
  <c r="I37" i="11"/>
  <c r="W13" i="12" s="1"/>
  <c r="I38" i="11"/>
  <c r="Y13" i="12" s="1"/>
  <c r="I39" i="11"/>
  <c r="X13" i="12" s="1"/>
  <c r="I40" i="11"/>
  <c r="Z13" i="12" s="1"/>
  <c r="I41" i="11"/>
  <c r="W14" i="12" s="1"/>
  <c r="I42" i="11"/>
  <c r="Y14" i="12" s="1"/>
  <c r="I43" i="11"/>
  <c r="X14" i="12" s="1"/>
  <c r="I44" i="11"/>
  <c r="Z14" i="12" s="1"/>
  <c r="I45" i="11"/>
  <c r="W15" i="12" s="1"/>
  <c r="I46" i="11"/>
  <c r="X15" i="12" s="1"/>
  <c r="I47" i="11"/>
  <c r="Z15" i="12" s="1"/>
  <c r="I48" i="11"/>
  <c r="Y15" i="12" s="1"/>
  <c r="I49" i="11"/>
  <c r="W16" i="12" s="1"/>
  <c r="I50" i="11"/>
  <c r="X16" i="12" s="1"/>
  <c r="I51" i="11"/>
  <c r="Z16" i="12" s="1"/>
  <c r="I52" i="11"/>
  <c r="Y16" i="12" s="1"/>
  <c r="I53" i="11"/>
  <c r="W17" i="12" s="1"/>
  <c r="I54" i="11"/>
  <c r="Z17" i="12" s="1"/>
  <c r="I55" i="11"/>
  <c r="Y17" i="12" s="1"/>
  <c r="I56" i="11"/>
  <c r="X17" i="12" s="1"/>
  <c r="I57" i="11"/>
  <c r="W18" i="12" s="1"/>
  <c r="I58" i="11"/>
  <c r="X18" i="12" s="1"/>
  <c r="I59" i="11"/>
  <c r="Z18" i="12" s="1"/>
  <c r="I60" i="11"/>
  <c r="Y18" i="12" s="1"/>
  <c r="I61" i="11"/>
  <c r="W19" i="12" s="1"/>
  <c r="I62" i="11"/>
  <c r="Y19" i="12" s="1"/>
  <c r="I63" i="11"/>
  <c r="X19" i="12" s="1"/>
  <c r="I64" i="11"/>
  <c r="Z19" i="12" s="1"/>
  <c r="I65" i="11"/>
  <c r="W20" i="12" s="1"/>
  <c r="I66" i="11"/>
  <c r="Y20" i="12" s="1"/>
  <c r="I67" i="11"/>
  <c r="X20" i="12" s="1"/>
  <c r="I68" i="11"/>
  <c r="Z20" i="12" s="1"/>
  <c r="I69" i="11"/>
  <c r="Z21" i="12" s="1"/>
  <c r="I70" i="11"/>
  <c r="W21" i="12" s="1"/>
  <c r="I71" i="11"/>
  <c r="X21" i="12" s="1"/>
  <c r="I72" i="11"/>
  <c r="Y21" i="12" s="1"/>
  <c r="I73" i="11"/>
  <c r="W22" i="12" s="1"/>
  <c r="I74" i="11"/>
  <c r="Y22" i="12" s="1"/>
  <c r="I75" i="11"/>
  <c r="X22" i="12" s="1"/>
  <c r="I76" i="11"/>
  <c r="Z22" i="12" s="1"/>
  <c r="I77" i="11"/>
  <c r="W23" i="12" s="1"/>
  <c r="I78" i="11"/>
  <c r="X23" i="12" s="1"/>
  <c r="I79" i="11"/>
  <c r="Y23" i="12" s="1"/>
  <c r="I80" i="11"/>
  <c r="W24" i="12" s="1"/>
  <c r="I81" i="11"/>
  <c r="X24" i="12" s="1"/>
  <c r="I82" i="11"/>
  <c r="Y24" i="12" s="1"/>
  <c r="I83" i="11"/>
  <c r="W25" i="12" s="1"/>
  <c r="I84" i="11"/>
  <c r="X25" i="12" s="1"/>
  <c r="I85" i="11"/>
  <c r="Z25" i="12" s="1"/>
  <c r="I86" i="11"/>
  <c r="Y25" i="12" s="1"/>
  <c r="I87" i="11"/>
  <c r="W26" i="12" s="1"/>
  <c r="I88" i="11"/>
  <c r="X26" i="12" s="1"/>
  <c r="I89" i="11"/>
  <c r="Z26" i="12" s="1"/>
  <c r="I90" i="11"/>
  <c r="Y26" i="12" s="1"/>
  <c r="I2" i="11"/>
  <c r="W4" i="12" s="1"/>
  <c r="H3" i="11"/>
  <c r="U4" i="12" s="1"/>
  <c r="H4" i="11"/>
  <c r="T4" i="12" s="1"/>
  <c r="H5" i="11"/>
  <c r="V4" i="12" s="1"/>
  <c r="H6" i="11"/>
  <c r="S5" i="12" s="1"/>
  <c r="H7" i="11"/>
  <c r="T5" i="12" s="1"/>
  <c r="H8" i="11"/>
  <c r="V5" i="12" s="1"/>
  <c r="H9" i="11"/>
  <c r="U5" i="12" s="1"/>
  <c r="H10" i="11"/>
  <c r="S6" i="12" s="1"/>
  <c r="H11" i="11"/>
  <c r="T6" i="12" s="1"/>
  <c r="H12" i="11"/>
  <c r="V6" i="12" s="1"/>
  <c r="H13" i="11"/>
  <c r="U6" i="12" s="1"/>
  <c r="H14" i="11"/>
  <c r="S7" i="12" s="1"/>
  <c r="H15" i="11"/>
  <c r="V7" i="12" s="1"/>
  <c r="H16" i="11"/>
  <c r="T7" i="12" s="1"/>
  <c r="H17" i="11"/>
  <c r="S8" i="12" s="1"/>
  <c r="H18" i="11"/>
  <c r="U8" i="12" s="1"/>
  <c r="H19" i="11"/>
  <c r="T8" i="12" s="1"/>
  <c r="H20" i="11"/>
  <c r="V8" i="12" s="1"/>
  <c r="H21" i="11"/>
  <c r="S9" i="12" s="1"/>
  <c r="H22" i="11"/>
  <c r="V9" i="12" s="1"/>
  <c r="H23" i="11"/>
  <c r="T9" i="12" s="1"/>
  <c r="H24" i="11"/>
  <c r="U9" i="12" s="1"/>
  <c r="H25" i="11"/>
  <c r="S10" i="12" s="1"/>
  <c r="H26" i="11"/>
  <c r="T10" i="12" s="1"/>
  <c r="H27" i="11"/>
  <c r="U10" i="12" s="1"/>
  <c r="H28" i="11"/>
  <c r="V10" i="12" s="1"/>
  <c r="H29" i="11"/>
  <c r="S11" i="12" s="1"/>
  <c r="H30" i="11"/>
  <c r="T11" i="12" s="1"/>
  <c r="H31" i="11"/>
  <c r="V11" i="12" s="1"/>
  <c r="H32" i="11"/>
  <c r="U11" i="12" s="1"/>
  <c r="H33" i="11"/>
  <c r="S12" i="12" s="1"/>
  <c r="H34" i="11"/>
  <c r="T12" i="12" s="1"/>
  <c r="H35" i="11"/>
  <c r="V12" i="12" s="1"/>
  <c r="H36" i="11"/>
  <c r="U12" i="12" s="1"/>
  <c r="H37" i="11"/>
  <c r="S13" i="12" s="1"/>
  <c r="H38" i="11"/>
  <c r="U13" i="12" s="1"/>
  <c r="H39" i="11"/>
  <c r="T13" i="12" s="1"/>
  <c r="H40" i="11"/>
  <c r="V13" i="12" s="1"/>
  <c r="H41" i="11"/>
  <c r="S14" i="12" s="1"/>
  <c r="H42" i="11"/>
  <c r="U14" i="12" s="1"/>
  <c r="H43" i="11"/>
  <c r="T14" i="12" s="1"/>
  <c r="H44" i="11"/>
  <c r="V14" i="12" s="1"/>
  <c r="H45" i="11"/>
  <c r="S15" i="12" s="1"/>
  <c r="H46" i="11"/>
  <c r="T15" i="12" s="1"/>
  <c r="H47" i="11"/>
  <c r="V15" i="12" s="1"/>
  <c r="H48" i="11"/>
  <c r="U15" i="12" s="1"/>
  <c r="H49" i="11"/>
  <c r="S16" i="12" s="1"/>
  <c r="H50" i="11"/>
  <c r="T16" i="12" s="1"/>
  <c r="H51" i="11"/>
  <c r="V16" i="12" s="1"/>
  <c r="H52" i="11"/>
  <c r="U16" i="12" s="1"/>
  <c r="H53" i="11"/>
  <c r="S17" i="12" s="1"/>
  <c r="H54" i="11"/>
  <c r="V17" i="12" s="1"/>
  <c r="H55" i="11"/>
  <c r="U17" i="12" s="1"/>
  <c r="H56" i="11"/>
  <c r="T17" i="12" s="1"/>
  <c r="H57" i="11"/>
  <c r="S18" i="12" s="1"/>
  <c r="H58" i="11"/>
  <c r="T18" i="12" s="1"/>
  <c r="H59" i="11"/>
  <c r="V18" i="12" s="1"/>
  <c r="H60" i="11"/>
  <c r="U18" i="12" s="1"/>
  <c r="H61" i="11"/>
  <c r="S19" i="12" s="1"/>
  <c r="H62" i="11"/>
  <c r="U19" i="12" s="1"/>
  <c r="H63" i="11"/>
  <c r="T19" i="12" s="1"/>
  <c r="H64" i="11"/>
  <c r="V19" i="12" s="1"/>
  <c r="H65" i="11"/>
  <c r="S20" i="12" s="1"/>
  <c r="H66" i="11"/>
  <c r="U20" i="12" s="1"/>
  <c r="H67" i="11"/>
  <c r="T20" i="12" s="1"/>
  <c r="H68" i="11"/>
  <c r="V20" i="12" s="1"/>
  <c r="H69" i="11"/>
  <c r="V21" i="12" s="1"/>
  <c r="H70" i="11"/>
  <c r="S21" i="12" s="1"/>
  <c r="H71" i="11"/>
  <c r="T21" i="12" s="1"/>
  <c r="H72" i="11"/>
  <c r="U21" i="12" s="1"/>
  <c r="H73" i="11"/>
  <c r="S22" i="12" s="1"/>
  <c r="H74" i="11"/>
  <c r="U22" i="12" s="1"/>
  <c r="H75" i="11"/>
  <c r="T22" i="12" s="1"/>
  <c r="H76" i="11"/>
  <c r="V22" i="12" s="1"/>
  <c r="H77" i="11"/>
  <c r="S23" i="12" s="1"/>
  <c r="H78" i="11"/>
  <c r="T23" i="12" s="1"/>
  <c r="H79" i="11"/>
  <c r="U23" i="12" s="1"/>
  <c r="H80" i="11"/>
  <c r="S24" i="12" s="1"/>
  <c r="H81" i="11"/>
  <c r="T24" i="12" s="1"/>
  <c r="H82" i="11"/>
  <c r="U24" i="12" s="1"/>
  <c r="H83" i="11"/>
  <c r="S25" i="12" s="1"/>
  <c r="H84" i="11"/>
  <c r="T25" i="12" s="1"/>
  <c r="H85" i="11"/>
  <c r="V25" i="12" s="1"/>
  <c r="H86" i="11"/>
  <c r="U25" i="12" s="1"/>
  <c r="H87" i="11"/>
  <c r="S26" i="12" s="1"/>
  <c r="H88" i="11"/>
  <c r="T26" i="12" s="1"/>
  <c r="H89" i="11"/>
  <c r="V26" i="12" s="1"/>
  <c r="H90" i="11"/>
  <c r="U26" i="12" s="1"/>
  <c r="H2" i="11"/>
  <c r="S4" i="12" s="1"/>
  <c r="G3" i="11"/>
  <c r="Q4" i="12" s="1"/>
  <c r="G4" i="11"/>
  <c r="P4" i="12" s="1"/>
  <c r="G5" i="11"/>
  <c r="R4" i="12" s="1"/>
  <c r="G6" i="11"/>
  <c r="O5" i="12" s="1"/>
  <c r="G7" i="11"/>
  <c r="P5" i="12" s="1"/>
  <c r="G8" i="11"/>
  <c r="R5" i="12" s="1"/>
  <c r="G9" i="11"/>
  <c r="Q5" i="12" s="1"/>
  <c r="G10" i="11"/>
  <c r="O6" i="12" s="1"/>
  <c r="G11" i="11"/>
  <c r="P6" i="12" s="1"/>
  <c r="G12" i="11"/>
  <c r="R6" i="12" s="1"/>
  <c r="G13" i="11"/>
  <c r="Q6" i="12" s="1"/>
  <c r="G14" i="11"/>
  <c r="O7" i="12" s="1"/>
  <c r="G15" i="11"/>
  <c r="R7" i="12" s="1"/>
  <c r="G16" i="11"/>
  <c r="P7" i="12" s="1"/>
  <c r="G17" i="11"/>
  <c r="O8" i="12" s="1"/>
  <c r="G18" i="11"/>
  <c r="Q8" i="12" s="1"/>
  <c r="G19" i="11"/>
  <c r="P8" i="12" s="1"/>
  <c r="G20" i="11"/>
  <c r="R8" i="12" s="1"/>
  <c r="G21" i="11"/>
  <c r="O9" i="12" s="1"/>
  <c r="G22" i="11"/>
  <c r="R9" i="12" s="1"/>
  <c r="G23" i="11"/>
  <c r="P9" i="12" s="1"/>
  <c r="G24" i="11"/>
  <c r="Q9" i="12" s="1"/>
  <c r="G25" i="11"/>
  <c r="O10" i="12" s="1"/>
  <c r="G26" i="11"/>
  <c r="P10" i="12" s="1"/>
  <c r="G27" i="11"/>
  <c r="Q10" i="12" s="1"/>
  <c r="G28" i="11"/>
  <c r="R10" i="12" s="1"/>
  <c r="G29" i="11"/>
  <c r="O11" i="12" s="1"/>
  <c r="G30" i="11"/>
  <c r="P11" i="12" s="1"/>
  <c r="G31" i="11"/>
  <c r="R11" i="12" s="1"/>
  <c r="G32" i="11"/>
  <c r="Q11" i="12" s="1"/>
  <c r="G33" i="11"/>
  <c r="O12" i="12" s="1"/>
  <c r="G34" i="11"/>
  <c r="P12" i="12" s="1"/>
  <c r="G35" i="11"/>
  <c r="R12" i="12" s="1"/>
  <c r="G36" i="11"/>
  <c r="Q12" i="12" s="1"/>
  <c r="G37" i="11"/>
  <c r="O13" i="12" s="1"/>
  <c r="G38" i="11"/>
  <c r="Q13" i="12" s="1"/>
  <c r="G39" i="11"/>
  <c r="P13" i="12" s="1"/>
  <c r="G40" i="11"/>
  <c r="R13" i="12" s="1"/>
  <c r="G41" i="11"/>
  <c r="O14" i="12" s="1"/>
  <c r="G42" i="11"/>
  <c r="Q14" i="12" s="1"/>
  <c r="G43" i="11"/>
  <c r="P14" i="12" s="1"/>
  <c r="G44" i="11"/>
  <c r="R14" i="12" s="1"/>
  <c r="G45" i="11"/>
  <c r="O15" i="12" s="1"/>
  <c r="G46" i="11"/>
  <c r="P15" i="12" s="1"/>
  <c r="G47" i="11"/>
  <c r="R15" i="12" s="1"/>
  <c r="G48" i="11"/>
  <c r="Q15" i="12" s="1"/>
  <c r="G49" i="11"/>
  <c r="O16" i="12" s="1"/>
  <c r="G50" i="11"/>
  <c r="P16" i="12" s="1"/>
  <c r="G51" i="11"/>
  <c r="R16" i="12" s="1"/>
  <c r="G52" i="11"/>
  <c r="Q16" i="12" s="1"/>
  <c r="G53" i="11"/>
  <c r="O17" i="12" s="1"/>
  <c r="G54" i="11"/>
  <c r="R17" i="12" s="1"/>
  <c r="G55" i="11"/>
  <c r="Q17" i="12" s="1"/>
  <c r="G56" i="11"/>
  <c r="P17" i="12" s="1"/>
  <c r="G57" i="11"/>
  <c r="O18" i="12" s="1"/>
  <c r="G58" i="11"/>
  <c r="P18" i="12" s="1"/>
  <c r="G59" i="11"/>
  <c r="R18" i="12" s="1"/>
  <c r="G60" i="11"/>
  <c r="Q18" i="12" s="1"/>
  <c r="G61" i="11"/>
  <c r="O19" i="12" s="1"/>
  <c r="G62" i="11"/>
  <c r="Q19" i="12" s="1"/>
  <c r="G63" i="11"/>
  <c r="P19" i="12" s="1"/>
  <c r="G64" i="11"/>
  <c r="R19" i="12" s="1"/>
  <c r="G65" i="11"/>
  <c r="O20" i="12" s="1"/>
  <c r="G66" i="11"/>
  <c r="Q20" i="12" s="1"/>
  <c r="G67" i="11"/>
  <c r="P20" i="12" s="1"/>
  <c r="G68" i="11"/>
  <c r="R20" i="12" s="1"/>
  <c r="G69" i="11"/>
  <c r="R21" i="12" s="1"/>
  <c r="G70" i="11"/>
  <c r="O21" i="12" s="1"/>
  <c r="G71" i="11"/>
  <c r="P21" i="12" s="1"/>
  <c r="G72" i="11"/>
  <c r="Q21" i="12" s="1"/>
  <c r="G73" i="11"/>
  <c r="O22" i="12" s="1"/>
  <c r="G74" i="11"/>
  <c r="Q22" i="12" s="1"/>
  <c r="G75" i="11"/>
  <c r="P22" i="12" s="1"/>
  <c r="G76" i="11"/>
  <c r="R22" i="12" s="1"/>
  <c r="G77" i="11"/>
  <c r="O23" i="12" s="1"/>
  <c r="G78" i="11"/>
  <c r="P23" i="12" s="1"/>
  <c r="G79" i="11"/>
  <c r="Q23" i="12" s="1"/>
  <c r="G80" i="11"/>
  <c r="O24" i="12" s="1"/>
  <c r="G81" i="11"/>
  <c r="P24" i="12" s="1"/>
  <c r="G82" i="11"/>
  <c r="Q24" i="12" s="1"/>
  <c r="G83" i="11"/>
  <c r="O25" i="12" s="1"/>
  <c r="G84" i="11"/>
  <c r="P25" i="12" s="1"/>
  <c r="G85" i="11"/>
  <c r="R25" i="12" s="1"/>
  <c r="G86" i="11"/>
  <c r="Q25" i="12" s="1"/>
  <c r="G87" i="11"/>
  <c r="O26" i="12" s="1"/>
  <c r="G88" i="11"/>
  <c r="P26" i="12" s="1"/>
  <c r="G89" i="11"/>
  <c r="R26" i="12" s="1"/>
  <c r="G90" i="11"/>
  <c r="Q26" i="12" s="1"/>
  <c r="G2" i="11"/>
  <c r="O4" i="12" s="1"/>
  <c r="F3" i="11"/>
  <c r="M4" i="12" s="1"/>
  <c r="F4" i="11"/>
  <c r="L4" i="12" s="1"/>
  <c r="F5" i="11"/>
  <c r="N4" i="12" s="1"/>
  <c r="F6" i="11"/>
  <c r="K5" i="12" s="1"/>
  <c r="F7" i="11"/>
  <c r="L5" i="12" s="1"/>
  <c r="F8" i="11"/>
  <c r="N5" i="12" s="1"/>
  <c r="F9" i="11"/>
  <c r="M5" i="12" s="1"/>
  <c r="F10" i="11"/>
  <c r="K6" i="12" s="1"/>
  <c r="F11" i="11"/>
  <c r="L6" i="12" s="1"/>
  <c r="F12" i="11"/>
  <c r="N6" i="12" s="1"/>
  <c r="F13" i="11"/>
  <c r="M6" i="12" s="1"/>
  <c r="F14" i="11"/>
  <c r="K7" i="12" s="1"/>
  <c r="F15" i="11"/>
  <c r="N7" i="12" s="1"/>
  <c r="F16" i="11"/>
  <c r="L7" i="12" s="1"/>
  <c r="F17" i="11"/>
  <c r="K8" i="12" s="1"/>
  <c r="F18" i="11"/>
  <c r="M8" i="12" s="1"/>
  <c r="F19" i="11"/>
  <c r="L8" i="12" s="1"/>
  <c r="F20" i="11"/>
  <c r="N8" i="12" s="1"/>
  <c r="F21" i="11"/>
  <c r="K9" i="12" s="1"/>
  <c r="F22" i="11"/>
  <c r="N9" i="12" s="1"/>
  <c r="F23" i="11"/>
  <c r="L9" i="12" s="1"/>
  <c r="F24" i="11"/>
  <c r="M9" i="12" s="1"/>
  <c r="F25" i="11"/>
  <c r="K10" i="12" s="1"/>
  <c r="F26" i="11"/>
  <c r="L10" i="12" s="1"/>
  <c r="F27" i="11"/>
  <c r="M10" i="12" s="1"/>
  <c r="F28" i="11"/>
  <c r="N10" i="12" s="1"/>
  <c r="F29" i="11"/>
  <c r="K11" i="12" s="1"/>
  <c r="F30" i="11"/>
  <c r="L11" i="12" s="1"/>
  <c r="F31" i="11"/>
  <c r="N11" i="12" s="1"/>
  <c r="F32" i="11"/>
  <c r="M11" i="12" s="1"/>
  <c r="F33" i="11"/>
  <c r="K12" i="12" s="1"/>
  <c r="F34" i="11"/>
  <c r="L12" i="12" s="1"/>
  <c r="F35" i="11"/>
  <c r="N12" i="12" s="1"/>
  <c r="F36" i="11"/>
  <c r="M12" i="12" s="1"/>
  <c r="F37" i="11"/>
  <c r="K13" i="12" s="1"/>
  <c r="F38" i="11"/>
  <c r="M13" i="12" s="1"/>
  <c r="F39" i="11"/>
  <c r="L13" i="12" s="1"/>
  <c r="F40" i="11"/>
  <c r="N13" i="12" s="1"/>
  <c r="F41" i="11"/>
  <c r="K14" i="12" s="1"/>
  <c r="F42" i="11"/>
  <c r="M14" i="12" s="1"/>
  <c r="F43" i="11"/>
  <c r="L14" i="12" s="1"/>
  <c r="F44" i="11"/>
  <c r="N14" i="12" s="1"/>
  <c r="F45" i="11"/>
  <c r="K15" i="12" s="1"/>
  <c r="F46" i="11"/>
  <c r="L15" i="12" s="1"/>
  <c r="F47" i="11"/>
  <c r="N15" i="12" s="1"/>
  <c r="F48" i="11"/>
  <c r="M15" i="12" s="1"/>
  <c r="F49" i="11"/>
  <c r="K16" i="12" s="1"/>
  <c r="F50" i="11"/>
  <c r="L16" i="12" s="1"/>
  <c r="F51" i="11"/>
  <c r="N16" i="12" s="1"/>
  <c r="F52" i="11"/>
  <c r="M16" i="12" s="1"/>
  <c r="F53" i="11"/>
  <c r="K17" i="12" s="1"/>
  <c r="F54" i="11"/>
  <c r="N17" i="12" s="1"/>
  <c r="F55" i="11"/>
  <c r="M17" i="12" s="1"/>
  <c r="F56" i="11"/>
  <c r="L17" i="12" s="1"/>
  <c r="F57" i="11"/>
  <c r="K18" i="12" s="1"/>
  <c r="F58" i="11"/>
  <c r="L18" i="12" s="1"/>
  <c r="F59" i="11"/>
  <c r="N18" i="12" s="1"/>
  <c r="F60" i="11"/>
  <c r="M18" i="12" s="1"/>
  <c r="F61" i="11"/>
  <c r="K19" i="12" s="1"/>
  <c r="F62" i="11"/>
  <c r="M19" i="12" s="1"/>
  <c r="F63" i="11"/>
  <c r="L19" i="12" s="1"/>
  <c r="F64" i="11"/>
  <c r="N19" i="12" s="1"/>
  <c r="F65" i="11"/>
  <c r="K20" i="12" s="1"/>
  <c r="F66" i="11"/>
  <c r="M20" i="12" s="1"/>
  <c r="F67" i="11"/>
  <c r="L20" i="12" s="1"/>
  <c r="F68" i="11"/>
  <c r="N20" i="12" s="1"/>
  <c r="F69" i="11"/>
  <c r="N21" i="12" s="1"/>
  <c r="F70" i="11"/>
  <c r="K21" i="12" s="1"/>
  <c r="F71" i="11"/>
  <c r="L21" i="12" s="1"/>
  <c r="F72" i="11"/>
  <c r="M21" i="12" s="1"/>
  <c r="F73" i="11"/>
  <c r="K22" i="12" s="1"/>
  <c r="F74" i="11"/>
  <c r="M22" i="12" s="1"/>
  <c r="F75" i="11"/>
  <c r="L22" i="12" s="1"/>
  <c r="F76" i="11"/>
  <c r="N22" i="12" s="1"/>
  <c r="F77" i="11"/>
  <c r="K23" i="12" s="1"/>
  <c r="F78" i="11"/>
  <c r="L23" i="12" s="1"/>
  <c r="F79" i="11"/>
  <c r="M23" i="12" s="1"/>
  <c r="F80" i="11"/>
  <c r="K24" i="12" s="1"/>
  <c r="F81" i="11"/>
  <c r="L24" i="12" s="1"/>
  <c r="F82" i="11"/>
  <c r="M24" i="12" s="1"/>
  <c r="F83" i="11"/>
  <c r="K25" i="12" s="1"/>
  <c r="F84" i="11"/>
  <c r="L25" i="12" s="1"/>
  <c r="F85" i="11"/>
  <c r="N25" i="12" s="1"/>
  <c r="F86" i="11"/>
  <c r="M25" i="12" s="1"/>
  <c r="F87" i="11"/>
  <c r="K26" i="12" s="1"/>
  <c r="F88" i="11"/>
  <c r="L26" i="12" s="1"/>
  <c r="F89" i="11"/>
  <c r="N26" i="12" s="1"/>
  <c r="F90" i="11"/>
  <c r="M26" i="12" s="1"/>
  <c r="F2" i="11"/>
  <c r="K4" i="12" s="1"/>
  <c r="E3" i="11"/>
  <c r="H4" i="12" s="1"/>
  <c r="E4" i="11"/>
  <c r="E5" i="11"/>
  <c r="J4" i="12" s="1"/>
  <c r="E6" i="11"/>
  <c r="G5" i="12" s="1"/>
  <c r="E7" i="11"/>
  <c r="E8" i="11"/>
  <c r="J5" i="12" s="1"/>
  <c r="E9" i="11"/>
  <c r="H5" i="12" s="1"/>
  <c r="E10" i="11"/>
  <c r="G6" i="12" s="1"/>
  <c r="E11" i="11"/>
  <c r="E12" i="11"/>
  <c r="J6" i="12" s="1"/>
  <c r="E13" i="11"/>
  <c r="H6" i="12" s="1"/>
  <c r="E14" i="11"/>
  <c r="G7" i="12" s="1"/>
  <c r="E15" i="11"/>
  <c r="J7" i="12" s="1"/>
  <c r="E16" i="11"/>
  <c r="E17" i="11"/>
  <c r="G8" i="12" s="1"/>
  <c r="E18" i="11"/>
  <c r="H8" i="12" s="1"/>
  <c r="E19" i="11"/>
  <c r="E20" i="11"/>
  <c r="J8" i="12" s="1"/>
  <c r="E21" i="11"/>
  <c r="G9" i="12" s="1"/>
  <c r="E22" i="11"/>
  <c r="J9" i="12" s="1"/>
  <c r="E23" i="11"/>
  <c r="E24" i="11"/>
  <c r="H9" i="12" s="1"/>
  <c r="E25" i="11"/>
  <c r="G10" i="12" s="1"/>
  <c r="E26" i="11"/>
  <c r="E27" i="11"/>
  <c r="H10" i="12" s="1"/>
  <c r="E28" i="11"/>
  <c r="J10" i="12" s="1"/>
  <c r="E29" i="11"/>
  <c r="G11" i="12" s="1"/>
  <c r="E30" i="11"/>
  <c r="E31" i="11"/>
  <c r="J11" i="12" s="1"/>
  <c r="E32" i="11"/>
  <c r="H11" i="12" s="1"/>
  <c r="E33" i="11"/>
  <c r="G12" i="12" s="1"/>
  <c r="E34" i="11"/>
  <c r="E35" i="11"/>
  <c r="J12" i="12" s="1"/>
  <c r="E36" i="11"/>
  <c r="H12" i="12" s="1"/>
  <c r="E37" i="11"/>
  <c r="G13" i="12" s="1"/>
  <c r="E38" i="11"/>
  <c r="H13" i="12" s="1"/>
  <c r="E39" i="11"/>
  <c r="E40" i="11"/>
  <c r="J13" i="12" s="1"/>
  <c r="E41" i="11"/>
  <c r="G14" i="12" s="1"/>
  <c r="E42" i="11"/>
  <c r="H14" i="12" s="1"/>
  <c r="E43" i="11"/>
  <c r="E44" i="11"/>
  <c r="J14" i="12" s="1"/>
  <c r="E45" i="11"/>
  <c r="G15" i="12" s="1"/>
  <c r="E46" i="11"/>
  <c r="E47" i="11"/>
  <c r="J15" i="12" s="1"/>
  <c r="E48" i="11"/>
  <c r="H15" i="12" s="1"/>
  <c r="E49" i="11"/>
  <c r="G16" i="12" s="1"/>
  <c r="E50" i="11"/>
  <c r="E51" i="11"/>
  <c r="J16" i="12" s="1"/>
  <c r="E52" i="11"/>
  <c r="H16" i="12" s="1"/>
  <c r="E53" i="11"/>
  <c r="G17" i="12" s="1"/>
  <c r="E54" i="11"/>
  <c r="J17" i="12" s="1"/>
  <c r="E55" i="11"/>
  <c r="H17" i="12" s="1"/>
  <c r="E56" i="11"/>
  <c r="E57" i="11"/>
  <c r="G18" i="12" s="1"/>
  <c r="E58" i="11"/>
  <c r="E59" i="11"/>
  <c r="J18" i="12" s="1"/>
  <c r="E60" i="11"/>
  <c r="H18" i="12" s="1"/>
  <c r="E61" i="11"/>
  <c r="G19" i="12" s="1"/>
  <c r="E62" i="11"/>
  <c r="H19" i="12" s="1"/>
  <c r="E63" i="11"/>
  <c r="E64" i="11"/>
  <c r="J19" i="12" s="1"/>
  <c r="E65" i="11"/>
  <c r="G20" i="12" s="1"/>
  <c r="E66" i="11"/>
  <c r="H20" i="12" s="1"/>
  <c r="E67" i="11"/>
  <c r="E68" i="11"/>
  <c r="J20" i="12" s="1"/>
  <c r="E69" i="11"/>
  <c r="J21" i="12" s="1"/>
  <c r="E70" i="11"/>
  <c r="G21" i="12" s="1"/>
  <c r="E71" i="11"/>
  <c r="E72" i="11"/>
  <c r="H21" i="12" s="1"/>
  <c r="E73" i="11"/>
  <c r="G22" i="12" s="1"/>
  <c r="E74" i="11"/>
  <c r="H22" i="12" s="1"/>
  <c r="E75" i="11"/>
  <c r="E76" i="11"/>
  <c r="J22" i="12" s="1"/>
  <c r="E77" i="11"/>
  <c r="G23" i="12" s="1"/>
  <c r="E78" i="11"/>
  <c r="E79" i="11"/>
  <c r="H23" i="12" s="1"/>
  <c r="E80" i="11"/>
  <c r="G24" i="12" s="1"/>
  <c r="E81" i="11"/>
  <c r="E82" i="11"/>
  <c r="H24" i="12" s="1"/>
  <c r="E83" i="11"/>
  <c r="G25" i="12" s="1"/>
  <c r="E84" i="11"/>
  <c r="E85" i="11"/>
  <c r="J25" i="12" s="1"/>
  <c r="E86" i="11"/>
  <c r="H25" i="12" s="1"/>
  <c r="E87" i="11"/>
  <c r="G26" i="12" s="1"/>
  <c r="E88" i="11"/>
  <c r="E89" i="11"/>
  <c r="J26" i="12" s="1"/>
  <c r="E90" i="11"/>
  <c r="H26" i="12" s="1"/>
  <c r="E2" i="11"/>
  <c r="G4" i="12" s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2" i="11"/>
  <c r="D3" i="11"/>
  <c r="E4" i="12" s="1"/>
  <c r="D4" i="11"/>
  <c r="D4" i="12" s="1"/>
  <c r="D5" i="11"/>
  <c r="F4" i="12" s="1"/>
  <c r="D6" i="11"/>
  <c r="C5" i="12" s="1"/>
  <c r="D7" i="11"/>
  <c r="D5" i="12" s="1"/>
  <c r="D8" i="11"/>
  <c r="F5" i="12" s="1"/>
  <c r="D9" i="11"/>
  <c r="E5" i="12" s="1"/>
  <c r="D10" i="11"/>
  <c r="C6" i="12" s="1"/>
  <c r="D11" i="11"/>
  <c r="D6" i="12" s="1"/>
  <c r="D12" i="11"/>
  <c r="F6" i="12" s="1"/>
  <c r="D13" i="11"/>
  <c r="E6" i="12" s="1"/>
  <c r="D14" i="11"/>
  <c r="C7" i="12" s="1"/>
  <c r="D15" i="11"/>
  <c r="F7" i="12" s="1"/>
  <c r="D16" i="11"/>
  <c r="D7" i="12" s="1"/>
  <c r="D17" i="11"/>
  <c r="C8" i="12" s="1"/>
  <c r="D18" i="11"/>
  <c r="E8" i="12" s="1"/>
  <c r="D19" i="11"/>
  <c r="D8" i="12" s="1"/>
  <c r="D20" i="11"/>
  <c r="F8" i="12" s="1"/>
  <c r="D21" i="11"/>
  <c r="C9" i="12" s="1"/>
  <c r="D22" i="11"/>
  <c r="F9" i="12" s="1"/>
  <c r="D23" i="11"/>
  <c r="D9" i="12" s="1"/>
  <c r="D24" i="11"/>
  <c r="E9" i="12" s="1"/>
  <c r="D25" i="11"/>
  <c r="C10" i="12" s="1"/>
  <c r="D26" i="11"/>
  <c r="D10" i="12" s="1"/>
  <c r="D27" i="11"/>
  <c r="E10" i="12" s="1"/>
  <c r="D28" i="11"/>
  <c r="F10" i="12" s="1"/>
  <c r="D29" i="11"/>
  <c r="C11" i="12" s="1"/>
  <c r="D30" i="11"/>
  <c r="D11" i="12" s="1"/>
  <c r="D31" i="11"/>
  <c r="F11" i="12" s="1"/>
  <c r="D32" i="11"/>
  <c r="E11" i="12" s="1"/>
  <c r="D33" i="11"/>
  <c r="C12" i="12" s="1"/>
  <c r="D34" i="11"/>
  <c r="D12" i="12" s="1"/>
  <c r="D35" i="11"/>
  <c r="F12" i="12" s="1"/>
  <c r="D36" i="11"/>
  <c r="E12" i="12" s="1"/>
  <c r="D37" i="11"/>
  <c r="C13" i="12" s="1"/>
  <c r="D38" i="11"/>
  <c r="E13" i="12" s="1"/>
  <c r="D39" i="11"/>
  <c r="D13" i="12" s="1"/>
  <c r="D40" i="11"/>
  <c r="F13" i="12" s="1"/>
  <c r="D41" i="11"/>
  <c r="C14" i="12" s="1"/>
  <c r="D42" i="11"/>
  <c r="E14" i="12" s="1"/>
  <c r="D43" i="11"/>
  <c r="D14" i="12" s="1"/>
  <c r="D44" i="11"/>
  <c r="F14" i="12" s="1"/>
  <c r="D45" i="11"/>
  <c r="C15" i="12" s="1"/>
  <c r="D46" i="11"/>
  <c r="D15" i="12" s="1"/>
  <c r="D47" i="11"/>
  <c r="F15" i="12" s="1"/>
  <c r="D48" i="11"/>
  <c r="E15" i="12" s="1"/>
  <c r="D49" i="11"/>
  <c r="C16" i="12" s="1"/>
  <c r="D50" i="11"/>
  <c r="D16" i="12" s="1"/>
  <c r="D51" i="11"/>
  <c r="F16" i="12" s="1"/>
  <c r="D52" i="11"/>
  <c r="E16" i="12" s="1"/>
  <c r="D53" i="11"/>
  <c r="C17" i="12" s="1"/>
  <c r="D54" i="11"/>
  <c r="F17" i="12" s="1"/>
  <c r="D55" i="11"/>
  <c r="E17" i="12" s="1"/>
  <c r="D56" i="11"/>
  <c r="D17" i="12" s="1"/>
  <c r="D57" i="11"/>
  <c r="C18" i="12" s="1"/>
  <c r="D58" i="11"/>
  <c r="D18" i="12" s="1"/>
  <c r="D59" i="11"/>
  <c r="F18" i="12" s="1"/>
  <c r="D60" i="11"/>
  <c r="E18" i="12" s="1"/>
  <c r="D61" i="11"/>
  <c r="C19" i="12" s="1"/>
  <c r="D62" i="11"/>
  <c r="E19" i="12" s="1"/>
  <c r="D63" i="11"/>
  <c r="D19" i="12" s="1"/>
  <c r="D64" i="11"/>
  <c r="F19" i="12" s="1"/>
  <c r="D65" i="11"/>
  <c r="C20" i="12" s="1"/>
  <c r="D66" i="11"/>
  <c r="E20" i="12" s="1"/>
  <c r="D67" i="11"/>
  <c r="D20" i="12" s="1"/>
  <c r="D68" i="11"/>
  <c r="F20" i="12" s="1"/>
  <c r="D69" i="11"/>
  <c r="F21" i="12" s="1"/>
  <c r="D70" i="11"/>
  <c r="C21" i="12" s="1"/>
  <c r="D71" i="11"/>
  <c r="D21" i="12" s="1"/>
  <c r="D72" i="11"/>
  <c r="E21" i="12" s="1"/>
  <c r="D73" i="11"/>
  <c r="C22" i="12" s="1"/>
  <c r="D74" i="11"/>
  <c r="E22" i="12" s="1"/>
  <c r="D75" i="11"/>
  <c r="D22" i="12" s="1"/>
  <c r="D76" i="11"/>
  <c r="F22" i="12" s="1"/>
  <c r="D77" i="11"/>
  <c r="C23" i="12" s="1"/>
  <c r="D78" i="11"/>
  <c r="D23" i="12" s="1"/>
  <c r="D79" i="11"/>
  <c r="E23" i="12" s="1"/>
  <c r="D80" i="11"/>
  <c r="C24" i="12" s="1"/>
  <c r="D81" i="11"/>
  <c r="D24" i="12" s="1"/>
  <c r="D82" i="11"/>
  <c r="E24" i="12" s="1"/>
  <c r="D83" i="11"/>
  <c r="C25" i="12" s="1"/>
  <c r="D84" i="11"/>
  <c r="D25" i="12" s="1"/>
  <c r="D85" i="11"/>
  <c r="F25" i="12" s="1"/>
  <c r="D86" i="11"/>
  <c r="E25" i="12" s="1"/>
  <c r="D87" i="11"/>
  <c r="C26" i="12" s="1"/>
  <c r="D88" i="11"/>
  <c r="D26" i="12" s="1"/>
  <c r="D89" i="11"/>
  <c r="F26" i="12" s="1"/>
  <c r="D90" i="11"/>
  <c r="E26" i="12" s="1"/>
  <c r="D2" i="11"/>
  <c r="C4" i="12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E238" i="1"/>
  <c r="A238" i="1"/>
  <c r="J278" i="1"/>
  <c r="K278" i="1"/>
  <c r="L278" i="1"/>
  <c r="M278" i="1"/>
  <c r="N278" i="1"/>
  <c r="I278" i="1"/>
  <c r="B232" i="1"/>
  <c r="B238" i="1" s="1"/>
  <c r="C232" i="1"/>
  <c r="C238" i="1" s="1"/>
  <c r="D232" i="1"/>
  <c r="D238" i="1" s="1"/>
  <c r="E232" i="1"/>
  <c r="F232" i="1"/>
  <c r="F238" i="1" s="1"/>
  <c r="A232" i="1"/>
  <c r="I20" i="12" l="1"/>
  <c r="I12" i="12"/>
  <c r="I11" i="12"/>
  <c r="I19" i="12"/>
  <c r="I26" i="12"/>
  <c r="I18" i="12"/>
  <c r="I10" i="12"/>
  <c r="I25" i="12"/>
  <c r="I17" i="12"/>
  <c r="I9" i="12"/>
  <c r="I24" i="12"/>
  <c r="I16" i="12"/>
  <c r="I8" i="12"/>
  <c r="I23" i="12"/>
  <c r="I15" i="12"/>
  <c r="I22" i="12"/>
  <c r="I14" i="12"/>
  <c r="I6" i="12"/>
  <c r="I21" i="12"/>
  <c r="I13" i="12"/>
  <c r="I5" i="12"/>
  <c r="I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738303-BEDA-4229-92C0-26BB7AE749AF}" keepAlive="1" name="Query - eyetracking Metrics" description="Connection to the 'eyetracking Metrics' query in the workbook." type="5" refreshedVersion="0" background="1">
    <dbPr connection="Provider=Microsoft.Mashup.OleDb.1;Data Source=$Workbook$;Location=&quot;eyetracking Metrics&quot;;Extended Properties=&quot;&quot;" command="SELECT * FROM [eyetracking Metrics]"/>
  </connection>
  <connection id="2" xr16:uid="{7859A741-0D99-40B6-90F8-18F088787ED2}" keepAlive="1" name="Query - eyetracking Metrics (10)" description="Connection to the 'eyetracking Metrics (10)' query in the workbook." type="5" refreshedVersion="7" background="1" saveData="1">
    <dbPr connection="Provider=Microsoft.Mashup.OleDb.1;Data Source=$Workbook$;Location=&quot;eyetracking Metrics (10)&quot;;Extended Properties=&quot;&quot;" command="SELECT * FROM [eyetracking Metrics (10)]"/>
  </connection>
  <connection id="3" xr16:uid="{5A2BC4AD-068F-4CF8-B554-35436A9FB16F}" keepAlive="1" name="Query - eyetracking Metrics (2)" description="Connection to the 'eyetracking Metrics (2)' query in the workbook." type="5" refreshedVersion="0" background="1">
    <dbPr connection="Provider=Microsoft.Mashup.OleDb.1;Data Source=$Workbook$;Location=&quot;eyetracking Metrics (2)&quot;;Extended Properties=&quot;&quot;" command="SELECT * FROM [eyetracking Metrics (2)]"/>
  </connection>
  <connection id="4" xr16:uid="{C2AF29D1-381B-46F7-BA3C-771574B236C0}" keepAlive="1" name="Query - eyetracking Metrics (3)" description="Connection to the 'eyetracking Metrics (3)' query in the workbook." type="5" refreshedVersion="0" background="1">
    <dbPr connection="Provider=Microsoft.Mashup.OleDb.1;Data Source=$Workbook$;Location=&quot;eyetracking Metrics (3)&quot;;Extended Properties=&quot;&quot;" command="SELECT * FROM [eyetracking Metrics (3)]"/>
  </connection>
  <connection id="5" xr16:uid="{DE277E39-5E64-4760-BF98-5766E76C3FCC}" keepAlive="1" name="Query - eyetracking Metrics (4)" description="Connection to the 'eyetracking Metrics (4)' query in the workbook." type="5" refreshedVersion="7" background="1" saveData="1">
    <dbPr connection="Provider=Microsoft.Mashup.OleDb.1;Data Source=$Workbook$;Location=&quot;eyetracking Metrics (4)&quot;;Extended Properties=&quot;&quot;" command="SELECT * FROM [eyetracking Metrics (4)]"/>
  </connection>
  <connection id="6" xr16:uid="{855ABD86-8728-4BD0-83D4-ACC73904BE8E}" keepAlive="1" name="Query - eyetracking Metrics (5)" description="Connection to the 'eyetracking Metrics (5)' query in the workbook." type="5" refreshedVersion="7" background="1" saveData="1">
    <dbPr connection="Provider=Microsoft.Mashup.OleDb.1;Data Source=$Workbook$;Location=&quot;eyetracking Metrics (5)&quot;;Extended Properties=&quot;&quot;" command="SELECT * FROM [eyetracking Metrics (5)]"/>
  </connection>
  <connection id="7" xr16:uid="{3126817C-46BB-4F36-8D38-4FCC474ECF17}" keepAlive="1" name="Query - eyetracking Metrics (6)" description="Connection to the 'eyetracking Metrics (6)' query in the workbook." type="5" refreshedVersion="7" background="1" saveData="1">
    <dbPr connection="Provider=Microsoft.Mashup.OleDb.1;Data Source=$Workbook$;Location=&quot;eyetracking Metrics (6)&quot;;Extended Properties=&quot;&quot;" command="SELECT * FROM [eyetracking Metrics (6)]"/>
  </connection>
  <connection id="8" xr16:uid="{D3914FF3-C7EB-47E3-B990-3CF20BEC484F}" keepAlive="1" name="Query - eyetracking Metrics (7)" description="Connection to the 'eyetracking Metrics (7)' query in the workbook." type="5" refreshedVersion="0" background="1">
    <dbPr connection="Provider=Microsoft.Mashup.OleDb.1;Data Source=$Workbook$;Location=&quot;eyetracking Metrics (7)&quot;;Extended Properties=&quot;&quot;" command="SELECT * FROM [eyetracking Metrics (7)]"/>
  </connection>
  <connection id="9" xr16:uid="{7C20182F-AB2D-4B3E-8D06-8C94676A79FC}" keepAlive="1" name="Query - eyetracking Metrics (8)" description="Connection to the 'eyetracking Metrics (8)' query in the workbook." type="5" refreshedVersion="0" background="1">
    <dbPr connection="Provider=Microsoft.Mashup.OleDb.1;Data Source=$Workbook$;Location=&quot;eyetracking Metrics (8)&quot;;Extended Properties=&quot;&quot;" command="SELECT * FROM [eyetracking Metrics (8)]"/>
  </connection>
  <connection id="10" xr16:uid="{82C45336-E14C-48AF-A2A2-7000C2A8BEA0}" keepAlive="1" name="Query - eyetracking Metrics (9)" description="Connection to the 'eyetracking Metrics (9)' query in the workbook." type="5" refreshedVersion="7" background="1" saveData="1">
    <dbPr connection="Provider=Microsoft.Mashup.OleDb.1;Data Source=$Workbook$;Location=&quot;eyetracking Metrics (9)&quot;;Extended Properties=&quot;&quot;" command="SELECT * FROM [eyetracking Metrics (9)]"/>
  </connection>
</connections>
</file>

<file path=xl/sharedStrings.xml><?xml version="1.0" encoding="utf-8"?>
<sst xmlns="http://schemas.openxmlformats.org/spreadsheetml/2006/main" count="9820" uniqueCount="1468">
  <si>
    <t>Recording</t>
  </si>
  <si>
    <t>Participant</t>
  </si>
  <si>
    <t>TOI</t>
  </si>
  <si>
    <t>Interval</t>
  </si>
  <si>
    <t>Response</t>
  </si>
  <si>
    <t>b.umbrella</t>
  </si>
  <si>
    <t>Y</t>
  </si>
  <si>
    <t>Bag</t>
  </si>
  <si>
    <t>Ball</t>
  </si>
  <si>
    <t>Board</t>
  </si>
  <si>
    <t>Boat (1)</t>
  </si>
  <si>
    <t>N</t>
  </si>
  <si>
    <t>Book Shelf</t>
  </si>
  <si>
    <t>Calculater</t>
  </si>
  <si>
    <t>Calendar</t>
  </si>
  <si>
    <t>chair</t>
  </si>
  <si>
    <t>Clock</t>
  </si>
  <si>
    <t>crab</t>
  </si>
  <si>
    <t>Dog</t>
  </si>
  <si>
    <t>Globe</t>
  </si>
  <si>
    <t>sun (1)</t>
  </si>
  <si>
    <t>Teacher</t>
  </si>
  <si>
    <t>Tree (1)</t>
  </si>
  <si>
    <t>Last_key_press</t>
  </si>
  <si>
    <t>y</t>
  </si>
  <si>
    <t>n</t>
  </si>
  <si>
    <t>617</t>
  </si>
  <si>
    <t>308</t>
  </si>
  <si>
    <t>534</t>
  </si>
  <si>
    <t>2</t>
  </si>
  <si>
    <t>850</t>
  </si>
  <si>
    <t>673</t>
  </si>
  <si>
    <t>840</t>
  </si>
  <si>
    <t>1317</t>
  </si>
  <si>
    <t>329</t>
  </si>
  <si>
    <t>4</t>
  </si>
  <si>
    <t>1417</t>
  </si>
  <si>
    <t>1000</t>
  </si>
  <si>
    <t>1</t>
  </si>
  <si>
    <t>650</t>
  </si>
  <si>
    <t>325</t>
  </si>
  <si>
    <t>644</t>
  </si>
  <si>
    <t>883</t>
  </si>
  <si>
    <t>1850</t>
  </si>
  <si>
    <t>899</t>
  </si>
  <si>
    <t>6</t>
  </si>
  <si>
    <t>2017</t>
  </si>
  <si>
    <t>1117</t>
  </si>
  <si>
    <t>1100</t>
  </si>
  <si>
    <t>1567</t>
  </si>
  <si>
    <t>1750</t>
  </si>
  <si>
    <t>1383</t>
  </si>
  <si>
    <t>1083</t>
  </si>
  <si>
    <t>1167</t>
  </si>
  <si>
    <t>750</t>
  </si>
  <si>
    <t>783</t>
  </si>
  <si>
    <t>Ambulance</t>
  </si>
  <si>
    <t>717</t>
  </si>
  <si>
    <t>239</t>
  </si>
  <si>
    <t>383</t>
  </si>
  <si>
    <t>3</t>
  </si>
  <si>
    <t>917</t>
  </si>
  <si>
    <t>1267</t>
  </si>
  <si>
    <t>317</t>
  </si>
  <si>
    <t>712</t>
  </si>
  <si>
    <t>1367</t>
  </si>
  <si>
    <t>684</t>
  </si>
  <si>
    <t>1066</t>
  </si>
  <si>
    <t>1583</t>
  </si>
  <si>
    <t>1133</t>
  </si>
  <si>
    <t>824</t>
  </si>
  <si>
    <t>283</t>
  </si>
  <si>
    <t>366</t>
  </si>
  <si>
    <t>900</t>
  </si>
  <si>
    <t>1517</t>
  </si>
  <si>
    <t>1467</t>
  </si>
  <si>
    <t>478</t>
  </si>
  <si>
    <t>2150</t>
  </si>
  <si>
    <t>801</t>
  </si>
  <si>
    <t>1200</t>
  </si>
  <si>
    <t>600</t>
  </si>
  <si>
    <t>700</t>
  </si>
  <si>
    <t>5</t>
  </si>
  <si>
    <t>police</t>
  </si>
  <si>
    <t>350</t>
  </si>
  <si>
    <t>Stop Sign Board</t>
  </si>
  <si>
    <t>2950</t>
  </si>
  <si>
    <t>295</t>
  </si>
  <si>
    <t>639</t>
  </si>
  <si>
    <t>10</t>
  </si>
  <si>
    <t>3433</t>
  </si>
  <si>
    <t>Street light</t>
  </si>
  <si>
    <t>372</t>
  </si>
  <si>
    <t>799</t>
  </si>
  <si>
    <t>1350</t>
  </si>
  <si>
    <t>stretcher</t>
  </si>
  <si>
    <t>2867</t>
  </si>
  <si>
    <t>12</t>
  </si>
  <si>
    <t>1333</t>
  </si>
  <si>
    <t>Zebra crossing</t>
  </si>
  <si>
    <t>3567</t>
  </si>
  <si>
    <t>396</t>
  </si>
  <si>
    <t>766</t>
  </si>
  <si>
    <t>9</t>
  </si>
  <si>
    <t>4317</t>
  </si>
  <si>
    <t>Total Duration of Fixations</t>
  </si>
  <si>
    <t>Average Duration of Fixations</t>
  </si>
  <si>
    <t>Maximum duration of fixations</t>
  </si>
  <si>
    <t>No of fixations</t>
  </si>
  <si>
    <t>Average pupil diameter</t>
  </si>
  <si>
    <t>Total Duration of visit</t>
  </si>
  <si>
    <t>Recording2</t>
  </si>
  <si>
    <t>dhana</t>
  </si>
  <si>
    <t>933</t>
  </si>
  <si>
    <t>467</t>
  </si>
  <si>
    <t>864</t>
  </si>
  <si>
    <t>2.82689</t>
  </si>
  <si>
    <t>3033</t>
  </si>
  <si>
    <t>2.78837</t>
  </si>
  <si>
    <t>1266</t>
  </si>
  <si>
    <t>422</t>
  </si>
  <si>
    <t>916</t>
  </si>
  <si>
    <t>2.87316</t>
  </si>
  <si>
    <t>1932</t>
  </si>
  <si>
    <t>3684</t>
  </si>
  <si>
    <t>1228</t>
  </si>
  <si>
    <t>2725</t>
  </si>
  <si>
    <t>2.96831</t>
  </si>
  <si>
    <t>5217</t>
  </si>
  <si>
    <t>1667</t>
  </si>
  <si>
    <t>833</t>
  </si>
  <si>
    <t>1414</t>
  </si>
  <si>
    <t>2.96048</t>
  </si>
  <si>
    <t>1683</t>
  </si>
  <si>
    <t>2784</t>
  </si>
  <si>
    <t>928</t>
  </si>
  <si>
    <t>1421</t>
  </si>
  <si>
    <t>2.73737</t>
  </si>
  <si>
    <t>1866</t>
  </si>
  <si>
    <t>311</t>
  </si>
  <si>
    <t>433</t>
  </si>
  <si>
    <t>2.86928</t>
  </si>
  <si>
    <t>3015</t>
  </si>
  <si>
    <t>3719</t>
  </si>
  <si>
    <t>531</t>
  </si>
  <si>
    <t>1116</t>
  </si>
  <si>
    <t>7</t>
  </si>
  <si>
    <t>2.93244</t>
  </si>
  <si>
    <t>5450</t>
  </si>
  <si>
    <t>4269</t>
  </si>
  <si>
    <t>610</t>
  </si>
  <si>
    <t>1832</t>
  </si>
  <si>
    <t>2.88451</t>
  </si>
  <si>
    <t>6067</t>
  </si>
  <si>
    <t>2351</t>
  </si>
  <si>
    <t>784</t>
  </si>
  <si>
    <t>1142</t>
  </si>
  <si>
    <t>2.92226</t>
  </si>
  <si>
    <t>3183</t>
  </si>
  <si>
    <t>1033</t>
  </si>
  <si>
    <t>344</t>
  </si>
  <si>
    <t>516</t>
  </si>
  <si>
    <t>2.92768</t>
  </si>
  <si>
    <t>1250</t>
  </si>
  <si>
    <t>2400</t>
  </si>
  <si>
    <t>1444</t>
  </si>
  <si>
    <t>2.92706</t>
  </si>
  <si>
    <t>2533</t>
  </si>
  <si>
    <t>1484</t>
  </si>
  <si>
    <t>495</t>
  </si>
  <si>
    <t>1111</t>
  </si>
  <si>
    <t>2.94933</t>
  </si>
  <si>
    <t>2067</t>
  </si>
  <si>
    <t>567</t>
  </si>
  <si>
    <t>649</t>
  </si>
  <si>
    <t>2.94179</t>
  </si>
  <si>
    <t>1300</t>
  </si>
  <si>
    <t>425</t>
  </si>
  <si>
    <t>582</t>
  </si>
  <si>
    <t>2.84199</t>
  </si>
  <si>
    <t>983</t>
  </si>
  <si>
    <t>3984</t>
  </si>
  <si>
    <t>398</t>
  </si>
  <si>
    <t>2.80011</t>
  </si>
  <si>
    <t>5117</t>
  </si>
  <si>
    <t>1767</t>
  </si>
  <si>
    <t>196</t>
  </si>
  <si>
    <t>450</t>
  </si>
  <si>
    <t>2.89944</t>
  </si>
  <si>
    <t>2850</t>
  </si>
  <si>
    <t>2.86114</t>
  </si>
  <si>
    <t>1851</t>
  </si>
  <si>
    <t>264</t>
  </si>
  <si>
    <t>849</t>
  </si>
  <si>
    <t>2.75645</t>
  </si>
  <si>
    <t>3583</t>
  </si>
  <si>
    <t>300</t>
  </si>
  <si>
    <t>716</t>
  </si>
  <si>
    <t>2.81483</t>
  </si>
  <si>
    <t>1217</t>
  </si>
  <si>
    <t>1353</t>
  </si>
  <si>
    <t>2.69419</t>
  </si>
  <si>
    <t>1600</t>
  </si>
  <si>
    <t>1452</t>
  </si>
  <si>
    <t>242</t>
  </si>
  <si>
    <t>683</t>
  </si>
  <si>
    <t>2.86024</t>
  </si>
  <si>
    <t>2268</t>
  </si>
  <si>
    <t>Recording3</t>
  </si>
  <si>
    <t>rishali</t>
  </si>
  <si>
    <t>2.99279</t>
  </si>
  <si>
    <t>1017</t>
  </si>
  <si>
    <t>2.99454</t>
  </si>
  <si>
    <t>3.19875</t>
  </si>
  <si>
    <t>2117</t>
  </si>
  <si>
    <t>529</t>
  </si>
  <si>
    <t>1482</t>
  </si>
  <si>
    <t>3.10047</t>
  </si>
  <si>
    <t>2750</t>
  </si>
  <si>
    <t>3.12413</t>
  </si>
  <si>
    <t>2917</t>
  </si>
  <si>
    <t>972</t>
  </si>
  <si>
    <t>1507</t>
  </si>
  <si>
    <t>2.88567</t>
  </si>
  <si>
    <t>3383</t>
  </si>
  <si>
    <t>556</t>
  </si>
  <si>
    <t>3.14841</t>
  </si>
  <si>
    <t>1950</t>
  </si>
  <si>
    <t>652</t>
  </si>
  <si>
    <t>3.03475</t>
  </si>
  <si>
    <t>1050</t>
  </si>
  <si>
    <t>1733</t>
  </si>
  <si>
    <t>3.10128</t>
  </si>
  <si>
    <t>867</t>
  </si>
  <si>
    <t>3.07653</t>
  </si>
  <si>
    <t>3.05506</t>
  </si>
  <si>
    <t>2300</t>
  </si>
  <si>
    <t>767</t>
  </si>
  <si>
    <t>1191</t>
  </si>
  <si>
    <t>3.03793</t>
  </si>
  <si>
    <t>2767</t>
  </si>
  <si>
    <t>3.09747</t>
  </si>
  <si>
    <t>542</t>
  </si>
  <si>
    <t>768</t>
  </si>
  <si>
    <t>2.97908</t>
  </si>
  <si>
    <t>3.07548</t>
  </si>
  <si>
    <t>583</t>
  </si>
  <si>
    <t>675</t>
  </si>
  <si>
    <t>2.99202</t>
  </si>
  <si>
    <t>1434</t>
  </si>
  <si>
    <t>640</t>
  </si>
  <si>
    <t>3.01234</t>
  </si>
  <si>
    <t>3.08415</t>
  </si>
  <si>
    <t>7301</t>
  </si>
  <si>
    <t>608</t>
  </si>
  <si>
    <t>1516</t>
  </si>
  <si>
    <t>2.80072</t>
  </si>
  <si>
    <t>8484</t>
  </si>
  <si>
    <t>3100</t>
  </si>
  <si>
    <t>1550</t>
  </si>
  <si>
    <t>2753</t>
  </si>
  <si>
    <t>3.05632</t>
  </si>
  <si>
    <t>3350</t>
  </si>
  <si>
    <t>1067</t>
  </si>
  <si>
    <t>963</t>
  </si>
  <si>
    <t>2.86622</t>
  </si>
  <si>
    <t>1833</t>
  </si>
  <si>
    <t>851</t>
  </si>
  <si>
    <t>170</t>
  </si>
  <si>
    <t>217</t>
  </si>
  <si>
    <t>3.07212</t>
  </si>
  <si>
    <t>Recording4</t>
  </si>
  <si>
    <t>Vito De Feo</t>
  </si>
  <si>
    <t>279</t>
  </si>
  <si>
    <t>533</t>
  </si>
  <si>
    <t>2.28615</t>
  </si>
  <si>
    <t>1183</t>
  </si>
  <si>
    <t>558</t>
  </si>
  <si>
    <t>981</t>
  </si>
  <si>
    <t>2.18875</t>
  </si>
  <si>
    <t>2.35661</t>
  </si>
  <si>
    <t>4533</t>
  </si>
  <si>
    <t>2267</t>
  </si>
  <si>
    <t>2952</t>
  </si>
  <si>
    <t>2.31159</t>
  </si>
  <si>
    <t>4617</t>
  </si>
  <si>
    <t>1483</t>
  </si>
  <si>
    <t>2.35812</t>
  </si>
  <si>
    <t>2.23598</t>
  </si>
  <si>
    <t>443</t>
  </si>
  <si>
    <t>870</t>
  </si>
  <si>
    <t>2.25684</t>
  </si>
  <si>
    <t>3333</t>
  </si>
  <si>
    <t>406</t>
  </si>
  <si>
    <t>2.24153</t>
  </si>
  <si>
    <t>2.20528</t>
  </si>
  <si>
    <t>2.23029</t>
  </si>
  <si>
    <t>2.22106</t>
  </si>
  <si>
    <t>2.23167</t>
  </si>
  <si>
    <t>2.30182</t>
  </si>
  <si>
    <t>2.29231</t>
  </si>
  <si>
    <t>2.28583</t>
  </si>
  <si>
    <t>281</t>
  </si>
  <si>
    <t>550</t>
  </si>
  <si>
    <t>2.16203</t>
  </si>
  <si>
    <t>2733</t>
  </si>
  <si>
    <t>3717</t>
  </si>
  <si>
    <t>1534</t>
  </si>
  <si>
    <t>2.2087</t>
  </si>
  <si>
    <t>3900</t>
  </si>
  <si>
    <t>413</t>
  </si>
  <si>
    <t>816</t>
  </si>
  <si>
    <t>2.324</t>
  </si>
  <si>
    <t>1684</t>
  </si>
  <si>
    <t>561</t>
  </si>
  <si>
    <t>1391</t>
  </si>
  <si>
    <t>2.34387</t>
  </si>
  <si>
    <t>1717</t>
  </si>
  <si>
    <t>2.18769</t>
  </si>
  <si>
    <t>2383</t>
  </si>
  <si>
    <t>2.33143</t>
  </si>
  <si>
    <t>1700</t>
  </si>
  <si>
    <t>2.47377</t>
  </si>
  <si>
    <t>1800</t>
  </si>
  <si>
    <t>Recording5</t>
  </si>
  <si>
    <t>sefki</t>
  </si>
  <si>
    <t>424</t>
  </si>
  <si>
    <t>3.18422</t>
  </si>
  <si>
    <t>1810</t>
  </si>
  <si>
    <t>302</t>
  </si>
  <si>
    <t>3.31962</t>
  </si>
  <si>
    <t>4042</t>
  </si>
  <si>
    <t>466</t>
  </si>
  <si>
    <t>155</t>
  </si>
  <si>
    <t>250</t>
  </si>
  <si>
    <t>3.38566</t>
  </si>
  <si>
    <t>4619</t>
  </si>
  <si>
    <t>924</t>
  </si>
  <si>
    <t>2465</t>
  </si>
  <si>
    <t>3.27505</t>
  </si>
  <si>
    <t>8100</t>
  </si>
  <si>
    <t>394</t>
  </si>
  <si>
    <t>3.21604</t>
  </si>
  <si>
    <t>1632</t>
  </si>
  <si>
    <t>1549</t>
  </si>
  <si>
    <t>3.27376</t>
  </si>
  <si>
    <t>1915</t>
  </si>
  <si>
    <t>809</t>
  </si>
  <si>
    <t>405</t>
  </si>
  <si>
    <t>460</t>
  </si>
  <si>
    <t>3.26531</t>
  </si>
  <si>
    <t>843</t>
  </si>
  <si>
    <t>638</t>
  </si>
  <si>
    <t>213</t>
  </si>
  <si>
    <t>3.35333</t>
  </si>
  <si>
    <t>705</t>
  </si>
  <si>
    <t>408</t>
  </si>
  <si>
    <t>3.25842</t>
  </si>
  <si>
    <t>807</t>
  </si>
  <si>
    <t>342</t>
  </si>
  <si>
    <t>620</t>
  </si>
  <si>
    <t>3.37222</t>
  </si>
  <si>
    <t>1817</t>
  </si>
  <si>
    <t>553</t>
  </si>
  <si>
    <t>3.30205</t>
  </si>
  <si>
    <t>1855</t>
  </si>
  <si>
    <t>371</t>
  </si>
  <si>
    <t>868</t>
  </si>
  <si>
    <t>3.25743</t>
  </si>
  <si>
    <t>3650</t>
  </si>
  <si>
    <t>633</t>
  </si>
  <si>
    <t>316</t>
  </si>
  <si>
    <t>3.40417</t>
  </si>
  <si>
    <t>782</t>
  </si>
  <si>
    <t>391</t>
  </si>
  <si>
    <t>566</t>
  </si>
  <si>
    <t>3.30481</t>
  </si>
  <si>
    <t>409</t>
  </si>
  <si>
    <t>3.17581</t>
  </si>
  <si>
    <t>836</t>
  </si>
  <si>
    <t>209</t>
  </si>
  <si>
    <t>3.35378</t>
  </si>
  <si>
    <t>1119</t>
  </si>
  <si>
    <t>1489</t>
  </si>
  <si>
    <t>298</t>
  </si>
  <si>
    <t>3.20892</t>
  </si>
  <si>
    <t>2655</t>
  </si>
  <si>
    <t>3969</t>
  </si>
  <si>
    <t>496</t>
  </si>
  <si>
    <t>1282</t>
  </si>
  <si>
    <t>8</t>
  </si>
  <si>
    <t>3.22926</t>
  </si>
  <si>
    <t>6883</t>
  </si>
  <si>
    <t>1701</t>
  </si>
  <si>
    <t>810</t>
  </si>
  <si>
    <t>3.205</t>
  </si>
  <si>
    <t>597</t>
  </si>
  <si>
    <t>3.31604</t>
  </si>
  <si>
    <t>950</t>
  </si>
  <si>
    <t>475</t>
  </si>
  <si>
    <t>477</t>
  </si>
  <si>
    <t>3.15102</t>
  </si>
  <si>
    <t>206</t>
  </si>
  <si>
    <t>3.32535</t>
  </si>
  <si>
    <t>651</t>
  </si>
  <si>
    <t>Recording6</t>
  </si>
  <si>
    <t>Wale</t>
  </si>
  <si>
    <t>967</t>
  </si>
  <si>
    <t>483</t>
  </si>
  <si>
    <t>791</t>
  </si>
  <si>
    <t>3.22933</t>
  </si>
  <si>
    <t>959</t>
  </si>
  <si>
    <t>320</t>
  </si>
  <si>
    <t>526</t>
  </si>
  <si>
    <t>3.06236</t>
  </si>
  <si>
    <t>1009</t>
  </si>
  <si>
    <t>804</t>
  </si>
  <si>
    <t>3.21788</t>
  </si>
  <si>
    <t>905</t>
  </si>
  <si>
    <t>616</t>
  </si>
  <si>
    <t>3.07587</t>
  </si>
  <si>
    <t>2100</t>
  </si>
  <si>
    <t>744</t>
  </si>
  <si>
    <t>3.24425</t>
  </si>
  <si>
    <t>1334</t>
  </si>
  <si>
    <t>334</t>
  </si>
  <si>
    <t>3.09987</t>
  </si>
  <si>
    <t>2334</t>
  </si>
  <si>
    <t>1935</t>
  </si>
  <si>
    <t>323</t>
  </si>
  <si>
    <t>3.0893</t>
  </si>
  <si>
    <t>2052</t>
  </si>
  <si>
    <t>884</t>
  </si>
  <si>
    <t>3.05775</t>
  </si>
  <si>
    <t>722</t>
  </si>
  <si>
    <t>361</t>
  </si>
  <si>
    <t>3.12515</t>
  </si>
  <si>
    <t>1954</t>
  </si>
  <si>
    <t>614</t>
  </si>
  <si>
    <t>307</t>
  </si>
  <si>
    <t>3.07907</t>
  </si>
  <si>
    <t>584</t>
  </si>
  <si>
    <t>2.99523</t>
  </si>
  <si>
    <t>1118</t>
  </si>
  <si>
    <t>373</t>
  </si>
  <si>
    <t>811</t>
  </si>
  <si>
    <t>3.14414</t>
  </si>
  <si>
    <t>2417</t>
  </si>
  <si>
    <t>765</t>
  </si>
  <si>
    <t>3.13003</t>
  </si>
  <si>
    <t>1531</t>
  </si>
  <si>
    <t>668</t>
  </si>
  <si>
    <t>223</t>
  </si>
  <si>
    <t>3.11523</t>
  </si>
  <si>
    <t>1883</t>
  </si>
  <si>
    <t>378</t>
  </si>
  <si>
    <t>772</t>
  </si>
  <si>
    <t>3.20168</t>
  </si>
  <si>
    <t>2418</t>
  </si>
  <si>
    <t>3.19656</t>
  </si>
  <si>
    <t>2884</t>
  </si>
  <si>
    <t>808</t>
  </si>
  <si>
    <t>404</t>
  </si>
  <si>
    <t>474</t>
  </si>
  <si>
    <t>3.20398</t>
  </si>
  <si>
    <t>841</t>
  </si>
  <si>
    <t>762</t>
  </si>
  <si>
    <t>381</t>
  </si>
  <si>
    <t>3.2528</t>
  </si>
  <si>
    <t>979</t>
  </si>
  <si>
    <t>934</t>
  </si>
  <si>
    <t>637</t>
  </si>
  <si>
    <t>3.19318</t>
  </si>
  <si>
    <t>654</t>
  </si>
  <si>
    <t>109</t>
  </si>
  <si>
    <t>188</t>
  </si>
  <si>
    <t>3.24418</t>
  </si>
  <si>
    <t>954</t>
  </si>
  <si>
    <t>701</t>
  </si>
  <si>
    <t>3.00951</t>
  </si>
  <si>
    <t>2450</t>
  </si>
  <si>
    <t>1169</t>
  </si>
  <si>
    <t>195</t>
  </si>
  <si>
    <t>333</t>
  </si>
  <si>
    <t>3.25124</t>
  </si>
  <si>
    <t>Recording7</t>
  </si>
  <si>
    <t>Lily</t>
  </si>
  <si>
    <t>189</t>
  </si>
  <si>
    <t>3.12588</t>
  </si>
  <si>
    <t>3214</t>
  </si>
  <si>
    <t>536</t>
  </si>
  <si>
    <t>1665</t>
  </si>
  <si>
    <t>3.21293</t>
  </si>
  <si>
    <t>4164</t>
  </si>
  <si>
    <t>1150</t>
  </si>
  <si>
    <t>3.10946</t>
  </si>
  <si>
    <t>3.08781</t>
  </si>
  <si>
    <t>3.26593</t>
  </si>
  <si>
    <t>2550</t>
  </si>
  <si>
    <t>749</t>
  </si>
  <si>
    <t>3.08817</t>
  </si>
  <si>
    <t>1947</t>
  </si>
  <si>
    <t>278</t>
  </si>
  <si>
    <t>3.23527</t>
  </si>
  <si>
    <t>2230</t>
  </si>
  <si>
    <t>1433</t>
  </si>
  <si>
    <t>3.10878</t>
  </si>
  <si>
    <t>2.98632</t>
  </si>
  <si>
    <t>2568</t>
  </si>
  <si>
    <t>321</t>
  </si>
  <si>
    <t>3.15514</t>
  </si>
  <si>
    <t>3950</t>
  </si>
  <si>
    <t>3.06363</t>
  </si>
  <si>
    <t>3.14003</t>
  </si>
  <si>
    <t>3.05283</t>
  </si>
  <si>
    <t>3.26355</t>
  </si>
  <si>
    <t>733</t>
  </si>
  <si>
    <t>3.10502</t>
  </si>
  <si>
    <t>1784</t>
  </si>
  <si>
    <t>255</t>
  </si>
  <si>
    <t>3.08633</t>
  </si>
  <si>
    <t>263</t>
  </si>
  <si>
    <t>3.08608</t>
  </si>
  <si>
    <t>2350</t>
  </si>
  <si>
    <t>267</t>
  </si>
  <si>
    <t>476</t>
  </si>
  <si>
    <t>2.97145</t>
  </si>
  <si>
    <t>1650</t>
  </si>
  <si>
    <t>3.08495</t>
  </si>
  <si>
    <t>273</t>
  </si>
  <si>
    <t>3.20963</t>
  </si>
  <si>
    <t>375</t>
  </si>
  <si>
    <t>376</t>
  </si>
  <si>
    <t>2.84945</t>
  </si>
  <si>
    <t>2125</t>
  </si>
  <si>
    <t>304</t>
  </si>
  <si>
    <t>3.06408</t>
  </si>
  <si>
    <t>2275</t>
  </si>
  <si>
    <t>Recording8</t>
  </si>
  <si>
    <t>Dania</t>
  </si>
  <si>
    <t>817</t>
  </si>
  <si>
    <t>272</t>
  </si>
  <si>
    <t>464</t>
  </si>
  <si>
    <t>3.63411</t>
  </si>
  <si>
    <t>629</t>
  </si>
  <si>
    <t>3.59171</t>
  </si>
  <si>
    <t>461</t>
  </si>
  <si>
    <t>3.8379</t>
  </si>
  <si>
    <t>2088</t>
  </si>
  <si>
    <t>522</t>
  </si>
  <si>
    <t>1182</t>
  </si>
  <si>
    <t>3.65084</t>
  </si>
  <si>
    <t>3233</t>
  </si>
  <si>
    <t>697</t>
  </si>
  <si>
    <t>3.64663</t>
  </si>
  <si>
    <t>3.55225</t>
  </si>
  <si>
    <t>846</t>
  </si>
  <si>
    <t>3.69617</t>
  </si>
  <si>
    <t>1500</t>
  </si>
  <si>
    <t>3.74232</t>
  </si>
  <si>
    <t>1284</t>
  </si>
  <si>
    <t>645</t>
  </si>
  <si>
    <t>3.62686</t>
  </si>
  <si>
    <t>416</t>
  </si>
  <si>
    <t>3.68456</t>
  </si>
  <si>
    <t>574</t>
  </si>
  <si>
    <t>3.59439</t>
  </si>
  <si>
    <t>322</t>
  </si>
  <si>
    <t>414</t>
  </si>
  <si>
    <t>3.56266</t>
  </si>
  <si>
    <t>3.91268</t>
  </si>
  <si>
    <t>3.6328</t>
  </si>
  <si>
    <t>3.6565</t>
  </si>
  <si>
    <t>1034</t>
  </si>
  <si>
    <t>345</t>
  </si>
  <si>
    <t>3.40848</t>
  </si>
  <si>
    <t>1051</t>
  </si>
  <si>
    <t>975</t>
  </si>
  <si>
    <t>3.69403</t>
  </si>
  <si>
    <t>2133</t>
  </si>
  <si>
    <t>3.73419</t>
  </si>
  <si>
    <t>1921</t>
  </si>
  <si>
    <t>384</t>
  </si>
  <si>
    <t>3.41214</t>
  </si>
  <si>
    <t>2071</t>
  </si>
  <si>
    <t>3.5918</t>
  </si>
  <si>
    <t>669</t>
  </si>
  <si>
    <t>519</t>
  </si>
  <si>
    <t>3.40872</t>
  </si>
  <si>
    <t>752</t>
  </si>
  <si>
    <t>2650</t>
  </si>
  <si>
    <t>442</t>
  </si>
  <si>
    <t>1543</t>
  </si>
  <si>
    <t>3.74576</t>
  </si>
  <si>
    <t>3167</t>
  </si>
  <si>
    <t>Recording9</t>
  </si>
  <si>
    <t>Ahmed</t>
  </si>
  <si>
    <t>667</t>
  </si>
  <si>
    <t>3.43918</t>
  </si>
  <si>
    <t>1533</t>
  </si>
  <si>
    <t>511</t>
  </si>
  <si>
    <t>1140</t>
  </si>
  <si>
    <t>3.41554</t>
  </si>
  <si>
    <t>1783</t>
  </si>
  <si>
    <t>3.46867</t>
  </si>
  <si>
    <t>3.18927</t>
  </si>
  <si>
    <t>3.43291</t>
  </si>
  <si>
    <t>1283</t>
  </si>
  <si>
    <t>3.3242</t>
  </si>
  <si>
    <t>3.31026</t>
  </si>
  <si>
    <t>3.36328</t>
  </si>
  <si>
    <t>3.39172</t>
  </si>
  <si>
    <t>3.52126</t>
  </si>
  <si>
    <t>3.31789</t>
  </si>
  <si>
    <t>3.43057</t>
  </si>
  <si>
    <t>3.43391</t>
  </si>
  <si>
    <t>572</t>
  </si>
  <si>
    <t>3.20715</t>
  </si>
  <si>
    <t>3.19552</t>
  </si>
  <si>
    <t>423</t>
  </si>
  <si>
    <t>3.32092</t>
  </si>
  <si>
    <t>2217</t>
  </si>
  <si>
    <t>3.32665</t>
  </si>
  <si>
    <t>3.29878</t>
  </si>
  <si>
    <t>3.13231</t>
  </si>
  <si>
    <t>3.06988</t>
  </si>
  <si>
    <t>2033</t>
  </si>
  <si>
    <t>3.25676</t>
  </si>
  <si>
    <t>1377</t>
  </si>
  <si>
    <t>275</t>
  </si>
  <si>
    <t>3.43094</t>
  </si>
  <si>
    <t>1493</t>
  </si>
  <si>
    <t>Recording10</t>
  </si>
  <si>
    <t>kenny</t>
  </si>
  <si>
    <t>3.77033</t>
  </si>
  <si>
    <t>491</t>
  </si>
  <si>
    <t>548</t>
  </si>
  <si>
    <t>3.6431</t>
  </si>
  <si>
    <t>998</t>
  </si>
  <si>
    <t>492</t>
  </si>
  <si>
    <t>714</t>
  </si>
  <si>
    <t>3.8957</t>
  </si>
  <si>
    <t>1316</t>
  </si>
  <si>
    <t>3.91195</t>
  </si>
  <si>
    <t>3467</t>
  </si>
  <si>
    <t>233</t>
  </si>
  <si>
    <t>418</t>
  </si>
  <si>
    <t>3.8213</t>
  </si>
  <si>
    <t>2070</t>
  </si>
  <si>
    <t>3.52174</t>
  </si>
  <si>
    <t>3.76757</t>
  </si>
  <si>
    <t>2918</t>
  </si>
  <si>
    <t>1782</t>
  </si>
  <si>
    <t>3.62769</t>
  </si>
  <si>
    <t>742</t>
  </si>
  <si>
    <t>1085</t>
  </si>
  <si>
    <t>3.75313</t>
  </si>
  <si>
    <t>2250</t>
  </si>
  <si>
    <t>2671</t>
  </si>
  <si>
    <t>1479</t>
  </si>
  <si>
    <t>3.57003</t>
  </si>
  <si>
    <t>2737</t>
  </si>
  <si>
    <t>543</t>
  </si>
  <si>
    <t>3.61624</t>
  </si>
  <si>
    <t>3281</t>
  </si>
  <si>
    <t>656</t>
  </si>
  <si>
    <t>3.76311</t>
  </si>
  <si>
    <t>3464</t>
  </si>
  <si>
    <t>980</t>
  </si>
  <si>
    <t>490</t>
  </si>
  <si>
    <t>514</t>
  </si>
  <si>
    <t>3.65835</t>
  </si>
  <si>
    <t>1030</t>
  </si>
  <si>
    <t>857</t>
  </si>
  <si>
    <t>3.56286</t>
  </si>
  <si>
    <t>3.57135</t>
  </si>
  <si>
    <t>402</t>
  </si>
  <si>
    <t>521</t>
  </si>
  <si>
    <t>3.59905</t>
  </si>
  <si>
    <t>837</t>
  </si>
  <si>
    <t>789</t>
  </si>
  <si>
    <t>3.56972</t>
  </si>
  <si>
    <t>428</t>
  </si>
  <si>
    <t>3.64371</t>
  </si>
  <si>
    <t>2056</t>
  </si>
  <si>
    <t>294</t>
  </si>
  <si>
    <t>3.57116</t>
  </si>
  <si>
    <t>2422</t>
  </si>
  <si>
    <t>3.446</t>
  </si>
  <si>
    <t>234</t>
  </si>
  <si>
    <t>3.56346</t>
  </si>
  <si>
    <t>580</t>
  </si>
  <si>
    <t>3.59802</t>
  </si>
  <si>
    <t>Recording11</t>
  </si>
  <si>
    <t>Rodrigo</t>
  </si>
  <si>
    <t>222</t>
  </si>
  <si>
    <t>268</t>
  </si>
  <si>
    <t>2.70954</t>
  </si>
  <si>
    <t>1078</t>
  </si>
  <si>
    <t>180</t>
  </si>
  <si>
    <t>2.79633</t>
  </si>
  <si>
    <t>1178</t>
  </si>
  <si>
    <t>689</t>
  </si>
  <si>
    <t>230</t>
  </si>
  <si>
    <t>2.95877</t>
  </si>
  <si>
    <t>922</t>
  </si>
  <si>
    <t>2.98553</t>
  </si>
  <si>
    <t>3.00469</t>
  </si>
  <si>
    <t>2284</t>
  </si>
  <si>
    <t>571</t>
  </si>
  <si>
    <t>1199</t>
  </si>
  <si>
    <t>2.80692</t>
  </si>
  <si>
    <t>163</t>
  </si>
  <si>
    <t>266</t>
  </si>
  <si>
    <t>2.77659</t>
  </si>
  <si>
    <t>613</t>
  </si>
  <si>
    <t>2.76099</t>
  </si>
  <si>
    <t>2.76905</t>
  </si>
  <si>
    <t>1301</t>
  </si>
  <si>
    <t>434</t>
  </si>
  <si>
    <t>646</t>
  </si>
  <si>
    <t>2.75478</t>
  </si>
  <si>
    <t>502</t>
  </si>
  <si>
    <t>2.70346</t>
  </si>
  <si>
    <t>1668</t>
  </si>
  <si>
    <t>2.8192</t>
  </si>
  <si>
    <t>1718</t>
  </si>
  <si>
    <t>869</t>
  </si>
  <si>
    <t>435</t>
  </si>
  <si>
    <t>719</t>
  </si>
  <si>
    <t>2.82162</t>
  </si>
  <si>
    <t>886</t>
  </si>
  <si>
    <t>260</t>
  </si>
  <si>
    <t>2.74542</t>
  </si>
  <si>
    <t>2.75853</t>
  </si>
  <si>
    <t>210</t>
  </si>
  <si>
    <t>2.71135</t>
  </si>
  <si>
    <t>254</t>
  </si>
  <si>
    <t>447</t>
  </si>
  <si>
    <t>2.74543</t>
  </si>
  <si>
    <t>4851</t>
  </si>
  <si>
    <t>832</t>
  </si>
  <si>
    <t>13</t>
  </si>
  <si>
    <t>2.85566</t>
  </si>
  <si>
    <t>5950</t>
  </si>
  <si>
    <t>1184</t>
  </si>
  <si>
    <t>296</t>
  </si>
  <si>
    <t>535</t>
  </si>
  <si>
    <t>2.7536</t>
  </si>
  <si>
    <t>1351</t>
  </si>
  <si>
    <t>225</t>
  </si>
  <si>
    <t>252</t>
  </si>
  <si>
    <t>2.65768</t>
  </si>
  <si>
    <t>367</t>
  </si>
  <si>
    <t>718</t>
  </si>
  <si>
    <t>2.62846</t>
  </si>
  <si>
    <t>427</t>
  </si>
  <si>
    <t>142</t>
  </si>
  <si>
    <t>3.02286</t>
  </si>
  <si>
    <t>494</t>
  </si>
  <si>
    <t>Recording12</t>
  </si>
  <si>
    <t>mohsin</t>
  </si>
  <si>
    <t>3.14373</t>
  </si>
  <si>
    <t>306</t>
  </si>
  <si>
    <t>3.11876</t>
  </si>
  <si>
    <t>3.36317</t>
  </si>
  <si>
    <t>1584</t>
  </si>
  <si>
    <t>3.34374</t>
  </si>
  <si>
    <t>1983</t>
  </si>
  <si>
    <t>3.42119</t>
  </si>
  <si>
    <t>1485</t>
  </si>
  <si>
    <t>3.09208</t>
  </si>
  <si>
    <t>2283</t>
  </si>
  <si>
    <t>400</t>
  </si>
  <si>
    <t>3.30691</t>
  </si>
  <si>
    <t>3.06602</t>
  </si>
  <si>
    <t>1233</t>
  </si>
  <si>
    <t>3.10329</t>
  </si>
  <si>
    <t>3.16978</t>
  </si>
  <si>
    <t>665</t>
  </si>
  <si>
    <t>3.06266</t>
  </si>
  <si>
    <t>984</t>
  </si>
  <si>
    <t>635</t>
  </si>
  <si>
    <t>3.17828</t>
  </si>
  <si>
    <t>288</t>
  </si>
  <si>
    <t>3.23443</t>
  </si>
  <si>
    <t>3.05503</t>
  </si>
  <si>
    <t>417</t>
  </si>
  <si>
    <t>452</t>
  </si>
  <si>
    <t>3.09443</t>
  </si>
  <si>
    <t>1234</t>
  </si>
  <si>
    <t>2.99559</t>
  </si>
  <si>
    <t>1551</t>
  </si>
  <si>
    <t>792</t>
  </si>
  <si>
    <t>1205</t>
  </si>
  <si>
    <t>3.12553</t>
  </si>
  <si>
    <t>3.1913</t>
  </si>
  <si>
    <t>671</t>
  </si>
  <si>
    <t>3.1845</t>
  </si>
  <si>
    <t>595</t>
  </si>
  <si>
    <t>3.04218</t>
  </si>
  <si>
    <t>289</t>
  </si>
  <si>
    <t>607</t>
  </si>
  <si>
    <t>3.05915</t>
  </si>
  <si>
    <t>2084</t>
  </si>
  <si>
    <t>848</t>
  </si>
  <si>
    <t>3.29484</t>
  </si>
  <si>
    <t>Recording13</t>
  </si>
  <si>
    <t>Ali Hassan</t>
  </si>
  <si>
    <t>575</t>
  </si>
  <si>
    <t>2.88903</t>
  </si>
  <si>
    <t>609</t>
  </si>
  <si>
    <t>3.09521</t>
  </si>
  <si>
    <t>500</t>
  </si>
  <si>
    <t>3.24568</t>
  </si>
  <si>
    <t>958</t>
  </si>
  <si>
    <t>3.10566</t>
  </si>
  <si>
    <t>3.31833</t>
  </si>
  <si>
    <t>911</t>
  </si>
  <si>
    <t>3.11242</t>
  </si>
  <si>
    <t>3.20267</t>
  </si>
  <si>
    <t>2433</t>
  </si>
  <si>
    <t>3.09942</t>
  </si>
  <si>
    <t>1617</t>
  </si>
  <si>
    <t>3.15019</t>
  </si>
  <si>
    <t>3.0929</t>
  </si>
  <si>
    <t>800</t>
  </si>
  <si>
    <t>3.03631</t>
  </si>
  <si>
    <t>3.04891</t>
  </si>
  <si>
    <t>2.98843</t>
  </si>
  <si>
    <t>3.14676</t>
  </si>
  <si>
    <t>3.19583</t>
  </si>
  <si>
    <t>2371</t>
  </si>
  <si>
    <t>339</t>
  </si>
  <si>
    <t>3.03548</t>
  </si>
  <si>
    <t>2505</t>
  </si>
  <si>
    <t>356</t>
  </si>
  <si>
    <t>3.11641</t>
  </si>
  <si>
    <t>944</t>
  </si>
  <si>
    <t>3.1803</t>
  </si>
  <si>
    <t>1669</t>
  </si>
  <si>
    <t>2.87285</t>
  </si>
  <si>
    <t>2584</t>
  </si>
  <si>
    <t>2.99138</t>
  </si>
  <si>
    <t>2.85286</t>
  </si>
  <si>
    <t>313</t>
  </si>
  <si>
    <t>3.1855</t>
  </si>
  <si>
    <t>1633</t>
  </si>
  <si>
    <t>Recording14</t>
  </si>
  <si>
    <t>salman</t>
  </si>
  <si>
    <t>612</t>
  </si>
  <si>
    <t>2.59084</t>
  </si>
  <si>
    <t>2703</t>
  </si>
  <si>
    <t>901</t>
  </si>
  <si>
    <t>2452</t>
  </si>
  <si>
    <t>2.59667</t>
  </si>
  <si>
    <t>3917</t>
  </si>
  <si>
    <t>1056</t>
  </si>
  <si>
    <t>2.68321</t>
  </si>
  <si>
    <t>2823</t>
  </si>
  <si>
    <t>706</t>
  </si>
  <si>
    <t>2140</t>
  </si>
  <si>
    <t>2.65507</t>
  </si>
  <si>
    <t>3173</t>
  </si>
  <si>
    <t>885</t>
  </si>
  <si>
    <t>2.61516</t>
  </si>
  <si>
    <t>3685</t>
  </si>
  <si>
    <t>1842</t>
  </si>
  <si>
    <t>2098</t>
  </si>
  <si>
    <t>2.4726</t>
  </si>
  <si>
    <t>3818</t>
  </si>
  <si>
    <t>3619</t>
  </si>
  <si>
    <t>603</t>
  </si>
  <si>
    <t>1449</t>
  </si>
  <si>
    <t>2.63423</t>
  </si>
  <si>
    <t>5783</t>
  </si>
  <si>
    <t>2804</t>
  </si>
  <si>
    <t>1402</t>
  </si>
  <si>
    <t>2315</t>
  </si>
  <si>
    <t>2.6271</t>
  </si>
  <si>
    <t>4120</t>
  </si>
  <si>
    <t>1104</t>
  </si>
  <si>
    <t>276</t>
  </si>
  <si>
    <t>2.57994</t>
  </si>
  <si>
    <t>2074</t>
  </si>
  <si>
    <t>2.68656</t>
  </si>
  <si>
    <t>352</t>
  </si>
  <si>
    <t>176</t>
  </si>
  <si>
    <t>2.6164</t>
  </si>
  <si>
    <t>518</t>
  </si>
  <si>
    <t>690</t>
  </si>
  <si>
    <t>2.63273</t>
  </si>
  <si>
    <t>1294</t>
  </si>
  <si>
    <t>2.63443</t>
  </si>
  <si>
    <t>1645</t>
  </si>
  <si>
    <t>2.69378</t>
  </si>
  <si>
    <t>564</t>
  </si>
  <si>
    <t>2.52403</t>
  </si>
  <si>
    <t>1857</t>
  </si>
  <si>
    <t>2.60492</t>
  </si>
  <si>
    <t>2107</t>
  </si>
  <si>
    <t>1260</t>
  </si>
  <si>
    <t>2.54495</t>
  </si>
  <si>
    <t>1015</t>
  </si>
  <si>
    <t>338</t>
  </si>
  <si>
    <t>699</t>
  </si>
  <si>
    <t>2.61951</t>
  </si>
  <si>
    <t>1149</t>
  </si>
  <si>
    <t>5358</t>
  </si>
  <si>
    <t>2.52634</t>
  </si>
  <si>
    <t>6857</t>
  </si>
  <si>
    <t>2.63133</t>
  </si>
  <si>
    <t>663</t>
  </si>
  <si>
    <t>2.44246</t>
  </si>
  <si>
    <t>1201</t>
  </si>
  <si>
    <t>2.56255</t>
  </si>
  <si>
    <t>1251</t>
  </si>
  <si>
    <t>Recording15</t>
  </si>
  <si>
    <t>hamze hammami</t>
  </si>
  <si>
    <t>538</t>
  </si>
  <si>
    <t>2.50265</t>
  </si>
  <si>
    <t>2.64635</t>
  </si>
  <si>
    <t>2.77624</t>
  </si>
  <si>
    <t>3264</t>
  </si>
  <si>
    <t>297</t>
  </si>
  <si>
    <t>11</t>
  </si>
  <si>
    <t>2.75139</t>
  </si>
  <si>
    <t>6920</t>
  </si>
  <si>
    <t>349</t>
  </si>
  <si>
    <t>2.62775</t>
  </si>
  <si>
    <t>1936</t>
  </si>
  <si>
    <t>484</t>
  </si>
  <si>
    <t>1036</t>
  </si>
  <si>
    <t>2.4765</t>
  </si>
  <si>
    <t>2619</t>
  </si>
  <si>
    <t>2.63695</t>
  </si>
  <si>
    <t>2.57293</t>
  </si>
  <si>
    <t>2.57097</t>
  </si>
  <si>
    <t>2834</t>
  </si>
  <si>
    <t>2.67143</t>
  </si>
  <si>
    <t>866</t>
  </si>
  <si>
    <t>2.53888</t>
  </si>
  <si>
    <t>2.56095</t>
  </si>
  <si>
    <t>1716</t>
  </si>
  <si>
    <t>1603</t>
  </si>
  <si>
    <t>2.7708</t>
  </si>
  <si>
    <t>2783</t>
  </si>
  <si>
    <t>1121</t>
  </si>
  <si>
    <t>822</t>
  </si>
  <si>
    <t>2.54784</t>
  </si>
  <si>
    <t>1288</t>
  </si>
  <si>
    <t>473</t>
  </si>
  <si>
    <t>236</t>
  </si>
  <si>
    <t>389</t>
  </si>
  <si>
    <t>2.66442</t>
  </si>
  <si>
    <t>2.56245</t>
  </si>
  <si>
    <t>122</t>
  </si>
  <si>
    <t>183</t>
  </si>
  <si>
    <t>2.93268</t>
  </si>
  <si>
    <t>341</t>
  </si>
  <si>
    <t>2.67576</t>
  </si>
  <si>
    <t>1141</t>
  </si>
  <si>
    <t>2535</t>
  </si>
  <si>
    <t>507</t>
  </si>
  <si>
    <t>2.47028</t>
  </si>
  <si>
    <t>3168</t>
  </si>
  <si>
    <t>2.48098</t>
  </si>
  <si>
    <t>2722</t>
  </si>
  <si>
    <t>861</t>
  </si>
  <si>
    <t>2.62031</t>
  </si>
  <si>
    <t>3835</t>
  </si>
  <si>
    <t>179</t>
  </si>
  <si>
    <t>2.6621</t>
  </si>
  <si>
    <t>Recording16</t>
  </si>
  <si>
    <t>mujahid</t>
  </si>
  <si>
    <t>588</t>
  </si>
  <si>
    <t>3.70029</t>
  </si>
  <si>
    <t>3.60037</t>
  </si>
  <si>
    <t>3.76323</t>
  </si>
  <si>
    <t>3.5091</t>
  </si>
  <si>
    <t>3.83984</t>
  </si>
  <si>
    <t>812</t>
  </si>
  <si>
    <t>3.35648</t>
  </si>
  <si>
    <t>3.67928</t>
  </si>
  <si>
    <t>456</t>
  </si>
  <si>
    <t>1102</t>
  </si>
  <si>
    <t>3.634</t>
  </si>
  <si>
    <t>1400</t>
  </si>
  <si>
    <t>1532</t>
  </si>
  <si>
    <t>3.68863</t>
  </si>
  <si>
    <t>1565</t>
  </si>
  <si>
    <t>3.64916</t>
  </si>
  <si>
    <t>3.8178</t>
  </si>
  <si>
    <t>3.58942</t>
  </si>
  <si>
    <t>2183</t>
  </si>
  <si>
    <t>3.63017</t>
  </si>
  <si>
    <t>1867</t>
  </si>
  <si>
    <t>1277</t>
  </si>
  <si>
    <t>3.65776</t>
  </si>
  <si>
    <t>2167</t>
  </si>
  <si>
    <t>3.59922</t>
  </si>
  <si>
    <t>1375</t>
  </si>
  <si>
    <t>458</t>
  </si>
  <si>
    <t>3.64852</t>
  </si>
  <si>
    <t>1425</t>
  </si>
  <si>
    <t>677</t>
  </si>
  <si>
    <t>3.64158</t>
  </si>
  <si>
    <t>3.58756</t>
  </si>
  <si>
    <t>702</t>
  </si>
  <si>
    <t>1349</t>
  </si>
  <si>
    <t>3.49648</t>
  </si>
  <si>
    <t>2473</t>
  </si>
  <si>
    <t>3.63924</t>
  </si>
  <si>
    <t>1206</t>
  </si>
  <si>
    <t>3.40844</t>
  </si>
  <si>
    <t>1499</t>
  </si>
  <si>
    <t>3.64043</t>
  </si>
  <si>
    <t>1566</t>
  </si>
  <si>
    <t>Recording17</t>
  </si>
  <si>
    <t>Madih</t>
  </si>
  <si>
    <t>3.15935</t>
  </si>
  <si>
    <t>3.17368</t>
  </si>
  <si>
    <t>634</t>
  </si>
  <si>
    <t>158</t>
  </si>
  <si>
    <t>3.34141</t>
  </si>
  <si>
    <t>190</t>
  </si>
  <si>
    <t>3.52035</t>
  </si>
  <si>
    <t>1537</t>
  </si>
  <si>
    <t>757</t>
  </si>
  <si>
    <t>3.3131</t>
  </si>
  <si>
    <t>401</t>
  </si>
  <si>
    <t>601</t>
  </si>
  <si>
    <t>3.03584</t>
  </si>
  <si>
    <t>380</t>
  </si>
  <si>
    <t>708</t>
  </si>
  <si>
    <t>3.274</t>
  </si>
  <si>
    <t>1441</t>
  </si>
  <si>
    <t>420</t>
  </si>
  <si>
    <t>3.16699</t>
  </si>
  <si>
    <t>3.1505</t>
  </si>
  <si>
    <t>488</t>
  </si>
  <si>
    <t>3.35598</t>
  </si>
  <si>
    <t>1108</t>
  </si>
  <si>
    <t>3.07291</t>
  </si>
  <si>
    <t>1332</t>
  </si>
  <si>
    <t>3.24788</t>
  </si>
  <si>
    <t>280</t>
  </si>
  <si>
    <t>3.30756</t>
  </si>
  <si>
    <t>1107</t>
  </si>
  <si>
    <t>3.21266</t>
  </si>
  <si>
    <t>1084</t>
  </si>
  <si>
    <t>292</t>
  </si>
  <si>
    <t>520</t>
  </si>
  <si>
    <t>3.12749</t>
  </si>
  <si>
    <t>565</t>
  </si>
  <si>
    <t>3.16427</t>
  </si>
  <si>
    <t>3.15826</t>
  </si>
  <si>
    <t>3.27188</t>
  </si>
  <si>
    <t>666</t>
  </si>
  <si>
    <t>1249</t>
  </si>
  <si>
    <t>3.15114</t>
  </si>
  <si>
    <t>2032</t>
  </si>
  <si>
    <t>3.30251</t>
  </si>
  <si>
    <t>2.9827</t>
  </si>
  <si>
    <t>1101</t>
  </si>
  <si>
    <t>3.13915</t>
  </si>
  <si>
    <t>2083</t>
  </si>
  <si>
    <t>Recording18</t>
  </si>
  <si>
    <t>omar</t>
  </si>
  <si>
    <t>204</t>
  </si>
  <si>
    <t>2.67462</t>
  </si>
  <si>
    <t>570</t>
  </si>
  <si>
    <t>2.75441</t>
  </si>
  <si>
    <t>525</t>
  </si>
  <si>
    <t>2.90239</t>
  </si>
  <si>
    <t>932</t>
  </si>
  <si>
    <t>2.76125</t>
  </si>
  <si>
    <t>1448</t>
  </si>
  <si>
    <t>3.02199</t>
  </si>
  <si>
    <t>177</t>
  </si>
  <si>
    <t>2.68468</t>
  </si>
  <si>
    <t>2.88198</t>
  </si>
  <si>
    <t>379</t>
  </si>
  <si>
    <t>2.96267</t>
  </si>
  <si>
    <t>2.75952</t>
  </si>
  <si>
    <t>2.66011</t>
  </si>
  <si>
    <t>2.7942</t>
  </si>
  <si>
    <t>327</t>
  </si>
  <si>
    <t>2.76543</t>
  </si>
  <si>
    <t>2.75443</t>
  </si>
  <si>
    <t>2.73017</t>
  </si>
  <si>
    <t>2.71755</t>
  </si>
  <si>
    <t>258</t>
  </si>
  <si>
    <t>2.70652</t>
  </si>
  <si>
    <t>269</t>
  </si>
  <si>
    <t>2.77313</t>
  </si>
  <si>
    <t>2.83502</t>
  </si>
  <si>
    <t>1218</t>
  </si>
  <si>
    <t>244</t>
  </si>
  <si>
    <t>2.68945</t>
  </si>
  <si>
    <t>1501</t>
  </si>
  <si>
    <t>167</t>
  </si>
  <si>
    <t>2.64948</t>
  </si>
  <si>
    <t>560</t>
  </si>
  <si>
    <t>2.66664</t>
  </si>
  <si>
    <t>310</t>
  </si>
  <si>
    <t>2.77688</t>
  </si>
  <si>
    <t>Recording19</t>
  </si>
  <si>
    <t>Ashley</t>
  </si>
  <si>
    <t>2.68125</t>
  </si>
  <si>
    <t>2.64975</t>
  </si>
  <si>
    <t>2.73818</t>
  </si>
  <si>
    <t>2.72284</t>
  </si>
  <si>
    <t>2.81662</t>
  </si>
  <si>
    <t>2.71451</t>
  </si>
  <si>
    <t>392</t>
  </si>
  <si>
    <t>2.68982</t>
  </si>
  <si>
    <t>2.67851</t>
  </si>
  <si>
    <t>2.6975</t>
  </si>
  <si>
    <t>2.70145</t>
  </si>
  <si>
    <t>2.66372</t>
  </si>
  <si>
    <t>2.75519</t>
  </si>
  <si>
    <t>2.74677</t>
  </si>
  <si>
    <t>2.73821</t>
  </si>
  <si>
    <t>2.65497</t>
  </si>
  <si>
    <t>2.69845</t>
  </si>
  <si>
    <t>220</t>
  </si>
  <si>
    <t>2.72376</t>
  </si>
  <si>
    <t>2.70201</t>
  </si>
  <si>
    <t>2.59254</t>
  </si>
  <si>
    <t>2.6133</t>
  </si>
  <si>
    <t>2.63829</t>
  </si>
  <si>
    <t>1148</t>
  </si>
  <si>
    <t>2.7144</t>
  </si>
  <si>
    <t>Recording20</t>
  </si>
  <si>
    <t>camilacomunello</t>
  </si>
  <si>
    <t>3.73585</t>
  </si>
  <si>
    <t>628</t>
  </si>
  <si>
    <t>3.67873</t>
  </si>
  <si>
    <t>200</t>
  </si>
  <si>
    <t>3.60869</t>
  </si>
  <si>
    <t>3150</t>
  </si>
  <si>
    <t>3.52457</t>
  </si>
  <si>
    <t>3483</t>
  </si>
  <si>
    <t>834</t>
  </si>
  <si>
    <t>208</t>
  </si>
  <si>
    <t>3.6142</t>
  </si>
  <si>
    <t>3.42172</t>
  </si>
  <si>
    <t>2467</t>
  </si>
  <si>
    <t>952</t>
  </si>
  <si>
    <t>3.60688</t>
  </si>
  <si>
    <t>1022</t>
  </si>
  <si>
    <t>3.72825</t>
  </si>
  <si>
    <t>720</t>
  </si>
  <si>
    <t>3.63351</t>
  </si>
  <si>
    <t>3.71923</t>
  </si>
  <si>
    <t>1450</t>
  </si>
  <si>
    <t>363</t>
  </si>
  <si>
    <t>1240</t>
  </si>
  <si>
    <t>3.57262</t>
  </si>
  <si>
    <t>3.78306</t>
  </si>
  <si>
    <t>3.54093</t>
  </si>
  <si>
    <t>3317</t>
  </si>
  <si>
    <t>829</t>
  </si>
  <si>
    <t>1949</t>
  </si>
  <si>
    <t>3.60917</t>
  </si>
  <si>
    <t>3800</t>
  </si>
  <si>
    <t>3.68661</t>
  </si>
  <si>
    <t>207</t>
  </si>
  <si>
    <t>3.59274</t>
  </si>
  <si>
    <t>562</t>
  </si>
  <si>
    <t>3.60337</t>
  </si>
  <si>
    <t>2567</t>
  </si>
  <si>
    <t>856</t>
  </si>
  <si>
    <t>1193</t>
  </si>
  <si>
    <t>3.61499</t>
  </si>
  <si>
    <t>2600</t>
  </si>
  <si>
    <t>946</t>
  </si>
  <si>
    <t>3.43421</t>
  </si>
  <si>
    <t>3.59201</t>
  </si>
  <si>
    <t>2101</t>
  </si>
  <si>
    <t>3.47576</t>
  </si>
  <si>
    <t>3.63541</t>
  </si>
  <si>
    <t>Recording21</t>
  </si>
  <si>
    <t>Tommaso</t>
  </si>
  <si>
    <t>2034</t>
  </si>
  <si>
    <t>508</t>
  </si>
  <si>
    <t>3.4763</t>
  </si>
  <si>
    <t>3.53932</t>
  </si>
  <si>
    <t>676</t>
  </si>
  <si>
    <t>3.66939</t>
  </si>
  <si>
    <t>693</t>
  </si>
  <si>
    <t>343</t>
  </si>
  <si>
    <t>3.49524</t>
  </si>
  <si>
    <t>1613</t>
  </si>
  <si>
    <t>1058</t>
  </si>
  <si>
    <t>3.60925</t>
  </si>
  <si>
    <t>2001</t>
  </si>
  <si>
    <t>3.46768</t>
  </si>
  <si>
    <t>1834</t>
  </si>
  <si>
    <t>3.75106</t>
  </si>
  <si>
    <t>2317</t>
  </si>
  <si>
    <t>985</t>
  </si>
  <si>
    <t>3.6505</t>
  </si>
  <si>
    <t>754</t>
  </si>
  <si>
    <t>3.67143</t>
  </si>
  <si>
    <t>842</t>
  </si>
  <si>
    <t>1093</t>
  </si>
  <si>
    <t>3.83143</t>
  </si>
  <si>
    <t>2200</t>
  </si>
  <si>
    <t>1749</t>
  </si>
  <si>
    <t>3.63384</t>
  </si>
  <si>
    <t>2667</t>
  </si>
  <si>
    <t>1628</t>
  </si>
  <si>
    <t>3.75242</t>
  </si>
  <si>
    <t>1158</t>
  </si>
  <si>
    <t>3.62694</t>
  </si>
  <si>
    <t>1967</t>
  </si>
  <si>
    <t>393</t>
  </si>
  <si>
    <t>949</t>
  </si>
  <si>
    <t>3.76887</t>
  </si>
  <si>
    <t>781</t>
  </si>
  <si>
    <t>3.4059</t>
  </si>
  <si>
    <t>1134</t>
  </si>
  <si>
    <t>3.46615</t>
  </si>
  <si>
    <t>324</t>
  </si>
  <si>
    <t>3.49704</t>
  </si>
  <si>
    <t>3.50306</t>
  </si>
  <si>
    <t>3.39122</t>
  </si>
  <si>
    <t>3.54768</t>
  </si>
  <si>
    <t>3.36584</t>
  </si>
  <si>
    <t>3234</t>
  </si>
  <si>
    <t>3.60019</t>
  </si>
  <si>
    <t>4567</t>
  </si>
  <si>
    <t>Recording22</t>
  </si>
  <si>
    <t>Oscar</t>
  </si>
  <si>
    <t>256</t>
  </si>
  <si>
    <t>3.22562</t>
  </si>
  <si>
    <t>161</t>
  </si>
  <si>
    <t>3.48801</t>
  </si>
  <si>
    <t>3.38848</t>
  </si>
  <si>
    <t>1831</t>
  </si>
  <si>
    <t>3.44502</t>
  </si>
  <si>
    <t>2064</t>
  </si>
  <si>
    <t>3.38966</t>
  </si>
  <si>
    <t>3.18693</t>
  </si>
  <si>
    <t>229</t>
  </si>
  <si>
    <t>3.42919</t>
  </si>
  <si>
    <t>3.41867</t>
  </si>
  <si>
    <t>3.41288</t>
  </si>
  <si>
    <t>3.34496</t>
  </si>
  <si>
    <t>1900</t>
  </si>
  <si>
    <t>481</t>
  </si>
  <si>
    <t>3.33757</t>
  </si>
  <si>
    <t>3.29582</t>
  </si>
  <si>
    <t>3.4161</t>
  </si>
  <si>
    <t>3.41549</t>
  </si>
  <si>
    <t>3.23602</t>
  </si>
  <si>
    <t>3.23914</t>
  </si>
  <si>
    <t>226</t>
  </si>
  <si>
    <t>3.29884</t>
  </si>
  <si>
    <t>776</t>
  </si>
  <si>
    <t>831</t>
  </si>
  <si>
    <t>3.36444</t>
  </si>
  <si>
    <t>305</t>
  </si>
  <si>
    <t>3.23872</t>
  </si>
  <si>
    <t>3.26184</t>
  </si>
  <si>
    <t>1044</t>
  </si>
  <si>
    <t>348</t>
  </si>
  <si>
    <t>3.34645</t>
  </si>
  <si>
    <t>1194</t>
  </si>
  <si>
    <t>3.34841</t>
  </si>
  <si>
    <t>Recording23</t>
  </si>
  <si>
    <t>Byron</t>
  </si>
  <si>
    <t>431</t>
  </si>
  <si>
    <t>3.69787</t>
  </si>
  <si>
    <t>3.82895</t>
  </si>
  <si>
    <t>3.80572</t>
  </si>
  <si>
    <t>3.47718</t>
  </si>
  <si>
    <t>3.9051</t>
  </si>
  <si>
    <t>2634</t>
  </si>
  <si>
    <t>878</t>
  </si>
  <si>
    <t>1469</t>
  </si>
  <si>
    <t>3.52434</t>
  </si>
  <si>
    <t>175</t>
  </si>
  <si>
    <t>3.88275</t>
  </si>
  <si>
    <t>695</t>
  </si>
  <si>
    <t>3.7022</t>
  </si>
  <si>
    <t>2583</t>
  </si>
  <si>
    <t>3.81933</t>
  </si>
  <si>
    <t>1318</t>
  </si>
  <si>
    <t>825</t>
  </si>
  <si>
    <t>3.79284</t>
  </si>
  <si>
    <t>1401</t>
  </si>
  <si>
    <t>1198</t>
  </si>
  <si>
    <t>3.80785</t>
  </si>
  <si>
    <t>4185</t>
  </si>
  <si>
    <t>2565</t>
  </si>
  <si>
    <t>3.70709</t>
  </si>
  <si>
    <t>4951</t>
  </si>
  <si>
    <t>943</t>
  </si>
  <si>
    <t>3.73831</t>
  </si>
  <si>
    <t>346</t>
  </si>
  <si>
    <t>3.77114</t>
  </si>
  <si>
    <t>399</t>
  </si>
  <si>
    <t>3.62894</t>
  </si>
  <si>
    <t>253</t>
  </si>
  <si>
    <t>3.79442</t>
  </si>
  <si>
    <t>479</t>
  </si>
  <si>
    <t>3.71831</t>
  </si>
  <si>
    <t>3.85393</t>
  </si>
  <si>
    <t>1468</t>
  </si>
  <si>
    <t>489</t>
  </si>
  <si>
    <t>3.43937</t>
  </si>
  <si>
    <t>412</t>
  </si>
  <si>
    <t>3.76372</t>
  </si>
  <si>
    <t>3.40363</t>
  </si>
  <si>
    <t>1734</t>
  </si>
  <si>
    <t>1631</t>
  </si>
  <si>
    <t>326</t>
  </si>
  <si>
    <t>3.88509</t>
  </si>
  <si>
    <t>2131</t>
  </si>
  <si>
    <t>Recording24</t>
  </si>
  <si>
    <t xml:space="preserve">Viren </t>
  </si>
  <si>
    <t>121</t>
  </si>
  <si>
    <t>182</t>
  </si>
  <si>
    <t>2.07879</t>
  </si>
  <si>
    <t>2.1254</t>
  </si>
  <si>
    <t>2.13844</t>
  </si>
  <si>
    <t>2.16133</t>
  </si>
  <si>
    <t>2.17996</t>
  </si>
  <si>
    <t>2.09755</t>
  </si>
  <si>
    <t>227</t>
  </si>
  <si>
    <t>360</t>
  </si>
  <si>
    <t>2.14728</t>
  </si>
  <si>
    <t>246</t>
  </si>
  <si>
    <t>2.14407</t>
  </si>
  <si>
    <t>2.11738</t>
  </si>
  <si>
    <t>2.14704</t>
  </si>
  <si>
    <t>2.29754</t>
  </si>
  <si>
    <t>437</t>
  </si>
  <si>
    <t>2.15217</t>
  </si>
  <si>
    <t>2.09565</t>
  </si>
  <si>
    <t>2.22684</t>
  </si>
  <si>
    <t>386</t>
  </si>
  <si>
    <t>2.08206</t>
  </si>
  <si>
    <t>141</t>
  </si>
  <si>
    <t>2.03422</t>
  </si>
  <si>
    <t>599</t>
  </si>
  <si>
    <t>2.07912</t>
  </si>
  <si>
    <t>178</t>
  </si>
  <si>
    <t>2.14453</t>
  </si>
  <si>
    <t>906</t>
  </si>
  <si>
    <t>2.09321</t>
  </si>
  <si>
    <t>681</t>
  </si>
  <si>
    <t>365</t>
  </si>
  <si>
    <t>2.16553</t>
  </si>
  <si>
    <t>698</t>
  </si>
  <si>
    <t>192</t>
  </si>
  <si>
    <t>2.05688</t>
  </si>
  <si>
    <t>2.12203</t>
  </si>
  <si>
    <t>Column1</t>
  </si>
  <si>
    <t>F</t>
  </si>
  <si>
    <t>T</t>
  </si>
  <si>
    <t>class</t>
  </si>
  <si>
    <t>a/b/c/d</t>
  </si>
  <si>
    <t>fixation</t>
  </si>
  <si>
    <t>TP</t>
  </si>
  <si>
    <t>FN</t>
  </si>
  <si>
    <t>TN</t>
  </si>
  <si>
    <t>FP</t>
  </si>
  <si>
    <t>dhanaTP</t>
  </si>
  <si>
    <t>dhanaFP</t>
  </si>
  <si>
    <t>dhanaTN</t>
  </si>
  <si>
    <t>dhanaFN</t>
  </si>
  <si>
    <t>rishaliTP</t>
  </si>
  <si>
    <t>rishaliTN</t>
  </si>
  <si>
    <t>rishaliFN</t>
  </si>
  <si>
    <t>rishaliFP</t>
  </si>
  <si>
    <t>Vito De FeoTP</t>
  </si>
  <si>
    <t>Vito De FeoTN</t>
  </si>
  <si>
    <t>Vito De FeoFN</t>
  </si>
  <si>
    <t>Vito De FeoFP</t>
  </si>
  <si>
    <t>sefkiTP</t>
  </si>
  <si>
    <t>sefkiFN</t>
  </si>
  <si>
    <t>sefkiTN</t>
  </si>
  <si>
    <t>WaleTP</t>
  </si>
  <si>
    <t>WaleFP</t>
  </si>
  <si>
    <t>WaleTN</t>
  </si>
  <si>
    <t>WaleFN</t>
  </si>
  <si>
    <t>LilyTP</t>
  </si>
  <si>
    <t>LilyFN</t>
  </si>
  <si>
    <t>LilyTN</t>
  </si>
  <si>
    <t>LilyFP</t>
  </si>
  <si>
    <t>DaniaTP</t>
  </si>
  <si>
    <t>DaniaTN</t>
  </si>
  <si>
    <t>DaniaFP</t>
  </si>
  <si>
    <t>DaniaFN</t>
  </si>
  <si>
    <t>AhmedTP</t>
  </si>
  <si>
    <t>AhmedTN</t>
  </si>
  <si>
    <t>AhmedFN</t>
  </si>
  <si>
    <t>AhmedFP</t>
  </si>
  <si>
    <t>kennyTP</t>
  </si>
  <si>
    <t>kennyTN</t>
  </si>
  <si>
    <t>kennyFN</t>
  </si>
  <si>
    <t>kennyFP</t>
  </si>
  <si>
    <t>RodrigoTP</t>
  </si>
  <si>
    <t>RodrigoFP</t>
  </si>
  <si>
    <t>RodrigoTN</t>
  </si>
  <si>
    <t>RodrigoFN</t>
  </si>
  <si>
    <t>mohsinTP</t>
  </si>
  <si>
    <t>mohsinFP</t>
  </si>
  <si>
    <t>mohsinTN</t>
  </si>
  <si>
    <t>mohsinFN</t>
  </si>
  <si>
    <t>Ali HassanTP</t>
  </si>
  <si>
    <t>Ali HassanTN</t>
  </si>
  <si>
    <t>Ali HassanFN</t>
  </si>
  <si>
    <t>Ali HassanFP</t>
  </si>
  <si>
    <t>salmanTP</t>
  </si>
  <si>
    <t>salmanTN</t>
  </si>
  <si>
    <t>salmanFN</t>
  </si>
  <si>
    <t>salmanFP</t>
  </si>
  <si>
    <t>hamze hammamiTP</t>
  </si>
  <si>
    <t>hamze hammamiFN</t>
  </si>
  <si>
    <t>hamze hammamiFP</t>
  </si>
  <si>
    <t>hamze hammamiTN</t>
  </si>
  <si>
    <t>mujahidTP</t>
  </si>
  <si>
    <t>mujahidTN</t>
  </si>
  <si>
    <t>mujahidFN</t>
  </si>
  <si>
    <t>mujahidFP</t>
  </si>
  <si>
    <t>MadihTP</t>
  </si>
  <si>
    <t>MadihFP</t>
  </si>
  <si>
    <t>MadihTN</t>
  </si>
  <si>
    <t>MadihFN</t>
  </si>
  <si>
    <t>omarTP</t>
  </si>
  <si>
    <t>omarFP</t>
  </si>
  <si>
    <t>omarTN</t>
  </si>
  <si>
    <t>omarFN</t>
  </si>
  <si>
    <t>AshleyFN</t>
  </si>
  <si>
    <t>AshleyTP</t>
  </si>
  <si>
    <t>AshleyTN</t>
  </si>
  <si>
    <t>AshleyFP</t>
  </si>
  <si>
    <t>camilacomunelloTP</t>
  </si>
  <si>
    <t>camilacomunelloFP</t>
  </si>
  <si>
    <t>camilacomunelloTN</t>
  </si>
  <si>
    <t>camilacomunelloFN</t>
  </si>
  <si>
    <t>TommasoTP</t>
  </si>
  <si>
    <t>TommasoTN</t>
  </si>
  <si>
    <t>TommasoFP</t>
  </si>
  <si>
    <t>OscarTP</t>
  </si>
  <si>
    <t>OscarTN</t>
  </si>
  <si>
    <t>OscarFP</t>
  </si>
  <si>
    <t>ByronTP</t>
  </si>
  <si>
    <t>ByronTN</t>
  </si>
  <si>
    <t>ByronFN</t>
  </si>
  <si>
    <t>ByronFP</t>
  </si>
  <si>
    <t>Viren TP</t>
  </si>
  <si>
    <t>Viren TN</t>
  </si>
  <si>
    <t>Viren FN</t>
  </si>
  <si>
    <t>Viren FP</t>
  </si>
  <si>
    <t>car</t>
  </si>
  <si>
    <t>train</t>
  </si>
  <si>
    <t>pot</t>
  </si>
  <si>
    <t>toy</t>
  </si>
  <si>
    <t>r</t>
  </si>
  <si>
    <t>Participents</t>
  </si>
  <si>
    <t>Total Duration of Fixations </t>
  </si>
  <si>
    <t>Mean values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</si>
</sst>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A099DF-47EC-4112-B8FA-5F76EB401AD3}" autoFormatId="16" applyNumberFormats="0" applyBorderFormats="0" applyFontFormats="0" applyPatternFormats="0" applyAlignmentFormats="0" applyWidthHeightFormats="0">
  <queryTableRefresh nextId="16" unboundColumnsRight="1">
    <queryTableFields count="14">
      <queryTableField id="1" name="Recording" tableColumnId="1"/>
      <queryTableField id="15" dataBound="0" tableColumnId="15"/>
      <queryTableField id="2" name="Participant" tableColumnId="2"/>
      <queryTableField id="3" name="TOI" tableColumnId="3"/>
      <queryTableField id="4" name="Interval" tableColumnId="4"/>
      <queryTableField id="5" name="Response" tableColumnId="5"/>
      <queryTableField id="6" name="Last_key_press" tableColumnId="6"/>
      <queryTableField id="7" name="Total Duration of Fixations" tableColumnId="7"/>
      <queryTableField id="8" name="Average Duration of Fixations" tableColumnId="8"/>
      <queryTableField id="9" name="Maximum duration of fixations" tableColumnId="9"/>
      <queryTableField id="10" name="No of fixations" tableColumnId="10"/>
      <queryTableField id="11" name="Average pupil diameter" tableColumnId="11"/>
      <queryTableField id="12" name="Total Duration of visit" tableColumnId="12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65AD6-41BE-45BD-88B6-BD39098C8519}" name="eyetracking_Metrics__92" displayName="eyetracking_Metrics__92" ref="A1:N507" tableType="queryTable" totalsRowShown="0" headerRowDxfId="15" dataDxfId="14">
  <autoFilter ref="A1:N507" xr:uid="{49ACFF82-5E1F-4BA3-9EC0-9955676644BC}">
    <filterColumn colId="13">
      <filters>
        <filter val="TP"/>
      </filters>
    </filterColumn>
  </autoFilter>
  <tableColumns count="14">
    <tableColumn id="1" xr3:uid="{6A48D679-9055-449B-A553-E6EC26471BED}" uniqueName="1" name="Recording" queryTableFieldId="1" dataDxfId="13"/>
    <tableColumn id="15" xr3:uid="{2CF1EF9B-0B29-4F8A-828E-15ACAB8FE341}" uniqueName="15" name="Column1" queryTableFieldId="15" dataDxfId="12">
      <calculatedColumnFormula>eyetracking_Metrics__92[[#This Row],[Participant]]&amp;eyetracking_Metrics__92[[#This Row],[class]]</calculatedColumnFormula>
    </tableColumn>
    <tableColumn id="2" xr3:uid="{94B6A802-219C-45A2-AD8B-AFD22E32E346}" uniqueName="2" name="Participant" queryTableFieldId="2" dataDxfId="11"/>
    <tableColumn id="3" xr3:uid="{8BB1613F-B3A9-4A72-817F-A6AA0D469517}" uniqueName="3" name="TOI" queryTableFieldId="3" dataDxfId="10"/>
    <tableColumn id="4" xr3:uid="{A638BE75-D0F7-4729-831F-51376B3E44DC}" uniqueName="4" name="Interval" queryTableFieldId="4" dataDxfId="9"/>
    <tableColumn id="5" xr3:uid="{B3896D6A-0202-4A32-9154-B80FA8C6C839}" uniqueName="5" name="Response" queryTableFieldId="5" dataDxfId="8"/>
    <tableColumn id="6" xr3:uid="{E1CD0092-CC18-4F48-A3B0-2F5F1CE3F4A3}" uniqueName="6" name="Last_key_press" queryTableFieldId="6" dataDxfId="7"/>
    <tableColumn id="7" xr3:uid="{28987A23-738E-494D-9058-645D05BEEF87}" uniqueName="7" name="Total Duration of Fixations" queryTableFieldId="7" dataDxfId="6"/>
    <tableColumn id="8" xr3:uid="{1B2AADF5-A324-4592-8A01-8E5D5D894612}" uniqueName="8" name="Average Duration of Fixations" queryTableFieldId="8" dataDxfId="5"/>
    <tableColumn id="9" xr3:uid="{FB97CA98-FB24-4C00-889E-3AEB5651DAD5}" uniqueName="9" name="Maximum duration of fixations" queryTableFieldId="9" dataDxfId="4"/>
    <tableColumn id="10" xr3:uid="{93EF2394-C66E-45C0-A685-6A3B4D62295A}" uniqueName="10" name="No of fixations" queryTableFieldId="10" dataDxfId="3"/>
    <tableColumn id="11" xr3:uid="{FA16D06D-1C9D-4699-BB42-3D05F2507F0C}" uniqueName="11" name="Average pupil diameter" queryTableFieldId="11" dataDxfId="2"/>
    <tableColumn id="12" xr3:uid="{7170F3EA-5D48-48C8-A829-D026423D0FB6}" uniqueName="12" name="Total Duration of visit" queryTableFieldId="12" dataDxfId="1"/>
    <tableColumn id="14" xr3:uid="{A616DF02-4B55-4EF2-8078-519780964406}" uniqueName="14" name="class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3A7C-4AAA-42EA-8796-3B4302091BDE}">
  <dimension ref="A1:R507"/>
  <sheetViews>
    <sheetView workbookViewId="0">
      <selection sqref="A1:XFD1"/>
    </sheetView>
  </sheetViews>
  <sheetFormatPr defaultRowHeight="14.5" x14ac:dyDescent="0.35"/>
  <cols>
    <col min="1" max="1" width="12.1796875" style="2" bestFit="1" customWidth="1"/>
    <col min="2" max="2" width="12.1796875" style="2" customWidth="1"/>
    <col min="3" max="3" width="16.26953125" style="2" bestFit="1" customWidth="1"/>
    <col min="4" max="4" width="15.7265625" style="2" bestFit="1" customWidth="1"/>
    <col min="5" max="5" width="10.1796875" style="2" bestFit="1" customWidth="1"/>
    <col min="6" max="6" width="11.81640625" style="2" bestFit="1" customWidth="1"/>
    <col min="7" max="7" width="16.7265625" style="2" bestFit="1" customWidth="1"/>
    <col min="8" max="8" width="27.90625" style="5" bestFit="1" customWidth="1"/>
    <col min="9" max="13" width="8.7265625" style="5" customWidth="1"/>
  </cols>
  <sheetData>
    <row r="1" spans="1:18" x14ac:dyDescent="0.35">
      <c r="A1" s="2" t="s">
        <v>0</v>
      </c>
      <c r="B1" s="2" t="s">
        <v>1361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23</v>
      </c>
      <c r="H1" s="5" t="s">
        <v>105</v>
      </c>
      <c r="I1" s="5" t="s">
        <v>106</v>
      </c>
      <c r="J1" s="5" t="s">
        <v>107</v>
      </c>
      <c r="K1" s="5" t="s">
        <v>108</v>
      </c>
      <c r="L1" s="5" t="s">
        <v>109</v>
      </c>
      <c r="M1" s="5" t="s">
        <v>110</v>
      </c>
      <c r="N1" s="2" t="s">
        <v>1364</v>
      </c>
    </row>
    <row r="2" spans="1:18" x14ac:dyDescent="0.35">
      <c r="A2" s="3" t="s">
        <v>111</v>
      </c>
      <c r="B2" s="3" t="s">
        <v>1371</v>
      </c>
      <c r="C2" s="3" t="s">
        <v>112</v>
      </c>
      <c r="D2" s="3" t="s">
        <v>56</v>
      </c>
      <c r="E2" s="2">
        <v>1</v>
      </c>
      <c r="F2" s="3" t="s">
        <v>6</v>
      </c>
      <c r="G2" s="3" t="s">
        <v>24</v>
      </c>
      <c r="H2" s="3" t="s">
        <v>113</v>
      </c>
      <c r="I2" s="3" t="s">
        <v>114</v>
      </c>
      <c r="J2" s="3" t="s">
        <v>115</v>
      </c>
      <c r="K2" s="3" t="s">
        <v>29</v>
      </c>
      <c r="L2" s="3" t="s">
        <v>116</v>
      </c>
      <c r="M2" s="3" t="s">
        <v>48</v>
      </c>
      <c r="N2" s="3" t="s">
        <v>1367</v>
      </c>
      <c r="P2" t="s">
        <v>1460</v>
      </c>
      <c r="Q2">
        <v>1</v>
      </c>
    </row>
    <row r="3" spans="1:18" x14ac:dyDescent="0.35">
      <c r="A3" s="3" t="s">
        <v>111</v>
      </c>
      <c r="B3" s="3" t="str">
        <f>eyetracking_Metrics__92[[#This Row],[Participant]]&amp;eyetracking_Metrics__92[[#This Row],[class]]</f>
        <v>dhanaTP</v>
      </c>
      <c r="C3" s="3" t="s">
        <v>112</v>
      </c>
      <c r="D3" s="3" t="s">
        <v>5</v>
      </c>
      <c r="E3" s="2">
        <v>1</v>
      </c>
      <c r="F3" s="3" t="s">
        <v>6</v>
      </c>
      <c r="G3" s="3" t="s">
        <v>24</v>
      </c>
      <c r="H3" s="3" t="s">
        <v>117</v>
      </c>
      <c r="I3" s="3" t="s">
        <v>117</v>
      </c>
      <c r="J3" s="3" t="s">
        <v>117</v>
      </c>
      <c r="K3" s="3" t="s">
        <v>38</v>
      </c>
      <c r="L3" s="3" t="s">
        <v>118</v>
      </c>
      <c r="M3" s="3" t="s">
        <v>117</v>
      </c>
      <c r="N3" s="3" t="s">
        <v>1367</v>
      </c>
      <c r="P3" t="s">
        <v>1461</v>
      </c>
      <c r="Q3">
        <v>0</v>
      </c>
    </row>
    <row r="4" spans="1:18" x14ac:dyDescent="0.35">
      <c r="A4" s="3" t="s">
        <v>111</v>
      </c>
      <c r="B4" s="3" t="str">
        <f>eyetracking_Metrics__92[[#This Row],[Participant]]&amp;eyetracking_Metrics__92[[#This Row],[class]]</f>
        <v>dhanaTP</v>
      </c>
      <c r="C4" s="3" t="s">
        <v>112</v>
      </c>
      <c r="D4" s="3" t="s">
        <v>7</v>
      </c>
      <c r="E4" s="2">
        <v>1</v>
      </c>
      <c r="F4" s="3" t="s">
        <v>6</v>
      </c>
      <c r="G4" s="3" t="s">
        <v>24</v>
      </c>
      <c r="H4" s="3" t="s">
        <v>119</v>
      </c>
      <c r="I4" s="3" t="s">
        <v>120</v>
      </c>
      <c r="J4" s="3" t="s">
        <v>121</v>
      </c>
      <c r="K4" s="3" t="s">
        <v>60</v>
      </c>
      <c r="L4" s="3" t="s">
        <v>122</v>
      </c>
      <c r="M4" s="3" t="s">
        <v>123</v>
      </c>
      <c r="N4" s="3" t="s">
        <v>1367</v>
      </c>
      <c r="P4" t="s">
        <v>1462</v>
      </c>
      <c r="Q4">
        <v>1</v>
      </c>
    </row>
    <row r="5" spans="1:18" x14ac:dyDescent="0.35">
      <c r="A5" s="3" t="s">
        <v>111</v>
      </c>
      <c r="B5" s="3" t="str">
        <f>eyetracking_Metrics__92[[#This Row],[Participant]]&amp;eyetracking_Metrics__92[[#This Row],[class]]</f>
        <v>dhanaTP</v>
      </c>
      <c r="C5" s="3" t="s">
        <v>112</v>
      </c>
      <c r="D5" s="3" t="s">
        <v>8</v>
      </c>
      <c r="E5" s="2">
        <v>1</v>
      </c>
      <c r="F5" s="3" t="s">
        <v>6</v>
      </c>
      <c r="G5" s="3" t="s">
        <v>24</v>
      </c>
      <c r="H5" s="3" t="s">
        <v>124</v>
      </c>
      <c r="I5" s="3" t="s">
        <v>125</v>
      </c>
      <c r="J5" s="3" t="s">
        <v>126</v>
      </c>
      <c r="K5" s="3" t="s">
        <v>60</v>
      </c>
      <c r="L5" s="3" t="s">
        <v>127</v>
      </c>
      <c r="M5" s="3" t="s">
        <v>128</v>
      </c>
      <c r="N5" s="3" t="s">
        <v>1367</v>
      </c>
      <c r="P5" t="s">
        <v>1463</v>
      </c>
      <c r="Q5">
        <v>0</v>
      </c>
    </row>
    <row r="6" spans="1:18" x14ac:dyDescent="0.35">
      <c r="A6" s="3" t="s">
        <v>111</v>
      </c>
      <c r="B6" s="3" t="str">
        <f>eyetracking_Metrics__92[[#This Row],[Participant]]&amp;eyetracking_Metrics__92[[#This Row],[class]]</f>
        <v>dhanaTP</v>
      </c>
      <c r="C6" s="3" t="s">
        <v>112</v>
      </c>
      <c r="D6" s="3" t="s">
        <v>9</v>
      </c>
      <c r="E6" s="2">
        <v>1</v>
      </c>
      <c r="F6" s="3" t="s">
        <v>6</v>
      </c>
      <c r="G6" s="3" t="s">
        <v>24</v>
      </c>
      <c r="H6" s="3" t="s">
        <v>129</v>
      </c>
      <c r="I6" s="3" t="s">
        <v>130</v>
      </c>
      <c r="J6" s="3" t="s">
        <v>131</v>
      </c>
      <c r="K6" s="3" t="s">
        <v>29</v>
      </c>
      <c r="L6" s="3" t="s">
        <v>132</v>
      </c>
      <c r="M6" s="3" t="s">
        <v>133</v>
      </c>
      <c r="N6" s="3" t="s">
        <v>1367</v>
      </c>
    </row>
    <row r="7" spans="1:18" hidden="1" x14ac:dyDescent="0.35">
      <c r="A7" s="3" t="s">
        <v>111</v>
      </c>
      <c r="B7" s="3" t="str">
        <f>eyetracking_Metrics__92[[#This Row],[Participant]]&amp;eyetracking_Metrics__92[[#This Row],[class]]</f>
        <v>dhanaFP</v>
      </c>
      <c r="C7" s="3" t="s">
        <v>112</v>
      </c>
      <c r="D7" s="3" t="s">
        <v>10</v>
      </c>
      <c r="E7" s="2">
        <v>1</v>
      </c>
      <c r="F7" s="3" t="s">
        <v>11</v>
      </c>
      <c r="G7" s="3" t="s">
        <v>24</v>
      </c>
      <c r="H7" s="4" t="s">
        <v>134</v>
      </c>
      <c r="I7" s="5" t="s">
        <v>135</v>
      </c>
      <c r="J7" s="5" t="s">
        <v>136</v>
      </c>
      <c r="K7" s="5" t="s">
        <v>60</v>
      </c>
      <c r="L7" s="5" t="s">
        <v>137</v>
      </c>
      <c r="M7" s="5" t="s">
        <v>90</v>
      </c>
      <c r="N7" s="3" t="s">
        <v>1370</v>
      </c>
    </row>
    <row r="8" spans="1:18" hidden="1" x14ac:dyDescent="0.35">
      <c r="A8" s="3" t="s">
        <v>111</v>
      </c>
      <c r="B8" s="3" t="str">
        <f>eyetracking_Metrics__92[[#This Row],[Participant]]&amp;eyetracking_Metrics__92[[#This Row],[class]]</f>
        <v>dhanaTN</v>
      </c>
      <c r="C8" s="3" t="s">
        <v>112</v>
      </c>
      <c r="D8" s="3" t="s">
        <v>12</v>
      </c>
      <c r="E8" s="2">
        <v>1</v>
      </c>
      <c r="F8" s="3" t="s">
        <v>11</v>
      </c>
      <c r="G8" s="3" t="s">
        <v>25</v>
      </c>
      <c r="H8" s="4" t="s">
        <v>138</v>
      </c>
      <c r="I8" s="5" t="s">
        <v>139</v>
      </c>
      <c r="J8" s="5" t="s">
        <v>140</v>
      </c>
      <c r="K8" s="5" t="s">
        <v>45</v>
      </c>
      <c r="L8" s="5" t="s">
        <v>141</v>
      </c>
      <c r="M8" s="5" t="s">
        <v>142</v>
      </c>
      <c r="N8" s="3" t="s">
        <v>1369</v>
      </c>
    </row>
    <row r="9" spans="1:18" hidden="1" x14ac:dyDescent="0.35">
      <c r="A9" s="3" t="s">
        <v>111</v>
      </c>
      <c r="B9" s="3" t="str">
        <f>eyetracking_Metrics__92[[#This Row],[Participant]]&amp;eyetracking_Metrics__92[[#This Row],[class]]</f>
        <v>dhanaTN</v>
      </c>
      <c r="C9" s="3" t="s">
        <v>112</v>
      </c>
      <c r="D9" s="3" t="s">
        <v>13</v>
      </c>
      <c r="E9" s="2">
        <v>1</v>
      </c>
      <c r="F9" s="3" t="s">
        <v>11</v>
      </c>
      <c r="G9" s="3" t="s">
        <v>25</v>
      </c>
      <c r="H9" s="4" t="s">
        <v>143</v>
      </c>
      <c r="I9" s="5" t="s">
        <v>144</v>
      </c>
      <c r="J9" s="5" t="s">
        <v>145</v>
      </c>
      <c r="K9" s="5" t="s">
        <v>146</v>
      </c>
      <c r="L9" s="5" t="s">
        <v>147</v>
      </c>
      <c r="M9" s="5" t="s">
        <v>148</v>
      </c>
      <c r="N9" s="3" t="s">
        <v>1369</v>
      </c>
    </row>
    <row r="10" spans="1:18" hidden="1" x14ac:dyDescent="0.35">
      <c r="A10" s="3" t="s">
        <v>111</v>
      </c>
      <c r="B10" s="3" t="str">
        <f>eyetracking_Metrics__92[[#This Row],[Participant]]&amp;eyetracking_Metrics__92[[#This Row],[class]]</f>
        <v>dhanaFN</v>
      </c>
      <c r="C10" s="3" t="s">
        <v>112</v>
      </c>
      <c r="D10" s="3" t="s">
        <v>14</v>
      </c>
      <c r="E10" s="2">
        <v>1</v>
      </c>
      <c r="F10" s="3" t="s">
        <v>6</v>
      </c>
      <c r="G10" s="3" t="s">
        <v>25</v>
      </c>
      <c r="H10" s="3" t="s">
        <v>149</v>
      </c>
      <c r="I10" s="3" t="s">
        <v>150</v>
      </c>
      <c r="J10" s="3" t="s">
        <v>151</v>
      </c>
      <c r="K10" s="3" t="s">
        <v>146</v>
      </c>
      <c r="L10" s="3" t="s">
        <v>152</v>
      </c>
      <c r="M10" s="3" t="s">
        <v>153</v>
      </c>
      <c r="N10" s="3" t="s">
        <v>1368</v>
      </c>
    </row>
    <row r="11" spans="1:18" x14ac:dyDescent="0.35">
      <c r="A11" s="3" t="s">
        <v>111</v>
      </c>
      <c r="B11" s="3" t="str">
        <f>eyetracking_Metrics__92[[#This Row],[Participant]]&amp;eyetracking_Metrics__92[[#This Row],[class]]</f>
        <v>dhanaTP</v>
      </c>
      <c r="C11" s="3" t="s">
        <v>112</v>
      </c>
      <c r="D11" s="3" t="s">
        <v>15</v>
      </c>
      <c r="E11" s="2">
        <v>1</v>
      </c>
      <c r="F11" s="3" t="s">
        <v>6</v>
      </c>
      <c r="G11" s="3" t="s">
        <v>24</v>
      </c>
      <c r="H11" s="3" t="s">
        <v>154</v>
      </c>
      <c r="I11" s="3" t="s">
        <v>155</v>
      </c>
      <c r="J11" s="3" t="s">
        <v>156</v>
      </c>
      <c r="K11" s="3" t="s">
        <v>60</v>
      </c>
      <c r="L11" s="3" t="s">
        <v>157</v>
      </c>
      <c r="M11" s="3" t="s">
        <v>158</v>
      </c>
      <c r="N11" s="3" t="s">
        <v>1367</v>
      </c>
      <c r="Q11" t="s">
        <v>1464</v>
      </c>
    </row>
    <row r="12" spans="1:18" hidden="1" x14ac:dyDescent="0.35">
      <c r="A12" s="3" t="s">
        <v>111</v>
      </c>
      <c r="B12" s="3" t="str">
        <f>eyetracking_Metrics__92[[#This Row],[Participant]]&amp;eyetracking_Metrics__92[[#This Row],[class]]</f>
        <v>dhanaFP</v>
      </c>
      <c r="C12" s="3" t="s">
        <v>112</v>
      </c>
      <c r="D12" s="3" t="s">
        <v>16</v>
      </c>
      <c r="E12" s="2">
        <v>1</v>
      </c>
      <c r="F12" s="3" t="s">
        <v>11</v>
      </c>
      <c r="G12" s="3" t="s">
        <v>24</v>
      </c>
      <c r="H12" s="4" t="s">
        <v>159</v>
      </c>
      <c r="I12" s="5" t="s">
        <v>160</v>
      </c>
      <c r="J12" s="5" t="s">
        <v>161</v>
      </c>
      <c r="K12" s="5" t="s">
        <v>60</v>
      </c>
      <c r="L12" s="5" t="s">
        <v>162</v>
      </c>
      <c r="M12" s="5" t="s">
        <v>163</v>
      </c>
      <c r="N12" s="3" t="s">
        <v>1370</v>
      </c>
    </row>
    <row r="13" spans="1:18" hidden="1" x14ac:dyDescent="0.35">
      <c r="A13" s="3" t="s">
        <v>111</v>
      </c>
      <c r="B13" s="3" t="str">
        <f>eyetracking_Metrics__92[[#This Row],[Participant]]&amp;eyetracking_Metrics__92[[#This Row],[class]]</f>
        <v>dhanaTN</v>
      </c>
      <c r="C13" s="3" t="s">
        <v>112</v>
      </c>
      <c r="D13" s="3" t="s">
        <v>17</v>
      </c>
      <c r="E13" s="2">
        <v>1</v>
      </c>
      <c r="F13" s="3" t="s">
        <v>11</v>
      </c>
      <c r="G13" s="3" t="s">
        <v>25</v>
      </c>
      <c r="H13" s="4" t="s">
        <v>164</v>
      </c>
      <c r="I13" s="5" t="s">
        <v>79</v>
      </c>
      <c r="J13" s="5" t="s">
        <v>165</v>
      </c>
      <c r="K13" s="5" t="s">
        <v>29</v>
      </c>
      <c r="L13" s="5" t="s">
        <v>166</v>
      </c>
      <c r="M13" s="5" t="s">
        <v>167</v>
      </c>
      <c r="N13" s="3" t="s">
        <v>1369</v>
      </c>
    </row>
    <row r="14" spans="1:18" hidden="1" x14ac:dyDescent="0.35">
      <c r="A14" s="3" t="s">
        <v>111</v>
      </c>
      <c r="B14" s="3" t="str">
        <f>eyetracking_Metrics__92[[#This Row],[Participant]]&amp;eyetracking_Metrics__92[[#This Row],[class]]</f>
        <v>dhanaFN</v>
      </c>
      <c r="C14" s="3" t="s">
        <v>112</v>
      </c>
      <c r="D14" s="3" t="s">
        <v>18</v>
      </c>
      <c r="E14" s="2">
        <v>1</v>
      </c>
      <c r="F14" s="3" t="s">
        <v>6</v>
      </c>
      <c r="G14" s="3" t="s">
        <v>25</v>
      </c>
      <c r="H14" s="3" t="s">
        <v>168</v>
      </c>
      <c r="I14" s="3" t="s">
        <v>169</v>
      </c>
      <c r="J14" s="3" t="s">
        <v>170</v>
      </c>
      <c r="K14" s="3" t="s">
        <v>60</v>
      </c>
      <c r="L14" s="3" t="s">
        <v>171</v>
      </c>
      <c r="M14" s="3" t="s">
        <v>172</v>
      </c>
      <c r="N14" s="3" t="s">
        <v>1368</v>
      </c>
    </row>
    <row r="15" spans="1:18" hidden="1" x14ac:dyDescent="0.35">
      <c r="A15" s="3" t="s">
        <v>111</v>
      </c>
      <c r="B15" s="3" t="str">
        <f>eyetracking_Metrics__92[[#This Row],[Participant]]&amp;eyetracking_Metrics__92[[#This Row],[class]]</f>
        <v>dhanaFP</v>
      </c>
      <c r="C15" s="3" t="s">
        <v>112</v>
      </c>
      <c r="D15" s="3" t="s">
        <v>19</v>
      </c>
      <c r="E15" s="2">
        <v>1</v>
      </c>
      <c r="F15" s="3" t="s">
        <v>11</v>
      </c>
      <c r="G15" s="3" t="s">
        <v>24</v>
      </c>
      <c r="H15" s="4" t="s">
        <v>69</v>
      </c>
      <c r="I15" s="5" t="s">
        <v>173</v>
      </c>
      <c r="J15" s="5" t="s">
        <v>174</v>
      </c>
      <c r="K15" s="5" t="s">
        <v>29</v>
      </c>
      <c r="L15" s="5" t="s">
        <v>175</v>
      </c>
      <c r="M15" s="5" t="s">
        <v>176</v>
      </c>
      <c r="N15" s="3" t="s">
        <v>1370</v>
      </c>
    </row>
    <row r="16" spans="1:18" x14ac:dyDescent="0.35">
      <c r="A16" s="3" t="s">
        <v>111</v>
      </c>
      <c r="B16" s="3" t="str">
        <f>eyetracking_Metrics__92[[#This Row],[Participant]]&amp;eyetracking_Metrics__92[[#This Row],[class]]</f>
        <v>dhanaTP</v>
      </c>
      <c r="C16" s="3" t="s">
        <v>112</v>
      </c>
      <c r="D16" s="3" t="s">
        <v>83</v>
      </c>
      <c r="E16" s="2">
        <v>1</v>
      </c>
      <c r="F16" s="3" t="s">
        <v>6</v>
      </c>
      <c r="G16" s="3" t="s">
        <v>24</v>
      </c>
      <c r="H16" s="3" t="s">
        <v>30</v>
      </c>
      <c r="I16" s="3" t="s">
        <v>177</v>
      </c>
      <c r="J16" s="3" t="s">
        <v>178</v>
      </c>
      <c r="K16" s="3" t="s">
        <v>29</v>
      </c>
      <c r="L16" s="3" t="s">
        <v>179</v>
      </c>
      <c r="M16" s="3" t="s">
        <v>180</v>
      </c>
      <c r="N16" s="3" t="s">
        <v>1367</v>
      </c>
      <c r="P16" t="s">
        <v>24</v>
      </c>
      <c r="Q16" t="s">
        <v>25</v>
      </c>
      <c r="R16">
        <v>1</v>
      </c>
    </row>
    <row r="17" spans="1:18" hidden="1" x14ac:dyDescent="0.35">
      <c r="A17" s="3" t="s">
        <v>111</v>
      </c>
      <c r="B17" s="3" t="str">
        <f>eyetracking_Metrics__92[[#This Row],[Participant]]&amp;eyetracking_Metrics__92[[#This Row],[class]]</f>
        <v>dhanaFP</v>
      </c>
      <c r="C17" s="3" t="s">
        <v>112</v>
      </c>
      <c r="D17" s="3" t="s">
        <v>85</v>
      </c>
      <c r="E17" s="2">
        <v>1</v>
      </c>
      <c r="F17" s="3" t="s">
        <v>11</v>
      </c>
      <c r="G17" s="3" t="s">
        <v>24</v>
      </c>
      <c r="H17" s="4" t="s">
        <v>181</v>
      </c>
      <c r="I17" s="5" t="s">
        <v>182</v>
      </c>
      <c r="J17" s="5" t="s">
        <v>39</v>
      </c>
      <c r="K17" s="5" t="s">
        <v>89</v>
      </c>
      <c r="L17" s="5" t="s">
        <v>183</v>
      </c>
      <c r="M17" s="5" t="s">
        <v>184</v>
      </c>
      <c r="N17" s="3" t="s">
        <v>1370</v>
      </c>
    </row>
    <row r="18" spans="1:18" hidden="1" x14ac:dyDescent="0.35">
      <c r="A18" s="3" t="s">
        <v>111</v>
      </c>
      <c r="B18" s="3" t="str">
        <f>eyetracking_Metrics__92[[#This Row],[Participant]]&amp;eyetracking_Metrics__92[[#This Row],[class]]</f>
        <v>dhanaTN</v>
      </c>
      <c r="C18" s="3" t="s">
        <v>112</v>
      </c>
      <c r="D18" s="3" t="s">
        <v>91</v>
      </c>
      <c r="E18" s="2">
        <v>1</v>
      </c>
      <c r="F18" s="3" t="s">
        <v>11</v>
      </c>
      <c r="G18" s="3" t="s">
        <v>25</v>
      </c>
      <c r="H18" s="4" t="s">
        <v>185</v>
      </c>
      <c r="I18" s="5" t="s">
        <v>186</v>
      </c>
      <c r="J18" s="5" t="s">
        <v>187</v>
      </c>
      <c r="K18" s="5" t="s">
        <v>103</v>
      </c>
      <c r="L18" s="5" t="s">
        <v>188</v>
      </c>
      <c r="M18" s="5" t="s">
        <v>189</v>
      </c>
      <c r="N18" s="3" t="s">
        <v>1369</v>
      </c>
    </row>
    <row r="19" spans="1:18" x14ac:dyDescent="0.35">
      <c r="A19" s="3" t="s">
        <v>111</v>
      </c>
      <c r="B19" s="3" t="str">
        <f>eyetracking_Metrics__92[[#This Row],[Participant]]&amp;eyetracking_Metrics__92[[#This Row],[class]]</f>
        <v>dhanaTP</v>
      </c>
      <c r="C19" s="3" t="s">
        <v>112</v>
      </c>
      <c r="D19" s="3" t="s">
        <v>95</v>
      </c>
      <c r="E19" s="2">
        <v>1</v>
      </c>
      <c r="F19" s="3" t="s">
        <v>6</v>
      </c>
      <c r="G19" s="3" t="s">
        <v>24</v>
      </c>
      <c r="H19" s="3" t="s">
        <v>65</v>
      </c>
      <c r="I19" s="3" t="s">
        <v>65</v>
      </c>
      <c r="J19" s="3" t="s">
        <v>65</v>
      </c>
      <c r="K19" s="3" t="s">
        <v>38</v>
      </c>
      <c r="L19" s="3" t="s">
        <v>190</v>
      </c>
      <c r="M19" s="3" t="s">
        <v>65</v>
      </c>
      <c r="N19" s="3" t="s">
        <v>1367</v>
      </c>
      <c r="P19" t="s">
        <v>25</v>
      </c>
      <c r="Q19" t="s">
        <v>24</v>
      </c>
      <c r="R19">
        <v>0</v>
      </c>
    </row>
    <row r="20" spans="1:18" hidden="1" x14ac:dyDescent="0.35">
      <c r="A20" s="3" t="s">
        <v>111</v>
      </c>
      <c r="B20" s="3" t="str">
        <f>eyetracking_Metrics__92[[#This Row],[Participant]]&amp;eyetracking_Metrics__92[[#This Row],[class]]</f>
        <v>dhanaTN</v>
      </c>
      <c r="C20" s="3" t="s">
        <v>112</v>
      </c>
      <c r="D20" s="3" t="s">
        <v>20</v>
      </c>
      <c r="E20" s="2">
        <v>1</v>
      </c>
      <c r="F20" s="3" t="s">
        <v>11</v>
      </c>
      <c r="G20" s="3" t="s">
        <v>25</v>
      </c>
      <c r="H20" s="4" t="s">
        <v>191</v>
      </c>
      <c r="I20" s="5" t="s">
        <v>192</v>
      </c>
      <c r="J20" s="5" t="s">
        <v>193</v>
      </c>
      <c r="K20" s="5" t="s">
        <v>146</v>
      </c>
      <c r="L20" s="5" t="s">
        <v>194</v>
      </c>
      <c r="M20" s="5" t="s">
        <v>195</v>
      </c>
      <c r="N20" s="3" t="s">
        <v>1369</v>
      </c>
    </row>
    <row r="21" spans="1:18" x14ac:dyDescent="0.35">
      <c r="A21" s="3" t="s">
        <v>111</v>
      </c>
      <c r="B21" s="3" t="str">
        <f>eyetracking_Metrics__92[[#This Row],[Participant]]&amp;eyetracking_Metrics__92[[#This Row],[class]]</f>
        <v>dhanaTP</v>
      </c>
      <c r="C21" s="3" t="s">
        <v>112</v>
      </c>
      <c r="D21" s="3" t="s">
        <v>21</v>
      </c>
      <c r="E21" s="2">
        <v>1</v>
      </c>
      <c r="F21" s="3" t="s">
        <v>6</v>
      </c>
      <c r="G21" s="3" t="s">
        <v>24</v>
      </c>
      <c r="H21" s="3" t="s">
        <v>73</v>
      </c>
      <c r="I21" s="3" t="s">
        <v>196</v>
      </c>
      <c r="J21" s="3" t="s">
        <v>197</v>
      </c>
      <c r="K21" s="3" t="s">
        <v>60</v>
      </c>
      <c r="L21" s="3" t="s">
        <v>198</v>
      </c>
      <c r="M21" s="3" t="s">
        <v>199</v>
      </c>
      <c r="N21" s="3" t="s">
        <v>1367</v>
      </c>
      <c r="P21" t="s">
        <v>24</v>
      </c>
      <c r="Q21" t="s">
        <v>24</v>
      </c>
      <c r="R21">
        <v>1</v>
      </c>
    </row>
    <row r="22" spans="1:18" x14ac:dyDescent="0.35">
      <c r="A22" s="3" t="s">
        <v>111</v>
      </c>
      <c r="B22" s="3" t="str">
        <f>eyetracking_Metrics__92[[#This Row],[Participant]]&amp;eyetracking_Metrics__92[[#This Row],[class]]</f>
        <v>dhanaTP</v>
      </c>
      <c r="C22" s="3" t="s">
        <v>112</v>
      </c>
      <c r="D22" s="3" t="s">
        <v>22</v>
      </c>
      <c r="E22" s="2">
        <v>1</v>
      </c>
      <c r="F22" s="3" t="s">
        <v>6</v>
      </c>
      <c r="G22" s="3" t="s">
        <v>24</v>
      </c>
      <c r="H22" s="3" t="s">
        <v>49</v>
      </c>
      <c r="I22" s="3" t="s">
        <v>55</v>
      </c>
      <c r="J22" s="3" t="s">
        <v>200</v>
      </c>
      <c r="K22" s="3" t="s">
        <v>29</v>
      </c>
      <c r="L22" s="3" t="s">
        <v>201</v>
      </c>
      <c r="M22" s="3" t="s">
        <v>202</v>
      </c>
      <c r="N22" s="3" t="s">
        <v>1367</v>
      </c>
      <c r="P22" t="s">
        <v>25</v>
      </c>
      <c r="Q22" t="s">
        <v>25</v>
      </c>
      <c r="R22">
        <v>1</v>
      </c>
    </row>
    <row r="23" spans="1:18" hidden="1" x14ac:dyDescent="0.35">
      <c r="A23" s="3" t="s">
        <v>111</v>
      </c>
      <c r="B23" s="3" t="str">
        <f>eyetracking_Metrics__92[[#This Row],[Participant]]&amp;eyetracking_Metrics__92[[#This Row],[class]]</f>
        <v>dhanaFP</v>
      </c>
      <c r="C23" s="3" t="s">
        <v>112</v>
      </c>
      <c r="D23" s="3" t="s">
        <v>99</v>
      </c>
      <c r="E23" s="2">
        <v>1</v>
      </c>
      <c r="F23" s="3" t="s">
        <v>11</v>
      </c>
      <c r="G23" s="3" t="s">
        <v>24</v>
      </c>
      <c r="H23" s="4" t="s">
        <v>203</v>
      </c>
      <c r="I23" s="5" t="s">
        <v>204</v>
      </c>
      <c r="J23" s="5" t="s">
        <v>205</v>
      </c>
      <c r="K23" s="5" t="s">
        <v>45</v>
      </c>
      <c r="L23" s="5" t="s">
        <v>206</v>
      </c>
      <c r="M23" s="5" t="s">
        <v>207</v>
      </c>
      <c r="N23" s="3" t="s">
        <v>1370</v>
      </c>
    </row>
    <row r="24" spans="1:18" x14ac:dyDescent="0.35">
      <c r="A24" s="3" t="s">
        <v>208</v>
      </c>
      <c r="B24" s="3" t="str">
        <f>eyetracking_Metrics__92[[#This Row],[Participant]]&amp;eyetracking_Metrics__92[[#This Row],[class]]</f>
        <v>rishaliTP</v>
      </c>
      <c r="C24" s="3" t="s">
        <v>209</v>
      </c>
      <c r="D24" s="3" t="s">
        <v>56</v>
      </c>
      <c r="E24" s="2">
        <v>1</v>
      </c>
      <c r="F24" s="3" t="s">
        <v>6</v>
      </c>
      <c r="G24" s="3" t="s">
        <v>24</v>
      </c>
      <c r="H24" s="3" t="s">
        <v>39</v>
      </c>
      <c r="I24" s="3" t="s">
        <v>39</v>
      </c>
      <c r="J24" s="3" t="s">
        <v>39</v>
      </c>
      <c r="K24" s="3" t="s">
        <v>38</v>
      </c>
      <c r="L24" s="3" t="s">
        <v>210</v>
      </c>
      <c r="M24" s="3" t="s">
        <v>39</v>
      </c>
      <c r="N24" s="3" t="s">
        <v>1367</v>
      </c>
    </row>
    <row r="25" spans="1:18" x14ac:dyDescent="0.35">
      <c r="A25" s="3" t="s">
        <v>208</v>
      </c>
      <c r="B25" s="3" t="str">
        <f>eyetracking_Metrics__92[[#This Row],[Participant]]&amp;eyetracking_Metrics__92[[#This Row],[class]]</f>
        <v>rishaliTP</v>
      </c>
      <c r="C25" s="3" t="s">
        <v>209</v>
      </c>
      <c r="D25" s="3" t="s">
        <v>5</v>
      </c>
      <c r="E25" s="2">
        <v>1</v>
      </c>
      <c r="F25" s="3" t="s">
        <v>6</v>
      </c>
      <c r="G25" s="3" t="s">
        <v>24</v>
      </c>
      <c r="H25" s="3" t="s">
        <v>211</v>
      </c>
      <c r="I25" s="3" t="s">
        <v>211</v>
      </c>
      <c r="J25" s="3" t="s">
        <v>211</v>
      </c>
      <c r="K25" s="3" t="s">
        <v>38</v>
      </c>
      <c r="L25" s="3" t="s">
        <v>212</v>
      </c>
      <c r="M25" s="3" t="s">
        <v>211</v>
      </c>
      <c r="N25" s="3" t="s">
        <v>1367</v>
      </c>
    </row>
    <row r="26" spans="1:18" x14ac:dyDescent="0.35">
      <c r="A26" s="3" t="s">
        <v>208</v>
      </c>
      <c r="B26" s="3" t="str">
        <f>eyetracking_Metrics__92[[#This Row],[Participant]]&amp;eyetracking_Metrics__92[[#This Row],[class]]</f>
        <v>rishaliTP</v>
      </c>
      <c r="C26" s="3" t="s">
        <v>209</v>
      </c>
      <c r="D26" s="3" t="s">
        <v>7</v>
      </c>
      <c r="E26" s="2">
        <v>1</v>
      </c>
      <c r="F26" s="3" t="s">
        <v>6</v>
      </c>
      <c r="G26" s="3" t="s">
        <v>24</v>
      </c>
      <c r="H26" s="3" t="s">
        <v>79</v>
      </c>
      <c r="I26" s="3" t="s">
        <v>79</v>
      </c>
      <c r="J26" s="3" t="s">
        <v>79</v>
      </c>
      <c r="K26" s="3" t="s">
        <v>38</v>
      </c>
      <c r="L26" s="3" t="s">
        <v>213</v>
      </c>
      <c r="M26" s="3" t="s">
        <v>79</v>
      </c>
      <c r="N26" s="3" t="s">
        <v>1367</v>
      </c>
    </row>
    <row r="27" spans="1:18" x14ac:dyDescent="0.35">
      <c r="A27" s="3" t="s">
        <v>208</v>
      </c>
      <c r="B27" s="3" t="str">
        <f>eyetracking_Metrics__92[[#This Row],[Participant]]&amp;eyetracking_Metrics__92[[#This Row],[class]]</f>
        <v>rishaliTP</v>
      </c>
      <c r="C27" s="3" t="s">
        <v>209</v>
      </c>
      <c r="D27" s="3" t="s">
        <v>8</v>
      </c>
      <c r="E27" s="2">
        <v>1</v>
      </c>
      <c r="F27" s="3" t="s">
        <v>6</v>
      </c>
      <c r="G27" s="3" t="s">
        <v>24</v>
      </c>
      <c r="H27" s="3" t="s">
        <v>214</v>
      </c>
      <c r="I27" s="3" t="s">
        <v>215</v>
      </c>
      <c r="J27" s="3" t="s">
        <v>216</v>
      </c>
      <c r="K27" s="3" t="s">
        <v>35</v>
      </c>
      <c r="L27" s="3" t="s">
        <v>217</v>
      </c>
      <c r="M27" s="3" t="s">
        <v>218</v>
      </c>
      <c r="N27" s="3" t="s">
        <v>1367</v>
      </c>
    </row>
    <row r="28" spans="1:18" x14ac:dyDescent="0.35">
      <c r="A28" s="3" t="s">
        <v>208</v>
      </c>
      <c r="B28" s="3" t="str">
        <f>eyetracking_Metrics__92[[#This Row],[Participant]]&amp;eyetracking_Metrics__92[[#This Row],[class]]</f>
        <v>rishaliTP</v>
      </c>
      <c r="C28" s="3" t="s">
        <v>209</v>
      </c>
      <c r="D28" s="3" t="s">
        <v>9</v>
      </c>
      <c r="E28" s="2">
        <v>1</v>
      </c>
      <c r="F28" s="3" t="s">
        <v>6</v>
      </c>
      <c r="G28" s="3" t="s">
        <v>24</v>
      </c>
      <c r="H28" s="3" t="s">
        <v>73</v>
      </c>
      <c r="I28" s="3" t="s">
        <v>73</v>
      </c>
      <c r="J28" s="3" t="s">
        <v>73</v>
      </c>
      <c r="K28" s="3" t="s">
        <v>38</v>
      </c>
      <c r="L28" s="3" t="s">
        <v>219</v>
      </c>
      <c r="M28" s="3" t="s">
        <v>73</v>
      </c>
      <c r="N28" s="3" t="s">
        <v>1367</v>
      </c>
    </row>
    <row r="29" spans="1:18" hidden="1" x14ac:dyDescent="0.35">
      <c r="A29" s="3" t="s">
        <v>208</v>
      </c>
      <c r="B29" s="3" t="str">
        <f>eyetracking_Metrics__92[[#This Row],[Participant]]&amp;eyetracking_Metrics__92[[#This Row],[class]]</f>
        <v>rishaliTN</v>
      </c>
      <c r="C29" s="3" t="s">
        <v>209</v>
      </c>
      <c r="D29" s="3" t="s">
        <v>10</v>
      </c>
      <c r="E29" s="2">
        <v>1</v>
      </c>
      <c r="F29" s="3" t="s">
        <v>11</v>
      </c>
      <c r="G29" s="3" t="s">
        <v>25</v>
      </c>
      <c r="H29" s="4" t="s">
        <v>220</v>
      </c>
      <c r="I29" s="5" t="s">
        <v>221</v>
      </c>
      <c r="J29" s="5" t="s">
        <v>222</v>
      </c>
      <c r="K29" s="5" t="s">
        <v>60</v>
      </c>
      <c r="L29" s="5" t="s">
        <v>223</v>
      </c>
      <c r="M29" s="5" t="s">
        <v>224</v>
      </c>
      <c r="N29" s="3" t="s">
        <v>1369</v>
      </c>
    </row>
    <row r="30" spans="1:18" hidden="1" x14ac:dyDescent="0.35">
      <c r="A30" s="3" t="s">
        <v>208</v>
      </c>
      <c r="B30" s="3" t="str">
        <f>eyetracking_Metrics__92[[#This Row],[Participant]]&amp;eyetracking_Metrics__92[[#This Row],[class]]</f>
        <v>rishaliTN</v>
      </c>
      <c r="C30" s="3" t="s">
        <v>209</v>
      </c>
      <c r="D30" s="3" t="s">
        <v>12</v>
      </c>
      <c r="E30" s="2">
        <v>1</v>
      </c>
      <c r="F30" s="3" t="s">
        <v>11</v>
      </c>
      <c r="G30" s="3" t="s">
        <v>25</v>
      </c>
      <c r="H30" s="4" t="s">
        <v>129</v>
      </c>
      <c r="I30" s="5" t="s">
        <v>225</v>
      </c>
      <c r="J30" s="5" t="s">
        <v>69</v>
      </c>
      <c r="K30" s="5" t="s">
        <v>60</v>
      </c>
      <c r="L30" s="5" t="s">
        <v>226</v>
      </c>
      <c r="M30" s="5" t="s">
        <v>227</v>
      </c>
      <c r="N30" s="3" t="s">
        <v>1369</v>
      </c>
    </row>
    <row r="31" spans="1:18" hidden="1" x14ac:dyDescent="0.35">
      <c r="A31" s="3" t="s">
        <v>208</v>
      </c>
      <c r="B31" s="3" t="str">
        <f>eyetracking_Metrics__92[[#This Row],[Participant]]&amp;eyetracking_Metrics__92[[#This Row],[class]]</f>
        <v>rishaliTN</v>
      </c>
      <c r="C31" s="3" t="s">
        <v>209</v>
      </c>
      <c r="D31" s="3" t="s">
        <v>13</v>
      </c>
      <c r="E31" s="2">
        <v>1</v>
      </c>
      <c r="F31" s="3" t="s">
        <v>11</v>
      </c>
      <c r="G31" s="3" t="s">
        <v>25</v>
      </c>
      <c r="H31" s="4" t="s">
        <v>30</v>
      </c>
      <c r="I31" s="5" t="s">
        <v>177</v>
      </c>
      <c r="J31" s="5" t="s">
        <v>228</v>
      </c>
      <c r="K31" s="5" t="s">
        <v>29</v>
      </c>
      <c r="L31" s="5" t="s">
        <v>229</v>
      </c>
      <c r="M31" s="5" t="s">
        <v>230</v>
      </c>
      <c r="N31" s="3" t="s">
        <v>1369</v>
      </c>
    </row>
    <row r="32" spans="1:18" hidden="1" x14ac:dyDescent="0.35">
      <c r="A32" s="3" t="s">
        <v>208</v>
      </c>
      <c r="B32" s="3" t="str">
        <f>eyetracking_Metrics__92[[#This Row],[Participant]]&amp;eyetracking_Metrics__92[[#This Row],[class]]</f>
        <v>rishaliFN</v>
      </c>
      <c r="C32" s="3" t="s">
        <v>209</v>
      </c>
      <c r="D32" s="3" t="s">
        <v>14</v>
      </c>
      <c r="E32" s="2">
        <v>1</v>
      </c>
      <c r="F32" s="3" t="s">
        <v>6</v>
      </c>
      <c r="G32" s="3" t="s">
        <v>25</v>
      </c>
      <c r="H32" s="3" t="s">
        <v>231</v>
      </c>
      <c r="I32" s="3" t="s">
        <v>231</v>
      </c>
      <c r="J32" s="3" t="s">
        <v>231</v>
      </c>
      <c r="K32" s="3" t="s">
        <v>38</v>
      </c>
      <c r="L32" s="3" t="s">
        <v>232</v>
      </c>
      <c r="M32" s="3" t="s">
        <v>231</v>
      </c>
      <c r="N32" s="3" t="s">
        <v>1368</v>
      </c>
    </row>
    <row r="33" spans="1:14" x14ac:dyDescent="0.35">
      <c r="A33" s="3" t="s">
        <v>208</v>
      </c>
      <c r="B33" s="3" t="str">
        <f>eyetracking_Metrics__92[[#This Row],[Participant]]&amp;eyetracking_Metrics__92[[#This Row],[class]]</f>
        <v>rishaliTP</v>
      </c>
      <c r="C33" s="3" t="s">
        <v>209</v>
      </c>
      <c r="D33" s="3" t="s">
        <v>15</v>
      </c>
      <c r="E33" s="2">
        <v>1</v>
      </c>
      <c r="F33" s="3" t="s">
        <v>6</v>
      </c>
      <c r="G33" s="3" t="s">
        <v>24</v>
      </c>
      <c r="H33" s="3" t="s">
        <v>233</v>
      </c>
      <c r="I33" s="3" t="s">
        <v>233</v>
      </c>
      <c r="J33" s="3" t="s">
        <v>233</v>
      </c>
      <c r="K33" s="3" t="s">
        <v>38</v>
      </c>
      <c r="L33" s="3" t="s">
        <v>234</v>
      </c>
      <c r="M33" s="3" t="s">
        <v>233</v>
      </c>
      <c r="N33" s="3" t="s">
        <v>1367</v>
      </c>
    </row>
    <row r="34" spans="1:14" hidden="1" x14ac:dyDescent="0.35">
      <c r="A34" s="3" t="s">
        <v>208</v>
      </c>
      <c r="B34" s="3" t="str">
        <f>eyetracking_Metrics__92[[#This Row],[Participant]]&amp;eyetracking_Metrics__92[[#This Row],[class]]</f>
        <v>rishaliTN</v>
      </c>
      <c r="C34" s="3" t="s">
        <v>209</v>
      </c>
      <c r="D34" s="3" t="s">
        <v>16</v>
      </c>
      <c r="E34" s="2">
        <v>1</v>
      </c>
      <c r="F34" s="3" t="s">
        <v>11</v>
      </c>
      <c r="G34" s="3" t="s">
        <v>25</v>
      </c>
      <c r="H34" s="4" t="s">
        <v>163</v>
      </c>
      <c r="I34" s="5" t="s">
        <v>163</v>
      </c>
      <c r="J34" s="5" t="s">
        <v>163</v>
      </c>
      <c r="K34" s="5" t="s">
        <v>38</v>
      </c>
      <c r="L34" s="5" t="s">
        <v>235</v>
      </c>
      <c r="M34" s="5" t="s">
        <v>163</v>
      </c>
      <c r="N34" s="3" t="s">
        <v>1369</v>
      </c>
    </row>
    <row r="35" spans="1:14" hidden="1" x14ac:dyDescent="0.35">
      <c r="A35" s="3" t="s">
        <v>208</v>
      </c>
      <c r="B35" s="3" t="str">
        <f>eyetracking_Metrics__92[[#This Row],[Participant]]&amp;eyetracking_Metrics__92[[#This Row],[class]]</f>
        <v>rishaliTN</v>
      </c>
      <c r="C35" s="3" t="s">
        <v>209</v>
      </c>
      <c r="D35" s="3" t="s">
        <v>17</v>
      </c>
      <c r="E35" s="2">
        <v>1</v>
      </c>
      <c r="F35" s="3" t="s">
        <v>11</v>
      </c>
      <c r="G35" s="3" t="s">
        <v>25</v>
      </c>
      <c r="H35" s="4" t="s">
        <v>236</v>
      </c>
      <c r="I35" s="5" t="s">
        <v>237</v>
      </c>
      <c r="J35" s="5" t="s">
        <v>238</v>
      </c>
      <c r="K35" s="5" t="s">
        <v>60</v>
      </c>
      <c r="L35" s="5" t="s">
        <v>239</v>
      </c>
      <c r="M35" s="5" t="s">
        <v>240</v>
      </c>
      <c r="N35" s="3" t="s">
        <v>1369</v>
      </c>
    </row>
    <row r="36" spans="1:14" x14ac:dyDescent="0.35">
      <c r="A36" s="3" t="s">
        <v>208</v>
      </c>
      <c r="B36" s="3" t="str">
        <f>eyetracking_Metrics__92[[#This Row],[Participant]]&amp;eyetracking_Metrics__92[[#This Row],[class]]</f>
        <v>rishaliTP</v>
      </c>
      <c r="C36" s="3" t="s">
        <v>209</v>
      </c>
      <c r="D36" s="3" t="s">
        <v>18</v>
      </c>
      <c r="E36" s="2">
        <v>1</v>
      </c>
      <c r="F36" s="3" t="s">
        <v>6</v>
      </c>
      <c r="G36" s="3" t="s">
        <v>24</v>
      </c>
      <c r="H36" s="3" t="s">
        <v>211</v>
      </c>
      <c r="I36" s="3" t="s">
        <v>211</v>
      </c>
      <c r="J36" s="3" t="s">
        <v>211</v>
      </c>
      <c r="K36" s="3" t="s">
        <v>38</v>
      </c>
      <c r="L36" s="3" t="s">
        <v>241</v>
      </c>
      <c r="M36" s="3" t="s">
        <v>211</v>
      </c>
      <c r="N36" s="3" t="s">
        <v>1367</v>
      </c>
    </row>
    <row r="37" spans="1:14" hidden="1" x14ac:dyDescent="0.35">
      <c r="A37" s="3" t="s">
        <v>208</v>
      </c>
      <c r="B37" s="3" t="str">
        <f>eyetracking_Metrics__92[[#This Row],[Participant]]&amp;eyetracking_Metrics__92[[#This Row],[class]]</f>
        <v>rishaliFP</v>
      </c>
      <c r="C37" s="3" t="s">
        <v>209</v>
      </c>
      <c r="D37" s="3" t="s">
        <v>19</v>
      </c>
      <c r="E37" s="2">
        <v>1</v>
      </c>
      <c r="F37" s="3" t="s">
        <v>11</v>
      </c>
      <c r="G37" s="3" t="s">
        <v>24</v>
      </c>
      <c r="H37" s="4" t="s">
        <v>52</v>
      </c>
      <c r="I37" s="5" t="s">
        <v>242</v>
      </c>
      <c r="J37" s="5" t="s">
        <v>243</v>
      </c>
      <c r="K37" s="5" t="s">
        <v>29</v>
      </c>
      <c r="L37" s="5" t="s">
        <v>244</v>
      </c>
      <c r="M37" s="5" t="s">
        <v>79</v>
      </c>
      <c r="N37" s="3" t="s">
        <v>1370</v>
      </c>
    </row>
    <row r="38" spans="1:14" x14ac:dyDescent="0.35">
      <c r="A38" s="3" t="s">
        <v>208</v>
      </c>
      <c r="B38" s="3" t="str">
        <f>eyetracking_Metrics__92[[#This Row],[Participant]]&amp;eyetracking_Metrics__92[[#This Row],[class]]</f>
        <v>rishaliTP</v>
      </c>
      <c r="C38" s="3" t="s">
        <v>209</v>
      </c>
      <c r="D38" s="3" t="s">
        <v>83</v>
      </c>
      <c r="E38" s="2">
        <v>1</v>
      </c>
      <c r="F38" s="3" t="s">
        <v>6</v>
      </c>
      <c r="G38" s="3" t="s">
        <v>24</v>
      </c>
      <c r="H38" s="3" t="s">
        <v>39</v>
      </c>
      <c r="I38" s="3" t="s">
        <v>39</v>
      </c>
      <c r="J38" s="3" t="s">
        <v>39</v>
      </c>
      <c r="K38" s="3" t="s">
        <v>38</v>
      </c>
      <c r="L38" s="3" t="s">
        <v>245</v>
      </c>
      <c r="M38" s="3" t="s">
        <v>39</v>
      </c>
      <c r="N38" s="3" t="s">
        <v>1367</v>
      </c>
    </row>
    <row r="39" spans="1:14" hidden="1" x14ac:dyDescent="0.35">
      <c r="A39" s="3" t="s">
        <v>208</v>
      </c>
      <c r="B39" s="3" t="str">
        <f>eyetracking_Metrics__92[[#This Row],[Participant]]&amp;eyetracking_Metrics__92[[#This Row],[class]]</f>
        <v>rishaliTN</v>
      </c>
      <c r="C39" s="3" t="s">
        <v>209</v>
      </c>
      <c r="D39" s="3" t="s">
        <v>85</v>
      </c>
      <c r="E39" s="2">
        <v>1</v>
      </c>
      <c r="F39" s="3" t="s">
        <v>11</v>
      </c>
      <c r="G39" s="3" t="s">
        <v>25</v>
      </c>
      <c r="H39" s="4" t="s">
        <v>53</v>
      </c>
      <c r="I39" s="5" t="s">
        <v>246</v>
      </c>
      <c r="J39" s="5" t="s">
        <v>247</v>
      </c>
      <c r="K39" s="5" t="s">
        <v>29</v>
      </c>
      <c r="L39" s="5" t="s">
        <v>248</v>
      </c>
      <c r="M39" s="5" t="s">
        <v>79</v>
      </c>
      <c r="N39" s="3" t="s">
        <v>1369</v>
      </c>
    </row>
    <row r="40" spans="1:14" hidden="1" x14ac:dyDescent="0.35">
      <c r="A40" s="3" t="s">
        <v>208</v>
      </c>
      <c r="B40" s="3" t="str">
        <f>eyetracking_Metrics__92[[#This Row],[Participant]]&amp;eyetracking_Metrics__92[[#This Row],[class]]</f>
        <v>rishaliTN</v>
      </c>
      <c r="C40" s="3" t="s">
        <v>209</v>
      </c>
      <c r="D40" s="3" t="s">
        <v>91</v>
      </c>
      <c r="E40" s="2">
        <v>1</v>
      </c>
      <c r="F40" s="3" t="s">
        <v>11</v>
      </c>
      <c r="G40" s="3" t="s">
        <v>25</v>
      </c>
      <c r="H40" s="4" t="s">
        <v>249</v>
      </c>
      <c r="I40" s="5" t="s">
        <v>76</v>
      </c>
      <c r="J40" s="5" t="s">
        <v>250</v>
      </c>
      <c r="K40" s="5" t="s">
        <v>60</v>
      </c>
      <c r="L40" s="5" t="s">
        <v>251</v>
      </c>
      <c r="M40" s="5" t="s">
        <v>231</v>
      </c>
      <c r="N40" s="3" t="s">
        <v>1369</v>
      </c>
    </row>
    <row r="41" spans="1:14" x14ac:dyDescent="0.35">
      <c r="A41" s="3" t="s">
        <v>208</v>
      </c>
      <c r="B41" s="3" t="str">
        <f>eyetracking_Metrics__92[[#This Row],[Participant]]&amp;eyetracking_Metrics__92[[#This Row],[class]]</f>
        <v>rishaliTP</v>
      </c>
      <c r="C41" s="3" t="s">
        <v>209</v>
      </c>
      <c r="D41" s="3" t="s">
        <v>95</v>
      </c>
      <c r="E41" s="2">
        <v>1</v>
      </c>
      <c r="F41" s="3" t="s">
        <v>6</v>
      </c>
      <c r="G41" s="3" t="s">
        <v>24</v>
      </c>
      <c r="H41" s="3" t="s">
        <v>48</v>
      </c>
      <c r="I41" s="3" t="s">
        <v>48</v>
      </c>
      <c r="J41" s="3" t="s">
        <v>48</v>
      </c>
      <c r="K41" s="3" t="s">
        <v>38</v>
      </c>
      <c r="L41" s="3" t="s">
        <v>252</v>
      </c>
      <c r="M41" s="3" t="s">
        <v>48</v>
      </c>
      <c r="N41" s="3" t="s">
        <v>1367</v>
      </c>
    </row>
    <row r="42" spans="1:14" hidden="1" x14ac:dyDescent="0.35">
      <c r="A42" s="3" t="s">
        <v>208</v>
      </c>
      <c r="B42" s="3" t="str">
        <f>eyetracking_Metrics__92[[#This Row],[Participant]]&amp;eyetracking_Metrics__92[[#This Row],[class]]</f>
        <v>rishaliTN</v>
      </c>
      <c r="C42" s="3" t="s">
        <v>209</v>
      </c>
      <c r="D42" s="3" t="s">
        <v>20</v>
      </c>
      <c r="E42" s="2">
        <v>1</v>
      </c>
      <c r="F42" s="3" t="s">
        <v>11</v>
      </c>
      <c r="G42" s="3" t="s">
        <v>25</v>
      </c>
      <c r="H42" s="4" t="s">
        <v>253</v>
      </c>
      <c r="I42" s="5" t="s">
        <v>254</v>
      </c>
      <c r="J42" s="5" t="s">
        <v>255</v>
      </c>
      <c r="K42" s="5" t="s">
        <v>97</v>
      </c>
      <c r="L42" s="5" t="s">
        <v>256</v>
      </c>
      <c r="M42" s="5" t="s">
        <v>257</v>
      </c>
      <c r="N42" s="3" t="s">
        <v>1369</v>
      </c>
    </row>
    <row r="43" spans="1:14" x14ac:dyDescent="0.35">
      <c r="A43" s="3" t="s">
        <v>208</v>
      </c>
      <c r="B43" s="3" t="str">
        <f>eyetracking_Metrics__92[[#This Row],[Participant]]&amp;eyetracking_Metrics__92[[#This Row],[class]]</f>
        <v>rishaliTP</v>
      </c>
      <c r="C43" s="3" t="s">
        <v>209</v>
      </c>
      <c r="D43" s="3" t="s">
        <v>21</v>
      </c>
      <c r="E43" s="2">
        <v>1</v>
      </c>
      <c r="F43" s="3" t="s">
        <v>6</v>
      </c>
      <c r="G43" s="3" t="s">
        <v>24</v>
      </c>
      <c r="H43" s="3" t="s">
        <v>258</v>
      </c>
      <c r="I43" s="3" t="s">
        <v>259</v>
      </c>
      <c r="J43" s="3" t="s">
        <v>260</v>
      </c>
      <c r="K43" s="3" t="s">
        <v>29</v>
      </c>
      <c r="L43" s="3" t="s">
        <v>261</v>
      </c>
      <c r="M43" s="3" t="s">
        <v>262</v>
      </c>
      <c r="N43" s="3" t="s">
        <v>1367</v>
      </c>
    </row>
    <row r="44" spans="1:14" x14ac:dyDescent="0.35">
      <c r="A44" s="3" t="s">
        <v>208</v>
      </c>
      <c r="B44" s="3" t="str">
        <f>eyetracking_Metrics__92[[#This Row],[Participant]]&amp;eyetracking_Metrics__92[[#This Row],[class]]</f>
        <v>rishaliTP</v>
      </c>
      <c r="C44" s="3" t="s">
        <v>209</v>
      </c>
      <c r="D44" s="3" t="s">
        <v>22</v>
      </c>
      <c r="E44" s="2">
        <v>1</v>
      </c>
      <c r="F44" s="3" t="s">
        <v>6</v>
      </c>
      <c r="G44" s="3" t="s">
        <v>24</v>
      </c>
      <c r="H44" s="3" t="s">
        <v>263</v>
      </c>
      <c r="I44" s="3" t="s">
        <v>28</v>
      </c>
      <c r="J44" s="3" t="s">
        <v>264</v>
      </c>
      <c r="K44" s="3" t="s">
        <v>29</v>
      </c>
      <c r="L44" s="3" t="s">
        <v>265</v>
      </c>
      <c r="M44" s="3" t="s">
        <v>266</v>
      </c>
      <c r="N44" s="3" t="s">
        <v>1367</v>
      </c>
    </row>
    <row r="45" spans="1:14" hidden="1" x14ac:dyDescent="0.35">
      <c r="A45" s="3" t="s">
        <v>208</v>
      </c>
      <c r="B45" s="3" t="str">
        <f>eyetracking_Metrics__92[[#This Row],[Participant]]&amp;eyetracking_Metrics__92[[#This Row],[class]]</f>
        <v>rishaliTN</v>
      </c>
      <c r="C45" s="3" t="s">
        <v>209</v>
      </c>
      <c r="D45" s="3" t="s">
        <v>99</v>
      </c>
      <c r="E45" s="2">
        <v>1</v>
      </c>
      <c r="F45" s="3" t="s">
        <v>11</v>
      </c>
      <c r="G45" s="3" t="s">
        <v>25</v>
      </c>
      <c r="H45" s="4" t="s">
        <v>267</v>
      </c>
      <c r="I45" s="5" t="s">
        <v>268</v>
      </c>
      <c r="J45" s="5" t="s">
        <v>269</v>
      </c>
      <c r="K45" s="5" t="s">
        <v>82</v>
      </c>
      <c r="L45" s="5" t="s">
        <v>270</v>
      </c>
      <c r="M45" s="5" t="s">
        <v>75</v>
      </c>
      <c r="N45" s="3" t="s">
        <v>1369</v>
      </c>
    </row>
    <row r="46" spans="1:14" x14ac:dyDescent="0.35">
      <c r="A46" s="3" t="s">
        <v>271</v>
      </c>
      <c r="B46" s="3" t="str">
        <f>eyetracking_Metrics__92[[#This Row],[Participant]]&amp;eyetracking_Metrics__92[[#This Row],[class]]</f>
        <v>Vito De FeoTP</v>
      </c>
      <c r="C46" s="3" t="s">
        <v>272</v>
      </c>
      <c r="D46" s="3" t="s">
        <v>56</v>
      </c>
      <c r="E46" s="2">
        <v>1</v>
      </c>
      <c r="F46" s="3" t="s">
        <v>6</v>
      </c>
      <c r="G46" s="3" t="s">
        <v>24</v>
      </c>
      <c r="H46" s="3" t="s">
        <v>47</v>
      </c>
      <c r="I46" s="3" t="s">
        <v>273</v>
      </c>
      <c r="J46" s="3" t="s">
        <v>274</v>
      </c>
      <c r="K46" s="3" t="s">
        <v>35</v>
      </c>
      <c r="L46" s="3" t="s">
        <v>275</v>
      </c>
      <c r="M46" s="3" t="s">
        <v>276</v>
      </c>
      <c r="N46" s="3" t="s">
        <v>1367</v>
      </c>
    </row>
    <row r="47" spans="1:14" x14ac:dyDescent="0.35">
      <c r="A47" s="3" t="s">
        <v>271</v>
      </c>
      <c r="B47" s="3" t="str">
        <f>eyetracking_Metrics__92[[#This Row],[Participant]]&amp;eyetracking_Metrics__92[[#This Row],[class]]</f>
        <v>Vito De FeoTP</v>
      </c>
      <c r="C47" s="3" t="s">
        <v>272</v>
      </c>
      <c r="D47" s="3" t="s">
        <v>5</v>
      </c>
      <c r="E47" s="2">
        <v>1</v>
      </c>
      <c r="F47" s="3" t="s">
        <v>6</v>
      </c>
      <c r="G47" s="3" t="s">
        <v>24</v>
      </c>
      <c r="H47" s="3" t="s">
        <v>145</v>
      </c>
      <c r="I47" s="3" t="s">
        <v>277</v>
      </c>
      <c r="J47" s="3" t="s">
        <v>278</v>
      </c>
      <c r="K47" s="3" t="s">
        <v>29</v>
      </c>
      <c r="L47" s="3" t="s">
        <v>279</v>
      </c>
      <c r="M47" s="3" t="s">
        <v>69</v>
      </c>
      <c r="N47" s="3" t="s">
        <v>1367</v>
      </c>
    </row>
    <row r="48" spans="1:14" x14ac:dyDescent="0.35">
      <c r="A48" s="3" t="s">
        <v>271</v>
      </c>
      <c r="B48" s="3" t="str">
        <f>eyetracking_Metrics__92[[#This Row],[Participant]]&amp;eyetracking_Metrics__92[[#This Row],[class]]</f>
        <v>Vito De FeoTP</v>
      </c>
      <c r="C48" s="3" t="s">
        <v>272</v>
      </c>
      <c r="D48" s="3" t="s">
        <v>7</v>
      </c>
      <c r="E48" s="2">
        <v>1</v>
      </c>
      <c r="F48" s="3" t="s">
        <v>6</v>
      </c>
      <c r="G48" s="3" t="s">
        <v>24</v>
      </c>
      <c r="H48" s="3" t="s">
        <v>98</v>
      </c>
      <c r="I48" s="3" t="s">
        <v>98</v>
      </c>
      <c r="J48" s="3" t="s">
        <v>98</v>
      </c>
      <c r="K48" s="3" t="s">
        <v>38</v>
      </c>
      <c r="L48" s="3" t="s">
        <v>280</v>
      </c>
      <c r="M48" s="3" t="s">
        <v>98</v>
      </c>
      <c r="N48" s="3" t="s">
        <v>1367</v>
      </c>
    </row>
    <row r="49" spans="1:14" x14ac:dyDescent="0.35">
      <c r="A49" s="3" t="s">
        <v>271</v>
      </c>
      <c r="B49" s="3" t="str">
        <f>eyetracking_Metrics__92[[#This Row],[Participant]]&amp;eyetracking_Metrics__92[[#This Row],[class]]</f>
        <v>Vito De FeoTP</v>
      </c>
      <c r="C49" s="3" t="s">
        <v>272</v>
      </c>
      <c r="D49" s="3" t="s">
        <v>8</v>
      </c>
      <c r="E49" s="2">
        <v>1</v>
      </c>
      <c r="F49" s="3" t="s">
        <v>6</v>
      </c>
      <c r="G49" s="3" t="s">
        <v>24</v>
      </c>
      <c r="H49" s="3" t="s">
        <v>281</v>
      </c>
      <c r="I49" s="3" t="s">
        <v>282</v>
      </c>
      <c r="J49" s="3" t="s">
        <v>283</v>
      </c>
      <c r="K49" s="3" t="s">
        <v>29</v>
      </c>
      <c r="L49" s="3" t="s">
        <v>284</v>
      </c>
      <c r="M49" s="3" t="s">
        <v>285</v>
      </c>
      <c r="N49" s="3" t="s">
        <v>1367</v>
      </c>
    </row>
    <row r="50" spans="1:14" x14ac:dyDescent="0.35">
      <c r="A50" s="3" t="s">
        <v>271</v>
      </c>
      <c r="B50" s="3" t="str">
        <f>eyetracking_Metrics__92[[#This Row],[Participant]]&amp;eyetracking_Metrics__92[[#This Row],[class]]</f>
        <v>Vito De FeoTP</v>
      </c>
      <c r="C50" s="3" t="s">
        <v>272</v>
      </c>
      <c r="D50" s="3" t="s">
        <v>9</v>
      </c>
      <c r="E50" s="2">
        <v>1</v>
      </c>
      <c r="F50" s="3" t="s">
        <v>6</v>
      </c>
      <c r="G50" s="3" t="s">
        <v>24</v>
      </c>
      <c r="H50" s="3" t="s">
        <v>286</v>
      </c>
      <c r="I50" s="3" t="s">
        <v>286</v>
      </c>
      <c r="J50" s="3" t="s">
        <v>286</v>
      </c>
      <c r="K50" s="3" t="s">
        <v>38</v>
      </c>
      <c r="L50" s="3" t="s">
        <v>287</v>
      </c>
      <c r="M50" s="3" t="s">
        <v>286</v>
      </c>
      <c r="N50" s="3" t="s">
        <v>1367</v>
      </c>
    </row>
    <row r="51" spans="1:14" hidden="1" x14ac:dyDescent="0.35">
      <c r="A51" s="3" t="s">
        <v>271</v>
      </c>
      <c r="B51" s="3" t="str">
        <f>eyetracking_Metrics__92[[#This Row],[Participant]]&amp;eyetracking_Metrics__92[[#This Row],[class]]</f>
        <v>Vito De FeoTN</v>
      </c>
      <c r="C51" s="3" t="s">
        <v>272</v>
      </c>
      <c r="D51" s="3" t="s">
        <v>10</v>
      </c>
      <c r="E51" s="2">
        <v>1</v>
      </c>
      <c r="F51" s="3" t="s">
        <v>11</v>
      </c>
      <c r="G51" s="3" t="s">
        <v>25</v>
      </c>
      <c r="H51" s="4" t="s">
        <v>202</v>
      </c>
      <c r="I51" s="5" t="s">
        <v>202</v>
      </c>
      <c r="J51" s="5" t="s">
        <v>202</v>
      </c>
      <c r="K51" s="5" t="s">
        <v>38</v>
      </c>
      <c r="L51" s="5" t="s">
        <v>288</v>
      </c>
      <c r="M51" s="5" t="s">
        <v>202</v>
      </c>
      <c r="N51" s="3" t="s">
        <v>1369</v>
      </c>
    </row>
    <row r="52" spans="1:14" hidden="1" x14ac:dyDescent="0.35">
      <c r="A52" s="3" t="s">
        <v>271</v>
      </c>
      <c r="B52" s="3" t="str">
        <f>eyetracking_Metrics__92[[#This Row],[Participant]]&amp;eyetracking_Metrics__92[[#This Row],[class]]</f>
        <v>Vito De FeoTN</v>
      </c>
      <c r="C52" s="3" t="s">
        <v>272</v>
      </c>
      <c r="D52" s="3" t="s">
        <v>12</v>
      </c>
      <c r="E52" s="2">
        <v>1</v>
      </c>
      <c r="F52" s="3" t="s">
        <v>11</v>
      </c>
      <c r="G52" s="3" t="s">
        <v>25</v>
      </c>
      <c r="H52" s="4" t="s">
        <v>258</v>
      </c>
      <c r="I52" s="5" t="s">
        <v>289</v>
      </c>
      <c r="J52" s="5" t="s">
        <v>290</v>
      </c>
      <c r="K52" s="5" t="s">
        <v>146</v>
      </c>
      <c r="L52" s="5" t="s">
        <v>291</v>
      </c>
      <c r="M52" s="5" t="s">
        <v>292</v>
      </c>
      <c r="N52" s="3" t="s">
        <v>1369</v>
      </c>
    </row>
    <row r="53" spans="1:14" hidden="1" x14ac:dyDescent="0.35">
      <c r="A53" s="3" t="s">
        <v>271</v>
      </c>
      <c r="B53" s="3" t="str">
        <f>eyetracking_Metrics__92[[#This Row],[Participant]]&amp;eyetracking_Metrics__92[[#This Row],[class]]</f>
        <v>Vito De FeoTN</v>
      </c>
      <c r="C53" s="3" t="s">
        <v>272</v>
      </c>
      <c r="D53" s="3" t="s">
        <v>13</v>
      </c>
      <c r="E53" s="2">
        <v>1</v>
      </c>
      <c r="F53" s="3" t="s">
        <v>11</v>
      </c>
      <c r="G53" s="3" t="s">
        <v>25</v>
      </c>
      <c r="H53" s="4" t="s">
        <v>199</v>
      </c>
      <c r="I53" s="5" t="s">
        <v>293</v>
      </c>
      <c r="J53" s="5" t="s">
        <v>39</v>
      </c>
      <c r="K53" s="5" t="s">
        <v>60</v>
      </c>
      <c r="L53" s="5" t="s">
        <v>294</v>
      </c>
      <c r="M53" s="5" t="s">
        <v>163</v>
      </c>
      <c r="N53" s="3" t="s">
        <v>1369</v>
      </c>
    </row>
    <row r="54" spans="1:14" hidden="1" x14ac:dyDescent="0.35">
      <c r="A54" s="3" t="s">
        <v>271</v>
      </c>
      <c r="B54" s="3" t="str">
        <f>eyetracking_Metrics__92[[#This Row],[Participant]]&amp;eyetracking_Metrics__92[[#This Row],[class]]</f>
        <v>Vito De FeoFN</v>
      </c>
      <c r="C54" s="3" t="s">
        <v>272</v>
      </c>
      <c r="D54" s="3" t="s">
        <v>14</v>
      </c>
      <c r="E54" s="2">
        <v>1</v>
      </c>
      <c r="F54" s="3" t="s">
        <v>6</v>
      </c>
      <c r="G54" s="3" t="s">
        <v>25</v>
      </c>
      <c r="H54" s="3" t="s">
        <v>259</v>
      </c>
      <c r="I54" s="3" t="s">
        <v>259</v>
      </c>
      <c r="J54" s="3" t="s">
        <v>259</v>
      </c>
      <c r="K54" s="3" t="s">
        <v>38</v>
      </c>
      <c r="L54" s="3" t="s">
        <v>295</v>
      </c>
      <c r="M54" s="3" t="s">
        <v>259</v>
      </c>
      <c r="N54" s="3" t="s">
        <v>1368</v>
      </c>
    </row>
    <row r="55" spans="1:14" x14ac:dyDescent="0.35">
      <c r="A55" s="3" t="s">
        <v>271</v>
      </c>
      <c r="B55" s="3" t="str">
        <f>eyetracking_Metrics__92[[#This Row],[Participant]]&amp;eyetracking_Metrics__92[[#This Row],[class]]</f>
        <v>Vito De FeoTP</v>
      </c>
      <c r="C55" s="3" t="s">
        <v>272</v>
      </c>
      <c r="D55" s="3" t="s">
        <v>15</v>
      </c>
      <c r="E55" s="2">
        <v>1</v>
      </c>
      <c r="F55" s="3" t="s">
        <v>6</v>
      </c>
      <c r="G55" s="3" t="s">
        <v>24</v>
      </c>
      <c r="H55" s="3" t="s">
        <v>211</v>
      </c>
      <c r="I55" s="3" t="s">
        <v>211</v>
      </c>
      <c r="J55" s="3" t="s">
        <v>211</v>
      </c>
      <c r="K55" s="3" t="s">
        <v>38</v>
      </c>
      <c r="L55" s="3" t="s">
        <v>296</v>
      </c>
      <c r="M55" s="3" t="s">
        <v>211</v>
      </c>
      <c r="N55" s="3" t="s">
        <v>1367</v>
      </c>
    </row>
    <row r="56" spans="1:14" hidden="1" x14ac:dyDescent="0.35">
      <c r="A56" s="3" t="s">
        <v>271</v>
      </c>
      <c r="B56" s="3" t="str">
        <f>eyetracking_Metrics__92[[#This Row],[Participant]]&amp;eyetracking_Metrics__92[[#This Row],[class]]</f>
        <v>Vito De FeoTN</v>
      </c>
      <c r="C56" s="3" t="s">
        <v>272</v>
      </c>
      <c r="D56" s="3" t="s">
        <v>16</v>
      </c>
      <c r="E56" s="2">
        <v>1</v>
      </c>
      <c r="F56" s="3" t="s">
        <v>11</v>
      </c>
      <c r="G56" s="3" t="s">
        <v>25</v>
      </c>
      <c r="H56" s="4" t="s">
        <v>33</v>
      </c>
      <c r="I56" s="5" t="s">
        <v>33</v>
      </c>
      <c r="J56" s="5" t="s">
        <v>33</v>
      </c>
      <c r="K56" s="5" t="s">
        <v>38</v>
      </c>
      <c r="L56" s="5" t="s">
        <v>297</v>
      </c>
      <c r="M56" s="5" t="s">
        <v>33</v>
      </c>
      <c r="N56" s="3" t="s">
        <v>1369</v>
      </c>
    </row>
    <row r="57" spans="1:14" hidden="1" x14ac:dyDescent="0.35">
      <c r="A57" s="3" t="s">
        <v>271</v>
      </c>
      <c r="B57" s="3" t="str">
        <f>eyetracking_Metrics__92[[#This Row],[Participant]]&amp;eyetracking_Metrics__92[[#This Row],[class]]</f>
        <v>Vito De FeoFP</v>
      </c>
      <c r="C57" s="3" t="s">
        <v>272</v>
      </c>
      <c r="D57" s="3" t="s">
        <v>17</v>
      </c>
      <c r="E57" s="2">
        <v>1</v>
      </c>
      <c r="F57" s="3" t="s">
        <v>11</v>
      </c>
      <c r="G57" s="3" t="s">
        <v>24</v>
      </c>
      <c r="H57" s="4" t="s">
        <v>185</v>
      </c>
      <c r="I57" s="5" t="s">
        <v>185</v>
      </c>
      <c r="J57" s="5" t="s">
        <v>185</v>
      </c>
      <c r="K57" s="5" t="s">
        <v>38</v>
      </c>
      <c r="L57" s="5" t="s">
        <v>298</v>
      </c>
      <c r="M57" s="5" t="s">
        <v>185</v>
      </c>
      <c r="N57" s="3" t="s">
        <v>1370</v>
      </c>
    </row>
    <row r="58" spans="1:14" hidden="1" x14ac:dyDescent="0.35">
      <c r="A58" s="3" t="s">
        <v>271</v>
      </c>
      <c r="B58" s="3" t="str">
        <f>eyetracking_Metrics__92[[#This Row],[Participant]]&amp;eyetracking_Metrics__92[[#This Row],[class]]</f>
        <v>Vito De FeoFN</v>
      </c>
      <c r="C58" s="3" t="s">
        <v>272</v>
      </c>
      <c r="D58" s="3" t="s">
        <v>18</v>
      </c>
      <c r="E58" s="2">
        <v>1</v>
      </c>
      <c r="F58" s="3" t="s">
        <v>6</v>
      </c>
      <c r="G58" s="3" t="s">
        <v>25</v>
      </c>
      <c r="H58" s="3" t="s">
        <v>266</v>
      </c>
      <c r="I58" s="3" t="s">
        <v>266</v>
      </c>
      <c r="J58" s="3" t="s">
        <v>266</v>
      </c>
      <c r="K58" s="3" t="s">
        <v>38</v>
      </c>
      <c r="L58" s="3" t="s">
        <v>299</v>
      </c>
      <c r="M58" s="3" t="s">
        <v>266</v>
      </c>
      <c r="N58" s="3" t="s">
        <v>1368</v>
      </c>
    </row>
    <row r="59" spans="1:14" hidden="1" x14ac:dyDescent="0.35">
      <c r="A59" s="3" t="s">
        <v>271</v>
      </c>
      <c r="B59" s="3" t="str">
        <f>eyetracking_Metrics__92[[#This Row],[Participant]]&amp;eyetracking_Metrics__92[[#This Row],[class]]</f>
        <v>Vito De FeoTN</v>
      </c>
      <c r="C59" s="3" t="s">
        <v>272</v>
      </c>
      <c r="D59" s="3" t="s">
        <v>19</v>
      </c>
      <c r="E59" s="2">
        <v>1</v>
      </c>
      <c r="F59" s="3" t="s">
        <v>11</v>
      </c>
      <c r="G59" s="3" t="s">
        <v>25</v>
      </c>
      <c r="H59" s="4" t="s">
        <v>33</v>
      </c>
      <c r="I59" s="5" t="s">
        <v>33</v>
      </c>
      <c r="J59" s="5" t="s">
        <v>33</v>
      </c>
      <c r="K59" s="5" t="s">
        <v>38</v>
      </c>
      <c r="L59" s="5" t="s">
        <v>300</v>
      </c>
      <c r="M59" s="5" t="s">
        <v>33</v>
      </c>
      <c r="N59" s="3" t="s">
        <v>1369</v>
      </c>
    </row>
    <row r="60" spans="1:14" hidden="1" x14ac:dyDescent="0.35">
      <c r="A60" s="3" t="s">
        <v>271</v>
      </c>
      <c r="B60" s="3" t="str">
        <f>eyetracking_Metrics__92[[#This Row],[Participant]]&amp;eyetracking_Metrics__92[[#This Row],[class]]</f>
        <v>Vito De FeoFN</v>
      </c>
      <c r="C60" s="3" t="s">
        <v>272</v>
      </c>
      <c r="D60" s="3" t="s">
        <v>83</v>
      </c>
      <c r="E60" s="2">
        <v>1</v>
      </c>
      <c r="F60" s="3" t="s">
        <v>6</v>
      </c>
      <c r="G60" s="3" t="s">
        <v>25</v>
      </c>
      <c r="H60" s="3" t="s">
        <v>96</v>
      </c>
      <c r="I60" s="3" t="s">
        <v>96</v>
      </c>
      <c r="J60" s="3" t="s">
        <v>96</v>
      </c>
      <c r="K60" s="3" t="s">
        <v>38</v>
      </c>
      <c r="L60" s="3" t="s">
        <v>301</v>
      </c>
      <c r="M60" s="3" t="s">
        <v>96</v>
      </c>
      <c r="N60" s="3" t="s">
        <v>1368</v>
      </c>
    </row>
    <row r="61" spans="1:14" hidden="1" x14ac:dyDescent="0.35">
      <c r="A61" s="3" t="s">
        <v>271</v>
      </c>
      <c r="B61" s="3" t="str">
        <f>eyetracking_Metrics__92[[#This Row],[Participant]]&amp;eyetracking_Metrics__92[[#This Row],[class]]</f>
        <v>Vito De FeoTN</v>
      </c>
      <c r="C61" s="3" t="s">
        <v>272</v>
      </c>
      <c r="D61" s="3" t="s">
        <v>85</v>
      </c>
      <c r="E61" s="2">
        <v>1</v>
      </c>
      <c r="F61" s="3" t="s">
        <v>11</v>
      </c>
      <c r="G61" s="3" t="s">
        <v>25</v>
      </c>
      <c r="H61" s="4" t="s">
        <v>167</v>
      </c>
      <c r="I61" s="5" t="s">
        <v>302</v>
      </c>
      <c r="J61" s="5" t="s">
        <v>303</v>
      </c>
      <c r="K61" s="5" t="s">
        <v>103</v>
      </c>
      <c r="L61" s="5" t="s">
        <v>304</v>
      </c>
      <c r="M61" s="5" t="s">
        <v>305</v>
      </c>
      <c r="N61" s="3" t="s">
        <v>1369</v>
      </c>
    </row>
    <row r="62" spans="1:14" hidden="1" x14ac:dyDescent="0.35">
      <c r="A62" s="3" t="s">
        <v>271</v>
      </c>
      <c r="B62" s="3" t="str">
        <f>eyetracking_Metrics__92[[#This Row],[Participant]]&amp;eyetracking_Metrics__92[[#This Row],[class]]</f>
        <v>Vito De FeoTN</v>
      </c>
      <c r="C62" s="3" t="s">
        <v>272</v>
      </c>
      <c r="D62" s="3" t="s">
        <v>91</v>
      </c>
      <c r="E62" s="2">
        <v>1</v>
      </c>
      <c r="F62" s="3" t="s">
        <v>11</v>
      </c>
      <c r="G62" s="3" t="s">
        <v>25</v>
      </c>
      <c r="H62" s="4" t="s">
        <v>306</v>
      </c>
      <c r="I62" s="5" t="s">
        <v>144</v>
      </c>
      <c r="J62" s="5" t="s">
        <v>307</v>
      </c>
      <c r="K62" s="5" t="s">
        <v>146</v>
      </c>
      <c r="L62" s="5" t="s">
        <v>308</v>
      </c>
      <c r="M62" s="5" t="s">
        <v>309</v>
      </c>
      <c r="N62" s="3" t="s">
        <v>1369</v>
      </c>
    </row>
    <row r="63" spans="1:14" hidden="1" x14ac:dyDescent="0.35">
      <c r="A63" s="3" t="s">
        <v>271</v>
      </c>
      <c r="B63" s="3" t="str">
        <f>eyetracking_Metrics__92[[#This Row],[Participant]]&amp;eyetracking_Metrics__92[[#This Row],[class]]</f>
        <v>Vito De FeoFN</v>
      </c>
      <c r="C63" s="3" t="s">
        <v>272</v>
      </c>
      <c r="D63" s="3" t="s">
        <v>95</v>
      </c>
      <c r="E63" s="2">
        <v>1</v>
      </c>
      <c r="F63" s="3" t="s">
        <v>6</v>
      </c>
      <c r="G63" s="3" t="s">
        <v>25</v>
      </c>
      <c r="H63" s="3" t="s">
        <v>172</v>
      </c>
      <c r="I63" s="3" t="s">
        <v>310</v>
      </c>
      <c r="J63" s="3" t="s">
        <v>311</v>
      </c>
      <c r="K63" s="3" t="s">
        <v>82</v>
      </c>
      <c r="L63" s="3" t="s">
        <v>312</v>
      </c>
      <c r="M63" s="3" t="s">
        <v>77</v>
      </c>
      <c r="N63" s="3" t="s">
        <v>1368</v>
      </c>
    </row>
    <row r="64" spans="1:14" hidden="1" x14ac:dyDescent="0.35">
      <c r="A64" s="3" t="s">
        <v>271</v>
      </c>
      <c r="B64" s="3" t="str">
        <f>eyetracking_Metrics__92[[#This Row],[Participant]]&amp;eyetracking_Metrics__92[[#This Row],[class]]</f>
        <v>Vito De FeoTN</v>
      </c>
      <c r="C64" s="3" t="s">
        <v>272</v>
      </c>
      <c r="D64" s="3" t="s">
        <v>20</v>
      </c>
      <c r="E64" s="2">
        <v>1</v>
      </c>
      <c r="F64" s="3" t="s">
        <v>11</v>
      </c>
      <c r="G64" s="3" t="s">
        <v>25</v>
      </c>
      <c r="H64" s="4" t="s">
        <v>313</v>
      </c>
      <c r="I64" s="5" t="s">
        <v>314</v>
      </c>
      <c r="J64" s="5" t="s">
        <v>315</v>
      </c>
      <c r="K64" s="5" t="s">
        <v>60</v>
      </c>
      <c r="L64" s="5" t="s">
        <v>316</v>
      </c>
      <c r="M64" s="5" t="s">
        <v>317</v>
      </c>
      <c r="N64" s="3" t="s">
        <v>1369</v>
      </c>
    </row>
    <row r="65" spans="1:14" x14ac:dyDescent="0.35">
      <c r="A65" s="3" t="s">
        <v>271</v>
      </c>
      <c r="B65" s="3" t="str">
        <f>eyetracking_Metrics__92[[#This Row],[Participant]]&amp;eyetracking_Metrics__92[[#This Row],[class]]</f>
        <v>Vito De FeoTP</v>
      </c>
      <c r="C65" s="3" t="s">
        <v>272</v>
      </c>
      <c r="D65" s="3" t="s">
        <v>21</v>
      </c>
      <c r="E65" s="2">
        <v>1</v>
      </c>
      <c r="F65" s="3" t="s">
        <v>6</v>
      </c>
      <c r="G65" s="3" t="s">
        <v>24</v>
      </c>
      <c r="H65" s="3" t="s">
        <v>42</v>
      </c>
      <c r="I65" s="3" t="s">
        <v>42</v>
      </c>
      <c r="J65" s="3" t="s">
        <v>42</v>
      </c>
      <c r="K65" s="3" t="s">
        <v>38</v>
      </c>
      <c r="L65" s="3" t="s">
        <v>318</v>
      </c>
      <c r="M65" s="3" t="s">
        <v>42</v>
      </c>
      <c r="N65" s="3" t="s">
        <v>1367</v>
      </c>
    </row>
    <row r="66" spans="1:14" hidden="1" x14ac:dyDescent="0.35">
      <c r="A66" s="3" t="s">
        <v>271</v>
      </c>
      <c r="B66" s="3" t="str">
        <f>eyetracking_Metrics__92[[#This Row],[Participant]]&amp;eyetracking_Metrics__92[[#This Row],[class]]</f>
        <v>Vito De FeoFN</v>
      </c>
      <c r="C66" s="3" t="s">
        <v>272</v>
      </c>
      <c r="D66" s="3" t="s">
        <v>22</v>
      </c>
      <c r="E66" s="2">
        <v>1</v>
      </c>
      <c r="F66" s="3" t="s">
        <v>6</v>
      </c>
      <c r="G66" s="3" t="s">
        <v>25</v>
      </c>
      <c r="H66" s="3" t="s">
        <v>319</v>
      </c>
      <c r="I66" s="3" t="s">
        <v>319</v>
      </c>
      <c r="J66" s="3" t="s">
        <v>319</v>
      </c>
      <c r="K66" s="3" t="s">
        <v>38</v>
      </c>
      <c r="L66" s="3" t="s">
        <v>320</v>
      </c>
      <c r="M66" s="3" t="s">
        <v>319</v>
      </c>
      <c r="N66" s="3" t="s">
        <v>1368</v>
      </c>
    </row>
    <row r="67" spans="1:14" hidden="1" x14ac:dyDescent="0.35">
      <c r="A67" s="3" t="s">
        <v>271</v>
      </c>
      <c r="B67" s="3" t="str">
        <f>eyetracking_Metrics__92[[#This Row],[Participant]]&amp;eyetracking_Metrics__92[[#This Row],[class]]</f>
        <v>Vito De FeoFP</v>
      </c>
      <c r="C67" s="3" t="s">
        <v>272</v>
      </c>
      <c r="D67" s="3" t="s">
        <v>99</v>
      </c>
      <c r="E67" s="2">
        <v>1</v>
      </c>
      <c r="F67" s="3" t="s">
        <v>11</v>
      </c>
      <c r="G67" s="3" t="s">
        <v>24</v>
      </c>
      <c r="H67" s="4" t="s">
        <v>321</v>
      </c>
      <c r="I67" s="5" t="s">
        <v>177</v>
      </c>
      <c r="J67" s="5" t="s">
        <v>246</v>
      </c>
      <c r="K67" s="5" t="s">
        <v>35</v>
      </c>
      <c r="L67" s="5" t="s">
        <v>322</v>
      </c>
      <c r="M67" s="5" t="s">
        <v>323</v>
      </c>
      <c r="N67" s="3" t="s">
        <v>1370</v>
      </c>
    </row>
    <row r="68" spans="1:14" x14ac:dyDescent="0.35">
      <c r="A68" s="3" t="s">
        <v>324</v>
      </c>
      <c r="B68" s="3" t="str">
        <f>eyetracking_Metrics__92[[#This Row],[Participant]]&amp;eyetracking_Metrics__92[[#This Row],[class]]</f>
        <v>sefkiTP</v>
      </c>
      <c r="C68" s="3" t="s">
        <v>325</v>
      </c>
      <c r="D68" s="3" t="s">
        <v>56</v>
      </c>
      <c r="E68" s="2">
        <v>1</v>
      </c>
      <c r="F68" s="3" t="s">
        <v>6</v>
      </c>
      <c r="G68" s="3" t="s">
        <v>24</v>
      </c>
      <c r="H68" s="3" t="s">
        <v>326</v>
      </c>
      <c r="I68" s="3" t="s">
        <v>326</v>
      </c>
      <c r="J68" s="3" t="s">
        <v>326</v>
      </c>
      <c r="K68" s="3" t="s">
        <v>38</v>
      </c>
      <c r="L68" s="3" t="s">
        <v>327</v>
      </c>
      <c r="M68" s="3" t="s">
        <v>326</v>
      </c>
      <c r="N68" s="3" t="s">
        <v>1367</v>
      </c>
    </row>
    <row r="69" spans="1:14" hidden="1" x14ac:dyDescent="0.35">
      <c r="A69" s="3" t="s">
        <v>324</v>
      </c>
      <c r="B69" s="3" t="str">
        <f>eyetracking_Metrics__92[[#This Row],[Participant]]&amp;eyetracking_Metrics__92[[#This Row],[class]]</f>
        <v>sefkiFN</v>
      </c>
      <c r="C69" s="3" t="s">
        <v>325</v>
      </c>
      <c r="D69" s="3" t="s">
        <v>5</v>
      </c>
      <c r="E69" s="2">
        <v>1</v>
      </c>
      <c r="F69" s="3" t="s">
        <v>6</v>
      </c>
      <c r="G69" s="3" t="s">
        <v>25</v>
      </c>
      <c r="H69" s="3" t="s">
        <v>328</v>
      </c>
      <c r="I69" s="3" t="s">
        <v>329</v>
      </c>
      <c r="J69" s="3" t="s">
        <v>274</v>
      </c>
      <c r="K69" s="3" t="s">
        <v>45</v>
      </c>
      <c r="L69" s="3" t="s">
        <v>330</v>
      </c>
      <c r="M69" s="3" t="s">
        <v>331</v>
      </c>
      <c r="N69" s="3" t="s">
        <v>1368</v>
      </c>
    </row>
    <row r="70" spans="1:14" x14ac:dyDescent="0.35">
      <c r="A70" s="3" t="s">
        <v>324</v>
      </c>
      <c r="B70" s="3" t="str">
        <f>eyetracking_Metrics__92[[#This Row],[Participant]]&amp;eyetracking_Metrics__92[[#This Row],[class]]</f>
        <v>sefkiTP</v>
      </c>
      <c r="C70" s="3" t="s">
        <v>325</v>
      </c>
      <c r="D70" s="3" t="s">
        <v>7</v>
      </c>
      <c r="E70" s="2">
        <v>1</v>
      </c>
      <c r="F70" s="3" t="s">
        <v>6</v>
      </c>
      <c r="G70" s="3" t="s">
        <v>24</v>
      </c>
      <c r="H70" s="3" t="s">
        <v>332</v>
      </c>
      <c r="I70" s="3" t="s">
        <v>333</v>
      </c>
      <c r="J70" s="3" t="s">
        <v>334</v>
      </c>
      <c r="K70" s="3" t="s">
        <v>60</v>
      </c>
      <c r="L70" s="3" t="s">
        <v>335</v>
      </c>
      <c r="M70" s="3" t="s">
        <v>55</v>
      </c>
      <c r="N70" s="3" t="s">
        <v>1367</v>
      </c>
    </row>
    <row r="71" spans="1:14" x14ac:dyDescent="0.35">
      <c r="A71" s="3" t="s">
        <v>324</v>
      </c>
      <c r="B71" s="3" t="str">
        <f>eyetracking_Metrics__92[[#This Row],[Participant]]&amp;eyetracking_Metrics__92[[#This Row],[class]]</f>
        <v>sefkiTP</v>
      </c>
      <c r="C71" s="3" t="s">
        <v>325</v>
      </c>
      <c r="D71" s="3" t="s">
        <v>8</v>
      </c>
      <c r="E71" s="2">
        <v>1</v>
      </c>
      <c r="F71" s="3" t="s">
        <v>6</v>
      </c>
      <c r="G71" s="3" t="s">
        <v>24</v>
      </c>
      <c r="H71" s="3" t="s">
        <v>336</v>
      </c>
      <c r="I71" s="3" t="s">
        <v>337</v>
      </c>
      <c r="J71" s="3" t="s">
        <v>338</v>
      </c>
      <c r="K71" s="3" t="s">
        <v>82</v>
      </c>
      <c r="L71" s="3" t="s">
        <v>339</v>
      </c>
      <c r="M71" s="3" t="s">
        <v>340</v>
      </c>
      <c r="N71" s="3" t="s">
        <v>1367</v>
      </c>
    </row>
    <row r="72" spans="1:14" x14ac:dyDescent="0.35">
      <c r="A72" s="3" t="s">
        <v>324</v>
      </c>
      <c r="B72" s="3" t="str">
        <f>eyetracking_Metrics__92[[#This Row],[Participant]]&amp;eyetracking_Metrics__92[[#This Row],[class]]</f>
        <v>sefkiTP</v>
      </c>
      <c r="C72" s="3" t="s">
        <v>325</v>
      </c>
      <c r="D72" s="3" t="s">
        <v>9</v>
      </c>
      <c r="E72" s="2">
        <v>1</v>
      </c>
      <c r="F72" s="3" t="s">
        <v>6</v>
      </c>
      <c r="G72" s="3" t="s">
        <v>24</v>
      </c>
      <c r="H72" s="3" t="s">
        <v>341</v>
      </c>
      <c r="I72" s="3" t="s">
        <v>341</v>
      </c>
      <c r="J72" s="3" t="s">
        <v>341</v>
      </c>
      <c r="K72" s="3" t="s">
        <v>38</v>
      </c>
      <c r="L72" s="3" t="s">
        <v>342</v>
      </c>
      <c r="M72" s="3" t="s">
        <v>341</v>
      </c>
      <c r="N72" s="3" t="s">
        <v>1367</v>
      </c>
    </row>
    <row r="73" spans="1:14" hidden="1" x14ac:dyDescent="0.35">
      <c r="A73" s="3" t="s">
        <v>324</v>
      </c>
      <c r="B73" s="3" t="str">
        <f>eyetracking_Metrics__92[[#This Row],[Participant]]&amp;eyetracking_Metrics__92[[#This Row],[class]]</f>
        <v>sefkiTN</v>
      </c>
      <c r="C73" s="3" t="s">
        <v>325</v>
      </c>
      <c r="D73" s="3" t="s">
        <v>10</v>
      </c>
      <c r="E73" s="2">
        <v>1</v>
      </c>
      <c r="F73" s="3" t="s">
        <v>11</v>
      </c>
      <c r="G73" s="3" t="s">
        <v>25</v>
      </c>
      <c r="H73" s="4" t="s">
        <v>343</v>
      </c>
      <c r="I73" s="5" t="s">
        <v>311</v>
      </c>
      <c r="J73" s="5" t="s">
        <v>344</v>
      </c>
      <c r="K73" s="5" t="s">
        <v>29</v>
      </c>
      <c r="L73" s="5" t="s">
        <v>345</v>
      </c>
      <c r="M73" s="5" t="s">
        <v>346</v>
      </c>
      <c r="N73" s="3" t="s">
        <v>1369</v>
      </c>
    </row>
    <row r="74" spans="1:14" hidden="1" x14ac:dyDescent="0.35">
      <c r="A74" s="3" t="s">
        <v>324</v>
      </c>
      <c r="B74" s="3" t="str">
        <f>eyetracking_Metrics__92[[#This Row],[Participant]]&amp;eyetracking_Metrics__92[[#This Row],[class]]</f>
        <v>sefkiTN</v>
      </c>
      <c r="C74" s="3" t="s">
        <v>325</v>
      </c>
      <c r="D74" s="3" t="s">
        <v>12</v>
      </c>
      <c r="E74" s="2">
        <v>1</v>
      </c>
      <c r="F74" s="3" t="s">
        <v>11</v>
      </c>
      <c r="G74" s="3" t="s">
        <v>25</v>
      </c>
      <c r="H74" s="4" t="s">
        <v>347</v>
      </c>
      <c r="I74" s="5" t="s">
        <v>348</v>
      </c>
      <c r="J74" s="5" t="s">
        <v>349</v>
      </c>
      <c r="K74" s="5" t="s">
        <v>29</v>
      </c>
      <c r="L74" s="5" t="s">
        <v>350</v>
      </c>
      <c r="M74" s="5" t="s">
        <v>351</v>
      </c>
      <c r="N74" s="3" t="s">
        <v>1369</v>
      </c>
    </row>
    <row r="75" spans="1:14" hidden="1" x14ac:dyDescent="0.35">
      <c r="A75" s="3" t="s">
        <v>324</v>
      </c>
      <c r="B75" s="3" t="str">
        <f>eyetracking_Metrics__92[[#This Row],[Participant]]&amp;eyetracking_Metrics__92[[#This Row],[class]]</f>
        <v>sefkiTN</v>
      </c>
      <c r="C75" s="3" t="s">
        <v>325</v>
      </c>
      <c r="D75" s="3" t="s">
        <v>13</v>
      </c>
      <c r="E75" s="2">
        <v>1</v>
      </c>
      <c r="F75" s="3" t="s">
        <v>11</v>
      </c>
      <c r="G75" s="3" t="s">
        <v>25</v>
      </c>
      <c r="H75" s="4" t="s">
        <v>352</v>
      </c>
      <c r="I75" s="5" t="s">
        <v>353</v>
      </c>
      <c r="J75" s="5" t="s">
        <v>58</v>
      </c>
      <c r="K75" s="5" t="s">
        <v>60</v>
      </c>
      <c r="L75" s="5" t="s">
        <v>354</v>
      </c>
      <c r="M75" s="5" t="s">
        <v>355</v>
      </c>
      <c r="N75" s="3" t="s">
        <v>1369</v>
      </c>
    </row>
    <row r="76" spans="1:14" hidden="1" x14ac:dyDescent="0.35">
      <c r="A76" s="3" t="s">
        <v>324</v>
      </c>
      <c r="B76" s="3" t="str">
        <f>eyetracking_Metrics__92[[#This Row],[Participant]]&amp;eyetracking_Metrics__92[[#This Row],[class]]</f>
        <v>sefkiFN</v>
      </c>
      <c r="C76" s="3" t="s">
        <v>325</v>
      </c>
      <c r="D76" s="3" t="s">
        <v>14</v>
      </c>
      <c r="E76" s="2">
        <v>1</v>
      </c>
      <c r="F76" s="3" t="s">
        <v>6</v>
      </c>
      <c r="G76" s="3" t="s">
        <v>25</v>
      </c>
      <c r="H76" s="3" t="s">
        <v>277</v>
      </c>
      <c r="I76" s="3" t="s">
        <v>273</v>
      </c>
      <c r="J76" s="3" t="s">
        <v>356</v>
      </c>
      <c r="K76" s="3" t="s">
        <v>29</v>
      </c>
      <c r="L76" s="3" t="s">
        <v>357</v>
      </c>
      <c r="M76" s="3" t="s">
        <v>358</v>
      </c>
      <c r="N76" s="3" t="s">
        <v>1368</v>
      </c>
    </row>
    <row r="77" spans="1:14" x14ac:dyDescent="0.35">
      <c r="A77" s="3" t="s">
        <v>324</v>
      </c>
      <c r="B77" s="3" t="str">
        <f>eyetracking_Metrics__92[[#This Row],[Participant]]&amp;eyetracking_Metrics__92[[#This Row],[class]]</f>
        <v>sefkiTP</v>
      </c>
      <c r="C77" s="3" t="s">
        <v>325</v>
      </c>
      <c r="D77" s="3" t="s">
        <v>15</v>
      </c>
      <c r="E77" s="2">
        <v>1</v>
      </c>
      <c r="F77" s="3" t="s">
        <v>6</v>
      </c>
      <c r="G77" s="3" t="s">
        <v>24</v>
      </c>
      <c r="H77" s="3" t="s">
        <v>66</v>
      </c>
      <c r="I77" s="3" t="s">
        <v>359</v>
      </c>
      <c r="J77" s="3" t="s">
        <v>360</v>
      </c>
      <c r="K77" s="3" t="s">
        <v>29</v>
      </c>
      <c r="L77" s="3" t="s">
        <v>361</v>
      </c>
      <c r="M77" s="3" t="s">
        <v>362</v>
      </c>
      <c r="N77" s="3" t="s">
        <v>1367</v>
      </c>
    </row>
    <row r="78" spans="1:14" hidden="1" x14ac:dyDescent="0.35">
      <c r="A78" s="3" t="s">
        <v>324</v>
      </c>
      <c r="B78" s="3" t="str">
        <f>eyetracking_Metrics__92[[#This Row],[Participant]]&amp;eyetracking_Metrics__92[[#This Row],[class]]</f>
        <v>sefkiTN</v>
      </c>
      <c r="C78" s="3" t="s">
        <v>325</v>
      </c>
      <c r="D78" s="3" t="s">
        <v>16</v>
      </c>
      <c r="E78" s="2">
        <v>1</v>
      </c>
      <c r="F78" s="3" t="s">
        <v>11</v>
      </c>
      <c r="G78" s="3" t="s">
        <v>25</v>
      </c>
      <c r="H78" s="4" t="s">
        <v>363</v>
      </c>
      <c r="I78" s="5" t="s">
        <v>363</v>
      </c>
      <c r="J78" s="5" t="s">
        <v>363</v>
      </c>
      <c r="K78" s="5" t="s">
        <v>38</v>
      </c>
      <c r="L78" s="5" t="s">
        <v>364</v>
      </c>
      <c r="M78" s="5" t="s">
        <v>363</v>
      </c>
      <c r="N78" s="3" t="s">
        <v>1369</v>
      </c>
    </row>
    <row r="79" spans="1:14" hidden="1" x14ac:dyDescent="0.35">
      <c r="A79" s="3" t="s">
        <v>324</v>
      </c>
      <c r="B79" s="3" t="str">
        <f>eyetracking_Metrics__92[[#This Row],[Participant]]&amp;eyetracking_Metrics__92[[#This Row],[class]]</f>
        <v>sefkiTN</v>
      </c>
      <c r="C79" s="3" t="s">
        <v>325</v>
      </c>
      <c r="D79" s="3" t="s">
        <v>17</v>
      </c>
      <c r="E79" s="2">
        <v>1</v>
      </c>
      <c r="F79" s="3" t="s">
        <v>11</v>
      </c>
      <c r="G79" s="3" t="s">
        <v>25</v>
      </c>
      <c r="H79" s="4" t="s">
        <v>365</v>
      </c>
      <c r="I79" s="5" t="s">
        <v>366</v>
      </c>
      <c r="J79" s="5" t="s">
        <v>367</v>
      </c>
      <c r="K79" s="5" t="s">
        <v>82</v>
      </c>
      <c r="L79" s="5" t="s">
        <v>368</v>
      </c>
      <c r="M79" s="5" t="s">
        <v>369</v>
      </c>
      <c r="N79" s="3" t="s">
        <v>1369</v>
      </c>
    </row>
    <row r="80" spans="1:14" x14ac:dyDescent="0.35">
      <c r="A80" s="3" t="s">
        <v>324</v>
      </c>
      <c r="B80" s="3" t="str">
        <f>eyetracking_Metrics__92[[#This Row],[Participant]]&amp;eyetracking_Metrics__92[[#This Row],[class]]</f>
        <v>sefkiTP</v>
      </c>
      <c r="C80" s="3" t="s">
        <v>325</v>
      </c>
      <c r="D80" s="3" t="s">
        <v>18</v>
      </c>
      <c r="E80" s="2">
        <v>1</v>
      </c>
      <c r="F80" s="3" t="s">
        <v>6</v>
      </c>
      <c r="G80" s="3" t="s">
        <v>24</v>
      </c>
      <c r="H80" s="3" t="s">
        <v>370</v>
      </c>
      <c r="I80" s="3" t="s">
        <v>371</v>
      </c>
      <c r="J80" s="3" t="s">
        <v>187</v>
      </c>
      <c r="K80" s="3" t="s">
        <v>29</v>
      </c>
      <c r="L80" s="3" t="s">
        <v>372</v>
      </c>
      <c r="M80" s="3" t="s">
        <v>205</v>
      </c>
      <c r="N80" s="3" t="s">
        <v>1367</v>
      </c>
    </row>
    <row r="81" spans="1:14" hidden="1" x14ac:dyDescent="0.35">
      <c r="A81" s="3" t="s">
        <v>324</v>
      </c>
      <c r="B81" s="3" t="str">
        <f>eyetracking_Metrics__92[[#This Row],[Participant]]&amp;eyetracking_Metrics__92[[#This Row],[class]]</f>
        <v>sefkiTN</v>
      </c>
      <c r="C81" s="3" t="s">
        <v>325</v>
      </c>
      <c r="D81" s="3" t="s">
        <v>19</v>
      </c>
      <c r="E81" s="2">
        <v>1</v>
      </c>
      <c r="F81" s="3" t="s">
        <v>11</v>
      </c>
      <c r="G81" s="3" t="s">
        <v>25</v>
      </c>
      <c r="H81" s="4" t="s">
        <v>373</v>
      </c>
      <c r="I81" s="5" t="s">
        <v>374</v>
      </c>
      <c r="J81" s="5" t="s">
        <v>375</v>
      </c>
      <c r="K81" s="5" t="s">
        <v>29</v>
      </c>
      <c r="L81" s="5" t="s">
        <v>376</v>
      </c>
      <c r="M81" s="5" t="s">
        <v>93</v>
      </c>
      <c r="N81" s="3" t="s">
        <v>1369</v>
      </c>
    </row>
    <row r="82" spans="1:14" x14ac:dyDescent="0.35">
      <c r="A82" s="3" t="s">
        <v>324</v>
      </c>
      <c r="B82" s="3" t="str">
        <f>eyetracking_Metrics__92[[#This Row],[Participant]]&amp;eyetracking_Metrics__92[[#This Row],[class]]</f>
        <v>sefkiTP</v>
      </c>
      <c r="C82" s="3" t="s">
        <v>325</v>
      </c>
      <c r="D82" s="3" t="s">
        <v>83</v>
      </c>
      <c r="E82" s="2">
        <v>1</v>
      </c>
      <c r="F82" s="3" t="s">
        <v>6</v>
      </c>
      <c r="G82" s="3" t="s">
        <v>24</v>
      </c>
      <c r="H82" s="3" t="s">
        <v>377</v>
      </c>
      <c r="I82" s="3" t="s">
        <v>377</v>
      </c>
      <c r="J82" s="3" t="s">
        <v>377</v>
      </c>
      <c r="K82" s="3" t="s">
        <v>38</v>
      </c>
      <c r="L82" s="3" t="s">
        <v>378</v>
      </c>
      <c r="M82" s="3" t="s">
        <v>377</v>
      </c>
      <c r="N82" s="3" t="s">
        <v>1367</v>
      </c>
    </row>
    <row r="83" spans="1:14" hidden="1" x14ac:dyDescent="0.35">
      <c r="A83" s="3" t="s">
        <v>324</v>
      </c>
      <c r="B83" s="3" t="str">
        <f>eyetracking_Metrics__92[[#This Row],[Participant]]&amp;eyetracking_Metrics__92[[#This Row],[class]]</f>
        <v>sefkiTN</v>
      </c>
      <c r="C83" s="3" t="s">
        <v>325</v>
      </c>
      <c r="D83" s="3" t="s">
        <v>85</v>
      </c>
      <c r="E83" s="2">
        <v>1</v>
      </c>
      <c r="F83" s="3" t="s">
        <v>11</v>
      </c>
      <c r="G83" s="3" t="s">
        <v>25</v>
      </c>
      <c r="H83" s="4" t="s">
        <v>379</v>
      </c>
      <c r="I83" s="5" t="s">
        <v>380</v>
      </c>
      <c r="J83" s="5" t="s">
        <v>371</v>
      </c>
      <c r="K83" s="5" t="s">
        <v>35</v>
      </c>
      <c r="L83" s="5" t="s">
        <v>381</v>
      </c>
      <c r="M83" s="5" t="s">
        <v>382</v>
      </c>
      <c r="N83" s="3" t="s">
        <v>1369</v>
      </c>
    </row>
    <row r="84" spans="1:14" hidden="1" x14ac:dyDescent="0.35">
      <c r="A84" s="3" t="s">
        <v>324</v>
      </c>
      <c r="B84" s="3" t="str">
        <f>eyetracking_Metrics__92[[#This Row],[Participant]]&amp;eyetracking_Metrics__92[[#This Row],[class]]</f>
        <v>sefkiTN</v>
      </c>
      <c r="C84" s="3" t="s">
        <v>325</v>
      </c>
      <c r="D84" s="3" t="s">
        <v>91</v>
      </c>
      <c r="E84" s="2">
        <v>1</v>
      </c>
      <c r="F84" s="3" t="s">
        <v>11</v>
      </c>
      <c r="G84" s="3" t="s">
        <v>25</v>
      </c>
      <c r="H84" s="4" t="s">
        <v>383</v>
      </c>
      <c r="I84" s="5" t="s">
        <v>384</v>
      </c>
      <c r="J84" s="5" t="s">
        <v>370</v>
      </c>
      <c r="K84" s="5" t="s">
        <v>82</v>
      </c>
      <c r="L84" s="5" t="s">
        <v>385</v>
      </c>
      <c r="M84" s="5" t="s">
        <v>386</v>
      </c>
      <c r="N84" s="3" t="s">
        <v>1369</v>
      </c>
    </row>
    <row r="85" spans="1:14" hidden="1" x14ac:dyDescent="0.35">
      <c r="A85" s="3" t="s">
        <v>324</v>
      </c>
      <c r="B85" s="3" t="str">
        <f>eyetracking_Metrics__92[[#This Row],[Participant]]&amp;eyetracking_Metrics__92[[#This Row],[class]]</f>
        <v>sefkiFN</v>
      </c>
      <c r="C85" s="3" t="s">
        <v>325</v>
      </c>
      <c r="D85" s="3" t="s">
        <v>95</v>
      </c>
      <c r="E85" s="2">
        <v>1</v>
      </c>
      <c r="F85" s="3" t="s">
        <v>6</v>
      </c>
      <c r="G85" s="3" t="s">
        <v>25</v>
      </c>
      <c r="H85" s="3" t="s">
        <v>387</v>
      </c>
      <c r="I85" s="3" t="s">
        <v>388</v>
      </c>
      <c r="J85" s="3" t="s">
        <v>389</v>
      </c>
      <c r="K85" s="3" t="s">
        <v>390</v>
      </c>
      <c r="L85" s="3" t="s">
        <v>391</v>
      </c>
      <c r="M85" s="3" t="s">
        <v>392</v>
      </c>
      <c r="N85" s="3" t="s">
        <v>1368</v>
      </c>
    </row>
    <row r="86" spans="1:14" hidden="1" x14ac:dyDescent="0.35">
      <c r="A86" s="3" t="s">
        <v>324</v>
      </c>
      <c r="B86" s="3" t="str">
        <f>eyetracking_Metrics__92[[#This Row],[Participant]]&amp;eyetracking_Metrics__92[[#This Row],[class]]</f>
        <v>sefkiTN</v>
      </c>
      <c r="C86" s="3" t="s">
        <v>325</v>
      </c>
      <c r="D86" s="3" t="s">
        <v>20</v>
      </c>
      <c r="E86" s="2">
        <v>1</v>
      </c>
      <c r="F86" s="3" t="s">
        <v>11</v>
      </c>
      <c r="G86" s="3" t="s">
        <v>25</v>
      </c>
      <c r="H86" s="4" t="s">
        <v>393</v>
      </c>
      <c r="I86" s="5" t="s">
        <v>173</v>
      </c>
      <c r="J86" s="5" t="s">
        <v>394</v>
      </c>
      <c r="K86" s="5" t="s">
        <v>60</v>
      </c>
      <c r="L86" s="5" t="s">
        <v>395</v>
      </c>
      <c r="M86" s="5" t="s">
        <v>258</v>
      </c>
      <c r="N86" s="3" t="s">
        <v>1369</v>
      </c>
    </row>
    <row r="87" spans="1:14" x14ac:dyDescent="0.35">
      <c r="A87" s="3" t="s">
        <v>324</v>
      </c>
      <c r="B87" s="3" t="str">
        <f>eyetracking_Metrics__92[[#This Row],[Participant]]&amp;eyetracking_Metrics__92[[#This Row],[class]]</f>
        <v>sefkiTP</v>
      </c>
      <c r="C87" s="3" t="s">
        <v>325</v>
      </c>
      <c r="D87" s="3" t="s">
        <v>21</v>
      </c>
      <c r="E87" s="2">
        <v>1</v>
      </c>
      <c r="F87" s="3" t="s">
        <v>6</v>
      </c>
      <c r="G87" s="3" t="s">
        <v>24</v>
      </c>
      <c r="H87" s="3" t="s">
        <v>396</v>
      </c>
      <c r="I87" s="3" t="s">
        <v>396</v>
      </c>
      <c r="J87" s="3" t="s">
        <v>396</v>
      </c>
      <c r="K87" s="3" t="s">
        <v>38</v>
      </c>
      <c r="L87" s="3" t="s">
        <v>397</v>
      </c>
      <c r="M87" s="3" t="s">
        <v>396</v>
      </c>
      <c r="N87" s="3" t="s">
        <v>1367</v>
      </c>
    </row>
    <row r="88" spans="1:14" x14ac:dyDescent="0.35">
      <c r="A88" s="3" t="s">
        <v>324</v>
      </c>
      <c r="B88" s="3" t="str">
        <f>eyetracking_Metrics__92[[#This Row],[Participant]]&amp;eyetracking_Metrics__92[[#This Row],[class]]</f>
        <v>sefkiTP</v>
      </c>
      <c r="C88" s="3" t="s">
        <v>325</v>
      </c>
      <c r="D88" s="3" t="s">
        <v>22</v>
      </c>
      <c r="E88" s="2">
        <v>1</v>
      </c>
      <c r="F88" s="3" t="s">
        <v>6</v>
      </c>
      <c r="G88" s="3" t="s">
        <v>24</v>
      </c>
      <c r="H88" s="3" t="s">
        <v>398</v>
      </c>
      <c r="I88" s="3" t="s">
        <v>399</v>
      </c>
      <c r="J88" s="3" t="s">
        <v>400</v>
      </c>
      <c r="K88" s="3" t="s">
        <v>29</v>
      </c>
      <c r="L88" s="3" t="s">
        <v>401</v>
      </c>
      <c r="M88" s="3" t="s">
        <v>69</v>
      </c>
      <c r="N88" s="3" t="s">
        <v>1367</v>
      </c>
    </row>
    <row r="89" spans="1:14" hidden="1" x14ac:dyDescent="0.35">
      <c r="A89" s="3" t="s">
        <v>324</v>
      </c>
      <c r="B89" s="3" t="str">
        <f>eyetracking_Metrics__92[[#This Row],[Participant]]&amp;eyetracking_Metrics__92[[#This Row],[class]]</f>
        <v>sefkiTN</v>
      </c>
      <c r="C89" s="3" t="s">
        <v>325</v>
      </c>
      <c r="D89" s="3" t="s">
        <v>99</v>
      </c>
      <c r="E89" s="2">
        <v>1</v>
      </c>
      <c r="F89" s="3" t="s">
        <v>11</v>
      </c>
      <c r="G89" s="3" t="s">
        <v>25</v>
      </c>
      <c r="H89" s="4" t="s">
        <v>26</v>
      </c>
      <c r="I89" s="5" t="s">
        <v>402</v>
      </c>
      <c r="J89" s="5" t="s">
        <v>71</v>
      </c>
      <c r="K89" s="5" t="s">
        <v>60</v>
      </c>
      <c r="L89" s="5" t="s">
        <v>403</v>
      </c>
      <c r="M89" s="5" t="s">
        <v>404</v>
      </c>
      <c r="N89" s="3" t="s">
        <v>1369</v>
      </c>
    </row>
    <row r="90" spans="1:14" x14ac:dyDescent="0.35">
      <c r="A90" s="3" t="s">
        <v>405</v>
      </c>
      <c r="B90" s="3" t="str">
        <f>eyetracking_Metrics__92[[#This Row],[Participant]]&amp;eyetracking_Metrics__92[[#This Row],[class]]</f>
        <v>WaleTP</v>
      </c>
      <c r="C90" s="3" t="s">
        <v>406</v>
      </c>
      <c r="D90" s="3" t="s">
        <v>56</v>
      </c>
      <c r="E90" s="2">
        <v>1</v>
      </c>
      <c r="F90" s="3" t="s">
        <v>6</v>
      </c>
      <c r="G90" s="3" t="s">
        <v>24</v>
      </c>
      <c r="H90" s="3" t="s">
        <v>407</v>
      </c>
      <c r="I90" s="3" t="s">
        <v>408</v>
      </c>
      <c r="J90" s="3" t="s">
        <v>409</v>
      </c>
      <c r="K90" s="3" t="s">
        <v>29</v>
      </c>
      <c r="L90" s="3" t="s">
        <v>410</v>
      </c>
      <c r="M90" s="3" t="s">
        <v>180</v>
      </c>
      <c r="N90" s="3" t="s">
        <v>1367</v>
      </c>
    </row>
    <row r="91" spans="1:14" x14ac:dyDescent="0.35">
      <c r="A91" s="3" t="s">
        <v>405</v>
      </c>
      <c r="B91" s="3" t="str">
        <f>eyetracking_Metrics__92[[#This Row],[Participant]]&amp;eyetracking_Metrics__92[[#This Row],[class]]</f>
        <v>WaleTP</v>
      </c>
      <c r="C91" s="3" t="s">
        <v>406</v>
      </c>
      <c r="D91" s="3" t="s">
        <v>5</v>
      </c>
      <c r="E91" s="2">
        <v>1</v>
      </c>
      <c r="F91" s="3" t="s">
        <v>6</v>
      </c>
      <c r="G91" s="3" t="s">
        <v>24</v>
      </c>
      <c r="H91" s="3" t="s">
        <v>411</v>
      </c>
      <c r="I91" s="3" t="s">
        <v>412</v>
      </c>
      <c r="J91" s="3" t="s">
        <v>413</v>
      </c>
      <c r="K91" s="3" t="s">
        <v>60</v>
      </c>
      <c r="L91" s="3" t="s">
        <v>414</v>
      </c>
      <c r="M91" s="3" t="s">
        <v>415</v>
      </c>
      <c r="N91" s="3" t="s">
        <v>1367</v>
      </c>
    </row>
    <row r="92" spans="1:14" x14ac:dyDescent="0.35">
      <c r="A92" s="3" t="s">
        <v>405</v>
      </c>
      <c r="B92" s="3" t="str">
        <f>eyetracking_Metrics__92[[#This Row],[Participant]]&amp;eyetracking_Metrics__92[[#This Row],[class]]</f>
        <v>WaleTP</v>
      </c>
      <c r="C92" s="3" t="s">
        <v>406</v>
      </c>
      <c r="D92" s="3" t="s">
        <v>7</v>
      </c>
      <c r="E92" s="2">
        <v>1</v>
      </c>
      <c r="F92" s="3" t="s">
        <v>6</v>
      </c>
      <c r="G92" s="3" t="s">
        <v>24</v>
      </c>
      <c r="H92" s="3" t="s">
        <v>263</v>
      </c>
      <c r="I92" s="3" t="s">
        <v>274</v>
      </c>
      <c r="J92" s="3" t="s">
        <v>416</v>
      </c>
      <c r="K92" s="3" t="s">
        <v>29</v>
      </c>
      <c r="L92" s="3" t="s">
        <v>417</v>
      </c>
      <c r="M92" s="3" t="s">
        <v>52</v>
      </c>
      <c r="N92" s="3" t="s">
        <v>1367</v>
      </c>
    </row>
    <row r="93" spans="1:14" x14ac:dyDescent="0.35">
      <c r="A93" s="3" t="s">
        <v>405</v>
      </c>
      <c r="B93" s="3" t="str">
        <f>eyetracking_Metrics__92[[#This Row],[Participant]]&amp;eyetracking_Metrics__92[[#This Row],[class]]</f>
        <v>WaleTP</v>
      </c>
      <c r="C93" s="3" t="s">
        <v>406</v>
      </c>
      <c r="D93" s="3" t="s">
        <v>8</v>
      </c>
      <c r="E93" s="2">
        <v>1</v>
      </c>
      <c r="F93" s="3" t="s">
        <v>6</v>
      </c>
      <c r="G93" s="3" t="s">
        <v>24</v>
      </c>
      <c r="H93" s="3" t="s">
        <v>418</v>
      </c>
      <c r="I93" s="3" t="s">
        <v>329</v>
      </c>
      <c r="J93" s="3" t="s">
        <v>419</v>
      </c>
      <c r="K93" s="3" t="s">
        <v>60</v>
      </c>
      <c r="L93" s="3" t="s">
        <v>420</v>
      </c>
      <c r="M93" s="3" t="s">
        <v>421</v>
      </c>
      <c r="N93" s="3" t="s">
        <v>1367</v>
      </c>
    </row>
    <row r="94" spans="1:14" x14ac:dyDescent="0.35">
      <c r="A94" s="3" t="s">
        <v>405</v>
      </c>
      <c r="B94" s="3" t="str">
        <f>eyetracking_Metrics__92[[#This Row],[Participant]]&amp;eyetracking_Metrics__92[[#This Row],[class]]</f>
        <v>WaleTP</v>
      </c>
      <c r="C94" s="3" t="s">
        <v>406</v>
      </c>
      <c r="D94" s="3" t="s">
        <v>9</v>
      </c>
      <c r="E94" s="2">
        <v>1</v>
      </c>
      <c r="F94" s="3" t="s">
        <v>6</v>
      </c>
      <c r="G94" s="3" t="s">
        <v>24</v>
      </c>
      <c r="H94" s="3" t="s">
        <v>422</v>
      </c>
      <c r="I94" s="3" t="s">
        <v>422</v>
      </c>
      <c r="J94" s="3" t="s">
        <v>422</v>
      </c>
      <c r="K94" s="3" t="s">
        <v>38</v>
      </c>
      <c r="L94" s="3" t="s">
        <v>423</v>
      </c>
      <c r="M94" s="3" t="s">
        <v>422</v>
      </c>
      <c r="N94" s="3" t="s">
        <v>1367</v>
      </c>
    </row>
    <row r="95" spans="1:14" hidden="1" x14ac:dyDescent="0.35">
      <c r="A95" s="3" t="s">
        <v>405</v>
      </c>
      <c r="B95" s="3" t="str">
        <f>eyetracking_Metrics__92[[#This Row],[Participant]]&amp;eyetracking_Metrics__92[[#This Row],[class]]</f>
        <v>WaleFP</v>
      </c>
      <c r="C95" s="3" t="s">
        <v>406</v>
      </c>
      <c r="D95" s="3" t="s">
        <v>10</v>
      </c>
      <c r="E95" s="2">
        <v>1</v>
      </c>
      <c r="F95" s="3" t="s">
        <v>11</v>
      </c>
      <c r="G95" s="3" t="s">
        <v>24</v>
      </c>
      <c r="H95" s="4" t="s">
        <v>424</v>
      </c>
      <c r="I95" s="5" t="s">
        <v>425</v>
      </c>
      <c r="J95" s="5" t="s">
        <v>370</v>
      </c>
      <c r="K95" s="5" t="s">
        <v>35</v>
      </c>
      <c r="L95" s="5" t="s">
        <v>426</v>
      </c>
      <c r="M95" s="5" t="s">
        <v>427</v>
      </c>
      <c r="N95" s="3" t="s">
        <v>1370</v>
      </c>
    </row>
    <row r="96" spans="1:14" hidden="1" x14ac:dyDescent="0.35">
      <c r="A96" s="3" t="s">
        <v>405</v>
      </c>
      <c r="B96" s="3" t="str">
        <f>eyetracking_Metrics__92[[#This Row],[Participant]]&amp;eyetracking_Metrics__92[[#This Row],[class]]</f>
        <v>WaleTN</v>
      </c>
      <c r="C96" s="3" t="s">
        <v>406</v>
      </c>
      <c r="D96" s="3" t="s">
        <v>12</v>
      </c>
      <c r="E96" s="2">
        <v>1</v>
      </c>
      <c r="F96" s="3" t="s">
        <v>11</v>
      </c>
      <c r="G96" s="3" t="s">
        <v>25</v>
      </c>
      <c r="H96" s="4" t="s">
        <v>428</v>
      </c>
      <c r="I96" s="5" t="s">
        <v>429</v>
      </c>
      <c r="J96" s="5" t="s">
        <v>274</v>
      </c>
      <c r="K96" s="5" t="s">
        <v>45</v>
      </c>
      <c r="L96" s="5" t="s">
        <v>430</v>
      </c>
      <c r="M96" s="5" t="s">
        <v>431</v>
      </c>
      <c r="N96" s="3" t="s">
        <v>1369</v>
      </c>
    </row>
    <row r="97" spans="1:14" hidden="1" x14ac:dyDescent="0.35">
      <c r="A97" s="3" t="s">
        <v>405</v>
      </c>
      <c r="B97" s="3" t="str">
        <f>eyetracking_Metrics__92[[#This Row],[Participant]]&amp;eyetracking_Metrics__92[[#This Row],[class]]</f>
        <v>WaleTN</v>
      </c>
      <c r="C97" s="3" t="s">
        <v>406</v>
      </c>
      <c r="D97" s="3" t="s">
        <v>13</v>
      </c>
      <c r="E97" s="2">
        <v>1</v>
      </c>
      <c r="F97" s="3" t="s">
        <v>11</v>
      </c>
      <c r="G97" s="3" t="s">
        <v>25</v>
      </c>
      <c r="H97" s="4" t="s">
        <v>432</v>
      </c>
      <c r="I97" s="5" t="s">
        <v>87</v>
      </c>
      <c r="J97" s="5" t="s">
        <v>187</v>
      </c>
      <c r="K97" s="5" t="s">
        <v>60</v>
      </c>
      <c r="L97" s="5" t="s">
        <v>433</v>
      </c>
      <c r="M97" s="5" t="s">
        <v>421</v>
      </c>
      <c r="N97" s="3" t="s">
        <v>1369</v>
      </c>
    </row>
    <row r="98" spans="1:14" hidden="1" x14ac:dyDescent="0.35">
      <c r="A98" s="3" t="s">
        <v>405</v>
      </c>
      <c r="B98" s="3" t="str">
        <f>eyetracking_Metrics__92[[#This Row],[Participant]]&amp;eyetracking_Metrics__92[[#This Row],[class]]</f>
        <v>WaleFN</v>
      </c>
      <c r="C98" s="3" t="s">
        <v>406</v>
      </c>
      <c r="D98" s="3" t="s">
        <v>14</v>
      </c>
      <c r="E98" s="2">
        <v>1</v>
      </c>
      <c r="F98" s="3" t="s">
        <v>6</v>
      </c>
      <c r="G98" s="3" t="s">
        <v>25</v>
      </c>
      <c r="H98" s="3" t="s">
        <v>434</v>
      </c>
      <c r="I98" s="3" t="s">
        <v>435</v>
      </c>
      <c r="J98" s="3" t="s">
        <v>88</v>
      </c>
      <c r="K98" s="3" t="s">
        <v>29</v>
      </c>
      <c r="L98" s="3" t="s">
        <v>436</v>
      </c>
      <c r="M98" s="3" t="s">
        <v>437</v>
      </c>
      <c r="N98" s="3" t="s">
        <v>1368</v>
      </c>
    </row>
    <row r="99" spans="1:14" x14ac:dyDescent="0.35">
      <c r="A99" s="3" t="s">
        <v>405</v>
      </c>
      <c r="B99" s="3" t="str">
        <f>eyetracking_Metrics__92[[#This Row],[Participant]]&amp;eyetracking_Metrics__92[[#This Row],[class]]</f>
        <v>WaleTP</v>
      </c>
      <c r="C99" s="3" t="s">
        <v>406</v>
      </c>
      <c r="D99" s="3" t="s">
        <v>15</v>
      </c>
      <c r="E99" s="2">
        <v>1</v>
      </c>
      <c r="F99" s="3" t="s">
        <v>6</v>
      </c>
      <c r="G99" s="3" t="s">
        <v>24</v>
      </c>
      <c r="H99" s="3" t="s">
        <v>438</v>
      </c>
      <c r="I99" s="3" t="s">
        <v>439</v>
      </c>
      <c r="J99" s="3" t="s">
        <v>303</v>
      </c>
      <c r="K99" s="3" t="s">
        <v>29</v>
      </c>
      <c r="L99" s="3" t="s">
        <v>440</v>
      </c>
      <c r="M99" s="3" t="s">
        <v>438</v>
      </c>
      <c r="N99" s="3" t="s">
        <v>1367</v>
      </c>
    </row>
    <row r="100" spans="1:14" hidden="1" x14ac:dyDescent="0.35">
      <c r="A100" s="3" t="s">
        <v>405</v>
      </c>
      <c r="B100" s="3" t="str">
        <f>eyetracking_Metrics__92[[#This Row],[Participant]]&amp;eyetracking_Metrics__92[[#This Row],[class]]</f>
        <v>WaleFP</v>
      </c>
      <c r="C100" s="3" t="s">
        <v>406</v>
      </c>
      <c r="D100" s="3" t="s">
        <v>16</v>
      </c>
      <c r="E100" s="2">
        <v>1</v>
      </c>
      <c r="F100" s="3" t="s">
        <v>11</v>
      </c>
      <c r="G100" s="3" t="s">
        <v>24</v>
      </c>
      <c r="H100" s="4" t="s">
        <v>53</v>
      </c>
      <c r="I100" s="5" t="s">
        <v>441</v>
      </c>
      <c r="J100" s="5" t="s">
        <v>404</v>
      </c>
      <c r="K100" s="5" t="s">
        <v>29</v>
      </c>
      <c r="L100" s="5" t="s">
        <v>442</v>
      </c>
      <c r="M100" s="5" t="s">
        <v>53</v>
      </c>
      <c r="N100" s="3" t="s">
        <v>1370</v>
      </c>
    </row>
    <row r="101" spans="1:14" hidden="1" x14ac:dyDescent="0.35">
      <c r="A101" s="3" t="s">
        <v>405</v>
      </c>
      <c r="B101" s="3" t="str">
        <f>eyetracking_Metrics__92[[#This Row],[Participant]]&amp;eyetracking_Metrics__92[[#This Row],[class]]</f>
        <v>WaleTN</v>
      </c>
      <c r="C101" s="3" t="s">
        <v>406</v>
      </c>
      <c r="D101" s="3" t="s">
        <v>17</v>
      </c>
      <c r="E101" s="2">
        <v>1</v>
      </c>
      <c r="F101" s="3" t="s">
        <v>11</v>
      </c>
      <c r="G101" s="3" t="s">
        <v>25</v>
      </c>
      <c r="H101" s="4" t="s">
        <v>443</v>
      </c>
      <c r="I101" s="5" t="s">
        <v>444</v>
      </c>
      <c r="J101" s="5" t="s">
        <v>445</v>
      </c>
      <c r="K101" s="5" t="s">
        <v>60</v>
      </c>
      <c r="L101" s="5" t="s">
        <v>446</v>
      </c>
      <c r="M101" s="5" t="s">
        <v>447</v>
      </c>
      <c r="N101" s="3" t="s">
        <v>1369</v>
      </c>
    </row>
    <row r="102" spans="1:14" x14ac:dyDescent="0.35">
      <c r="A102" s="3" t="s">
        <v>405</v>
      </c>
      <c r="B102" s="3" t="str">
        <f>eyetracking_Metrics__92[[#This Row],[Participant]]&amp;eyetracking_Metrics__92[[#This Row],[class]]</f>
        <v>WaleTP</v>
      </c>
      <c r="C102" s="3" t="s">
        <v>406</v>
      </c>
      <c r="D102" s="3" t="s">
        <v>18</v>
      </c>
      <c r="E102" s="2">
        <v>1</v>
      </c>
      <c r="F102" s="3" t="s">
        <v>6</v>
      </c>
      <c r="G102" s="3" t="s">
        <v>24</v>
      </c>
      <c r="H102" s="3" t="s">
        <v>448</v>
      </c>
      <c r="I102" s="3" t="s">
        <v>59</v>
      </c>
      <c r="J102" s="3" t="s">
        <v>174</v>
      </c>
      <c r="K102" s="3" t="s">
        <v>29</v>
      </c>
      <c r="L102" s="3" t="s">
        <v>449</v>
      </c>
      <c r="M102" s="3" t="s">
        <v>450</v>
      </c>
      <c r="N102" s="3" t="s">
        <v>1367</v>
      </c>
    </row>
    <row r="103" spans="1:14" hidden="1" x14ac:dyDescent="0.35">
      <c r="A103" s="3" t="s">
        <v>405</v>
      </c>
      <c r="B103" s="3" t="str">
        <f>eyetracking_Metrics__92[[#This Row],[Participant]]&amp;eyetracking_Metrics__92[[#This Row],[class]]</f>
        <v>WaleFP</v>
      </c>
      <c r="C103" s="3" t="s">
        <v>406</v>
      </c>
      <c r="D103" s="3" t="s">
        <v>19</v>
      </c>
      <c r="E103" s="2">
        <v>1</v>
      </c>
      <c r="F103" s="3" t="s">
        <v>11</v>
      </c>
      <c r="G103" s="3" t="s">
        <v>24</v>
      </c>
      <c r="H103" s="4" t="s">
        <v>451</v>
      </c>
      <c r="I103" s="5" t="s">
        <v>452</v>
      </c>
      <c r="J103" s="5" t="s">
        <v>371</v>
      </c>
      <c r="K103" s="5" t="s">
        <v>60</v>
      </c>
      <c r="L103" s="5" t="s">
        <v>453</v>
      </c>
      <c r="M103" s="5" t="s">
        <v>454</v>
      </c>
      <c r="N103" s="3" t="s">
        <v>1370</v>
      </c>
    </row>
    <row r="104" spans="1:14" x14ac:dyDescent="0.35">
      <c r="A104" s="3" t="s">
        <v>405</v>
      </c>
      <c r="B104" s="3" t="str">
        <f>eyetracking_Metrics__92[[#This Row],[Participant]]&amp;eyetracking_Metrics__92[[#This Row],[class]]</f>
        <v>WaleTP</v>
      </c>
      <c r="C104" s="3" t="s">
        <v>406</v>
      </c>
      <c r="D104" s="3" t="s">
        <v>83</v>
      </c>
      <c r="E104" s="2">
        <v>1</v>
      </c>
      <c r="F104" s="3" t="s">
        <v>6</v>
      </c>
      <c r="G104" s="3" t="s">
        <v>24</v>
      </c>
      <c r="H104" s="3" t="s">
        <v>69</v>
      </c>
      <c r="I104" s="3" t="s">
        <v>455</v>
      </c>
      <c r="J104" s="3" t="s">
        <v>456</v>
      </c>
      <c r="K104" s="3" t="s">
        <v>60</v>
      </c>
      <c r="L104" s="3" t="s">
        <v>457</v>
      </c>
      <c r="M104" s="3" t="s">
        <v>53</v>
      </c>
      <c r="N104" s="3" t="s">
        <v>1367</v>
      </c>
    </row>
    <row r="105" spans="1:14" hidden="1" x14ac:dyDescent="0.35">
      <c r="A105" s="3" t="s">
        <v>405</v>
      </c>
      <c r="B105" s="3" t="str">
        <f>eyetracking_Metrics__92[[#This Row],[Participant]]&amp;eyetracking_Metrics__92[[#This Row],[class]]</f>
        <v>WaleTN</v>
      </c>
      <c r="C105" s="3" t="s">
        <v>406</v>
      </c>
      <c r="D105" s="3" t="s">
        <v>85</v>
      </c>
      <c r="E105" s="2">
        <v>1</v>
      </c>
      <c r="F105" s="3" t="s">
        <v>11</v>
      </c>
      <c r="G105" s="3" t="s">
        <v>25</v>
      </c>
      <c r="H105" s="4" t="s">
        <v>458</v>
      </c>
      <c r="I105" s="5" t="s">
        <v>204</v>
      </c>
      <c r="J105" s="5" t="s">
        <v>274</v>
      </c>
      <c r="K105" s="5" t="s">
        <v>89</v>
      </c>
      <c r="L105" s="5" t="s">
        <v>459</v>
      </c>
      <c r="M105" s="5" t="s">
        <v>460</v>
      </c>
      <c r="N105" s="3" t="s">
        <v>1369</v>
      </c>
    </row>
    <row r="106" spans="1:14" hidden="1" x14ac:dyDescent="0.35">
      <c r="A106" s="3" t="s">
        <v>405</v>
      </c>
      <c r="B106" s="3" t="str">
        <f>eyetracking_Metrics__92[[#This Row],[Participant]]&amp;eyetracking_Metrics__92[[#This Row],[class]]</f>
        <v>WaleTN</v>
      </c>
      <c r="C106" s="3" t="s">
        <v>406</v>
      </c>
      <c r="D106" s="3" t="s">
        <v>91</v>
      </c>
      <c r="E106" s="2">
        <v>1</v>
      </c>
      <c r="F106" s="3" t="s">
        <v>11</v>
      </c>
      <c r="G106" s="3" t="s">
        <v>25</v>
      </c>
      <c r="H106" s="4" t="s">
        <v>461</v>
      </c>
      <c r="I106" s="5" t="s">
        <v>462</v>
      </c>
      <c r="J106" s="5" t="s">
        <v>463</v>
      </c>
      <c r="K106" s="5" t="s">
        <v>29</v>
      </c>
      <c r="L106" s="5" t="s">
        <v>464</v>
      </c>
      <c r="M106" s="5" t="s">
        <v>465</v>
      </c>
      <c r="N106" s="3" t="s">
        <v>1369</v>
      </c>
    </row>
    <row r="107" spans="1:14" x14ac:dyDescent="0.35">
      <c r="A107" s="3" t="s">
        <v>405</v>
      </c>
      <c r="B107" s="3" t="str">
        <f>eyetracking_Metrics__92[[#This Row],[Participant]]&amp;eyetracking_Metrics__92[[#This Row],[class]]</f>
        <v>WaleTP</v>
      </c>
      <c r="C107" s="3" t="s">
        <v>406</v>
      </c>
      <c r="D107" s="3" t="s">
        <v>95</v>
      </c>
      <c r="E107" s="2">
        <v>1</v>
      </c>
      <c r="F107" s="3" t="s">
        <v>6</v>
      </c>
      <c r="G107" s="3" t="s">
        <v>24</v>
      </c>
      <c r="H107" s="3" t="s">
        <v>466</v>
      </c>
      <c r="I107" s="3" t="s">
        <v>467</v>
      </c>
      <c r="J107" s="3" t="s">
        <v>388</v>
      </c>
      <c r="K107" s="3" t="s">
        <v>29</v>
      </c>
      <c r="L107" s="3" t="s">
        <v>468</v>
      </c>
      <c r="M107" s="3" t="s">
        <v>469</v>
      </c>
      <c r="N107" s="3" t="s">
        <v>1367</v>
      </c>
    </row>
    <row r="108" spans="1:14" hidden="1" x14ac:dyDescent="0.35">
      <c r="A108" s="3" t="s">
        <v>405</v>
      </c>
      <c r="B108" s="3" t="str">
        <f>eyetracking_Metrics__92[[#This Row],[Participant]]&amp;eyetracking_Metrics__92[[#This Row],[class]]</f>
        <v>WaleTN</v>
      </c>
      <c r="C108" s="3" t="s">
        <v>406</v>
      </c>
      <c r="D108" s="3" t="s">
        <v>20</v>
      </c>
      <c r="E108" s="2">
        <v>1</v>
      </c>
      <c r="F108" s="3" t="s">
        <v>11</v>
      </c>
      <c r="G108" s="3" t="s">
        <v>25</v>
      </c>
      <c r="H108" s="4" t="s">
        <v>470</v>
      </c>
      <c r="I108" s="5" t="s">
        <v>139</v>
      </c>
      <c r="J108" s="5" t="s">
        <v>471</v>
      </c>
      <c r="K108" s="5" t="s">
        <v>60</v>
      </c>
      <c r="L108" s="5" t="s">
        <v>472</v>
      </c>
      <c r="M108" s="5" t="s">
        <v>231</v>
      </c>
      <c r="N108" s="3" t="s">
        <v>1369</v>
      </c>
    </row>
    <row r="109" spans="1:14" x14ac:dyDescent="0.35">
      <c r="A109" s="3" t="s">
        <v>405</v>
      </c>
      <c r="B109" s="3" t="str">
        <f>eyetracking_Metrics__92[[#This Row],[Participant]]&amp;eyetracking_Metrics__92[[#This Row],[class]]</f>
        <v>WaleTP</v>
      </c>
      <c r="C109" s="3" t="s">
        <v>406</v>
      </c>
      <c r="D109" s="3" t="s">
        <v>21</v>
      </c>
      <c r="E109" s="2">
        <v>1</v>
      </c>
      <c r="F109" s="3" t="s">
        <v>6</v>
      </c>
      <c r="G109" s="3" t="s">
        <v>24</v>
      </c>
      <c r="H109" s="3" t="s">
        <v>473</v>
      </c>
      <c r="I109" s="3" t="s">
        <v>474</v>
      </c>
      <c r="J109" s="3" t="s">
        <v>475</v>
      </c>
      <c r="K109" s="3" t="s">
        <v>45</v>
      </c>
      <c r="L109" s="3" t="s">
        <v>476</v>
      </c>
      <c r="M109" s="3" t="s">
        <v>477</v>
      </c>
      <c r="N109" s="3" t="s">
        <v>1367</v>
      </c>
    </row>
    <row r="110" spans="1:14" x14ac:dyDescent="0.35">
      <c r="A110" s="3" t="s">
        <v>405</v>
      </c>
      <c r="B110" s="3" t="str">
        <f>eyetracking_Metrics__92[[#This Row],[Participant]]&amp;eyetracking_Metrics__92[[#This Row],[class]]</f>
        <v>WaleTP</v>
      </c>
      <c r="C110" s="3" t="s">
        <v>406</v>
      </c>
      <c r="D110" s="3" t="s">
        <v>22</v>
      </c>
      <c r="E110" s="2">
        <v>1</v>
      </c>
      <c r="F110" s="3" t="s">
        <v>6</v>
      </c>
      <c r="G110" s="3" t="s">
        <v>24</v>
      </c>
      <c r="H110" s="3" t="s">
        <v>470</v>
      </c>
      <c r="I110" s="3" t="s">
        <v>114</v>
      </c>
      <c r="J110" s="3" t="s">
        <v>478</v>
      </c>
      <c r="K110" s="3" t="s">
        <v>29</v>
      </c>
      <c r="L110" s="3" t="s">
        <v>479</v>
      </c>
      <c r="M110" s="3" t="s">
        <v>480</v>
      </c>
      <c r="N110" s="3" t="s">
        <v>1367</v>
      </c>
    </row>
    <row r="111" spans="1:14" hidden="1" x14ac:dyDescent="0.35">
      <c r="A111" s="3" t="s">
        <v>405</v>
      </c>
      <c r="B111" s="3" t="str">
        <f>eyetracking_Metrics__92[[#This Row],[Participant]]&amp;eyetracking_Metrics__92[[#This Row],[class]]</f>
        <v>WaleTN</v>
      </c>
      <c r="C111" s="3" t="s">
        <v>406</v>
      </c>
      <c r="D111" s="3" t="s">
        <v>99</v>
      </c>
      <c r="E111" s="2">
        <v>1</v>
      </c>
      <c r="F111" s="3" t="s">
        <v>11</v>
      </c>
      <c r="G111" s="3" t="s">
        <v>25</v>
      </c>
      <c r="H111" s="4" t="s">
        <v>481</v>
      </c>
      <c r="I111" s="5" t="s">
        <v>482</v>
      </c>
      <c r="J111" s="5" t="s">
        <v>483</v>
      </c>
      <c r="K111" s="5" t="s">
        <v>45</v>
      </c>
      <c r="L111" s="5" t="s">
        <v>484</v>
      </c>
      <c r="M111" s="5" t="s">
        <v>50</v>
      </c>
      <c r="N111" s="3" t="s">
        <v>1369</v>
      </c>
    </row>
    <row r="112" spans="1:14" x14ac:dyDescent="0.35">
      <c r="A112" s="3" t="s">
        <v>485</v>
      </c>
      <c r="B112" s="3" t="str">
        <f>eyetracking_Metrics__92[[#This Row],[Participant]]&amp;eyetracking_Metrics__92[[#This Row],[class]]</f>
        <v>LilyTP</v>
      </c>
      <c r="C112" s="3" t="s">
        <v>486</v>
      </c>
      <c r="D112" s="3" t="s">
        <v>56</v>
      </c>
      <c r="E112" s="2">
        <v>1</v>
      </c>
      <c r="F112" s="3" t="s">
        <v>6</v>
      </c>
      <c r="G112" s="3" t="s">
        <v>24</v>
      </c>
      <c r="H112" s="3" t="s">
        <v>173</v>
      </c>
      <c r="I112" s="3" t="s">
        <v>487</v>
      </c>
      <c r="J112" s="3" t="s">
        <v>482</v>
      </c>
      <c r="K112" s="3" t="s">
        <v>60</v>
      </c>
      <c r="L112" s="3" t="s">
        <v>488</v>
      </c>
      <c r="M112" s="3" t="s">
        <v>80</v>
      </c>
      <c r="N112" s="3" t="s">
        <v>1367</v>
      </c>
    </row>
    <row r="113" spans="1:14" hidden="1" x14ac:dyDescent="0.35">
      <c r="A113" s="3" t="s">
        <v>485</v>
      </c>
      <c r="B113" s="3" t="str">
        <f>eyetracking_Metrics__92[[#This Row],[Participant]]&amp;eyetracking_Metrics__92[[#This Row],[class]]</f>
        <v>LilyFN</v>
      </c>
      <c r="C113" s="3" t="s">
        <v>486</v>
      </c>
      <c r="D113" s="3" t="s">
        <v>5</v>
      </c>
      <c r="E113" s="2">
        <v>1</v>
      </c>
      <c r="F113" s="3" t="s">
        <v>6</v>
      </c>
      <c r="G113" s="3" t="s">
        <v>25</v>
      </c>
      <c r="H113" s="3" t="s">
        <v>489</v>
      </c>
      <c r="I113" s="3" t="s">
        <v>490</v>
      </c>
      <c r="J113" s="3" t="s">
        <v>491</v>
      </c>
      <c r="K113" s="3" t="s">
        <v>45</v>
      </c>
      <c r="L113" s="3" t="s">
        <v>492</v>
      </c>
      <c r="M113" s="3" t="s">
        <v>493</v>
      </c>
      <c r="N113" s="3" t="s">
        <v>1368</v>
      </c>
    </row>
    <row r="114" spans="1:14" x14ac:dyDescent="0.35">
      <c r="A114" s="3" t="s">
        <v>485</v>
      </c>
      <c r="B114" s="3" t="str">
        <f>eyetracking_Metrics__92[[#This Row],[Participant]]&amp;eyetracking_Metrics__92[[#This Row],[class]]</f>
        <v>LilyTP</v>
      </c>
      <c r="C114" s="3" t="s">
        <v>486</v>
      </c>
      <c r="D114" s="3" t="s">
        <v>7</v>
      </c>
      <c r="E114" s="2">
        <v>1</v>
      </c>
      <c r="F114" s="3" t="s">
        <v>6</v>
      </c>
      <c r="G114" s="3" t="s">
        <v>24</v>
      </c>
      <c r="H114" s="3" t="s">
        <v>494</v>
      </c>
      <c r="I114" s="3" t="s">
        <v>59</v>
      </c>
      <c r="J114" s="3" t="s">
        <v>44</v>
      </c>
      <c r="K114" s="3" t="s">
        <v>60</v>
      </c>
      <c r="L114" s="3" t="s">
        <v>495</v>
      </c>
      <c r="M114" s="3" t="s">
        <v>276</v>
      </c>
      <c r="N114" s="3" t="s">
        <v>1367</v>
      </c>
    </row>
    <row r="115" spans="1:14" x14ac:dyDescent="0.35">
      <c r="A115" s="3" t="s">
        <v>485</v>
      </c>
      <c r="B115" s="3" t="str">
        <f>eyetracking_Metrics__92[[#This Row],[Participant]]&amp;eyetracking_Metrics__92[[#This Row],[class]]</f>
        <v>LilyTP</v>
      </c>
      <c r="C115" s="3" t="s">
        <v>486</v>
      </c>
      <c r="D115" s="3" t="s">
        <v>8</v>
      </c>
      <c r="E115" s="2">
        <v>1</v>
      </c>
      <c r="F115" s="3" t="s">
        <v>6</v>
      </c>
      <c r="G115" s="3" t="s">
        <v>24</v>
      </c>
      <c r="H115" s="3" t="s">
        <v>185</v>
      </c>
      <c r="I115" s="3" t="s">
        <v>87</v>
      </c>
      <c r="J115" s="3" t="s">
        <v>311</v>
      </c>
      <c r="K115" s="3" t="s">
        <v>45</v>
      </c>
      <c r="L115" s="3" t="s">
        <v>496</v>
      </c>
      <c r="M115" s="3" t="s">
        <v>282</v>
      </c>
      <c r="N115" s="3" t="s">
        <v>1367</v>
      </c>
    </row>
    <row r="116" spans="1:14" x14ac:dyDescent="0.35">
      <c r="A116" s="3" t="s">
        <v>485</v>
      </c>
      <c r="B116" s="3" t="str">
        <f>eyetracking_Metrics__92[[#This Row],[Participant]]&amp;eyetracking_Metrics__92[[#This Row],[class]]</f>
        <v>LilyTP</v>
      </c>
      <c r="C116" s="3" t="s">
        <v>486</v>
      </c>
      <c r="D116" s="3" t="s">
        <v>9</v>
      </c>
      <c r="E116" s="2">
        <v>1</v>
      </c>
      <c r="F116" s="3" t="s">
        <v>6</v>
      </c>
      <c r="G116" s="3" t="s">
        <v>24</v>
      </c>
      <c r="H116" s="3" t="s">
        <v>237</v>
      </c>
      <c r="I116" s="3" t="s">
        <v>237</v>
      </c>
      <c r="J116" s="3" t="s">
        <v>237</v>
      </c>
      <c r="K116" s="3" t="s">
        <v>38</v>
      </c>
      <c r="L116" s="3" t="s">
        <v>497</v>
      </c>
      <c r="M116" s="3" t="s">
        <v>237</v>
      </c>
      <c r="N116" s="3" t="s">
        <v>1367</v>
      </c>
    </row>
    <row r="117" spans="1:14" hidden="1" x14ac:dyDescent="0.35">
      <c r="A117" s="3" t="s">
        <v>485</v>
      </c>
      <c r="B117" s="3" t="str">
        <f>eyetracking_Metrics__92[[#This Row],[Participant]]&amp;eyetracking_Metrics__92[[#This Row],[class]]</f>
        <v>LilyTN</v>
      </c>
      <c r="C117" s="3" t="s">
        <v>486</v>
      </c>
      <c r="D117" s="3" t="s">
        <v>10</v>
      </c>
      <c r="E117" s="2">
        <v>1</v>
      </c>
      <c r="F117" s="3" t="s">
        <v>11</v>
      </c>
      <c r="G117" s="3" t="s">
        <v>25</v>
      </c>
      <c r="H117" s="4" t="s">
        <v>498</v>
      </c>
      <c r="I117" s="5" t="s">
        <v>71</v>
      </c>
      <c r="J117" s="5" t="s">
        <v>499</v>
      </c>
      <c r="K117" s="5" t="s">
        <v>103</v>
      </c>
      <c r="L117" s="5" t="s">
        <v>500</v>
      </c>
      <c r="M117" s="5" t="s">
        <v>86</v>
      </c>
      <c r="N117" s="3" t="s">
        <v>1369</v>
      </c>
    </row>
    <row r="118" spans="1:14" hidden="1" x14ac:dyDescent="0.35">
      <c r="A118" s="3" t="s">
        <v>485</v>
      </c>
      <c r="B118" s="3" t="str">
        <f>eyetracking_Metrics__92[[#This Row],[Participant]]&amp;eyetracking_Metrics__92[[#This Row],[class]]</f>
        <v>LilyTN</v>
      </c>
      <c r="C118" s="3" t="s">
        <v>486</v>
      </c>
      <c r="D118" s="3" t="s">
        <v>12</v>
      </c>
      <c r="E118" s="2">
        <v>1</v>
      </c>
      <c r="F118" s="3" t="s">
        <v>11</v>
      </c>
      <c r="G118" s="3" t="s">
        <v>25</v>
      </c>
      <c r="H118" s="4" t="s">
        <v>501</v>
      </c>
      <c r="I118" s="5" t="s">
        <v>502</v>
      </c>
      <c r="J118" s="5" t="s">
        <v>408</v>
      </c>
      <c r="K118" s="5" t="s">
        <v>146</v>
      </c>
      <c r="L118" s="5" t="s">
        <v>503</v>
      </c>
      <c r="M118" s="5" t="s">
        <v>504</v>
      </c>
      <c r="N118" s="3" t="s">
        <v>1369</v>
      </c>
    </row>
    <row r="119" spans="1:14" hidden="1" x14ac:dyDescent="0.35">
      <c r="A119" s="3" t="s">
        <v>485</v>
      </c>
      <c r="B119" s="3" t="str">
        <f>eyetracking_Metrics__92[[#This Row],[Participant]]&amp;eyetracking_Metrics__92[[#This Row],[class]]</f>
        <v>LilyTN</v>
      </c>
      <c r="C119" s="3" t="s">
        <v>486</v>
      </c>
      <c r="D119" s="3" t="s">
        <v>13</v>
      </c>
      <c r="E119" s="2">
        <v>1</v>
      </c>
      <c r="F119" s="3" t="s">
        <v>11</v>
      </c>
      <c r="G119" s="3" t="s">
        <v>25</v>
      </c>
      <c r="H119" s="4" t="s">
        <v>505</v>
      </c>
      <c r="I119" s="5" t="s">
        <v>505</v>
      </c>
      <c r="J119" s="5" t="s">
        <v>505</v>
      </c>
      <c r="K119" s="5" t="s">
        <v>38</v>
      </c>
      <c r="L119" s="5" t="s">
        <v>506</v>
      </c>
      <c r="M119" s="5" t="s">
        <v>505</v>
      </c>
      <c r="N119" s="3" t="s">
        <v>1369</v>
      </c>
    </row>
    <row r="120" spans="1:14" hidden="1" x14ac:dyDescent="0.35">
      <c r="A120" s="3" t="s">
        <v>485</v>
      </c>
      <c r="B120" s="3" t="str">
        <f>eyetracking_Metrics__92[[#This Row],[Participant]]&amp;eyetracking_Metrics__92[[#This Row],[class]]</f>
        <v>LilyFN</v>
      </c>
      <c r="C120" s="3" t="s">
        <v>486</v>
      </c>
      <c r="D120" s="3" t="s">
        <v>14</v>
      </c>
      <c r="E120" s="2">
        <v>1</v>
      </c>
      <c r="F120" s="3" t="s">
        <v>6</v>
      </c>
      <c r="G120" s="3" t="s">
        <v>25</v>
      </c>
      <c r="H120" s="3" t="s">
        <v>113</v>
      </c>
      <c r="I120" s="3" t="s">
        <v>113</v>
      </c>
      <c r="J120" s="3" t="s">
        <v>113</v>
      </c>
      <c r="K120" s="3" t="s">
        <v>38</v>
      </c>
      <c r="L120" s="3" t="s">
        <v>507</v>
      </c>
      <c r="M120" s="3" t="s">
        <v>113</v>
      </c>
      <c r="N120" s="3" t="s">
        <v>1368</v>
      </c>
    </row>
    <row r="121" spans="1:14" hidden="1" x14ac:dyDescent="0.35">
      <c r="A121" s="3" t="s">
        <v>485</v>
      </c>
      <c r="B121" s="3" t="str">
        <f>eyetracking_Metrics__92[[#This Row],[Participant]]&amp;eyetracking_Metrics__92[[#This Row],[class]]</f>
        <v>LilyFN</v>
      </c>
      <c r="C121" s="3" t="s">
        <v>486</v>
      </c>
      <c r="D121" s="3" t="s">
        <v>15</v>
      </c>
      <c r="E121" s="2">
        <v>1</v>
      </c>
      <c r="F121" s="3" t="s">
        <v>6</v>
      </c>
      <c r="G121" s="3" t="s">
        <v>25</v>
      </c>
      <c r="H121" s="3" t="s">
        <v>508</v>
      </c>
      <c r="I121" s="3" t="s">
        <v>509</v>
      </c>
      <c r="J121" s="3" t="s">
        <v>477</v>
      </c>
      <c r="K121" s="3" t="s">
        <v>390</v>
      </c>
      <c r="L121" s="3" t="s">
        <v>510</v>
      </c>
      <c r="M121" s="3" t="s">
        <v>511</v>
      </c>
      <c r="N121" s="3" t="s">
        <v>1368</v>
      </c>
    </row>
    <row r="122" spans="1:14" hidden="1" x14ac:dyDescent="0.35">
      <c r="A122" s="3" t="s">
        <v>485</v>
      </c>
      <c r="B122" s="3" t="str">
        <f>eyetracking_Metrics__92[[#This Row],[Participant]]&amp;eyetracking_Metrics__92[[#This Row],[class]]</f>
        <v>LilyFP</v>
      </c>
      <c r="C122" s="3" t="s">
        <v>486</v>
      </c>
      <c r="D122" s="3" t="s">
        <v>16</v>
      </c>
      <c r="E122" s="2">
        <v>1</v>
      </c>
      <c r="F122" s="3" t="s">
        <v>11</v>
      </c>
      <c r="G122" s="3" t="s">
        <v>24</v>
      </c>
      <c r="H122" s="4" t="s">
        <v>39</v>
      </c>
      <c r="I122" s="5" t="s">
        <v>39</v>
      </c>
      <c r="J122" s="5" t="s">
        <v>39</v>
      </c>
      <c r="K122" s="5" t="s">
        <v>38</v>
      </c>
      <c r="L122" s="5" t="s">
        <v>512</v>
      </c>
      <c r="M122" s="5" t="s">
        <v>39</v>
      </c>
      <c r="N122" s="3" t="s">
        <v>1370</v>
      </c>
    </row>
    <row r="123" spans="1:14" hidden="1" x14ac:dyDescent="0.35">
      <c r="A123" s="3" t="s">
        <v>485</v>
      </c>
      <c r="B123" s="3" t="str">
        <f>eyetracking_Metrics__92[[#This Row],[Participant]]&amp;eyetracking_Metrics__92[[#This Row],[class]]</f>
        <v>LilyTN</v>
      </c>
      <c r="C123" s="3" t="s">
        <v>486</v>
      </c>
      <c r="D123" s="3" t="s">
        <v>17</v>
      </c>
      <c r="E123" s="2">
        <v>1</v>
      </c>
      <c r="F123" s="3" t="s">
        <v>11</v>
      </c>
      <c r="G123" s="3" t="s">
        <v>25</v>
      </c>
      <c r="H123" s="4" t="s">
        <v>494</v>
      </c>
      <c r="I123" s="5" t="s">
        <v>494</v>
      </c>
      <c r="J123" s="5" t="s">
        <v>494</v>
      </c>
      <c r="K123" s="5" t="s">
        <v>38</v>
      </c>
      <c r="L123" s="5" t="s">
        <v>513</v>
      </c>
      <c r="M123" s="5" t="s">
        <v>494</v>
      </c>
      <c r="N123" s="3" t="s">
        <v>1369</v>
      </c>
    </row>
    <row r="124" spans="1:14" x14ac:dyDescent="0.35">
      <c r="A124" s="3" t="s">
        <v>485</v>
      </c>
      <c r="B124" s="3" t="str">
        <f>eyetracking_Metrics__92[[#This Row],[Participant]]&amp;eyetracking_Metrics__92[[#This Row],[class]]</f>
        <v>LilyTP</v>
      </c>
      <c r="C124" s="3" t="s">
        <v>486</v>
      </c>
      <c r="D124" s="3" t="s">
        <v>18</v>
      </c>
      <c r="E124" s="2">
        <v>1</v>
      </c>
      <c r="F124" s="3" t="s">
        <v>6</v>
      </c>
      <c r="G124" s="3" t="s">
        <v>24</v>
      </c>
      <c r="H124" s="3" t="s">
        <v>53</v>
      </c>
      <c r="I124" s="3" t="s">
        <v>53</v>
      </c>
      <c r="J124" s="3" t="s">
        <v>53</v>
      </c>
      <c r="K124" s="3" t="s">
        <v>38</v>
      </c>
      <c r="L124" s="3" t="s">
        <v>514</v>
      </c>
      <c r="M124" s="3" t="s">
        <v>53</v>
      </c>
      <c r="N124" s="3" t="s">
        <v>1367</v>
      </c>
    </row>
    <row r="125" spans="1:14" hidden="1" x14ac:dyDescent="0.35">
      <c r="A125" s="3" t="s">
        <v>485</v>
      </c>
      <c r="B125" s="3" t="str">
        <f>eyetracking_Metrics__92[[#This Row],[Participant]]&amp;eyetracking_Metrics__92[[#This Row],[class]]</f>
        <v>LilyFP</v>
      </c>
      <c r="C125" s="3" t="s">
        <v>486</v>
      </c>
      <c r="D125" s="3" t="s">
        <v>19</v>
      </c>
      <c r="E125" s="2">
        <v>1</v>
      </c>
      <c r="F125" s="3" t="s">
        <v>11</v>
      </c>
      <c r="G125" s="3" t="s">
        <v>24</v>
      </c>
      <c r="H125" s="4" t="s">
        <v>65</v>
      </c>
      <c r="I125" s="5" t="s">
        <v>205</v>
      </c>
      <c r="J125" s="5" t="s">
        <v>415</v>
      </c>
      <c r="K125" s="5" t="s">
        <v>29</v>
      </c>
      <c r="L125" s="5" t="s">
        <v>515</v>
      </c>
      <c r="M125" s="5" t="s">
        <v>259</v>
      </c>
      <c r="N125" s="3" t="s">
        <v>1370</v>
      </c>
    </row>
    <row r="126" spans="1:14" x14ac:dyDescent="0.35">
      <c r="A126" s="3" t="s">
        <v>485</v>
      </c>
      <c r="B126" s="3" t="str">
        <f>eyetracking_Metrics__92[[#This Row],[Participant]]&amp;eyetracking_Metrics__92[[#This Row],[class]]</f>
        <v>LilyTP</v>
      </c>
      <c r="C126" s="3" t="s">
        <v>486</v>
      </c>
      <c r="D126" s="3" t="s">
        <v>83</v>
      </c>
      <c r="E126" s="2">
        <v>1</v>
      </c>
      <c r="F126" s="3" t="s">
        <v>6</v>
      </c>
      <c r="G126" s="3" t="s">
        <v>24</v>
      </c>
      <c r="H126" s="3" t="s">
        <v>516</v>
      </c>
      <c r="I126" s="3" t="s">
        <v>516</v>
      </c>
      <c r="J126" s="3" t="s">
        <v>516</v>
      </c>
      <c r="K126" s="3" t="s">
        <v>38</v>
      </c>
      <c r="L126" s="3" t="s">
        <v>517</v>
      </c>
      <c r="M126" s="3" t="s">
        <v>516</v>
      </c>
      <c r="N126" s="3" t="s">
        <v>1367</v>
      </c>
    </row>
    <row r="127" spans="1:14" hidden="1" x14ac:dyDescent="0.35">
      <c r="A127" s="3" t="s">
        <v>485</v>
      </c>
      <c r="B127" s="3" t="str">
        <f>eyetracking_Metrics__92[[#This Row],[Participant]]&amp;eyetracking_Metrics__92[[#This Row],[class]]</f>
        <v>LilyTN</v>
      </c>
      <c r="C127" s="3" t="s">
        <v>486</v>
      </c>
      <c r="D127" s="3" t="s">
        <v>85</v>
      </c>
      <c r="E127" s="2">
        <v>1</v>
      </c>
      <c r="F127" s="3" t="s">
        <v>11</v>
      </c>
      <c r="G127" s="3" t="s">
        <v>25</v>
      </c>
      <c r="H127" s="4" t="s">
        <v>518</v>
      </c>
      <c r="I127" s="5" t="s">
        <v>519</v>
      </c>
      <c r="J127" s="5" t="s">
        <v>187</v>
      </c>
      <c r="K127" s="5" t="s">
        <v>146</v>
      </c>
      <c r="L127" s="5" t="s">
        <v>520</v>
      </c>
      <c r="M127" s="5" t="s">
        <v>236</v>
      </c>
      <c r="N127" s="3" t="s">
        <v>1369</v>
      </c>
    </row>
    <row r="128" spans="1:14" hidden="1" x14ac:dyDescent="0.35">
      <c r="A128" s="3" t="s">
        <v>485</v>
      </c>
      <c r="B128" s="3" t="str">
        <f>eyetracking_Metrics__92[[#This Row],[Participant]]&amp;eyetracking_Metrics__92[[#This Row],[class]]</f>
        <v>LilyFP</v>
      </c>
      <c r="C128" s="3" t="s">
        <v>486</v>
      </c>
      <c r="D128" s="3" t="s">
        <v>91</v>
      </c>
      <c r="E128" s="2">
        <v>1</v>
      </c>
      <c r="F128" s="3" t="s">
        <v>11</v>
      </c>
      <c r="G128" s="3" t="s">
        <v>24</v>
      </c>
      <c r="H128" s="4" t="s">
        <v>421</v>
      </c>
      <c r="I128" s="5" t="s">
        <v>521</v>
      </c>
      <c r="J128" s="5" t="s">
        <v>72</v>
      </c>
      <c r="K128" s="5" t="s">
        <v>390</v>
      </c>
      <c r="L128" s="5" t="s">
        <v>522</v>
      </c>
      <c r="M128" s="5" t="s">
        <v>523</v>
      </c>
      <c r="N128" s="3" t="s">
        <v>1370</v>
      </c>
    </row>
    <row r="129" spans="1:14" x14ac:dyDescent="0.35">
      <c r="A129" s="3" t="s">
        <v>485</v>
      </c>
      <c r="B129" s="3" t="str">
        <f>eyetracking_Metrics__92[[#This Row],[Participant]]&amp;eyetracking_Metrics__92[[#This Row],[class]]</f>
        <v>LilyTP</v>
      </c>
      <c r="C129" s="3" t="s">
        <v>486</v>
      </c>
      <c r="D129" s="3" t="s">
        <v>95</v>
      </c>
      <c r="E129" s="2">
        <v>1</v>
      </c>
      <c r="F129" s="3" t="s">
        <v>6</v>
      </c>
      <c r="G129" s="3" t="s">
        <v>24</v>
      </c>
      <c r="H129" s="3" t="s">
        <v>274</v>
      </c>
      <c r="I129" s="3" t="s">
        <v>524</v>
      </c>
      <c r="J129" s="3" t="s">
        <v>525</v>
      </c>
      <c r="K129" s="3" t="s">
        <v>29</v>
      </c>
      <c r="L129" s="3" t="s">
        <v>526</v>
      </c>
      <c r="M129" s="3" t="s">
        <v>516</v>
      </c>
      <c r="N129" s="3" t="s">
        <v>1367</v>
      </c>
    </row>
    <row r="130" spans="1:14" hidden="1" x14ac:dyDescent="0.35">
      <c r="A130" s="3" t="s">
        <v>485</v>
      </c>
      <c r="B130" s="3" t="str">
        <f>eyetracking_Metrics__92[[#This Row],[Participant]]&amp;eyetracking_Metrics__92[[#This Row],[class]]</f>
        <v>LilyTN</v>
      </c>
      <c r="C130" s="3" t="s">
        <v>486</v>
      </c>
      <c r="D130" s="3" t="s">
        <v>20</v>
      </c>
      <c r="E130" s="2">
        <v>1</v>
      </c>
      <c r="F130" s="3" t="s">
        <v>11</v>
      </c>
      <c r="G130" s="3" t="s">
        <v>25</v>
      </c>
      <c r="H130" s="4" t="s">
        <v>527</v>
      </c>
      <c r="I130" s="5" t="s">
        <v>527</v>
      </c>
      <c r="J130" s="5" t="s">
        <v>527</v>
      </c>
      <c r="K130" s="5" t="s">
        <v>38</v>
      </c>
      <c r="L130" s="5" t="s">
        <v>528</v>
      </c>
      <c r="M130" s="5" t="s">
        <v>527</v>
      </c>
      <c r="N130" s="3" t="s">
        <v>1369</v>
      </c>
    </row>
    <row r="131" spans="1:14" x14ac:dyDescent="0.35">
      <c r="A131" s="3" t="s">
        <v>485</v>
      </c>
      <c r="B131" s="3" t="str">
        <f>eyetracking_Metrics__92[[#This Row],[Participant]]&amp;eyetracking_Metrics__92[[#This Row],[class]]</f>
        <v>LilyTP</v>
      </c>
      <c r="C131" s="3" t="s">
        <v>486</v>
      </c>
      <c r="D131" s="3" t="s">
        <v>21</v>
      </c>
      <c r="E131" s="2">
        <v>1</v>
      </c>
      <c r="F131" s="3" t="s">
        <v>6</v>
      </c>
      <c r="G131" s="3" t="s">
        <v>24</v>
      </c>
      <c r="H131" s="3" t="s">
        <v>408</v>
      </c>
      <c r="I131" s="3" t="s">
        <v>204</v>
      </c>
      <c r="J131" s="3" t="s">
        <v>529</v>
      </c>
      <c r="K131" s="3" t="s">
        <v>29</v>
      </c>
      <c r="L131" s="3" t="s">
        <v>530</v>
      </c>
      <c r="M131" s="3" t="s">
        <v>516</v>
      </c>
      <c r="N131" s="3" t="s">
        <v>1367</v>
      </c>
    </row>
    <row r="132" spans="1:14" x14ac:dyDescent="0.35">
      <c r="A132" s="3" t="s">
        <v>485</v>
      </c>
      <c r="B132" s="3" t="str">
        <f>eyetracking_Metrics__92[[#This Row],[Participant]]&amp;eyetracking_Metrics__92[[#This Row],[class]]</f>
        <v>LilyTP</v>
      </c>
      <c r="C132" s="3" t="s">
        <v>486</v>
      </c>
      <c r="D132" s="3" t="s">
        <v>22</v>
      </c>
      <c r="E132" s="2">
        <v>1</v>
      </c>
      <c r="F132" s="3" t="s">
        <v>6</v>
      </c>
      <c r="G132" s="3" t="s">
        <v>24</v>
      </c>
      <c r="H132" s="3" t="s">
        <v>54</v>
      </c>
      <c r="I132" s="3" t="s">
        <v>531</v>
      </c>
      <c r="J132" s="3" t="s">
        <v>532</v>
      </c>
      <c r="K132" s="3" t="s">
        <v>29</v>
      </c>
      <c r="L132" s="3" t="s">
        <v>533</v>
      </c>
      <c r="M132" s="3" t="s">
        <v>37</v>
      </c>
      <c r="N132" s="3" t="s">
        <v>1367</v>
      </c>
    </row>
    <row r="133" spans="1:14" hidden="1" x14ac:dyDescent="0.35">
      <c r="A133" s="3" t="s">
        <v>485</v>
      </c>
      <c r="B133" s="3" t="str">
        <f>eyetracking_Metrics__92[[#This Row],[Participant]]&amp;eyetracking_Metrics__92[[#This Row],[class]]</f>
        <v>LilyTN</v>
      </c>
      <c r="C133" s="3" t="s">
        <v>486</v>
      </c>
      <c r="D133" s="3" t="s">
        <v>99</v>
      </c>
      <c r="E133" s="2">
        <v>1</v>
      </c>
      <c r="F133" s="3" t="s">
        <v>11</v>
      </c>
      <c r="G133" s="3" t="s">
        <v>25</v>
      </c>
      <c r="H133" s="4" t="s">
        <v>534</v>
      </c>
      <c r="I133" s="5" t="s">
        <v>535</v>
      </c>
      <c r="J133" s="5" t="s">
        <v>246</v>
      </c>
      <c r="K133" s="5" t="s">
        <v>146</v>
      </c>
      <c r="L133" s="5" t="s">
        <v>536</v>
      </c>
      <c r="M133" s="5" t="s">
        <v>537</v>
      </c>
      <c r="N133" s="3" t="s">
        <v>1369</v>
      </c>
    </row>
    <row r="134" spans="1:14" x14ac:dyDescent="0.35">
      <c r="A134" s="3" t="s">
        <v>538</v>
      </c>
      <c r="B134" s="3" t="str">
        <f>eyetracking_Metrics__92[[#This Row],[Participant]]&amp;eyetracking_Metrics__92[[#This Row],[class]]</f>
        <v>DaniaTP</v>
      </c>
      <c r="C134" s="3" t="s">
        <v>539</v>
      </c>
      <c r="D134" s="3" t="s">
        <v>56</v>
      </c>
      <c r="E134" s="2">
        <v>1</v>
      </c>
      <c r="F134" s="3" t="s">
        <v>6</v>
      </c>
      <c r="G134" s="3" t="s">
        <v>24</v>
      </c>
      <c r="H134" s="3" t="s">
        <v>540</v>
      </c>
      <c r="I134" s="3" t="s">
        <v>541</v>
      </c>
      <c r="J134" s="3" t="s">
        <v>542</v>
      </c>
      <c r="K134" s="3" t="s">
        <v>60</v>
      </c>
      <c r="L134" s="3" t="s">
        <v>543</v>
      </c>
      <c r="M134" s="3" t="s">
        <v>233</v>
      </c>
      <c r="N134" s="3" t="s">
        <v>1367</v>
      </c>
    </row>
    <row r="135" spans="1:14" x14ac:dyDescent="0.35">
      <c r="A135" s="3" t="s">
        <v>538</v>
      </c>
      <c r="B135" s="3" t="str">
        <f>eyetracking_Metrics__92[[#This Row],[Participant]]&amp;eyetracking_Metrics__92[[#This Row],[class]]</f>
        <v>DaniaTP</v>
      </c>
      <c r="C135" s="3" t="s">
        <v>539</v>
      </c>
      <c r="D135" s="3" t="s">
        <v>5</v>
      </c>
      <c r="E135" s="2">
        <v>1</v>
      </c>
      <c r="F135" s="3" t="s">
        <v>6</v>
      </c>
      <c r="G135" s="3" t="s">
        <v>24</v>
      </c>
      <c r="H135" s="3" t="s">
        <v>130</v>
      </c>
      <c r="I135" s="3" t="s">
        <v>502</v>
      </c>
      <c r="J135" s="3" t="s">
        <v>544</v>
      </c>
      <c r="K135" s="3" t="s">
        <v>60</v>
      </c>
      <c r="L135" s="3" t="s">
        <v>545</v>
      </c>
      <c r="M135" s="3" t="s">
        <v>73</v>
      </c>
      <c r="N135" s="3" t="s">
        <v>1367</v>
      </c>
    </row>
    <row r="136" spans="1:14" x14ac:dyDescent="0.35">
      <c r="A136" s="3" t="s">
        <v>538</v>
      </c>
      <c r="B136" s="3" t="str">
        <f>eyetracking_Metrics__92[[#This Row],[Participant]]&amp;eyetracking_Metrics__92[[#This Row],[class]]</f>
        <v>DaniaTP</v>
      </c>
      <c r="C136" s="3" t="s">
        <v>539</v>
      </c>
      <c r="D136" s="3" t="s">
        <v>7</v>
      </c>
      <c r="E136" s="2">
        <v>1</v>
      </c>
      <c r="F136" s="3" t="s">
        <v>6</v>
      </c>
      <c r="G136" s="3" t="s">
        <v>24</v>
      </c>
      <c r="H136" s="3" t="s">
        <v>51</v>
      </c>
      <c r="I136" s="3" t="s">
        <v>546</v>
      </c>
      <c r="J136" s="3" t="s">
        <v>419</v>
      </c>
      <c r="K136" s="3" t="s">
        <v>60</v>
      </c>
      <c r="L136" s="3" t="s">
        <v>547</v>
      </c>
      <c r="M136" s="3" t="s">
        <v>286</v>
      </c>
      <c r="N136" s="3" t="s">
        <v>1367</v>
      </c>
    </row>
    <row r="137" spans="1:14" x14ac:dyDescent="0.35">
      <c r="A137" s="3" t="s">
        <v>538</v>
      </c>
      <c r="B137" s="3" t="str">
        <f>eyetracking_Metrics__92[[#This Row],[Participant]]&amp;eyetracking_Metrics__92[[#This Row],[class]]</f>
        <v>DaniaTP</v>
      </c>
      <c r="C137" s="3" t="s">
        <v>539</v>
      </c>
      <c r="D137" s="3" t="s">
        <v>8</v>
      </c>
      <c r="E137" s="2">
        <v>1</v>
      </c>
      <c r="F137" s="3" t="s">
        <v>6</v>
      </c>
      <c r="G137" s="3" t="s">
        <v>24</v>
      </c>
      <c r="H137" s="3" t="s">
        <v>548</v>
      </c>
      <c r="I137" s="3" t="s">
        <v>549</v>
      </c>
      <c r="J137" s="3" t="s">
        <v>550</v>
      </c>
      <c r="K137" s="3" t="s">
        <v>35</v>
      </c>
      <c r="L137" s="3" t="s">
        <v>551</v>
      </c>
      <c r="M137" s="3" t="s">
        <v>552</v>
      </c>
      <c r="N137" s="3" t="s">
        <v>1367</v>
      </c>
    </row>
    <row r="138" spans="1:14" x14ac:dyDescent="0.35">
      <c r="A138" s="3" t="s">
        <v>538</v>
      </c>
      <c r="B138" s="3" t="str">
        <f>eyetracking_Metrics__92[[#This Row],[Participant]]&amp;eyetracking_Metrics__92[[#This Row],[class]]</f>
        <v>DaniaTP</v>
      </c>
      <c r="C138" s="3" t="s">
        <v>539</v>
      </c>
      <c r="D138" s="3" t="s">
        <v>9</v>
      </c>
      <c r="E138" s="2">
        <v>1</v>
      </c>
      <c r="F138" s="3" t="s">
        <v>6</v>
      </c>
      <c r="G138" s="3" t="s">
        <v>24</v>
      </c>
      <c r="H138" s="3" t="s">
        <v>553</v>
      </c>
      <c r="I138" s="3" t="s">
        <v>553</v>
      </c>
      <c r="J138" s="3" t="s">
        <v>553</v>
      </c>
      <c r="K138" s="3" t="s">
        <v>38</v>
      </c>
      <c r="L138" s="3" t="s">
        <v>554</v>
      </c>
      <c r="M138" s="3" t="s">
        <v>553</v>
      </c>
      <c r="N138" s="3" t="s">
        <v>1367</v>
      </c>
    </row>
    <row r="139" spans="1:14" hidden="1" x14ac:dyDescent="0.35">
      <c r="A139" s="3" t="s">
        <v>538</v>
      </c>
      <c r="B139" s="3" t="str">
        <f>eyetracking_Metrics__92[[#This Row],[Participant]]&amp;eyetracking_Metrics__92[[#This Row],[class]]</f>
        <v>DaniaTN</v>
      </c>
      <c r="C139" s="3" t="s">
        <v>539</v>
      </c>
      <c r="D139" s="3" t="s">
        <v>10</v>
      </c>
      <c r="E139" s="2">
        <v>1</v>
      </c>
      <c r="F139" s="3" t="s">
        <v>11</v>
      </c>
      <c r="G139" s="3" t="s">
        <v>25</v>
      </c>
      <c r="H139" s="4" t="s">
        <v>424</v>
      </c>
      <c r="I139" s="5" t="s">
        <v>524</v>
      </c>
      <c r="J139" s="5" t="s">
        <v>247</v>
      </c>
      <c r="K139" s="5" t="s">
        <v>82</v>
      </c>
      <c r="L139" s="5" t="s">
        <v>555</v>
      </c>
      <c r="M139" s="5" t="s">
        <v>168</v>
      </c>
      <c r="N139" s="3" t="s">
        <v>1369</v>
      </c>
    </row>
    <row r="140" spans="1:14" hidden="1" x14ac:dyDescent="0.35">
      <c r="A140" s="3" t="s">
        <v>538</v>
      </c>
      <c r="B140" s="3" t="str">
        <f>eyetracking_Metrics__92[[#This Row],[Participant]]&amp;eyetracking_Metrics__92[[#This Row],[class]]</f>
        <v>DaniaTN</v>
      </c>
      <c r="C140" s="3" t="s">
        <v>539</v>
      </c>
      <c r="D140" s="3" t="s">
        <v>12</v>
      </c>
      <c r="E140" s="2">
        <v>1</v>
      </c>
      <c r="F140" s="3" t="s">
        <v>11</v>
      </c>
      <c r="G140" s="3" t="s">
        <v>25</v>
      </c>
      <c r="H140" s="4" t="s">
        <v>69</v>
      </c>
      <c r="I140" s="5" t="s">
        <v>173</v>
      </c>
      <c r="J140" s="5" t="s">
        <v>556</v>
      </c>
      <c r="K140" s="5" t="s">
        <v>29</v>
      </c>
      <c r="L140" s="5" t="s">
        <v>557</v>
      </c>
      <c r="M140" s="5" t="s">
        <v>176</v>
      </c>
      <c r="N140" s="3" t="s">
        <v>1369</v>
      </c>
    </row>
    <row r="141" spans="1:14" hidden="1" x14ac:dyDescent="0.35">
      <c r="A141" s="3" t="s">
        <v>538</v>
      </c>
      <c r="B141" s="3" t="str">
        <f>eyetracking_Metrics__92[[#This Row],[Participant]]&amp;eyetracking_Metrics__92[[#This Row],[class]]</f>
        <v>DaniaFP</v>
      </c>
      <c r="C141" s="3" t="s">
        <v>539</v>
      </c>
      <c r="D141" s="3" t="s">
        <v>13</v>
      </c>
      <c r="E141" s="2">
        <v>1</v>
      </c>
      <c r="F141" s="3" t="s">
        <v>11</v>
      </c>
      <c r="G141" s="3" t="s">
        <v>24</v>
      </c>
      <c r="H141" s="4" t="s">
        <v>558</v>
      </c>
      <c r="I141" s="5" t="s">
        <v>54</v>
      </c>
      <c r="J141" s="5" t="s">
        <v>411</v>
      </c>
      <c r="K141" s="5" t="s">
        <v>29</v>
      </c>
      <c r="L141" s="5" t="s">
        <v>559</v>
      </c>
      <c r="M141" s="5" t="s">
        <v>133</v>
      </c>
      <c r="N141" s="3" t="s">
        <v>1370</v>
      </c>
    </row>
    <row r="142" spans="1:14" hidden="1" x14ac:dyDescent="0.35">
      <c r="A142" s="3" t="s">
        <v>538</v>
      </c>
      <c r="B142" s="3" t="str">
        <f>eyetracking_Metrics__92[[#This Row],[Participant]]&amp;eyetracking_Metrics__92[[#This Row],[class]]</f>
        <v>DaniaFN</v>
      </c>
      <c r="C142" s="3" t="s">
        <v>539</v>
      </c>
      <c r="D142" s="3" t="s">
        <v>14</v>
      </c>
      <c r="E142" s="2">
        <v>1</v>
      </c>
      <c r="F142" s="3" t="s">
        <v>6</v>
      </c>
      <c r="G142" s="3" t="s">
        <v>25</v>
      </c>
      <c r="H142" s="3" t="s">
        <v>560</v>
      </c>
      <c r="I142" s="3" t="s">
        <v>509</v>
      </c>
      <c r="J142" s="3" t="s">
        <v>561</v>
      </c>
      <c r="K142" s="3" t="s">
        <v>35</v>
      </c>
      <c r="L142" s="3" t="s">
        <v>562</v>
      </c>
      <c r="M142" s="3" t="s">
        <v>236</v>
      </c>
      <c r="N142" s="3" t="s">
        <v>1368</v>
      </c>
    </row>
    <row r="143" spans="1:14" x14ac:dyDescent="0.35">
      <c r="A143" s="3" t="s">
        <v>538</v>
      </c>
      <c r="B143" s="3" t="str">
        <f>eyetracking_Metrics__92[[#This Row],[Participant]]&amp;eyetracking_Metrics__92[[#This Row],[class]]</f>
        <v>DaniaTP</v>
      </c>
      <c r="C143" s="3" t="s">
        <v>539</v>
      </c>
      <c r="D143" s="3" t="s">
        <v>15</v>
      </c>
      <c r="E143" s="2">
        <v>1</v>
      </c>
      <c r="F143" s="3" t="s">
        <v>6</v>
      </c>
      <c r="G143" s="3" t="s">
        <v>24</v>
      </c>
      <c r="H143" s="3" t="s">
        <v>563</v>
      </c>
      <c r="I143" s="3" t="s">
        <v>563</v>
      </c>
      <c r="J143" s="3" t="s">
        <v>563</v>
      </c>
      <c r="K143" s="3" t="s">
        <v>38</v>
      </c>
      <c r="L143" s="3" t="s">
        <v>564</v>
      </c>
      <c r="M143" s="3" t="s">
        <v>563</v>
      </c>
      <c r="N143" s="3" t="s">
        <v>1367</v>
      </c>
    </row>
    <row r="144" spans="1:14" hidden="1" x14ac:dyDescent="0.35">
      <c r="A144" s="3" t="s">
        <v>538</v>
      </c>
      <c r="B144" s="3" t="str">
        <f>eyetracking_Metrics__92[[#This Row],[Participant]]&amp;eyetracking_Metrics__92[[#This Row],[class]]</f>
        <v>DaniaFP</v>
      </c>
      <c r="C144" s="3" t="s">
        <v>539</v>
      </c>
      <c r="D144" s="3" t="s">
        <v>16</v>
      </c>
      <c r="E144" s="2">
        <v>1</v>
      </c>
      <c r="F144" s="3" t="s">
        <v>11</v>
      </c>
      <c r="G144" s="3" t="s">
        <v>24</v>
      </c>
      <c r="H144" s="4" t="s">
        <v>54</v>
      </c>
      <c r="I144" s="5" t="s">
        <v>334</v>
      </c>
      <c r="J144" s="5" t="s">
        <v>565</v>
      </c>
      <c r="K144" s="5" t="s">
        <v>60</v>
      </c>
      <c r="L144" s="5" t="s">
        <v>566</v>
      </c>
      <c r="M144" s="5" t="s">
        <v>237</v>
      </c>
      <c r="N144" s="3" t="s">
        <v>1370</v>
      </c>
    </row>
    <row r="145" spans="1:14" hidden="1" x14ac:dyDescent="0.35">
      <c r="A145" s="3" t="s">
        <v>538</v>
      </c>
      <c r="B145" s="3" t="str">
        <f>eyetracking_Metrics__92[[#This Row],[Participant]]&amp;eyetracking_Metrics__92[[#This Row],[class]]</f>
        <v>DaniaTN</v>
      </c>
      <c r="C145" s="3" t="s">
        <v>539</v>
      </c>
      <c r="D145" s="3" t="s">
        <v>17</v>
      </c>
      <c r="E145" s="2">
        <v>1</v>
      </c>
      <c r="F145" s="3" t="s">
        <v>11</v>
      </c>
      <c r="G145" s="3" t="s">
        <v>25</v>
      </c>
      <c r="H145" s="4" t="s">
        <v>407</v>
      </c>
      <c r="I145" s="5" t="s">
        <v>567</v>
      </c>
      <c r="J145" s="5" t="s">
        <v>568</v>
      </c>
      <c r="K145" s="5" t="s">
        <v>60</v>
      </c>
      <c r="L145" s="5" t="s">
        <v>569</v>
      </c>
      <c r="M145" s="5" t="s">
        <v>50</v>
      </c>
      <c r="N145" s="3" t="s">
        <v>1369</v>
      </c>
    </row>
    <row r="146" spans="1:14" x14ac:dyDescent="0.35">
      <c r="A146" s="3" t="s">
        <v>538</v>
      </c>
      <c r="B146" s="3" t="str">
        <f>eyetracking_Metrics__92[[#This Row],[Participant]]&amp;eyetracking_Metrics__92[[#This Row],[class]]</f>
        <v>DaniaTP</v>
      </c>
      <c r="C146" s="3" t="s">
        <v>539</v>
      </c>
      <c r="D146" s="3" t="s">
        <v>18</v>
      </c>
      <c r="E146" s="2">
        <v>1</v>
      </c>
      <c r="F146" s="3" t="s">
        <v>6</v>
      </c>
      <c r="G146" s="3" t="s">
        <v>24</v>
      </c>
      <c r="H146" s="3" t="s">
        <v>28</v>
      </c>
      <c r="I146" s="3" t="s">
        <v>28</v>
      </c>
      <c r="J146" s="3" t="s">
        <v>28</v>
      </c>
      <c r="K146" s="3" t="s">
        <v>38</v>
      </c>
      <c r="L146" s="3" t="s">
        <v>570</v>
      </c>
      <c r="M146" s="3" t="s">
        <v>28</v>
      </c>
      <c r="N146" s="3" t="s">
        <v>1367</v>
      </c>
    </row>
    <row r="147" spans="1:14" hidden="1" x14ac:dyDescent="0.35">
      <c r="A147" s="3" t="s">
        <v>538</v>
      </c>
      <c r="B147" s="3" t="str">
        <f>eyetracking_Metrics__92[[#This Row],[Participant]]&amp;eyetracking_Metrics__92[[#This Row],[class]]</f>
        <v>DaniaFP</v>
      </c>
      <c r="C147" s="3" t="s">
        <v>539</v>
      </c>
      <c r="D147" s="3" t="s">
        <v>19</v>
      </c>
      <c r="E147" s="2">
        <v>1</v>
      </c>
      <c r="F147" s="3" t="s">
        <v>11</v>
      </c>
      <c r="G147" s="3" t="s">
        <v>24</v>
      </c>
      <c r="H147" s="4" t="s">
        <v>180</v>
      </c>
      <c r="I147" s="5" t="s">
        <v>180</v>
      </c>
      <c r="J147" s="5" t="s">
        <v>180</v>
      </c>
      <c r="K147" s="5" t="s">
        <v>38</v>
      </c>
      <c r="L147" s="5" t="s">
        <v>571</v>
      </c>
      <c r="M147" s="5" t="s">
        <v>180</v>
      </c>
      <c r="N147" s="3" t="s">
        <v>1370</v>
      </c>
    </row>
    <row r="148" spans="1:14" x14ac:dyDescent="0.35">
      <c r="A148" s="3" t="s">
        <v>538</v>
      </c>
      <c r="B148" s="3" t="str">
        <f>eyetracking_Metrics__92[[#This Row],[Participant]]&amp;eyetracking_Metrics__92[[#This Row],[class]]</f>
        <v>DaniaTP</v>
      </c>
      <c r="C148" s="3" t="s">
        <v>539</v>
      </c>
      <c r="D148" s="3" t="s">
        <v>83</v>
      </c>
      <c r="E148" s="2">
        <v>1</v>
      </c>
      <c r="F148" s="3" t="s">
        <v>6</v>
      </c>
      <c r="G148" s="3" t="s">
        <v>24</v>
      </c>
      <c r="H148" s="3" t="s">
        <v>55</v>
      </c>
      <c r="I148" s="3" t="s">
        <v>55</v>
      </c>
      <c r="J148" s="3" t="s">
        <v>55</v>
      </c>
      <c r="K148" s="3" t="s">
        <v>38</v>
      </c>
      <c r="L148" s="3" t="s">
        <v>572</v>
      </c>
      <c r="M148" s="3" t="s">
        <v>55</v>
      </c>
      <c r="N148" s="3" t="s">
        <v>1367</v>
      </c>
    </row>
    <row r="149" spans="1:14" hidden="1" x14ac:dyDescent="0.35">
      <c r="A149" s="3" t="s">
        <v>538</v>
      </c>
      <c r="B149" s="3" t="str">
        <f>eyetracking_Metrics__92[[#This Row],[Participant]]&amp;eyetracking_Metrics__92[[#This Row],[class]]</f>
        <v>DaniaTN</v>
      </c>
      <c r="C149" s="3" t="s">
        <v>539</v>
      </c>
      <c r="D149" s="3" t="s">
        <v>85</v>
      </c>
      <c r="E149" s="2">
        <v>1</v>
      </c>
      <c r="F149" s="3" t="s">
        <v>11</v>
      </c>
      <c r="G149" s="3" t="s">
        <v>25</v>
      </c>
      <c r="H149" s="4" t="s">
        <v>573</v>
      </c>
      <c r="I149" s="5" t="s">
        <v>574</v>
      </c>
      <c r="J149" s="5" t="s">
        <v>161</v>
      </c>
      <c r="K149" s="5" t="s">
        <v>60</v>
      </c>
      <c r="L149" s="5" t="s">
        <v>575</v>
      </c>
      <c r="M149" s="5" t="s">
        <v>576</v>
      </c>
      <c r="N149" s="3" t="s">
        <v>1369</v>
      </c>
    </row>
    <row r="150" spans="1:14" hidden="1" x14ac:dyDescent="0.35">
      <c r="A150" s="3" t="s">
        <v>538</v>
      </c>
      <c r="B150" s="3" t="str">
        <f>eyetracking_Metrics__92[[#This Row],[Participant]]&amp;eyetracking_Metrics__92[[#This Row],[class]]</f>
        <v>DaniaTN</v>
      </c>
      <c r="C150" s="3" t="s">
        <v>539</v>
      </c>
      <c r="D150" s="3" t="s">
        <v>91</v>
      </c>
      <c r="E150" s="2">
        <v>1</v>
      </c>
      <c r="F150" s="3" t="s">
        <v>11</v>
      </c>
      <c r="G150" s="3" t="s">
        <v>25</v>
      </c>
      <c r="H150" s="4" t="s">
        <v>227</v>
      </c>
      <c r="I150" s="5" t="s">
        <v>577</v>
      </c>
      <c r="J150" s="5" t="s">
        <v>67</v>
      </c>
      <c r="K150" s="5" t="s">
        <v>29</v>
      </c>
      <c r="L150" s="5" t="s">
        <v>578</v>
      </c>
      <c r="M150" s="5" t="s">
        <v>579</v>
      </c>
      <c r="N150" s="3" t="s">
        <v>1369</v>
      </c>
    </row>
    <row r="151" spans="1:14" x14ac:dyDescent="0.35">
      <c r="A151" s="3" t="s">
        <v>538</v>
      </c>
      <c r="B151" s="3" t="str">
        <f>eyetracking_Metrics__92[[#This Row],[Participant]]&amp;eyetracking_Metrics__92[[#This Row],[class]]</f>
        <v>DaniaTP</v>
      </c>
      <c r="C151" s="3" t="s">
        <v>539</v>
      </c>
      <c r="D151" s="3" t="s">
        <v>95</v>
      </c>
      <c r="E151" s="2">
        <v>1</v>
      </c>
      <c r="F151" s="3" t="s">
        <v>6</v>
      </c>
      <c r="G151" s="3" t="s">
        <v>24</v>
      </c>
      <c r="H151" s="3" t="s">
        <v>130</v>
      </c>
      <c r="I151" s="3" t="s">
        <v>130</v>
      </c>
      <c r="J151" s="3" t="s">
        <v>130</v>
      </c>
      <c r="K151" s="3" t="s">
        <v>38</v>
      </c>
      <c r="L151" s="3" t="s">
        <v>580</v>
      </c>
      <c r="M151" s="3" t="s">
        <v>130</v>
      </c>
      <c r="N151" s="3" t="s">
        <v>1367</v>
      </c>
    </row>
    <row r="152" spans="1:14" hidden="1" x14ac:dyDescent="0.35">
      <c r="A152" s="3" t="s">
        <v>538</v>
      </c>
      <c r="B152" s="3" t="str">
        <f>eyetracking_Metrics__92[[#This Row],[Participant]]&amp;eyetracking_Metrics__92[[#This Row],[class]]</f>
        <v>DaniaFP</v>
      </c>
      <c r="C152" s="3" t="s">
        <v>539</v>
      </c>
      <c r="D152" s="3" t="s">
        <v>20</v>
      </c>
      <c r="E152" s="2">
        <v>1</v>
      </c>
      <c r="F152" s="3" t="s">
        <v>11</v>
      </c>
      <c r="G152" s="3" t="s">
        <v>24</v>
      </c>
      <c r="H152" s="4" t="s">
        <v>581</v>
      </c>
      <c r="I152" s="5" t="s">
        <v>582</v>
      </c>
      <c r="J152" s="5" t="s">
        <v>42</v>
      </c>
      <c r="K152" s="5" t="s">
        <v>82</v>
      </c>
      <c r="L152" s="5" t="s">
        <v>583</v>
      </c>
      <c r="M152" s="5" t="s">
        <v>584</v>
      </c>
      <c r="N152" s="3" t="s">
        <v>1370</v>
      </c>
    </row>
    <row r="153" spans="1:14" x14ac:dyDescent="0.35">
      <c r="A153" s="3" t="s">
        <v>538</v>
      </c>
      <c r="B153" s="3" t="str">
        <f>eyetracking_Metrics__92[[#This Row],[Participant]]&amp;eyetracking_Metrics__92[[#This Row],[class]]</f>
        <v>DaniaTP</v>
      </c>
      <c r="C153" s="3" t="s">
        <v>539</v>
      </c>
      <c r="D153" s="3" t="s">
        <v>21</v>
      </c>
      <c r="E153" s="2">
        <v>1</v>
      </c>
      <c r="F153" s="3" t="s">
        <v>6</v>
      </c>
      <c r="G153" s="3" t="s">
        <v>24</v>
      </c>
      <c r="H153" s="3" t="s">
        <v>81</v>
      </c>
      <c r="I153" s="3" t="s">
        <v>81</v>
      </c>
      <c r="J153" s="3" t="s">
        <v>81</v>
      </c>
      <c r="K153" s="3" t="s">
        <v>38</v>
      </c>
      <c r="L153" s="3" t="s">
        <v>585</v>
      </c>
      <c r="M153" s="3" t="s">
        <v>81</v>
      </c>
      <c r="N153" s="3" t="s">
        <v>1367</v>
      </c>
    </row>
    <row r="154" spans="1:14" x14ac:dyDescent="0.35">
      <c r="A154" s="3" t="s">
        <v>538</v>
      </c>
      <c r="B154" s="3" t="str">
        <f>eyetracking_Metrics__92[[#This Row],[Participant]]&amp;eyetracking_Metrics__92[[#This Row],[class]]</f>
        <v>DaniaTP</v>
      </c>
      <c r="C154" s="3" t="s">
        <v>539</v>
      </c>
      <c r="D154" s="3" t="s">
        <v>22</v>
      </c>
      <c r="E154" s="2">
        <v>1</v>
      </c>
      <c r="F154" s="3" t="s">
        <v>6</v>
      </c>
      <c r="G154" s="3" t="s">
        <v>24</v>
      </c>
      <c r="H154" s="3" t="s">
        <v>586</v>
      </c>
      <c r="I154" s="3" t="s">
        <v>425</v>
      </c>
      <c r="J154" s="3" t="s">
        <v>587</v>
      </c>
      <c r="K154" s="3" t="s">
        <v>29</v>
      </c>
      <c r="L154" s="3" t="s">
        <v>588</v>
      </c>
      <c r="M154" s="3" t="s">
        <v>589</v>
      </c>
      <c r="N154" s="3" t="s">
        <v>1367</v>
      </c>
    </row>
    <row r="155" spans="1:14" hidden="1" x14ac:dyDescent="0.35">
      <c r="A155" s="3" t="s">
        <v>538</v>
      </c>
      <c r="B155" s="3" t="str">
        <f>eyetracking_Metrics__92[[#This Row],[Participant]]&amp;eyetracking_Metrics__92[[#This Row],[class]]</f>
        <v>DaniaTN</v>
      </c>
      <c r="C155" s="3" t="s">
        <v>539</v>
      </c>
      <c r="D155" s="3" t="s">
        <v>99</v>
      </c>
      <c r="E155" s="2">
        <v>1</v>
      </c>
      <c r="F155" s="3" t="s">
        <v>11</v>
      </c>
      <c r="G155" s="3" t="s">
        <v>25</v>
      </c>
      <c r="H155" s="4" t="s">
        <v>590</v>
      </c>
      <c r="I155" s="5" t="s">
        <v>591</v>
      </c>
      <c r="J155" s="5" t="s">
        <v>592</v>
      </c>
      <c r="K155" s="5" t="s">
        <v>45</v>
      </c>
      <c r="L155" s="5" t="s">
        <v>593</v>
      </c>
      <c r="M155" s="5" t="s">
        <v>594</v>
      </c>
      <c r="N155" s="3" t="s">
        <v>1369</v>
      </c>
    </row>
    <row r="156" spans="1:14" x14ac:dyDescent="0.35">
      <c r="A156" s="3" t="s">
        <v>595</v>
      </c>
      <c r="B156" s="3" t="str">
        <f>eyetracking_Metrics__92[[#This Row],[Participant]]&amp;eyetracking_Metrics__92[[#This Row],[class]]</f>
        <v>AhmedTP</v>
      </c>
      <c r="C156" s="3" t="s">
        <v>596</v>
      </c>
      <c r="D156" s="3" t="s">
        <v>56</v>
      </c>
      <c r="E156" s="2">
        <v>1</v>
      </c>
      <c r="F156" s="3" t="s">
        <v>6</v>
      </c>
      <c r="G156" s="3" t="s">
        <v>24</v>
      </c>
      <c r="H156" s="3" t="s">
        <v>597</v>
      </c>
      <c r="I156" s="3" t="s">
        <v>483</v>
      </c>
      <c r="J156" s="3" t="s">
        <v>400</v>
      </c>
      <c r="K156" s="3" t="s">
        <v>29</v>
      </c>
      <c r="L156" s="3" t="s">
        <v>598</v>
      </c>
      <c r="M156" s="3" t="s">
        <v>205</v>
      </c>
      <c r="N156" s="3" t="s">
        <v>1367</v>
      </c>
    </row>
    <row r="157" spans="1:14" x14ac:dyDescent="0.35">
      <c r="A157" s="3" t="s">
        <v>595</v>
      </c>
      <c r="B157" s="3" t="str">
        <f>eyetracking_Metrics__92[[#This Row],[Participant]]&amp;eyetracking_Metrics__92[[#This Row],[class]]</f>
        <v>AhmedTP</v>
      </c>
      <c r="C157" s="3" t="s">
        <v>596</v>
      </c>
      <c r="D157" s="3" t="s">
        <v>5</v>
      </c>
      <c r="E157" s="2">
        <v>1</v>
      </c>
      <c r="F157" s="3" t="s">
        <v>6</v>
      </c>
      <c r="G157" s="3" t="s">
        <v>24</v>
      </c>
      <c r="H157" s="3" t="s">
        <v>599</v>
      </c>
      <c r="I157" s="3" t="s">
        <v>600</v>
      </c>
      <c r="J157" s="3" t="s">
        <v>601</v>
      </c>
      <c r="K157" s="3" t="s">
        <v>60</v>
      </c>
      <c r="L157" s="3" t="s">
        <v>602</v>
      </c>
      <c r="M157" s="3" t="s">
        <v>603</v>
      </c>
      <c r="N157" s="3" t="s">
        <v>1367</v>
      </c>
    </row>
    <row r="158" spans="1:14" x14ac:dyDescent="0.35">
      <c r="A158" s="3" t="s">
        <v>595</v>
      </c>
      <c r="B158" s="3" t="str">
        <f>eyetracking_Metrics__92[[#This Row],[Participant]]&amp;eyetracking_Metrics__92[[#This Row],[class]]</f>
        <v>AhmedTP</v>
      </c>
      <c r="C158" s="3" t="s">
        <v>596</v>
      </c>
      <c r="D158" s="3" t="s">
        <v>7</v>
      </c>
      <c r="E158" s="2">
        <v>1</v>
      </c>
      <c r="F158" s="3" t="s">
        <v>6</v>
      </c>
      <c r="G158" s="3" t="s">
        <v>24</v>
      </c>
      <c r="H158" s="3" t="s">
        <v>54</v>
      </c>
      <c r="I158" s="3" t="s">
        <v>54</v>
      </c>
      <c r="J158" s="3" t="s">
        <v>54</v>
      </c>
      <c r="K158" s="3" t="s">
        <v>38</v>
      </c>
      <c r="L158" s="3" t="s">
        <v>604</v>
      </c>
      <c r="M158" s="3" t="s">
        <v>54</v>
      </c>
      <c r="N158" s="3" t="s">
        <v>1367</v>
      </c>
    </row>
    <row r="159" spans="1:14" x14ac:dyDescent="0.35">
      <c r="A159" s="3" t="s">
        <v>595</v>
      </c>
      <c r="B159" s="3" t="str">
        <f>eyetracking_Metrics__92[[#This Row],[Participant]]&amp;eyetracking_Metrics__92[[#This Row],[class]]</f>
        <v>AhmedTP</v>
      </c>
      <c r="C159" s="3" t="s">
        <v>596</v>
      </c>
      <c r="D159" s="3" t="s">
        <v>8</v>
      </c>
      <c r="E159" s="2">
        <v>1</v>
      </c>
      <c r="F159" s="3" t="s">
        <v>6</v>
      </c>
      <c r="G159" s="3" t="s">
        <v>24</v>
      </c>
      <c r="H159" s="3" t="s">
        <v>416</v>
      </c>
      <c r="I159" s="3" t="s">
        <v>416</v>
      </c>
      <c r="J159" s="3" t="s">
        <v>416</v>
      </c>
      <c r="K159" s="3" t="s">
        <v>38</v>
      </c>
      <c r="L159" s="3" t="s">
        <v>605</v>
      </c>
      <c r="M159" s="3" t="s">
        <v>416</v>
      </c>
      <c r="N159" s="3" t="s">
        <v>1367</v>
      </c>
    </row>
    <row r="160" spans="1:14" x14ac:dyDescent="0.35">
      <c r="A160" s="3" t="s">
        <v>595</v>
      </c>
      <c r="B160" s="3" t="str">
        <f>eyetracking_Metrics__92[[#This Row],[Participant]]&amp;eyetracking_Metrics__92[[#This Row],[class]]</f>
        <v>AhmedTP</v>
      </c>
      <c r="C160" s="3" t="s">
        <v>596</v>
      </c>
      <c r="D160" s="3" t="s">
        <v>9</v>
      </c>
      <c r="E160" s="2">
        <v>1</v>
      </c>
      <c r="F160" s="3" t="s">
        <v>6</v>
      </c>
      <c r="G160" s="3" t="s">
        <v>24</v>
      </c>
      <c r="H160" s="3" t="s">
        <v>540</v>
      </c>
      <c r="I160" s="3" t="s">
        <v>540</v>
      </c>
      <c r="J160" s="3" t="s">
        <v>540</v>
      </c>
      <c r="K160" s="3" t="s">
        <v>38</v>
      </c>
      <c r="L160" s="3" t="s">
        <v>606</v>
      </c>
      <c r="M160" s="3" t="s">
        <v>540</v>
      </c>
      <c r="N160" s="3" t="s">
        <v>1367</v>
      </c>
    </row>
    <row r="161" spans="1:14" hidden="1" x14ac:dyDescent="0.35">
      <c r="A161" s="3" t="s">
        <v>595</v>
      </c>
      <c r="B161" s="3" t="str">
        <f>eyetracking_Metrics__92[[#This Row],[Participant]]&amp;eyetracking_Metrics__92[[#This Row],[class]]</f>
        <v>AhmedTN</v>
      </c>
      <c r="C161" s="3" t="s">
        <v>596</v>
      </c>
      <c r="D161" s="3" t="s">
        <v>10</v>
      </c>
      <c r="E161" s="2">
        <v>1</v>
      </c>
      <c r="F161" s="3" t="s">
        <v>11</v>
      </c>
      <c r="G161" s="3" t="s">
        <v>25</v>
      </c>
      <c r="H161" s="4" t="s">
        <v>607</v>
      </c>
      <c r="I161" s="5" t="s">
        <v>607</v>
      </c>
      <c r="J161" s="5" t="s">
        <v>607</v>
      </c>
      <c r="K161" s="5" t="s">
        <v>38</v>
      </c>
      <c r="L161" s="5" t="s">
        <v>608</v>
      </c>
      <c r="M161" s="5" t="s">
        <v>607</v>
      </c>
      <c r="N161" s="3" t="s">
        <v>1369</v>
      </c>
    </row>
    <row r="162" spans="1:14" hidden="1" x14ac:dyDescent="0.35">
      <c r="A162" s="3" t="s">
        <v>595</v>
      </c>
      <c r="B162" s="3" t="str">
        <f>eyetracking_Metrics__92[[#This Row],[Participant]]&amp;eyetracking_Metrics__92[[#This Row],[class]]</f>
        <v>AhmedTN</v>
      </c>
      <c r="C162" s="3" t="s">
        <v>596</v>
      </c>
      <c r="D162" s="3" t="s">
        <v>12</v>
      </c>
      <c r="E162" s="2">
        <v>1</v>
      </c>
      <c r="F162" s="3" t="s">
        <v>11</v>
      </c>
      <c r="G162" s="3" t="s">
        <v>25</v>
      </c>
      <c r="H162" s="4" t="s">
        <v>30</v>
      </c>
      <c r="I162" s="5" t="s">
        <v>30</v>
      </c>
      <c r="J162" s="5" t="s">
        <v>30</v>
      </c>
      <c r="K162" s="5" t="s">
        <v>38</v>
      </c>
      <c r="L162" s="5" t="s">
        <v>609</v>
      </c>
      <c r="M162" s="5" t="s">
        <v>30</v>
      </c>
      <c r="N162" s="3" t="s">
        <v>1369</v>
      </c>
    </row>
    <row r="163" spans="1:14" hidden="1" x14ac:dyDescent="0.35">
      <c r="A163" s="3" t="s">
        <v>595</v>
      </c>
      <c r="B163" s="3" t="str">
        <f>eyetracking_Metrics__92[[#This Row],[Participant]]&amp;eyetracking_Metrics__92[[#This Row],[class]]</f>
        <v>AhmedTN</v>
      </c>
      <c r="C163" s="3" t="s">
        <v>596</v>
      </c>
      <c r="D163" s="3" t="s">
        <v>13</v>
      </c>
      <c r="E163" s="2">
        <v>1</v>
      </c>
      <c r="F163" s="3" t="s">
        <v>11</v>
      </c>
      <c r="G163" s="3" t="s">
        <v>25</v>
      </c>
      <c r="H163" s="4" t="s">
        <v>94</v>
      </c>
      <c r="I163" s="5" t="s">
        <v>94</v>
      </c>
      <c r="J163" s="5" t="s">
        <v>94</v>
      </c>
      <c r="K163" s="5" t="s">
        <v>38</v>
      </c>
      <c r="L163" s="5" t="s">
        <v>610</v>
      </c>
      <c r="M163" s="5" t="s">
        <v>94</v>
      </c>
      <c r="N163" s="3" t="s">
        <v>1369</v>
      </c>
    </row>
    <row r="164" spans="1:14" hidden="1" x14ac:dyDescent="0.35">
      <c r="A164" s="3" t="s">
        <v>595</v>
      </c>
      <c r="B164" s="3" t="str">
        <f>eyetracking_Metrics__92[[#This Row],[Participant]]&amp;eyetracking_Metrics__92[[#This Row],[class]]</f>
        <v>AhmedFN</v>
      </c>
      <c r="C164" s="3" t="s">
        <v>596</v>
      </c>
      <c r="D164" s="3" t="s">
        <v>14</v>
      </c>
      <c r="E164" s="2">
        <v>1</v>
      </c>
      <c r="F164" s="3" t="s">
        <v>6</v>
      </c>
      <c r="G164" s="3" t="s">
        <v>25</v>
      </c>
      <c r="H164" s="3" t="s">
        <v>79</v>
      </c>
      <c r="I164" s="3" t="s">
        <v>79</v>
      </c>
      <c r="J164" s="3" t="s">
        <v>79</v>
      </c>
      <c r="K164" s="3" t="s">
        <v>38</v>
      </c>
      <c r="L164" s="3" t="s">
        <v>611</v>
      </c>
      <c r="M164" s="3" t="s">
        <v>79</v>
      </c>
      <c r="N164" s="3" t="s">
        <v>1368</v>
      </c>
    </row>
    <row r="165" spans="1:14" x14ac:dyDescent="0.35">
      <c r="A165" s="3" t="s">
        <v>595</v>
      </c>
      <c r="B165" s="3" t="str">
        <f>eyetracking_Metrics__92[[#This Row],[Participant]]&amp;eyetracking_Metrics__92[[#This Row],[class]]</f>
        <v>AhmedTP</v>
      </c>
      <c r="C165" s="3" t="s">
        <v>596</v>
      </c>
      <c r="D165" s="3" t="s">
        <v>15</v>
      </c>
      <c r="E165" s="2">
        <v>1</v>
      </c>
      <c r="F165" s="3" t="s">
        <v>6</v>
      </c>
      <c r="G165" s="3" t="s">
        <v>24</v>
      </c>
      <c r="H165" s="3" t="s">
        <v>30</v>
      </c>
      <c r="I165" s="3" t="s">
        <v>30</v>
      </c>
      <c r="J165" s="3" t="s">
        <v>30</v>
      </c>
      <c r="K165" s="3" t="s">
        <v>38</v>
      </c>
      <c r="L165" s="3" t="s">
        <v>612</v>
      </c>
      <c r="M165" s="3" t="s">
        <v>30</v>
      </c>
      <c r="N165" s="3" t="s">
        <v>1367</v>
      </c>
    </row>
    <row r="166" spans="1:14" hidden="1" x14ac:dyDescent="0.35">
      <c r="A166" s="3" t="s">
        <v>595</v>
      </c>
      <c r="B166" s="3" t="str">
        <f>eyetracking_Metrics__92[[#This Row],[Participant]]&amp;eyetracking_Metrics__92[[#This Row],[class]]</f>
        <v>AhmedFP</v>
      </c>
      <c r="C166" s="3" t="s">
        <v>596</v>
      </c>
      <c r="D166" s="3" t="s">
        <v>16</v>
      </c>
      <c r="E166" s="2">
        <v>1</v>
      </c>
      <c r="F166" s="3" t="s">
        <v>11</v>
      </c>
      <c r="G166" s="3" t="s">
        <v>24</v>
      </c>
      <c r="H166" s="4" t="s">
        <v>494</v>
      </c>
      <c r="I166" s="5" t="s">
        <v>494</v>
      </c>
      <c r="J166" s="5" t="s">
        <v>494</v>
      </c>
      <c r="K166" s="5" t="s">
        <v>38</v>
      </c>
      <c r="L166" s="5" t="s">
        <v>613</v>
      </c>
      <c r="M166" s="5" t="s">
        <v>494</v>
      </c>
      <c r="N166" s="3" t="s">
        <v>1370</v>
      </c>
    </row>
    <row r="167" spans="1:14" hidden="1" x14ac:dyDescent="0.35">
      <c r="A167" s="3" t="s">
        <v>595</v>
      </c>
      <c r="B167" s="3" t="str">
        <f>eyetracking_Metrics__92[[#This Row],[Participant]]&amp;eyetracking_Metrics__92[[#This Row],[class]]</f>
        <v>AhmedTN</v>
      </c>
      <c r="C167" s="3" t="s">
        <v>596</v>
      </c>
      <c r="D167" s="3" t="s">
        <v>17</v>
      </c>
      <c r="E167" s="2">
        <v>1</v>
      </c>
      <c r="F167" s="3" t="s">
        <v>11</v>
      </c>
      <c r="G167" s="3" t="s">
        <v>25</v>
      </c>
      <c r="H167" s="4" t="s">
        <v>62</v>
      </c>
      <c r="I167" s="5" t="s">
        <v>62</v>
      </c>
      <c r="J167" s="5" t="s">
        <v>62</v>
      </c>
      <c r="K167" s="5" t="s">
        <v>38</v>
      </c>
      <c r="L167" s="5" t="s">
        <v>614</v>
      </c>
      <c r="M167" s="5" t="s">
        <v>62</v>
      </c>
      <c r="N167" s="3" t="s">
        <v>1369</v>
      </c>
    </row>
    <row r="168" spans="1:14" x14ac:dyDescent="0.35">
      <c r="A168" s="3" t="s">
        <v>595</v>
      </c>
      <c r="B168" s="3" t="str">
        <f>eyetracking_Metrics__92[[#This Row],[Participant]]&amp;eyetracking_Metrics__92[[#This Row],[class]]</f>
        <v>AhmedTP</v>
      </c>
      <c r="C168" s="3" t="s">
        <v>596</v>
      </c>
      <c r="D168" s="3" t="s">
        <v>18</v>
      </c>
      <c r="E168" s="2">
        <v>1</v>
      </c>
      <c r="F168" s="3" t="s">
        <v>6</v>
      </c>
      <c r="G168" s="3" t="s">
        <v>24</v>
      </c>
      <c r="H168" s="3" t="s">
        <v>79</v>
      </c>
      <c r="I168" s="3" t="s">
        <v>79</v>
      </c>
      <c r="J168" s="3" t="s">
        <v>79</v>
      </c>
      <c r="K168" s="3" t="s">
        <v>38</v>
      </c>
      <c r="L168" s="3" t="s">
        <v>615</v>
      </c>
      <c r="M168" s="3" t="s">
        <v>79</v>
      </c>
      <c r="N168" s="3" t="s">
        <v>1367</v>
      </c>
    </row>
    <row r="169" spans="1:14" hidden="1" x14ac:dyDescent="0.35">
      <c r="A169" s="3" t="s">
        <v>595</v>
      </c>
      <c r="B169" s="3" t="str">
        <f>eyetracking_Metrics__92[[#This Row],[Participant]]&amp;eyetracking_Metrics__92[[#This Row],[class]]</f>
        <v>AhmedTN</v>
      </c>
      <c r="C169" s="3" t="s">
        <v>596</v>
      </c>
      <c r="D169" s="3" t="s">
        <v>19</v>
      </c>
      <c r="E169" s="2">
        <v>1</v>
      </c>
      <c r="F169" s="3" t="s">
        <v>11</v>
      </c>
      <c r="G169" s="3" t="s">
        <v>25</v>
      </c>
      <c r="H169" s="4" t="s">
        <v>317</v>
      </c>
      <c r="I169" s="5" t="s">
        <v>616</v>
      </c>
      <c r="J169" s="5" t="s">
        <v>136</v>
      </c>
      <c r="K169" s="5" t="s">
        <v>60</v>
      </c>
      <c r="L169" s="5" t="s">
        <v>617</v>
      </c>
      <c r="M169" s="5" t="s">
        <v>362</v>
      </c>
      <c r="N169" s="3" t="s">
        <v>1369</v>
      </c>
    </row>
    <row r="170" spans="1:14" x14ac:dyDescent="0.35">
      <c r="A170" s="3" t="s">
        <v>595</v>
      </c>
      <c r="B170" s="3" t="str">
        <f>eyetracking_Metrics__92[[#This Row],[Participant]]&amp;eyetracking_Metrics__92[[#This Row],[class]]</f>
        <v>AhmedTP</v>
      </c>
      <c r="C170" s="3" t="s">
        <v>596</v>
      </c>
      <c r="D170" s="3" t="s">
        <v>83</v>
      </c>
      <c r="E170" s="2">
        <v>1</v>
      </c>
      <c r="F170" s="3" t="s">
        <v>6</v>
      </c>
      <c r="G170" s="3" t="s">
        <v>24</v>
      </c>
      <c r="H170" s="3" t="s">
        <v>205</v>
      </c>
      <c r="I170" s="3" t="s">
        <v>205</v>
      </c>
      <c r="J170" s="3" t="s">
        <v>205</v>
      </c>
      <c r="K170" s="3" t="s">
        <v>38</v>
      </c>
      <c r="L170" s="3" t="s">
        <v>618</v>
      </c>
      <c r="M170" s="3" t="s">
        <v>205</v>
      </c>
      <c r="N170" s="3" t="s">
        <v>1367</v>
      </c>
    </row>
    <row r="171" spans="1:14" hidden="1" x14ac:dyDescent="0.35">
      <c r="A171" s="3" t="s">
        <v>595</v>
      </c>
      <c r="B171" s="3" t="str">
        <f>eyetracking_Metrics__92[[#This Row],[Participant]]&amp;eyetracking_Metrics__92[[#This Row],[class]]</f>
        <v>AhmedTN</v>
      </c>
      <c r="C171" s="3" t="s">
        <v>596</v>
      </c>
      <c r="D171" s="3" t="s">
        <v>85</v>
      </c>
      <c r="E171" s="2">
        <v>1</v>
      </c>
      <c r="F171" s="3" t="s">
        <v>11</v>
      </c>
      <c r="G171" s="3" t="s">
        <v>25</v>
      </c>
      <c r="H171" s="4" t="s">
        <v>214</v>
      </c>
      <c r="I171" s="5" t="s">
        <v>619</v>
      </c>
      <c r="J171" s="5" t="s">
        <v>67</v>
      </c>
      <c r="K171" s="5" t="s">
        <v>82</v>
      </c>
      <c r="L171" s="5" t="s">
        <v>620</v>
      </c>
      <c r="M171" s="5" t="s">
        <v>621</v>
      </c>
      <c r="N171" s="3" t="s">
        <v>1369</v>
      </c>
    </row>
    <row r="172" spans="1:14" hidden="1" x14ac:dyDescent="0.35">
      <c r="A172" s="3" t="s">
        <v>595</v>
      </c>
      <c r="B172" s="3" t="str">
        <f>eyetracking_Metrics__92[[#This Row],[Participant]]&amp;eyetracking_Metrics__92[[#This Row],[class]]</f>
        <v>AhmedTN</v>
      </c>
      <c r="C172" s="3" t="s">
        <v>596</v>
      </c>
      <c r="D172" s="3" t="s">
        <v>91</v>
      </c>
      <c r="E172" s="2">
        <v>1</v>
      </c>
      <c r="F172" s="3" t="s">
        <v>11</v>
      </c>
      <c r="G172" s="3" t="s">
        <v>25</v>
      </c>
      <c r="H172" s="4" t="s">
        <v>230</v>
      </c>
      <c r="I172" s="5" t="s">
        <v>230</v>
      </c>
      <c r="J172" s="5" t="s">
        <v>230</v>
      </c>
      <c r="K172" s="5" t="s">
        <v>38</v>
      </c>
      <c r="L172" s="5" t="s">
        <v>622</v>
      </c>
      <c r="M172" s="5" t="s">
        <v>230</v>
      </c>
      <c r="N172" s="3" t="s">
        <v>1369</v>
      </c>
    </row>
    <row r="173" spans="1:14" x14ac:dyDescent="0.35">
      <c r="A173" s="3" t="s">
        <v>595</v>
      </c>
      <c r="B173" s="3" t="str">
        <f>eyetracking_Metrics__92[[#This Row],[Participant]]&amp;eyetracking_Metrics__92[[#This Row],[class]]</f>
        <v>AhmedTP</v>
      </c>
      <c r="C173" s="3" t="s">
        <v>596</v>
      </c>
      <c r="D173" s="3" t="s">
        <v>95</v>
      </c>
      <c r="E173" s="2">
        <v>1</v>
      </c>
      <c r="F173" s="3" t="s">
        <v>6</v>
      </c>
      <c r="G173" s="3" t="s">
        <v>24</v>
      </c>
      <c r="H173" s="3" t="s">
        <v>42</v>
      </c>
      <c r="I173" s="3" t="s">
        <v>42</v>
      </c>
      <c r="J173" s="3" t="s">
        <v>42</v>
      </c>
      <c r="K173" s="3" t="s">
        <v>38</v>
      </c>
      <c r="L173" s="3" t="s">
        <v>623</v>
      </c>
      <c r="M173" s="3" t="s">
        <v>42</v>
      </c>
      <c r="N173" s="3" t="s">
        <v>1367</v>
      </c>
    </row>
    <row r="174" spans="1:14" hidden="1" x14ac:dyDescent="0.35">
      <c r="A174" s="3" t="s">
        <v>595</v>
      </c>
      <c r="B174" s="3" t="str">
        <f>eyetracking_Metrics__92[[#This Row],[Participant]]&amp;eyetracking_Metrics__92[[#This Row],[class]]</f>
        <v>AhmedTN</v>
      </c>
      <c r="C174" s="3" t="s">
        <v>596</v>
      </c>
      <c r="D174" s="3" t="s">
        <v>20</v>
      </c>
      <c r="E174" s="2">
        <v>1</v>
      </c>
      <c r="F174" s="3" t="s">
        <v>11</v>
      </c>
      <c r="G174" s="3" t="s">
        <v>25</v>
      </c>
      <c r="H174" s="4" t="s">
        <v>163</v>
      </c>
      <c r="I174" s="5" t="s">
        <v>163</v>
      </c>
      <c r="J174" s="5" t="s">
        <v>163</v>
      </c>
      <c r="K174" s="5" t="s">
        <v>38</v>
      </c>
      <c r="L174" s="5" t="s">
        <v>624</v>
      </c>
      <c r="M174" s="5" t="s">
        <v>163</v>
      </c>
      <c r="N174" s="3" t="s">
        <v>1369</v>
      </c>
    </row>
    <row r="175" spans="1:14" x14ac:dyDescent="0.35">
      <c r="A175" s="3" t="s">
        <v>595</v>
      </c>
      <c r="B175" s="3" t="str">
        <f>eyetracking_Metrics__92[[#This Row],[Participant]]&amp;eyetracking_Metrics__92[[#This Row],[class]]</f>
        <v>AhmedTP</v>
      </c>
      <c r="C175" s="3" t="s">
        <v>596</v>
      </c>
      <c r="D175" s="3" t="s">
        <v>21</v>
      </c>
      <c r="E175" s="2">
        <v>1</v>
      </c>
      <c r="F175" s="3" t="s">
        <v>6</v>
      </c>
      <c r="G175" s="3" t="s">
        <v>24</v>
      </c>
      <c r="H175" s="3" t="s">
        <v>30</v>
      </c>
      <c r="I175" s="3" t="s">
        <v>30</v>
      </c>
      <c r="J175" s="3" t="s">
        <v>30</v>
      </c>
      <c r="K175" s="3" t="s">
        <v>38</v>
      </c>
      <c r="L175" s="3" t="s">
        <v>625</v>
      </c>
      <c r="M175" s="3" t="s">
        <v>30</v>
      </c>
      <c r="N175" s="3" t="s">
        <v>1367</v>
      </c>
    </row>
    <row r="176" spans="1:14" hidden="1" x14ac:dyDescent="0.35">
      <c r="A176" s="3" t="s">
        <v>595</v>
      </c>
      <c r="B176" s="3" t="str">
        <f>eyetracking_Metrics__92[[#This Row],[Participant]]&amp;eyetracking_Metrics__92[[#This Row],[class]]</f>
        <v>AhmedFN</v>
      </c>
      <c r="C176" s="3" t="s">
        <v>596</v>
      </c>
      <c r="D176" s="3" t="s">
        <v>22</v>
      </c>
      <c r="E176" s="2">
        <v>1</v>
      </c>
      <c r="F176" s="3" t="s">
        <v>6</v>
      </c>
      <c r="G176" s="3" t="s">
        <v>25</v>
      </c>
      <c r="H176" s="3" t="s">
        <v>626</v>
      </c>
      <c r="I176" s="3" t="s">
        <v>626</v>
      </c>
      <c r="J176" s="3" t="s">
        <v>626</v>
      </c>
      <c r="K176" s="3" t="s">
        <v>38</v>
      </c>
      <c r="L176" s="3" t="s">
        <v>627</v>
      </c>
      <c r="M176" s="3" t="s">
        <v>626</v>
      </c>
      <c r="N176" s="3" t="s">
        <v>1368</v>
      </c>
    </row>
    <row r="177" spans="1:14" hidden="1" x14ac:dyDescent="0.35">
      <c r="A177" s="3" t="s">
        <v>595</v>
      </c>
      <c r="B177" s="3" t="str">
        <f>eyetracking_Metrics__92[[#This Row],[Participant]]&amp;eyetracking_Metrics__92[[#This Row],[class]]</f>
        <v>AhmedTN</v>
      </c>
      <c r="C177" s="3" t="s">
        <v>596</v>
      </c>
      <c r="D177" s="3" t="s">
        <v>99</v>
      </c>
      <c r="E177" s="2">
        <v>1</v>
      </c>
      <c r="F177" s="3" t="s">
        <v>11</v>
      </c>
      <c r="G177" s="3" t="s">
        <v>25</v>
      </c>
      <c r="H177" s="4" t="s">
        <v>628</v>
      </c>
      <c r="I177" s="5" t="s">
        <v>629</v>
      </c>
      <c r="J177" s="5" t="s">
        <v>332</v>
      </c>
      <c r="K177" s="5" t="s">
        <v>82</v>
      </c>
      <c r="L177" s="5" t="s">
        <v>630</v>
      </c>
      <c r="M177" s="5" t="s">
        <v>631</v>
      </c>
      <c r="N177" s="3" t="s">
        <v>1369</v>
      </c>
    </row>
    <row r="178" spans="1:14" x14ac:dyDescent="0.35">
      <c r="A178" s="3" t="s">
        <v>632</v>
      </c>
      <c r="B178" s="3" t="str">
        <f>eyetracking_Metrics__92[[#This Row],[Participant]]&amp;eyetracking_Metrics__92[[#This Row],[class]]</f>
        <v>kennyTP</v>
      </c>
      <c r="C178" s="3" t="s">
        <v>633</v>
      </c>
      <c r="D178" s="3" t="s">
        <v>56</v>
      </c>
      <c r="E178" s="2">
        <v>1</v>
      </c>
      <c r="F178" s="3" t="s">
        <v>6</v>
      </c>
      <c r="G178" s="3" t="s">
        <v>24</v>
      </c>
      <c r="H178" s="3" t="s">
        <v>370</v>
      </c>
      <c r="I178" s="3" t="s">
        <v>370</v>
      </c>
      <c r="J178" s="3" t="s">
        <v>370</v>
      </c>
      <c r="K178" s="3" t="s">
        <v>38</v>
      </c>
      <c r="L178" s="3" t="s">
        <v>634</v>
      </c>
      <c r="M178" s="3" t="s">
        <v>370</v>
      </c>
      <c r="N178" s="3" t="s">
        <v>1367</v>
      </c>
    </row>
    <row r="179" spans="1:14" x14ac:dyDescent="0.35">
      <c r="A179" s="3" t="s">
        <v>632</v>
      </c>
      <c r="B179" s="3" t="str">
        <f>eyetracking_Metrics__92[[#This Row],[Participant]]&amp;eyetracking_Metrics__92[[#This Row],[class]]</f>
        <v>kennyTP</v>
      </c>
      <c r="C179" s="3" t="s">
        <v>633</v>
      </c>
      <c r="D179" s="3" t="s">
        <v>5</v>
      </c>
      <c r="E179" s="2">
        <v>1</v>
      </c>
      <c r="F179" s="3" t="s">
        <v>6</v>
      </c>
      <c r="G179" s="3" t="s">
        <v>24</v>
      </c>
      <c r="H179" s="3" t="s">
        <v>278</v>
      </c>
      <c r="I179" s="3" t="s">
        <v>635</v>
      </c>
      <c r="J179" s="3" t="s">
        <v>636</v>
      </c>
      <c r="K179" s="3" t="s">
        <v>29</v>
      </c>
      <c r="L179" s="3" t="s">
        <v>637</v>
      </c>
      <c r="M179" s="3" t="s">
        <v>638</v>
      </c>
      <c r="N179" s="3" t="s">
        <v>1367</v>
      </c>
    </row>
    <row r="180" spans="1:14" x14ac:dyDescent="0.35">
      <c r="A180" s="3" t="s">
        <v>632</v>
      </c>
      <c r="B180" s="3" t="str">
        <f>eyetracking_Metrics__92[[#This Row],[Participant]]&amp;eyetracking_Metrics__92[[#This Row],[class]]</f>
        <v>kennyTP</v>
      </c>
      <c r="C180" s="3" t="s">
        <v>633</v>
      </c>
      <c r="D180" s="3" t="s">
        <v>7</v>
      </c>
      <c r="E180" s="2">
        <v>1</v>
      </c>
      <c r="F180" s="3" t="s">
        <v>6</v>
      </c>
      <c r="G180" s="3" t="s">
        <v>24</v>
      </c>
      <c r="H180" s="3" t="s">
        <v>180</v>
      </c>
      <c r="I180" s="3" t="s">
        <v>639</v>
      </c>
      <c r="J180" s="3" t="s">
        <v>640</v>
      </c>
      <c r="K180" s="3" t="s">
        <v>29</v>
      </c>
      <c r="L180" s="3" t="s">
        <v>641</v>
      </c>
      <c r="M180" s="3" t="s">
        <v>37</v>
      </c>
      <c r="N180" s="3" t="s">
        <v>1367</v>
      </c>
    </row>
    <row r="181" spans="1:14" x14ac:dyDescent="0.35">
      <c r="A181" s="3" t="s">
        <v>632</v>
      </c>
      <c r="B181" s="3" t="str">
        <f>eyetracking_Metrics__92[[#This Row],[Participant]]&amp;eyetracking_Metrics__92[[#This Row],[class]]</f>
        <v>kennyTP</v>
      </c>
      <c r="C181" s="3" t="s">
        <v>633</v>
      </c>
      <c r="D181" s="3" t="s">
        <v>8</v>
      </c>
      <c r="E181" s="2">
        <v>1</v>
      </c>
      <c r="F181" s="3" t="s">
        <v>6</v>
      </c>
      <c r="G181" s="3" t="s">
        <v>24</v>
      </c>
      <c r="H181" s="3" t="s">
        <v>447</v>
      </c>
      <c r="I181" s="3" t="s">
        <v>408</v>
      </c>
      <c r="J181" s="3" t="s">
        <v>642</v>
      </c>
      <c r="K181" s="3" t="s">
        <v>82</v>
      </c>
      <c r="L181" s="3" t="s">
        <v>643</v>
      </c>
      <c r="M181" s="3" t="s">
        <v>644</v>
      </c>
      <c r="N181" s="3" t="s">
        <v>1367</v>
      </c>
    </row>
    <row r="182" spans="1:14" x14ac:dyDescent="0.35">
      <c r="A182" s="3" t="s">
        <v>632</v>
      </c>
      <c r="B182" s="3" t="str">
        <f>eyetracking_Metrics__92[[#This Row],[Participant]]&amp;eyetracking_Metrics__92[[#This Row],[class]]</f>
        <v>kennyTP</v>
      </c>
      <c r="C182" s="3" t="s">
        <v>633</v>
      </c>
      <c r="D182" s="3" t="s">
        <v>9</v>
      </c>
      <c r="E182" s="2">
        <v>1</v>
      </c>
      <c r="F182" s="3" t="s">
        <v>6</v>
      </c>
      <c r="G182" s="3" t="s">
        <v>24</v>
      </c>
      <c r="H182" s="3" t="s">
        <v>81</v>
      </c>
      <c r="I182" s="3" t="s">
        <v>645</v>
      </c>
      <c r="J182" s="3" t="s">
        <v>646</v>
      </c>
      <c r="K182" s="3" t="s">
        <v>60</v>
      </c>
      <c r="L182" s="3" t="s">
        <v>647</v>
      </c>
      <c r="M182" s="3" t="s">
        <v>237</v>
      </c>
      <c r="N182" s="3" t="s">
        <v>1367</v>
      </c>
    </row>
    <row r="183" spans="1:14" hidden="1" x14ac:dyDescent="0.35">
      <c r="A183" s="3" t="s">
        <v>632</v>
      </c>
      <c r="B183" s="3" t="str">
        <f>eyetracking_Metrics__92[[#This Row],[Participant]]&amp;eyetracking_Metrics__92[[#This Row],[class]]</f>
        <v>kennyTN</v>
      </c>
      <c r="C183" s="3" t="s">
        <v>633</v>
      </c>
      <c r="D183" s="3" t="s">
        <v>10</v>
      </c>
      <c r="E183" s="2">
        <v>1</v>
      </c>
      <c r="F183" s="3" t="s">
        <v>11</v>
      </c>
      <c r="G183" s="3" t="s">
        <v>25</v>
      </c>
      <c r="H183" s="4" t="s">
        <v>648</v>
      </c>
      <c r="I183" s="5" t="s">
        <v>574</v>
      </c>
      <c r="J183" s="5" t="s">
        <v>67</v>
      </c>
      <c r="K183" s="5" t="s">
        <v>45</v>
      </c>
      <c r="L183" s="5" t="s">
        <v>649</v>
      </c>
      <c r="M183" s="5" t="s">
        <v>511</v>
      </c>
      <c r="N183" s="3" t="s">
        <v>1369</v>
      </c>
    </row>
    <row r="184" spans="1:14" hidden="1" x14ac:dyDescent="0.35">
      <c r="A184" s="3" t="s">
        <v>632</v>
      </c>
      <c r="B184" s="3" t="str">
        <f>eyetracking_Metrics__92[[#This Row],[Participant]]&amp;eyetracking_Metrics__92[[#This Row],[class]]</f>
        <v>kennyTN</v>
      </c>
      <c r="C184" s="3" t="s">
        <v>633</v>
      </c>
      <c r="D184" s="3" t="s">
        <v>12</v>
      </c>
      <c r="E184" s="2">
        <v>1</v>
      </c>
      <c r="F184" s="3" t="s">
        <v>11</v>
      </c>
      <c r="G184" s="3" t="s">
        <v>25</v>
      </c>
      <c r="H184" s="4" t="s">
        <v>57</v>
      </c>
      <c r="I184" s="5" t="s">
        <v>57</v>
      </c>
      <c r="J184" s="5" t="s">
        <v>57</v>
      </c>
      <c r="K184" s="5" t="s">
        <v>38</v>
      </c>
      <c r="L184" s="5" t="s">
        <v>650</v>
      </c>
      <c r="M184" s="5" t="s">
        <v>57</v>
      </c>
      <c r="N184" s="3" t="s">
        <v>1369</v>
      </c>
    </row>
    <row r="185" spans="1:14" hidden="1" x14ac:dyDescent="0.35">
      <c r="A185" s="3" t="s">
        <v>632</v>
      </c>
      <c r="B185" s="3" t="str">
        <f>eyetracking_Metrics__92[[#This Row],[Participant]]&amp;eyetracking_Metrics__92[[#This Row],[class]]</f>
        <v>kennyTN</v>
      </c>
      <c r="C185" s="3" t="s">
        <v>633</v>
      </c>
      <c r="D185" s="3" t="s">
        <v>13</v>
      </c>
      <c r="E185" s="2">
        <v>1</v>
      </c>
      <c r="F185" s="3" t="s">
        <v>11</v>
      </c>
      <c r="G185" s="3" t="s">
        <v>25</v>
      </c>
      <c r="H185" s="4" t="s">
        <v>651</v>
      </c>
      <c r="I185" s="5" t="s">
        <v>441</v>
      </c>
      <c r="J185" s="5" t="s">
        <v>652</v>
      </c>
      <c r="K185" s="5" t="s">
        <v>82</v>
      </c>
      <c r="L185" s="5" t="s">
        <v>653</v>
      </c>
      <c r="M185" s="5" t="s">
        <v>104</v>
      </c>
      <c r="N185" s="3" t="s">
        <v>1369</v>
      </c>
    </row>
    <row r="186" spans="1:14" hidden="1" x14ac:dyDescent="0.35">
      <c r="A186" s="3" t="s">
        <v>632</v>
      </c>
      <c r="B186" s="3" t="str">
        <f>eyetracking_Metrics__92[[#This Row],[Participant]]&amp;eyetracking_Metrics__92[[#This Row],[class]]</f>
        <v>kennyFN</v>
      </c>
      <c r="C186" s="3" t="s">
        <v>633</v>
      </c>
      <c r="D186" s="3" t="s">
        <v>14</v>
      </c>
      <c r="E186" s="2">
        <v>1</v>
      </c>
      <c r="F186" s="3" t="s">
        <v>6</v>
      </c>
      <c r="G186" s="3" t="s">
        <v>25</v>
      </c>
      <c r="H186" s="3" t="s">
        <v>168</v>
      </c>
      <c r="I186" s="3" t="s">
        <v>654</v>
      </c>
      <c r="J186" s="3" t="s">
        <v>655</v>
      </c>
      <c r="K186" s="3" t="s">
        <v>29</v>
      </c>
      <c r="L186" s="3" t="s">
        <v>656</v>
      </c>
      <c r="M186" s="3" t="s">
        <v>657</v>
      </c>
      <c r="N186" s="3" t="s">
        <v>1368</v>
      </c>
    </row>
    <row r="187" spans="1:14" x14ac:dyDescent="0.35">
      <c r="A187" s="3" t="s">
        <v>632</v>
      </c>
      <c r="B187" s="3" t="str">
        <f>eyetracking_Metrics__92[[#This Row],[Participant]]&amp;eyetracking_Metrics__92[[#This Row],[class]]</f>
        <v>kennyTP</v>
      </c>
      <c r="C187" s="3" t="s">
        <v>633</v>
      </c>
      <c r="D187" s="3" t="s">
        <v>15</v>
      </c>
      <c r="E187" s="2">
        <v>1</v>
      </c>
      <c r="F187" s="3" t="s">
        <v>6</v>
      </c>
      <c r="G187" s="3" t="s">
        <v>24</v>
      </c>
      <c r="H187" s="3" t="s">
        <v>658</v>
      </c>
      <c r="I187" s="3" t="s">
        <v>451</v>
      </c>
      <c r="J187" s="3" t="s">
        <v>659</v>
      </c>
      <c r="K187" s="3" t="s">
        <v>35</v>
      </c>
      <c r="L187" s="3" t="s">
        <v>660</v>
      </c>
      <c r="M187" s="3" t="s">
        <v>661</v>
      </c>
      <c r="N187" s="3" t="s">
        <v>1367</v>
      </c>
    </row>
    <row r="188" spans="1:14" hidden="1" x14ac:dyDescent="0.35">
      <c r="A188" s="3" t="s">
        <v>632</v>
      </c>
      <c r="B188" s="3" t="str">
        <f>eyetracking_Metrics__92[[#This Row],[Participant]]&amp;eyetracking_Metrics__92[[#This Row],[class]]</f>
        <v>kennyFP</v>
      </c>
      <c r="C188" s="3" t="s">
        <v>633</v>
      </c>
      <c r="D188" s="3" t="s">
        <v>16</v>
      </c>
      <c r="E188" s="2">
        <v>1</v>
      </c>
      <c r="F188" s="3" t="s">
        <v>11</v>
      </c>
      <c r="G188" s="3" t="s">
        <v>24</v>
      </c>
      <c r="H188" s="4" t="s">
        <v>662</v>
      </c>
      <c r="I188" s="5" t="s">
        <v>662</v>
      </c>
      <c r="J188" s="5" t="s">
        <v>662</v>
      </c>
      <c r="K188" s="5" t="s">
        <v>38</v>
      </c>
      <c r="L188" s="5" t="s">
        <v>663</v>
      </c>
      <c r="M188" s="5" t="s">
        <v>662</v>
      </c>
      <c r="N188" s="3" t="s">
        <v>1370</v>
      </c>
    </row>
    <row r="189" spans="1:14" hidden="1" x14ac:dyDescent="0.35">
      <c r="A189" s="3" t="s">
        <v>632</v>
      </c>
      <c r="B189" s="3" t="str">
        <f>eyetracking_Metrics__92[[#This Row],[Participant]]&amp;eyetracking_Metrics__92[[#This Row],[class]]</f>
        <v>kennyFP</v>
      </c>
      <c r="C189" s="3" t="s">
        <v>633</v>
      </c>
      <c r="D189" s="3" t="s">
        <v>17</v>
      </c>
      <c r="E189" s="2">
        <v>1</v>
      </c>
      <c r="F189" s="3" t="s">
        <v>11</v>
      </c>
      <c r="G189" s="3" t="s">
        <v>24</v>
      </c>
      <c r="H189" s="4" t="s">
        <v>664</v>
      </c>
      <c r="I189" s="5" t="s">
        <v>665</v>
      </c>
      <c r="J189" s="5" t="s">
        <v>121</v>
      </c>
      <c r="K189" s="5" t="s">
        <v>82</v>
      </c>
      <c r="L189" s="5" t="s">
        <v>666</v>
      </c>
      <c r="M189" s="5" t="s">
        <v>667</v>
      </c>
      <c r="N189" s="3" t="s">
        <v>1370</v>
      </c>
    </row>
    <row r="190" spans="1:14" x14ac:dyDescent="0.35">
      <c r="A190" s="3" t="s">
        <v>632</v>
      </c>
      <c r="B190" s="3" t="str">
        <f>eyetracking_Metrics__92[[#This Row],[Participant]]&amp;eyetracking_Metrics__92[[#This Row],[class]]</f>
        <v>kennyTP</v>
      </c>
      <c r="C190" s="3" t="s">
        <v>633</v>
      </c>
      <c r="D190" s="3" t="s">
        <v>18</v>
      </c>
      <c r="E190" s="2">
        <v>1</v>
      </c>
      <c r="F190" s="3" t="s">
        <v>6</v>
      </c>
      <c r="G190" s="3" t="s">
        <v>24</v>
      </c>
      <c r="H190" s="3" t="s">
        <v>668</v>
      </c>
      <c r="I190" s="3" t="s">
        <v>669</v>
      </c>
      <c r="J190" s="3" t="s">
        <v>670</v>
      </c>
      <c r="K190" s="3" t="s">
        <v>29</v>
      </c>
      <c r="L190" s="3" t="s">
        <v>671</v>
      </c>
      <c r="M190" s="3" t="s">
        <v>672</v>
      </c>
      <c r="N190" s="3" t="s">
        <v>1367</v>
      </c>
    </row>
    <row r="191" spans="1:14" hidden="1" x14ac:dyDescent="0.35">
      <c r="A191" s="3" t="s">
        <v>632</v>
      </c>
      <c r="B191" s="3" t="str">
        <f>eyetracking_Metrics__92[[#This Row],[Participant]]&amp;eyetracking_Metrics__92[[#This Row],[class]]</f>
        <v>kennyFP</v>
      </c>
      <c r="C191" s="3" t="s">
        <v>633</v>
      </c>
      <c r="D191" s="3" t="s">
        <v>19</v>
      </c>
      <c r="E191" s="2">
        <v>1</v>
      </c>
      <c r="F191" s="3" t="s">
        <v>11</v>
      </c>
      <c r="G191" s="3" t="s">
        <v>24</v>
      </c>
      <c r="H191" s="4" t="s">
        <v>673</v>
      </c>
      <c r="I191" s="5" t="s">
        <v>673</v>
      </c>
      <c r="J191" s="5" t="s">
        <v>673</v>
      </c>
      <c r="K191" s="5" t="s">
        <v>38</v>
      </c>
      <c r="L191" s="5" t="s">
        <v>674</v>
      </c>
      <c r="M191" s="5" t="s">
        <v>673</v>
      </c>
      <c r="N191" s="3" t="s">
        <v>1370</v>
      </c>
    </row>
    <row r="192" spans="1:14" x14ac:dyDescent="0.35">
      <c r="A192" s="3" t="s">
        <v>632</v>
      </c>
      <c r="B192" s="3" t="str">
        <f>eyetracking_Metrics__92[[#This Row],[Participant]]&amp;eyetracking_Metrics__92[[#This Row],[class]]</f>
        <v>kennyTP</v>
      </c>
      <c r="C192" s="3" t="s">
        <v>633</v>
      </c>
      <c r="D192" s="3" t="s">
        <v>83</v>
      </c>
      <c r="E192" s="2">
        <v>1</v>
      </c>
      <c r="F192" s="3" t="s">
        <v>6</v>
      </c>
      <c r="G192" s="3" t="s">
        <v>24</v>
      </c>
      <c r="H192" s="3" t="s">
        <v>356</v>
      </c>
      <c r="I192" s="3" t="s">
        <v>356</v>
      </c>
      <c r="J192" s="3" t="s">
        <v>356</v>
      </c>
      <c r="K192" s="3" t="s">
        <v>38</v>
      </c>
      <c r="L192" s="3" t="s">
        <v>675</v>
      </c>
      <c r="M192" s="3" t="s">
        <v>356</v>
      </c>
      <c r="N192" s="3" t="s">
        <v>1367</v>
      </c>
    </row>
    <row r="193" spans="1:14" hidden="1" x14ac:dyDescent="0.35">
      <c r="A193" s="3" t="s">
        <v>632</v>
      </c>
      <c r="B193" s="3" t="str">
        <f>eyetracking_Metrics__92[[#This Row],[Participant]]&amp;eyetracking_Metrics__92[[#This Row],[class]]</f>
        <v>kennyTN</v>
      </c>
      <c r="C193" s="3" t="s">
        <v>633</v>
      </c>
      <c r="D193" s="3" t="s">
        <v>85</v>
      </c>
      <c r="E193" s="2">
        <v>1</v>
      </c>
      <c r="F193" s="3" t="s">
        <v>11</v>
      </c>
      <c r="G193" s="3" t="s">
        <v>25</v>
      </c>
      <c r="H193" s="4" t="s">
        <v>416</v>
      </c>
      <c r="I193" s="5" t="s">
        <v>676</v>
      </c>
      <c r="J193" s="5" t="s">
        <v>677</v>
      </c>
      <c r="K193" s="5" t="s">
        <v>29</v>
      </c>
      <c r="L193" s="5" t="s">
        <v>678</v>
      </c>
      <c r="M193" s="5" t="s">
        <v>679</v>
      </c>
      <c r="N193" s="3" t="s">
        <v>1369</v>
      </c>
    </row>
    <row r="194" spans="1:14" hidden="1" x14ac:dyDescent="0.35">
      <c r="A194" s="3" t="s">
        <v>632</v>
      </c>
      <c r="B194" s="3" t="str">
        <f>eyetracking_Metrics__92[[#This Row],[Participant]]&amp;eyetracking_Metrics__92[[#This Row],[class]]</f>
        <v>kennyTN</v>
      </c>
      <c r="C194" s="3" t="s">
        <v>633</v>
      </c>
      <c r="D194" s="3" t="s">
        <v>91</v>
      </c>
      <c r="E194" s="2">
        <v>1</v>
      </c>
      <c r="F194" s="3" t="s">
        <v>11</v>
      </c>
      <c r="G194" s="3" t="s">
        <v>25</v>
      </c>
      <c r="H194" s="4" t="s">
        <v>680</v>
      </c>
      <c r="I194" s="5" t="s">
        <v>680</v>
      </c>
      <c r="J194" s="5" t="s">
        <v>680</v>
      </c>
      <c r="K194" s="5" t="s">
        <v>38</v>
      </c>
      <c r="L194" s="5" t="s">
        <v>681</v>
      </c>
      <c r="M194" s="5" t="s">
        <v>680</v>
      </c>
      <c r="N194" s="3" t="s">
        <v>1369</v>
      </c>
    </row>
    <row r="195" spans="1:14" x14ac:dyDescent="0.35">
      <c r="A195" s="3" t="s">
        <v>632</v>
      </c>
      <c r="B195" s="3" t="str">
        <f>eyetracking_Metrics__92[[#This Row],[Participant]]&amp;eyetracking_Metrics__92[[#This Row],[class]]</f>
        <v>kennyTP</v>
      </c>
      <c r="C195" s="3" t="s">
        <v>633</v>
      </c>
      <c r="D195" s="3" t="s">
        <v>95</v>
      </c>
      <c r="E195" s="2">
        <v>1</v>
      </c>
      <c r="F195" s="3" t="s">
        <v>6</v>
      </c>
      <c r="G195" s="3" t="s">
        <v>24</v>
      </c>
      <c r="H195" s="3" t="s">
        <v>682</v>
      </c>
      <c r="I195" s="3" t="s">
        <v>682</v>
      </c>
      <c r="J195" s="3" t="s">
        <v>682</v>
      </c>
      <c r="K195" s="3" t="s">
        <v>38</v>
      </c>
      <c r="L195" s="3" t="s">
        <v>683</v>
      </c>
      <c r="M195" s="3" t="s">
        <v>682</v>
      </c>
      <c r="N195" s="3" t="s">
        <v>1367</v>
      </c>
    </row>
    <row r="196" spans="1:14" hidden="1" x14ac:dyDescent="0.35">
      <c r="A196" s="3" t="s">
        <v>632</v>
      </c>
      <c r="B196" s="3" t="str">
        <f>eyetracking_Metrics__92[[#This Row],[Participant]]&amp;eyetracking_Metrics__92[[#This Row],[class]]</f>
        <v>kennyFP</v>
      </c>
      <c r="C196" s="3" t="s">
        <v>633</v>
      </c>
      <c r="D196" s="3" t="s">
        <v>20</v>
      </c>
      <c r="E196" s="2">
        <v>1</v>
      </c>
      <c r="F196" s="3" t="s">
        <v>11</v>
      </c>
      <c r="G196" s="3" t="s">
        <v>24</v>
      </c>
      <c r="H196" s="4" t="s">
        <v>684</v>
      </c>
      <c r="I196" s="5" t="s">
        <v>685</v>
      </c>
      <c r="J196" s="5" t="s">
        <v>42</v>
      </c>
      <c r="K196" s="5" t="s">
        <v>146</v>
      </c>
      <c r="L196" s="5" t="s">
        <v>686</v>
      </c>
      <c r="M196" s="5" t="s">
        <v>687</v>
      </c>
      <c r="N196" s="3" t="s">
        <v>1370</v>
      </c>
    </row>
    <row r="197" spans="1:14" x14ac:dyDescent="0.35">
      <c r="A197" s="3" t="s">
        <v>632</v>
      </c>
      <c r="B197" s="3" t="str">
        <f>eyetracking_Metrics__92[[#This Row],[Participant]]&amp;eyetracking_Metrics__92[[#This Row],[class]]</f>
        <v>kennyTP</v>
      </c>
      <c r="C197" s="3" t="s">
        <v>633</v>
      </c>
      <c r="D197" s="3" t="s">
        <v>21</v>
      </c>
      <c r="E197" s="2">
        <v>1</v>
      </c>
      <c r="F197" s="3" t="s">
        <v>6</v>
      </c>
      <c r="G197" s="3" t="s">
        <v>24</v>
      </c>
      <c r="H197" s="3" t="s">
        <v>205</v>
      </c>
      <c r="I197" s="3" t="s">
        <v>205</v>
      </c>
      <c r="J197" s="3" t="s">
        <v>205</v>
      </c>
      <c r="K197" s="3" t="s">
        <v>38</v>
      </c>
      <c r="L197" s="3" t="s">
        <v>688</v>
      </c>
      <c r="M197" s="3" t="s">
        <v>205</v>
      </c>
      <c r="N197" s="3" t="s">
        <v>1367</v>
      </c>
    </row>
    <row r="198" spans="1:14" hidden="1" x14ac:dyDescent="0.35">
      <c r="A198" s="3" t="s">
        <v>632</v>
      </c>
      <c r="B198" s="3" t="str">
        <f>eyetracking_Metrics__92[[#This Row],[Participant]]&amp;eyetracking_Metrics__92[[#This Row],[class]]</f>
        <v>kennyFN</v>
      </c>
      <c r="C198" s="3" t="s">
        <v>633</v>
      </c>
      <c r="D198" s="3" t="s">
        <v>22</v>
      </c>
      <c r="E198" s="2">
        <v>1</v>
      </c>
      <c r="F198" s="3" t="s">
        <v>6</v>
      </c>
      <c r="G198" s="3" t="s">
        <v>25</v>
      </c>
      <c r="H198" s="3" t="s">
        <v>481</v>
      </c>
      <c r="I198" s="3" t="s">
        <v>689</v>
      </c>
      <c r="J198" s="3" t="s">
        <v>419</v>
      </c>
      <c r="K198" s="3" t="s">
        <v>82</v>
      </c>
      <c r="L198" s="3" t="s">
        <v>690</v>
      </c>
      <c r="M198" s="3" t="s">
        <v>338</v>
      </c>
      <c r="N198" s="3" t="s">
        <v>1368</v>
      </c>
    </row>
    <row r="199" spans="1:14" hidden="1" x14ac:dyDescent="0.35">
      <c r="A199" s="3" t="s">
        <v>632</v>
      </c>
      <c r="B199" s="3" t="str">
        <f>eyetracking_Metrics__92[[#This Row],[Participant]]&amp;eyetracking_Metrics__92[[#This Row],[class]]</f>
        <v>kennyTN</v>
      </c>
      <c r="C199" s="3" t="s">
        <v>633</v>
      </c>
      <c r="D199" s="3" t="s">
        <v>99</v>
      </c>
      <c r="E199" s="2">
        <v>1</v>
      </c>
      <c r="F199" s="3" t="s">
        <v>11</v>
      </c>
      <c r="G199" s="3" t="s">
        <v>25</v>
      </c>
      <c r="H199" s="4" t="s">
        <v>691</v>
      </c>
      <c r="I199" s="5" t="s">
        <v>691</v>
      </c>
      <c r="J199" s="5" t="s">
        <v>691</v>
      </c>
      <c r="K199" s="5" t="s">
        <v>38</v>
      </c>
      <c r="L199" s="5" t="s">
        <v>692</v>
      </c>
      <c r="M199" s="5" t="s">
        <v>691</v>
      </c>
      <c r="N199" s="3" t="s">
        <v>1369</v>
      </c>
    </row>
    <row r="200" spans="1:14" x14ac:dyDescent="0.35">
      <c r="A200" s="3" t="s">
        <v>693</v>
      </c>
      <c r="B200" s="3" t="str">
        <f>eyetracking_Metrics__92[[#This Row],[Participant]]&amp;eyetracking_Metrics__92[[#This Row],[class]]</f>
        <v>RodrigoTP</v>
      </c>
      <c r="C200" s="3" t="s">
        <v>694</v>
      </c>
      <c r="D200" s="3" t="s">
        <v>56</v>
      </c>
      <c r="E200" s="2">
        <v>1</v>
      </c>
      <c r="F200" s="3" t="s">
        <v>6</v>
      </c>
      <c r="G200" s="3" t="s">
        <v>24</v>
      </c>
      <c r="H200" s="3" t="s">
        <v>597</v>
      </c>
      <c r="I200" s="3" t="s">
        <v>695</v>
      </c>
      <c r="J200" s="3" t="s">
        <v>696</v>
      </c>
      <c r="K200" s="3" t="s">
        <v>60</v>
      </c>
      <c r="L200" s="3" t="s">
        <v>697</v>
      </c>
      <c r="M200" s="3" t="s">
        <v>81</v>
      </c>
      <c r="N200" s="3" t="s">
        <v>1367</v>
      </c>
    </row>
    <row r="201" spans="1:14" x14ac:dyDescent="0.35">
      <c r="A201" s="3" t="s">
        <v>693</v>
      </c>
      <c r="B201" s="3" t="str">
        <f>eyetracking_Metrics__92[[#This Row],[Participant]]&amp;eyetracking_Metrics__92[[#This Row],[class]]</f>
        <v>RodrigoTP</v>
      </c>
      <c r="C201" s="3" t="s">
        <v>694</v>
      </c>
      <c r="D201" s="3" t="s">
        <v>5</v>
      </c>
      <c r="E201" s="2">
        <v>1</v>
      </c>
      <c r="F201" s="3" t="s">
        <v>6</v>
      </c>
      <c r="G201" s="3" t="s">
        <v>24</v>
      </c>
      <c r="H201" s="3" t="s">
        <v>698</v>
      </c>
      <c r="I201" s="3" t="s">
        <v>699</v>
      </c>
      <c r="J201" s="3" t="s">
        <v>84</v>
      </c>
      <c r="K201" s="3" t="s">
        <v>45</v>
      </c>
      <c r="L201" s="3" t="s">
        <v>700</v>
      </c>
      <c r="M201" s="3" t="s">
        <v>701</v>
      </c>
      <c r="N201" s="3" t="s">
        <v>1367</v>
      </c>
    </row>
    <row r="202" spans="1:14" x14ac:dyDescent="0.35">
      <c r="A202" s="3" t="s">
        <v>693</v>
      </c>
      <c r="B202" s="3" t="str">
        <f>eyetracking_Metrics__92[[#This Row],[Participant]]&amp;eyetracking_Metrics__92[[#This Row],[class]]</f>
        <v>RodrigoTP</v>
      </c>
      <c r="C202" s="3" t="s">
        <v>694</v>
      </c>
      <c r="D202" s="3" t="s">
        <v>7</v>
      </c>
      <c r="E202" s="2">
        <v>1</v>
      </c>
      <c r="F202" s="3" t="s">
        <v>6</v>
      </c>
      <c r="G202" s="3" t="s">
        <v>24</v>
      </c>
      <c r="H202" s="3" t="s">
        <v>702</v>
      </c>
      <c r="I202" s="3" t="s">
        <v>703</v>
      </c>
      <c r="J202" s="3" t="s">
        <v>84</v>
      </c>
      <c r="K202" s="3" t="s">
        <v>60</v>
      </c>
      <c r="L202" s="3" t="s">
        <v>704</v>
      </c>
      <c r="M202" s="3" t="s">
        <v>705</v>
      </c>
      <c r="N202" s="3" t="s">
        <v>1367</v>
      </c>
    </row>
    <row r="203" spans="1:14" x14ac:dyDescent="0.35">
      <c r="A203" s="3" t="s">
        <v>693</v>
      </c>
      <c r="B203" s="3" t="str">
        <f>eyetracking_Metrics__92[[#This Row],[Participant]]&amp;eyetracking_Metrics__92[[#This Row],[class]]</f>
        <v>RodrigoTP</v>
      </c>
      <c r="C203" s="3" t="s">
        <v>694</v>
      </c>
      <c r="D203" s="3" t="s">
        <v>8</v>
      </c>
      <c r="E203" s="2">
        <v>1</v>
      </c>
      <c r="F203" s="3" t="s">
        <v>6</v>
      </c>
      <c r="G203" s="3" t="s">
        <v>24</v>
      </c>
      <c r="H203" s="3" t="s">
        <v>516</v>
      </c>
      <c r="I203" s="3" t="s">
        <v>516</v>
      </c>
      <c r="J203" s="3" t="s">
        <v>516</v>
      </c>
      <c r="K203" s="3" t="s">
        <v>38</v>
      </c>
      <c r="L203" s="3" t="s">
        <v>706</v>
      </c>
      <c r="M203" s="3" t="s">
        <v>516</v>
      </c>
      <c r="N203" s="3" t="s">
        <v>1367</v>
      </c>
    </row>
    <row r="204" spans="1:14" x14ac:dyDescent="0.35">
      <c r="A204" s="3" t="s">
        <v>693</v>
      </c>
      <c r="B204" s="3" t="str">
        <f>eyetracking_Metrics__92[[#This Row],[Participant]]&amp;eyetracking_Metrics__92[[#This Row],[class]]</f>
        <v>RodrigoTP</v>
      </c>
      <c r="C204" s="3" t="s">
        <v>694</v>
      </c>
      <c r="D204" s="3" t="s">
        <v>9</v>
      </c>
      <c r="E204" s="2">
        <v>1</v>
      </c>
      <c r="F204" s="3" t="s">
        <v>6</v>
      </c>
      <c r="G204" s="3" t="s">
        <v>24</v>
      </c>
      <c r="H204" s="3" t="s">
        <v>407</v>
      </c>
      <c r="I204" s="3" t="s">
        <v>567</v>
      </c>
      <c r="J204" s="3" t="s">
        <v>463</v>
      </c>
      <c r="K204" s="3" t="s">
        <v>60</v>
      </c>
      <c r="L204" s="3" t="s">
        <v>707</v>
      </c>
      <c r="M204" s="3" t="s">
        <v>48</v>
      </c>
      <c r="N204" s="3" t="s">
        <v>1367</v>
      </c>
    </row>
    <row r="205" spans="1:14" hidden="1" x14ac:dyDescent="0.35">
      <c r="A205" s="3" t="s">
        <v>693</v>
      </c>
      <c r="B205" s="3" t="str">
        <f>eyetracking_Metrics__92[[#This Row],[Participant]]&amp;eyetracking_Metrics__92[[#This Row],[class]]</f>
        <v>RodrigoFP</v>
      </c>
      <c r="C205" s="3" t="s">
        <v>694</v>
      </c>
      <c r="D205" s="3" t="s">
        <v>10</v>
      </c>
      <c r="E205" s="2">
        <v>1</v>
      </c>
      <c r="F205" s="3" t="s">
        <v>11</v>
      </c>
      <c r="G205" s="3" t="s">
        <v>24</v>
      </c>
      <c r="H205" s="4" t="s">
        <v>708</v>
      </c>
      <c r="I205" s="5" t="s">
        <v>709</v>
      </c>
      <c r="J205" s="5" t="s">
        <v>710</v>
      </c>
      <c r="K205" s="5" t="s">
        <v>35</v>
      </c>
      <c r="L205" s="5" t="s">
        <v>711</v>
      </c>
      <c r="M205" s="5" t="s">
        <v>590</v>
      </c>
      <c r="N205" s="3" t="s">
        <v>1370</v>
      </c>
    </row>
    <row r="206" spans="1:14" hidden="1" x14ac:dyDescent="0.35">
      <c r="A206" s="3" t="s">
        <v>693</v>
      </c>
      <c r="B206" s="3" t="str">
        <f>eyetracking_Metrics__92[[#This Row],[Participant]]&amp;eyetracking_Metrics__92[[#This Row],[class]]</f>
        <v>RodrigoTN</v>
      </c>
      <c r="C206" s="3" t="s">
        <v>694</v>
      </c>
      <c r="D206" s="3" t="s">
        <v>12</v>
      </c>
      <c r="E206" s="2">
        <v>1</v>
      </c>
      <c r="F206" s="3" t="s">
        <v>11</v>
      </c>
      <c r="G206" s="3" t="s">
        <v>25</v>
      </c>
      <c r="H206" s="4" t="s">
        <v>404</v>
      </c>
      <c r="I206" s="5" t="s">
        <v>712</v>
      </c>
      <c r="J206" s="5" t="s">
        <v>713</v>
      </c>
      <c r="K206" s="5" t="s">
        <v>35</v>
      </c>
      <c r="L206" s="5" t="s">
        <v>714</v>
      </c>
      <c r="M206" s="5" t="s">
        <v>478</v>
      </c>
      <c r="N206" s="3" t="s">
        <v>1369</v>
      </c>
    </row>
    <row r="207" spans="1:14" hidden="1" x14ac:dyDescent="0.35">
      <c r="A207" s="3" t="s">
        <v>693</v>
      </c>
      <c r="B207" s="3" t="str">
        <f>eyetracking_Metrics__92[[#This Row],[Participant]]&amp;eyetracking_Metrics__92[[#This Row],[class]]</f>
        <v>RodrigoTN</v>
      </c>
      <c r="C207" s="3" t="s">
        <v>694</v>
      </c>
      <c r="D207" s="3" t="s">
        <v>13</v>
      </c>
      <c r="E207" s="2">
        <v>1</v>
      </c>
      <c r="F207" s="3" t="s">
        <v>11</v>
      </c>
      <c r="G207" s="3" t="s">
        <v>25</v>
      </c>
      <c r="H207" s="4" t="s">
        <v>263</v>
      </c>
      <c r="I207" s="5" t="s">
        <v>274</v>
      </c>
      <c r="J207" s="5" t="s">
        <v>715</v>
      </c>
      <c r="K207" s="5" t="s">
        <v>29</v>
      </c>
      <c r="L207" s="5" t="s">
        <v>716</v>
      </c>
      <c r="M207" s="5" t="s">
        <v>52</v>
      </c>
      <c r="N207" s="3" t="s">
        <v>1369</v>
      </c>
    </row>
    <row r="208" spans="1:14" hidden="1" x14ac:dyDescent="0.35">
      <c r="A208" s="3" t="s">
        <v>693</v>
      </c>
      <c r="B208" s="3" t="str">
        <f>eyetracking_Metrics__92[[#This Row],[Participant]]&amp;eyetracking_Metrics__92[[#This Row],[class]]</f>
        <v>RodrigoFN</v>
      </c>
      <c r="C208" s="3" t="s">
        <v>694</v>
      </c>
      <c r="D208" s="3" t="s">
        <v>14</v>
      </c>
      <c r="E208" s="2">
        <v>1</v>
      </c>
      <c r="F208" s="3" t="s">
        <v>6</v>
      </c>
      <c r="G208" s="3" t="s">
        <v>25</v>
      </c>
      <c r="H208" s="3" t="s">
        <v>451</v>
      </c>
      <c r="I208" s="3" t="s">
        <v>452</v>
      </c>
      <c r="J208" s="3" t="s">
        <v>293</v>
      </c>
      <c r="K208" s="3" t="s">
        <v>60</v>
      </c>
      <c r="L208" s="3" t="s">
        <v>717</v>
      </c>
      <c r="M208" s="3" t="s">
        <v>66</v>
      </c>
      <c r="N208" s="3" t="s">
        <v>1368</v>
      </c>
    </row>
    <row r="209" spans="1:14" hidden="1" x14ac:dyDescent="0.35">
      <c r="A209" s="3" t="s">
        <v>693</v>
      </c>
      <c r="B209" s="3" t="str">
        <f>eyetracking_Metrics__92[[#This Row],[Participant]]&amp;eyetracking_Metrics__92[[#This Row],[class]]</f>
        <v>RodrigoFN</v>
      </c>
      <c r="C209" s="3" t="s">
        <v>694</v>
      </c>
      <c r="D209" s="3" t="s">
        <v>15</v>
      </c>
      <c r="E209" s="2">
        <v>1</v>
      </c>
      <c r="F209" s="3" t="s">
        <v>6</v>
      </c>
      <c r="G209" s="3" t="s">
        <v>25</v>
      </c>
      <c r="H209" s="3" t="s">
        <v>718</v>
      </c>
      <c r="I209" s="3" t="s">
        <v>719</v>
      </c>
      <c r="J209" s="3" t="s">
        <v>720</v>
      </c>
      <c r="K209" s="3" t="s">
        <v>60</v>
      </c>
      <c r="L209" s="3" t="s">
        <v>721</v>
      </c>
      <c r="M209" s="3" t="s">
        <v>424</v>
      </c>
      <c r="N209" s="3" t="s">
        <v>1368</v>
      </c>
    </row>
    <row r="210" spans="1:14" hidden="1" x14ac:dyDescent="0.35">
      <c r="A210" s="3" t="s">
        <v>693</v>
      </c>
      <c r="B210" s="3" t="str">
        <f>eyetracking_Metrics__92[[#This Row],[Participant]]&amp;eyetracking_Metrics__92[[#This Row],[class]]</f>
        <v>RodrigoFP</v>
      </c>
      <c r="C210" s="3" t="s">
        <v>694</v>
      </c>
      <c r="D210" s="3" t="s">
        <v>16</v>
      </c>
      <c r="E210" s="2">
        <v>1</v>
      </c>
      <c r="F210" s="3" t="s">
        <v>11</v>
      </c>
      <c r="G210" s="3" t="s">
        <v>24</v>
      </c>
      <c r="H210" s="4" t="s">
        <v>26</v>
      </c>
      <c r="I210" s="5" t="s">
        <v>27</v>
      </c>
      <c r="J210" s="5" t="s">
        <v>722</v>
      </c>
      <c r="K210" s="5" t="s">
        <v>29</v>
      </c>
      <c r="L210" s="5" t="s">
        <v>723</v>
      </c>
      <c r="M210" s="5" t="s">
        <v>26</v>
      </c>
      <c r="N210" s="3" t="s">
        <v>1370</v>
      </c>
    </row>
    <row r="211" spans="1:14" hidden="1" x14ac:dyDescent="0.35">
      <c r="A211" s="3" t="s">
        <v>693</v>
      </c>
      <c r="B211" s="3" t="str">
        <f>eyetracking_Metrics__92[[#This Row],[Participant]]&amp;eyetracking_Metrics__92[[#This Row],[class]]</f>
        <v>RodrigoFP</v>
      </c>
      <c r="C211" s="3" t="s">
        <v>694</v>
      </c>
      <c r="D211" s="3" t="s">
        <v>17</v>
      </c>
      <c r="E211" s="2">
        <v>1</v>
      </c>
      <c r="F211" s="3" t="s">
        <v>11</v>
      </c>
      <c r="G211" s="3" t="s">
        <v>24</v>
      </c>
      <c r="H211" s="4" t="s">
        <v>724</v>
      </c>
      <c r="I211" s="5" t="s">
        <v>425</v>
      </c>
      <c r="J211" s="5" t="s">
        <v>347</v>
      </c>
      <c r="K211" s="5" t="s">
        <v>82</v>
      </c>
      <c r="L211" s="5" t="s">
        <v>725</v>
      </c>
      <c r="M211" s="5" t="s">
        <v>726</v>
      </c>
      <c r="N211" s="3" t="s">
        <v>1370</v>
      </c>
    </row>
    <row r="212" spans="1:14" hidden="1" x14ac:dyDescent="0.35">
      <c r="A212" s="3" t="s">
        <v>693</v>
      </c>
      <c r="B212" s="3" t="str">
        <f>eyetracking_Metrics__92[[#This Row],[Participant]]&amp;eyetracking_Metrics__92[[#This Row],[class]]</f>
        <v>RodrigoFN</v>
      </c>
      <c r="C212" s="3" t="s">
        <v>694</v>
      </c>
      <c r="D212" s="3" t="s">
        <v>18</v>
      </c>
      <c r="E212" s="2">
        <v>1</v>
      </c>
      <c r="F212" s="3" t="s">
        <v>6</v>
      </c>
      <c r="G212" s="3" t="s">
        <v>25</v>
      </c>
      <c r="H212" s="3" t="s">
        <v>727</v>
      </c>
      <c r="I212" s="3" t="s">
        <v>728</v>
      </c>
      <c r="J212" s="3" t="s">
        <v>729</v>
      </c>
      <c r="K212" s="3" t="s">
        <v>29</v>
      </c>
      <c r="L212" s="3" t="s">
        <v>730</v>
      </c>
      <c r="M212" s="3" t="s">
        <v>731</v>
      </c>
      <c r="N212" s="3" t="s">
        <v>1368</v>
      </c>
    </row>
    <row r="213" spans="1:14" hidden="1" x14ac:dyDescent="0.35">
      <c r="A213" s="3" t="s">
        <v>693</v>
      </c>
      <c r="B213" s="3" t="str">
        <f>eyetracking_Metrics__92[[#This Row],[Participant]]&amp;eyetracking_Metrics__92[[#This Row],[class]]</f>
        <v>RodrigoTN</v>
      </c>
      <c r="C213" s="3" t="s">
        <v>694</v>
      </c>
      <c r="D213" s="3" t="s">
        <v>19</v>
      </c>
      <c r="E213" s="2">
        <v>1</v>
      </c>
      <c r="F213" s="3" t="s">
        <v>11</v>
      </c>
      <c r="G213" s="3" t="s">
        <v>25</v>
      </c>
      <c r="H213" s="4" t="s">
        <v>176</v>
      </c>
      <c r="I213" s="5" t="s">
        <v>732</v>
      </c>
      <c r="J213" s="5" t="s">
        <v>28</v>
      </c>
      <c r="K213" s="5" t="s">
        <v>82</v>
      </c>
      <c r="L213" s="5" t="s">
        <v>733</v>
      </c>
      <c r="M213" s="5" t="s">
        <v>286</v>
      </c>
      <c r="N213" s="3" t="s">
        <v>1369</v>
      </c>
    </row>
    <row r="214" spans="1:14" x14ac:dyDescent="0.35">
      <c r="A214" s="3" t="s">
        <v>693</v>
      </c>
      <c r="B214" s="3" t="str">
        <f>eyetracking_Metrics__92[[#This Row],[Participant]]&amp;eyetracking_Metrics__92[[#This Row],[class]]</f>
        <v>RodrigoTP</v>
      </c>
      <c r="C214" s="3" t="s">
        <v>694</v>
      </c>
      <c r="D214" s="3" t="s">
        <v>83</v>
      </c>
      <c r="E214" s="2">
        <v>1</v>
      </c>
      <c r="F214" s="3" t="s">
        <v>6</v>
      </c>
      <c r="G214" s="3" t="s">
        <v>24</v>
      </c>
      <c r="H214" s="3" t="s">
        <v>597</v>
      </c>
      <c r="I214" s="3" t="s">
        <v>483</v>
      </c>
      <c r="J214" s="3" t="s">
        <v>187</v>
      </c>
      <c r="K214" s="3" t="s">
        <v>29</v>
      </c>
      <c r="L214" s="3" t="s">
        <v>734</v>
      </c>
      <c r="M214" s="3" t="s">
        <v>54</v>
      </c>
      <c r="N214" s="3" t="s">
        <v>1367</v>
      </c>
    </row>
    <row r="215" spans="1:14" hidden="1" x14ac:dyDescent="0.35">
      <c r="A215" s="3" t="s">
        <v>693</v>
      </c>
      <c r="B215" s="3" t="str">
        <f>eyetracking_Metrics__92[[#This Row],[Participant]]&amp;eyetracking_Metrics__92[[#This Row],[class]]</f>
        <v>RodrigoTN</v>
      </c>
      <c r="C215" s="3" t="s">
        <v>694</v>
      </c>
      <c r="D215" s="3" t="s">
        <v>85</v>
      </c>
      <c r="E215" s="2">
        <v>1</v>
      </c>
      <c r="F215" s="3" t="s">
        <v>11</v>
      </c>
      <c r="G215" s="3" t="s">
        <v>25</v>
      </c>
      <c r="H215" s="4" t="s">
        <v>75</v>
      </c>
      <c r="I215" s="5" t="s">
        <v>735</v>
      </c>
      <c r="J215" s="5" t="s">
        <v>161</v>
      </c>
      <c r="K215" s="5" t="s">
        <v>146</v>
      </c>
      <c r="L215" s="5" t="s">
        <v>736</v>
      </c>
      <c r="M215" s="5" t="s">
        <v>518</v>
      </c>
      <c r="N215" s="3" t="s">
        <v>1369</v>
      </c>
    </row>
    <row r="216" spans="1:14" hidden="1" x14ac:dyDescent="0.35">
      <c r="A216" s="3" t="s">
        <v>693</v>
      </c>
      <c r="B216" s="3" t="str">
        <f>eyetracking_Metrics__92[[#This Row],[Participant]]&amp;eyetracking_Metrics__92[[#This Row],[class]]</f>
        <v>RodrigoTN</v>
      </c>
      <c r="C216" s="3" t="s">
        <v>694</v>
      </c>
      <c r="D216" s="3" t="s">
        <v>91</v>
      </c>
      <c r="E216" s="2">
        <v>1</v>
      </c>
      <c r="F216" s="3" t="s">
        <v>11</v>
      </c>
      <c r="G216" s="3" t="s">
        <v>25</v>
      </c>
      <c r="H216" s="4" t="s">
        <v>211</v>
      </c>
      <c r="I216" s="5" t="s">
        <v>737</v>
      </c>
      <c r="J216" s="5" t="s">
        <v>738</v>
      </c>
      <c r="K216" s="5" t="s">
        <v>35</v>
      </c>
      <c r="L216" s="5" t="s">
        <v>739</v>
      </c>
      <c r="M216" s="5" t="s">
        <v>69</v>
      </c>
      <c r="N216" s="3" t="s">
        <v>1369</v>
      </c>
    </row>
    <row r="217" spans="1:14" x14ac:dyDescent="0.35">
      <c r="A217" s="3" t="s">
        <v>693</v>
      </c>
      <c r="B217" s="3" t="str">
        <f>eyetracking_Metrics__92[[#This Row],[Participant]]&amp;eyetracking_Metrics__92[[#This Row],[class]]</f>
        <v>RodrigoTP</v>
      </c>
      <c r="C217" s="3" t="s">
        <v>694</v>
      </c>
      <c r="D217" s="3" t="s">
        <v>95</v>
      </c>
      <c r="E217" s="2">
        <v>1</v>
      </c>
      <c r="F217" s="3" t="s">
        <v>6</v>
      </c>
      <c r="G217" s="3" t="s">
        <v>24</v>
      </c>
      <c r="H217" s="3" t="s">
        <v>740</v>
      </c>
      <c r="I217" s="3" t="s">
        <v>444</v>
      </c>
      <c r="J217" s="3" t="s">
        <v>741</v>
      </c>
      <c r="K217" s="3" t="s">
        <v>742</v>
      </c>
      <c r="L217" s="3" t="s">
        <v>743</v>
      </c>
      <c r="M217" s="3" t="s">
        <v>744</v>
      </c>
      <c r="N217" s="3" t="s">
        <v>1367</v>
      </c>
    </row>
    <row r="218" spans="1:14" hidden="1" x14ac:dyDescent="0.35">
      <c r="A218" s="3" t="s">
        <v>693</v>
      </c>
      <c r="B218" s="3" t="str">
        <f>eyetracking_Metrics__92[[#This Row],[Participant]]&amp;eyetracking_Metrics__92[[#This Row],[class]]</f>
        <v>RodrigoFP</v>
      </c>
      <c r="C218" s="3" t="s">
        <v>694</v>
      </c>
      <c r="D218" s="3" t="s">
        <v>20</v>
      </c>
      <c r="E218" s="2">
        <v>1</v>
      </c>
      <c r="F218" s="3" t="s">
        <v>11</v>
      </c>
      <c r="G218" s="3" t="s">
        <v>24</v>
      </c>
      <c r="H218" s="4" t="s">
        <v>745</v>
      </c>
      <c r="I218" s="5" t="s">
        <v>746</v>
      </c>
      <c r="J218" s="5" t="s">
        <v>747</v>
      </c>
      <c r="K218" s="5" t="s">
        <v>35</v>
      </c>
      <c r="L218" s="5" t="s">
        <v>748</v>
      </c>
      <c r="M218" s="5" t="s">
        <v>749</v>
      </c>
      <c r="N218" s="3" t="s">
        <v>1370</v>
      </c>
    </row>
    <row r="219" spans="1:14" x14ac:dyDescent="0.35">
      <c r="A219" s="3" t="s">
        <v>693</v>
      </c>
      <c r="B219" s="3" t="str">
        <f>eyetracking_Metrics__92[[#This Row],[Participant]]&amp;eyetracking_Metrics__92[[#This Row],[class]]</f>
        <v>RodrigoTP</v>
      </c>
      <c r="C219" s="3" t="s">
        <v>694</v>
      </c>
      <c r="D219" s="3" t="s">
        <v>21</v>
      </c>
      <c r="E219" s="2">
        <v>1</v>
      </c>
      <c r="F219" s="3" t="s">
        <v>6</v>
      </c>
      <c r="G219" s="3" t="s">
        <v>24</v>
      </c>
      <c r="H219" s="3" t="s">
        <v>187</v>
      </c>
      <c r="I219" s="3" t="s">
        <v>750</v>
      </c>
      <c r="J219" s="3" t="s">
        <v>751</v>
      </c>
      <c r="K219" s="3" t="s">
        <v>29</v>
      </c>
      <c r="L219" s="3" t="s">
        <v>752</v>
      </c>
      <c r="M219" s="3" t="s">
        <v>114</v>
      </c>
      <c r="N219" s="3" t="s">
        <v>1367</v>
      </c>
    </row>
    <row r="220" spans="1:14" hidden="1" x14ac:dyDescent="0.35">
      <c r="A220" s="3" t="s">
        <v>693</v>
      </c>
      <c r="B220" s="3" t="str">
        <f>eyetracking_Metrics__92[[#This Row],[Participant]]&amp;eyetracking_Metrics__92[[#This Row],[class]]</f>
        <v>RodrigoFN</v>
      </c>
      <c r="C220" s="3" t="s">
        <v>694</v>
      </c>
      <c r="D220" s="3" t="s">
        <v>22</v>
      </c>
      <c r="E220" s="2">
        <v>1</v>
      </c>
      <c r="F220" s="3" t="s">
        <v>6</v>
      </c>
      <c r="G220" s="3" t="s">
        <v>25</v>
      </c>
      <c r="H220" s="3" t="s">
        <v>516</v>
      </c>
      <c r="I220" s="3" t="s">
        <v>753</v>
      </c>
      <c r="J220" s="3" t="s">
        <v>754</v>
      </c>
      <c r="K220" s="3" t="s">
        <v>29</v>
      </c>
      <c r="L220" s="3" t="s">
        <v>755</v>
      </c>
      <c r="M220" s="3" t="s">
        <v>54</v>
      </c>
      <c r="N220" s="3" t="s">
        <v>1368</v>
      </c>
    </row>
    <row r="221" spans="1:14" hidden="1" x14ac:dyDescent="0.35">
      <c r="A221" s="3" t="s">
        <v>693</v>
      </c>
      <c r="B221" s="3" t="str">
        <f>eyetracking_Metrics__92[[#This Row],[Participant]]&amp;eyetracking_Metrics__92[[#This Row],[class]]</f>
        <v>RodrigoTN</v>
      </c>
      <c r="C221" s="3" t="s">
        <v>694</v>
      </c>
      <c r="D221" s="3" t="s">
        <v>99</v>
      </c>
      <c r="E221" s="2">
        <v>1</v>
      </c>
      <c r="F221" s="3" t="s">
        <v>11</v>
      </c>
      <c r="G221" s="3" t="s">
        <v>25</v>
      </c>
      <c r="H221" s="4" t="s">
        <v>756</v>
      </c>
      <c r="I221" s="5" t="s">
        <v>757</v>
      </c>
      <c r="J221" s="5" t="s">
        <v>713</v>
      </c>
      <c r="K221" s="5" t="s">
        <v>60</v>
      </c>
      <c r="L221" s="5" t="s">
        <v>758</v>
      </c>
      <c r="M221" s="5" t="s">
        <v>759</v>
      </c>
      <c r="N221" s="3" t="s">
        <v>1369</v>
      </c>
    </row>
    <row r="222" spans="1:14" x14ac:dyDescent="0.35">
      <c r="A222" s="3" t="s">
        <v>760</v>
      </c>
      <c r="B222" s="3" t="str">
        <f>eyetracking_Metrics__92[[#This Row],[Participant]]&amp;eyetracking_Metrics__92[[#This Row],[class]]</f>
        <v>mohsinTP</v>
      </c>
      <c r="C222" s="3" t="s">
        <v>761</v>
      </c>
      <c r="D222" s="3" t="s">
        <v>56</v>
      </c>
      <c r="E222" s="2">
        <v>1</v>
      </c>
      <c r="F222" s="3" t="s">
        <v>6</v>
      </c>
      <c r="G222" s="3" t="s">
        <v>24</v>
      </c>
      <c r="H222" s="3" t="s">
        <v>274</v>
      </c>
      <c r="I222" s="3" t="s">
        <v>524</v>
      </c>
      <c r="J222" s="3" t="s">
        <v>310</v>
      </c>
      <c r="K222" s="3" t="s">
        <v>29</v>
      </c>
      <c r="L222" s="3" t="s">
        <v>762</v>
      </c>
      <c r="M222" s="3" t="s">
        <v>205</v>
      </c>
      <c r="N222" s="3" t="s">
        <v>1367</v>
      </c>
    </row>
    <row r="223" spans="1:14" x14ac:dyDescent="0.35">
      <c r="A223" s="3" t="s">
        <v>760</v>
      </c>
      <c r="B223" s="3" t="str">
        <f>eyetracking_Metrics__92[[#This Row],[Participant]]&amp;eyetracking_Metrics__92[[#This Row],[class]]</f>
        <v>mohsinTP</v>
      </c>
      <c r="C223" s="3" t="s">
        <v>761</v>
      </c>
      <c r="D223" s="3" t="s">
        <v>5</v>
      </c>
      <c r="E223" s="2">
        <v>1</v>
      </c>
      <c r="F223" s="3" t="s">
        <v>6</v>
      </c>
      <c r="G223" s="3" t="s">
        <v>24</v>
      </c>
      <c r="H223" s="3" t="s">
        <v>61</v>
      </c>
      <c r="I223" s="3" t="s">
        <v>763</v>
      </c>
      <c r="J223" s="3" t="s">
        <v>516</v>
      </c>
      <c r="K223" s="3" t="s">
        <v>60</v>
      </c>
      <c r="L223" s="3" t="s">
        <v>764</v>
      </c>
      <c r="M223" s="3" t="s">
        <v>573</v>
      </c>
      <c r="N223" s="3" t="s">
        <v>1367</v>
      </c>
    </row>
    <row r="224" spans="1:14" x14ac:dyDescent="0.35">
      <c r="A224" s="3" t="s">
        <v>760</v>
      </c>
      <c r="B224" s="3" t="str">
        <f>eyetracking_Metrics__92[[#This Row],[Participant]]&amp;eyetracking_Metrics__92[[#This Row],[class]]</f>
        <v>mohsinTP</v>
      </c>
      <c r="C224" s="3" t="s">
        <v>761</v>
      </c>
      <c r="D224" s="3" t="s">
        <v>7</v>
      </c>
      <c r="E224" s="2">
        <v>1</v>
      </c>
      <c r="F224" s="3" t="s">
        <v>6</v>
      </c>
      <c r="G224" s="3" t="s">
        <v>24</v>
      </c>
      <c r="H224" s="3" t="s">
        <v>494</v>
      </c>
      <c r="I224" s="3" t="s">
        <v>494</v>
      </c>
      <c r="J224" s="3" t="s">
        <v>494</v>
      </c>
      <c r="K224" s="3" t="s">
        <v>38</v>
      </c>
      <c r="L224" s="3" t="s">
        <v>765</v>
      </c>
      <c r="M224" s="3" t="s">
        <v>494</v>
      </c>
      <c r="N224" s="3" t="s">
        <v>1367</v>
      </c>
    </row>
    <row r="225" spans="1:14" x14ac:dyDescent="0.35">
      <c r="A225" s="3" t="s">
        <v>760</v>
      </c>
      <c r="B225" s="3" t="str">
        <f>eyetracking_Metrics__92[[#This Row],[Participant]]&amp;eyetracking_Metrics__92[[#This Row],[class]]</f>
        <v>mohsinTP</v>
      </c>
      <c r="C225" s="3" t="s">
        <v>761</v>
      </c>
      <c r="D225" s="3" t="s">
        <v>8</v>
      </c>
      <c r="E225" s="2">
        <v>1</v>
      </c>
      <c r="F225" s="3" t="s">
        <v>6</v>
      </c>
      <c r="G225" s="3" t="s">
        <v>24</v>
      </c>
      <c r="H225" s="3" t="s">
        <v>766</v>
      </c>
      <c r="I225" s="3" t="s">
        <v>101</v>
      </c>
      <c r="J225" s="3" t="s">
        <v>640</v>
      </c>
      <c r="K225" s="3" t="s">
        <v>35</v>
      </c>
      <c r="L225" s="3" t="s">
        <v>767</v>
      </c>
      <c r="M225" s="3" t="s">
        <v>768</v>
      </c>
      <c r="N225" s="3" t="s">
        <v>1367</v>
      </c>
    </row>
    <row r="226" spans="1:14" x14ac:dyDescent="0.35">
      <c r="A226" s="3" t="s">
        <v>760</v>
      </c>
      <c r="B226" s="3" t="str">
        <f>eyetracking_Metrics__92[[#This Row],[Participant]]&amp;eyetracking_Metrics__92[[#This Row],[class]]</f>
        <v>mohsinTP</v>
      </c>
      <c r="C226" s="3" t="s">
        <v>761</v>
      </c>
      <c r="D226" s="3" t="s">
        <v>9</v>
      </c>
      <c r="E226" s="2">
        <v>1</v>
      </c>
      <c r="F226" s="3" t="s">
        <v>6</v>
      </c>
      <c r="G226" s="3" t="s">
        <v>24</v>
      </c>
      <c r="H226" s="3" t="s">
        <v>233</v>
      </c>
      <c r="I226" s="3" t="s">
        <v>233</v>
      </c>
      <c r="J226" s="3" t="s">
        <v>233</v>
      </c>
      <c r="K226" s="3" t="s">
        <v>38</v>
      </c>
      <c r="L226" s="3" t="s">
        <v>769</v>
      </c>
      <c r="M226" s="3" t="s">
        <v>233</v>
      </c>
      <c r="N226" s="3" t="s">
        <v>1367</v>
      </c>
    </row>
    <row r="227" spans="1:14" hidden="1" x14ac:dyDescent="0.35">
      <c r="A227" s="3" t="s">
        <v>760</v>
      </c>
      <c r="B227" s="3" t="str">
        <f>eyetracking_Metrics__92[[#This Row],[Participant]]&amp;eyetracking_Metrics__92[[#This Row],[class]]</f>
        <v>mohsinFP</v>
      </c>
      <c r="C227" s="3" t="s">
        <v>761</v>
      </c>
      <c r="D227" s="3" t="s">
        <v>10</v>
      </c>
      <c r="E227" s="2">
        <v>1</v>
      </c>
      <c r="F227" s="3" t="s">
        <v>11</v>
      </c>
      <c r="G227" s="3" t="s">
        <v>24</v>
      </c>
      <c r="H227" s="4" t="s">
        <v>579</v>
      </c>
      <c r="I227" s="5" t="s">
        <v>263</v>
      </c>
      <c r="J227" s="5" t="s">
        <v>770</v>
      </c>
      <c r="K227" s="5" t="s">
        <v>29</v>
      </c>
      <c r="L227" s="5" t="s">
        <v>771</v>
      </c>
      <c r="M227" s="5" t="s">
        <v>772</v>
      </c>
      <c r="N227" s="3" t="s">
        <v>1370</v>
      </c>
    </row>
    <row r="228" spans="1:14" hidden="1" x14ac:dyDescent="0.35">
      <c r="A228" s="3" t="s">
        <v>760</v>
      </c>
      <c r="B228" s="3" t="str">
        <f>eyetracking_Metrics__92[[#This Row],[Participant]]&amp;eyetracking_Metrics__92[[#This Row],[class]]</f>
        <v>mohsinTN</v>
      </c>
      <c r="C228" s="3" t="s">
        <v>761</v>
      </c>
      <c r="D228" s="3" t="s">
        <v>12</v>
      </c>
      <c r="E228" s="2">
        <v>1</v>
      </c>
      <c r="F228" s="3" t="s">
        <v>11</v>
      </c>
      <c r="G228" s="3" t="s">
        <v>25</v>
      </c>
      <c r="H228" s="4" t="s">
        <v>202</v>
      </c>
      <c r="I228" s="5" t="s">
        <v>773</v>
      </c>
      <c r="J228" s="5" t="s">
        <v>370</v>
      </c>
      <c r="K228" s="5" t="s">
        <v>35</v>
      </c>
      <c r="L228" s="5" t="s">
        <v>774</v>
      </c>
      <c r="M228" s="5" t="s">
        <v>321</v>
      </c>
      <c r="N228" s="3" t="s">
        <v>1369</v>
      </c>
    </row>
    <row r="229" spans="1:14" hidden="1" x14ac:dyDescent="0.35">
      <c r="A229" s="3" t="s">
        <v>760</v>
      </c>
      <c r="B229" s="3" t="str">
        <f>eyetracking_Metrics__92[[#This Row],[Participant]]&amp;eyetracking_Metrics__92[[#This Row],[class]]</f>
        <v>mohsinTN</v>
      </c>
      <c r="C229" s="3" t="s">
        <v>761</v>
      </c>
      <c r="D229" s="3" t="s">
        <v>13</v>
      </c>
      <c r="E229" s="2">
        <v>1</v>
      </c>
      <c r="F229" s="3" t="s">
        <v>11</v>
      </c>
      <c r="G229" s="3" t="s">
        <v>25</v>
      </c>
      <c r="H229" s="4" t="s">
        <v>276</v>
      </c>
      <c r="I229" s="5" t="s">
        <v>341</v>
      </c>
      <c r="J229" s="5" t="s">
        <v>274</v>
      </c>
      <c r="K229" s="5" t="s">
        <v>60</v>
      </c>
      <c r="L229" s="5" t="s">
        <v>775</v>
      </c>
      <c r="M229" s="5" t="s">
        <v>776</v>
      </c>
      <c r="N229" s="3" t="s">
        <v>1369</v>
      </c>
    </row>
    <row r="230" spans="1:14" hidden="1" x14ac:dyDescent="0.35">
      <c r="A230" s="3" t="s">
        <v>760</v>
      </c>
      <c r="B230" s="3" t="str">
        <f>eyetracking_Metrics__92[[#This Row],[Participant]]&amp;eyetracking_Metrics__92[[#This Row],[class]]</f>
        <v>mohsinFN</v>
      </c>
      <c r="C230" s="3" t="s">
        <v>761</v>
      </c>
      <c r="D230" s="3" t="s">
        <v>14</v>
      </c>
      <c r="E230" s="2">
        <v>1</v>
      </c>
      <c r="F230" s="3" t="s">
        <v>6</v>
      </c>
      <c r="G230" s="3" t="s">
        <v>25</v>
      </c>
      <c r="H230" s="3" t="s">
        <v>94</v>
      </c>
      <c r="I230" s="3" t="s">
        <v>94</v>
      </c>
      <c r="J230" s="3" t="s">
        <v>94</v>
      </c>
      <c r="K230" s="3" t="s">
        <v>38</v>
      </c>
      <c r="L230" s="3" t="s">
        <v>777</v>
      </c>
      <c r="M230" s="3" t="s">
        <v>94</v>
      </c>
      <c r="N230" s="3" t="s">
        <v>1368</v>
      </c>
    </row>
    <row r="231" spans="1:14" x14ac:dyDescent="0.35">
      <c r="A231" s="3" t="s">
        <v>760</v>
      </c>
      <c r="B231" s="3" t="str">
        <f>eyetracking_Metrics__92[[#This Row],[Participant]]&amp;eyetracking_Metrics__92[[#This Row],[class]]</f>
        <v>mohsinTP</v>
      </c>
      <c r="C231" s="3" t="s">
        <v>761</v>
      </c>
      <c r="D231" s="3" t="s">
        <v>15</v>
      </c>
      <c r="E231" s="2">
        <v>1</v>
      </c>
      <c r="F231" s="3" t="s">
        <v>6</v>
      </c>
      <c r="G231" s="3" t="s">
        <v>24</v>
      </c>
      <c r="H231" s="3" t="s">
        <v>80</v>
      </c>
      <c r="I231" s="3" t="s">
        <v>196</v>
      </c>
      <c r="J231" s="3" t="s">
        <v>490</v>
      </c>
      <c r="K231" s="3" t="s">
        <v>29</v>
      </c>
      <c r="L231" s="3" t="s">
        <v>778</v>
      </c>
      <c r="M231" s="3" t="s">
        <v>80</v>
      </c>
      <c r="N231" s="3" t="s">
        <v>1367</v>
      </c>
    </row>
    <row r="232" spans="1:14" hidden="1" x14ac:dyDescent="0.35">
      <c r="A232" s="3" t="s">
        <v>760</v>
      </c>
      <c r="B232" s="3" t="str">
        <f>eyetracking_Metrics__92[[#This Row],[Participant]]&amp;eyetracking_Metrics__92[[#This Row],[class]]</f>
        <v>mohsinFP</v>
      </c>
      <c r="C232" s="3" t="s">
        <v>761</v>
      </c>
      <c r="D232" s="3" t="s">
        <v>16</v>
      </c>
      <c r="E232" s="2">
        <v>1</v>
      </c>
      <c r="F232" s="3" t="s">
        <v>11</v>
      </c>
      <c r="G232" s="3" t="s">
        <v>24</v>
      </c>
      <c r="H232" s="4" t="s">
        <v>81</v>
      </c>
      <c r="I232" s="5" t="s">
        <v>84</v>
      </c>
      <c r="J232" s="5" t="s">
        <v>779</v>
      </c>
      <c r="K232" s="5" t="s">
        <v>29</v>
      </c>
      <c r="L232" s="5" t="s">
        <v>780</v>
      </c>
      <c r="M232" s="5" t="s">
        <v>30</v>
      </c>
      <c r="N232" s="3" t="s">
        <v>1370</v>
      </c>
    </row>
    <row r="233" spans="1:14" hidden="1" x14ac:dyDescent="0.35">
      <c r="A233" s="3" t="s">
        <v>760</v>
      </c>
      <c r="B233" s="3" t="str">
        <f>eyetracking_Metrics__92[[#This Row],[Participant]]&amp;eyetracking_Metrics__92[[#This Row],[class]]</f>
        <v>mohsinTN</v>
      </c>
      <c r="C233" s="3" t="s">
        <v>761</v>
      </c>
      <c r="D233" s="3" t="s">
        <v>17</v>
      </c>
      <c r="E233" s="2">
        <v>1</v>
      </c>
      <c r="F233" s="3" t="s">
        <v>11</v>
      </c>
      <c r="G233" s="3" t="s">
        <v>25</v>
      </c>
      <c r="H233" s="4" t="s">
        <v>781</v>
      </c>
      <c r="I233" s="5" t="s">
        <v>639</v>
      </c>
      <c r="J233" s="5" t="s">
        <v>782</v>
      </c>
      <c r="K233" s="5" t="s">
        <v>29</v>
      </c>
      <c r="L233" s="5" t="s">
        <v>783</v>
      </c>
      <c r="M233" s="5" t="s">
        <v>781</v>
      </c>
      <c r="N233" s="3" t="s">
        <v>1369</v>
      </c>
    </row>
    <row r="234" spans="1:14" hidden="1" x14ac:dyDescent="0.35">
      <c r="A234" s="3" t="s">
        <v>760</v>
      </c>
      <c r="B234" s="3" t="str">
        <f>eyetracking_Metrics__92[[#This Row],[Participant]]&amp;eyetracking_Metrics__92[[#This Row],[class]]</f>
        <v>mohsinFN</v>
      </c>
      <c r="C234" s="3" t="s">
        <v>761</v>
      </c>
      <c r="D234" s="3" t="s">
        <v>18</v>
      </c>
      <c r="E234" s="2">
        <v>1</v>
      </c>
      <c r="F234" s="3" t="s">
        <v>6</v>
      </c>
      <c r="G234" s="3" t="s">
        <v>25</v>
      </c>
      <c r="H234" s="3" t="s">
        <v>494</v>
      </c>
      <c r="I234" s="3" t="s">
        <v>784</v>
      </c>
      <c r="J234" s="3" t="s">
        <v>246</v>
      </c>
      <c r="K234" s="3" t="s">
        <v>35</v>
      </c>
      <c r="L234" s="3" t="s">
        <v>785</v>
      </c>
      <c r="M234" s="3" t="s">
        <v>94</v>
      </c>
      <c r="N234" s="3" t="s">
        <v>1368</v>
      </c>
    </row>
    <row r="235" spans="1:14" hidden="1" x14ac:dyDescent="0.35">
      <c r="A235" s="3" t="s">
        <v>760</v>
      </c>
      <c r="B235" s="3" t="str">
        <f>eyetracking_Metrics__92[[#This Row],[Participant]]&amp;eyetracking_Metrics__92[[#This Row],[class]]</f>
        <v>mohsinTN</v>
      </c>
      <c r="C235" s="3" t="s">
        <v>761</v>
      </c>
      <c r="D235" s="3" t="s">
        <v>19</v>
      </c>
      <c r="E235" s="2">
        <v>1</v>
      </c>
      <c r="F235" s="3" t="s">
        <v>11</v>
      </c>
      <c r="G235" s="3" t="s">
        <v>25</v>
      </c>
      <c r="H235" s="4" t="s">
        <v>470</v>
      </c>
      <c r="I235" s="5" t="s">
        <v>139</v>
      </c>
      <c r="J235" s="5" t="s">
        <v>670</v>
      </c>
      <c r="K235" s="5" t="s">
        <v>60</v>
      </c>
      <c r="L235" s="5" t="s">
        <v>786</v>
      </c>
      <c r="M235" s="5" t="s">
        <v>407</v>
      </c>
      <c r="N235" s="3" t="s">
        <v>1369</v>
      </c>
    </row>
    <row r="236" spans="1:14" x14ac:dyDescent="0.35">
      <c r="A236" s="3" t="s">
        <v>760</v>
      </c>
      <c r="B236" s="3" t="str">
        <f>eyetracking_Metrics__92[[#This Row],[Participant]]&amp;eyetracking_Metrics__92[[#This Row],[class]]</f>
        <v>mohsinTP</v>
      </c>
      <c r="C236" s="3" t="s">
        <v>761</v>
      </c>
      <c r="D236" s="3" t="s">
        <v>83</v>
      </c>
      <c r="E236" s="2">
        <v>1</v>
      </c>
      <c r="F236" s="3" t="s">
        <v>6</v>
      </c>
      <c r="G236" s="3" t="s">
        <v>24</v>
      </c>
      <c r="H236" s="3" t="s">
        <v>130</v>
      </c>
      <c r="I236" s="3" t="s">
        <v>787</v>
      </c>
      <c r="J236" s="3" t="s">
        <v>788</v>
      </c>
      <c r="K236" s="3" t="s">
        <v>29</v>
      </c>
      <c r="L236" s="3" t="s">
        <v>789</v>
      </c>
      <c r="M236" s="3" t="s">
        <v>180</v>
      </c>
      <c r="N236" s="3" t="s">
        <v>1367</v>
      </c>
    </row>
    <row r="237" spans="1:14" hidden="1" x14ac:dyDescent="0.35">
      <c r="A237" s="3" t="s">
        <v>760</v>
      </c>
      <c r="B237" s="3" t="str">
        <f>eyetracking_Metrics__92[[#This Row],[Participant]]&amp;eyetracking_Metrics__92[[#This Row],[class]]</f>
        <v>mohsinFP</v>
      </c>
      <c r="C237" s="3" t="s">
        <v>761</v>
      </c>
      <c r="D237" s="3" t="s">
        <v>85</v>
      </c>
      <c r="E237" s="2">
        <v>1</v>
      </c>
      <c r="F237" s="3" t="s">
        <v>11</v>
      </c>
      <c r="G237" s="3" t="s">
        <v>24</v>
      </c>
      <c r="H237" s="4" t="s">
        <v>790</v>
      </c>
      <c r="I237" s="5" t="s">
        <v>402</v>
      </c>
      <c r="J237" s="5" t="s">
        <v>59</v>
      </c>
      <c r="K237" s="5" t="s">
        <v>45</v>
      </c>
      <c r="L237" s="5" t="s">
        <v>791</v>
      </c>
      <c r="M237" s="5" t="s">
        <v>792</v>
      </c>
      <c r="N237" s="3" t="s">
        <v>1370</v>
      </c>
    </row>
    <row r="238" spans="1:14" hidden="1" x14ac:dyDescent="0.35">
      <c r="A238" s="3" t="s">
        <v>760</v>
      </c>
      <c r="B238" s="3" t="str">
        <f>eyetracking_Metrics__92[[#This Row],[Participant]]&amp;eyetracking_Metrics__92[[#This Row],[class]]</f>
        <v>mohsinTN</v>
      </c>
      <c r="C238" s="3" t="s">
        <v>761</v>
      </c>
      <c r="D238" s="3" t="s">
        <v>91</v>
      </c>
      <c r="E238" s="2">
        <v>1</v>
      </c>
      <c r="F238" s="3" t="s">
        <v>11</v>
      </c>
      <c r="G238" s="3" t="s">
        <v>25</v>
      </c>
      <c r="H238" s="4" t="s">
        <v>68</v>
      </c>
      <c r="I238" s="5" t="s">
        <v>793</v>
      </c>
      <c r="J238" s="5" t="s">
        <v>794</v>
      </c>
      <c r="K238" s="5" t="s">
        <v>29</v>
      </c>
      <c r="L238" s="5" t="s">
        <v>795</v>
      </c>
      <c r="M238" s="5" t="s">
        <v>321</v>
      </c>
      <c r="N238" s="3" t="s">
        <v>1369</v>
      </c>
    </row>
    <row r="239" spans="1:14" x14ac:dyDescent="0.35">
      <c r="A239" s="3" t="s">
        <v>760</v>
      </c>
      <c r="B239" s="3" t="str">
        <f>eyetracking_Metrics__92[[#This Row],[Participant]]&amp;eyetracking_Metrics__92[[#This Row],[class]]</f>
        <v>mohsinTP</v>
      </c>
      <c r="C239" s="3" t="s">
        <v>761</v>
      </c>
      <c r="D239" s="3" t="s">
        <v>95</v>
      </c>
      <c r="E239" s="2">
        <v>1</v>
      </c>
      <c r="F239" s="3" t="s">
        <v>6</v>
      </c>
      <c r="G239" s="3" t="s">
        <v>24</v>
      </c>
      <c r="H239" s="3" t="s">
        <v>718</v>
      </c>
      <c r="I239" s="3" t="s">
        <v>40</v>
      </c>
      <c r="J239" s="3" t="s">
        <v>121</v>
      </c>
      <c r="K239" s="3" t="s">
        <v>35</v>
      </c>
      <c r="L239" s="3" t="s">
        <v>796</v>
      </c>
      <c r="M239" s="3" t="s">
        <v>168</v>
      </c>
      <c r="N239" s="3" t="s">
        <v>1367</v>
      </c>
    </row>
    <row r="240" spans="1:14" hidden="1" x14ac:dyDescent="0.35">
      <c r="A240" s="3" t="s">
        <v>760</v>
      </c>
      <c r="B240" s="3" t="str">
        <f>eyetracking_Metrics__92[[#This Row],[Participant]]&amp;eyetracking_Metrics__92[[#This Row],[class]]</f>
        <v>mohsinFP</v>
      </c>
      <c r="C240" s="3" t="s">
        <v>761</v>
      </c>
      <c r="D240" s="3" t="s">
        <v>20</v>
      </c>
      <c r="E240" s="2">
        <v>1</v>
      </c>
      <c r="F240" s="3" t="s">
        <v>11</v>
      </c>
      <c r="G240" s="3" t="s">
        <v>24</v>
      </c>
      <c r="H240" s="4" t="s">
        <v>94</v>
      </c>
      <c r="I240" s="5" t="s">
        <v>187</v>
      </c>
      <c r="J240" s="5" t="s">
        <v>797</v>
      </c>
      <c r="K240" s="5" t="s">
        <v>60</v>
      </c>
      <c r="L240" s="5" t="s">
        <v>798</v>
      </c>
      <c r="M240" s="5" t="s">
        <v>558</v>
      </c>
      <c r="N240" s="3" t="s">
        <v>1370</v>
      </c>
    </row>
    <row r="241" spans="1:14" x14ac:dyDescent="0.35">
      <c r="A241" s="3" t="s">
        <v>760</v>
      </c>
      <c r="B241" s="3" t="str">
        <f>eyetracking_Metrics__92[[#This Row],[Participant]]&amp;eyetracking_Metrics__92[[#This Row],[class]]</f>
        <v>mohsinTP</v>
      </c>
      <c r="C241" s="3" t="s">
        <v>761</v>
      </c>
      <c r="D241" s="3" t="s">
        <v>21</v>
      </c>
      <c r="E241" s="2">
        <v>1</v>
      </c>
      <c r="F241" s="3" t="s">
        <v>6</v>
      </c>
      <c r="G241" s="3" t="s">
        <v>24</v>
      </c>
      <c r="H241" s="3" t="s">
        <v>540</v>
      </c>
      <c r="I241" s="3" t="s">
        <v>356</v>
      </c>
      <c r="J241" s="3" t="s">
        <v>799</v>
      </c>
      <c r="K241" s="3" t="s">
        <v>29</v>
      </c>
      <c r="L241" s="3" t="s">
        <v>800</v>
      </c>
      <c r="M241" s="3" t="s">
        <v>398</v>
      </c>
      <c r="N241" s="3" t="s">
        <v>1367</v>
      </c>
    </row>
    <row r="242" spans="1:14" hidden="1" x14ac:dyDescent="0.35">
      <c r="A242" s="3" t="s">
        <v>760</v>
      </c>
      <c r="B242" s="3" t="str">
        <f>eyetracking_Metrics__92[[#This Row],[Participant]]&amp;eyetracking_Metrics__92[[#This Row],[class]]</f>
        <v>mohsinFN</v>
      </c>
      <c r="C242" s="3" t="s">
        <v>761</v>
      </c>
      <c r="D242" s="3" t="s">
        <v>22</v>
      </c>
      <c r="E242" s="2">
        <v>1</v>
      </c>
      <c r="F242" s="3" t="s">
        <v>6</v>
      </c>
      <c r="G242" s="3" t="s">
        <v>25</v>
      </c>
      <c r="H242" s="3" t="s">
        <v>233</v>
      </c>
      <c r="I242" s="3" t="s">
        <v>801</v>
      </c>
      <c r="J242" s="3" t="s">
        <v>802</v>
      </c>
      <c r="K242" s="3" t="s">
        <v>60</v>
      </c>
      <c r="L242" s="3" t="s">
        <v>803</v>
      </c>
      <c r="M242" s="3" t="s">
        <v>432</v>
      </c>
      <c r="N242" s="3" t="s">
        <v>1368</v>
      </c>
    </row>
    <row r="243" spans="1:14" hidden="1" x14ac:dyDescent="0.35">
      <c r="A243" s="3" t="s">
        <v>760</v>
      </c>
      <c r="B243" s="3" t="str">
        <f>eyetracking_Metrics__92[[#This Row],[Participant]]&amp;eyetracking_Metrics__92[[#This Row],[class]]</f>
        <v>mohsinTN</v>
      </c>
      <c r="C243" s="3" t="s">
        <v>761</v>
      </c>
      <c r="D243" s="3" t="s">
        <v>99</v>
      </c>
      <c r="E243" s="2">
        <v>1</v>
      </c>
      <c r="F243" s="3" t="s">
        <v>11</v>
      </c>
      <c r="G243" s="3" t="s">
        <v>25</v>
      </c>
      <c r="H243" s="4" t="s">
        <v>804</v>
      </c>
      <c r="I243" s="5" t="s">
        <v>787</v>
      </c>
      <c r="J243" s="5" t="s">
        <v>805</v>
      </c>
      <c r="K243" s="5" t="s">
        <v>82</v>
      </c>
      <c r="L243" s="5" t="s">
        <v>806</v>
      </c>
      <c r="M243" s="5" t="s">
        <v>523</v>
      </c>
      <c r="N243" s="3" t="s">
        <v>1369</v>
      </c>
    </row>
    <row r="244" spans="1:14" x14ac:dyDescent="0.35">
      <c r="A244" s="3" t="s">
        <v>807</v>
      </c>
      <c r="B244" s="3" t="str">
        <f>eyetracking_Metrics__92[[#This Row],[Participant]]&amp;eyetracking_Metrics__92[[#This Row],[class]]</f>
        <v>Ali HassanTP</v>
      </c>
      <c r="C244" s="3" t="s">
        <v>808</v>
      </c>
      <c r="D244" s="3" t="s">
        <v>56</v>
      </c>
      <c r="E244" s="2">
        <v>1</v>
      </c>
      <c r="F244" s="3" t="s">
        <v>6</v>
      </c>
      <c r="G244" s="3" t="s">
        <v>24</v>
      </c>
      <c r="H244" s="3" t="s">
        <v>809</v>
      </c>
      <c r="I244" s="3" t="s">
        <v>784</v>
      </c>
      <c r="J244" s="3" t="s">
        <v>531</v>
      </c>
      <c r="K244" s="3" t="s">
        <v>29</v>
      </c>
      <c r="L244" s="3" t="s">
        <v>810</v>
      </c>
      <c r="M244" s="3" t="s">
        <v>811</v>
      </c>
      <c r="N244" s="3" t="s">
        <v>1367</v>
      </c>
    </row>
    <row r="245" spans="1:14" x14ac:dyDescent="0.35">
      <c r="A245" s="3" t="s">
        <v>807</v>
      </c>
      <c r="B245" s="3" t="str">
        <f>eyetracking_Metrics__92[[#This Row],[Participant]]&amp;eyetracking_Metrics__92[[#This Row],[class]]</f>
        <v>Ali HassanTP</v>
      </c>
      <c r="C245" s="3" t="s">
        <v>808</v>
      </c>
      <c r="D245" s="3" t="s">
        <v>5</v>
      </c>
      <c r="E245" s="2">
        <v>1</v>
      </c>
      <c r="F245" s="3" t="s">
        <v>6</v>
      </c>
      <c r="G245" s="3" t="s">
        <v>24</v>
      </c>
      <c r="H245" s="3" t="s">
        <v>62</v>
      </c>
      <c r="I245" s="3" t="s">
        <v>62</v>
      </c>
      <c r="J245" s="3" t="s">
        <v>62</v>
      </c>
      <c r="K245" s="3" t="s">
        <v>38</v>
      </c>
      <c r="L245" s="3" t="s">
        <v>812</v>
      </c>
      <c r="M245" s="3" t="s">
        <v>62</v>
      </c>
      <c r="N245" s="3" t="s">
        <v>1367</v>
      </c>
    </row>
    <row r="246" spans="1:14" x14ac:dyDescent="0.35">
      <c r="A246" s="3" t="s">
        <v>807</v>
      </c>
      <c r="B246" s="3" t="str">
        <f>eyetracking_Metrics__92[[#This Row],[Participant]]&amp;eyetracking_Metrics__92[[#This Row],[class]]</f>
        <v>Ali HassanTP</v>
      </c>
      <c r="C246" s="3" t="s">
        <v>808</v>
      </c>
      <c r="D246" s="3" t="s">
        <v>7</v>
      </c>
      <c r="E246" s="2">
        <v>1</v>
      </c>
      <c r="F246" s="3" t="s">
        <v>6</v>
      </c>
      <c r="G246" s="3" t="s">
        <v>24</v>
      </c>
      <c r="H246" s="3" t="s">
        <v>37</v>
      </c>
      <c r="I246" s="3" t="s">
        <v>813</v>
      </c>
      <c r="J246" s="3" t="s">
        <v>130</v>
      </c>
      <c r="K246" s="3" t="s">
        <v>29</v>
      </c>
      <c r="L246" s="3" t="s">
        <v>814</v>
      </c>
      <c r="M246" s="3" t="s">
        <v>159</v>
      </c>
      <c r="N246" s="3" t="s">
        <v>1367</v>
      </c>
    </row>
    <row r="247" spans="1:14" x14ac:dyDescent="0.35">
      <c r="A247" s="3" t="s">
        <v>807</v>
      </c>
      <c r="B247" s="3" t="str">
        <f>eyetracking_Metrics__92[[#This Row],[Participant]]&amp;eyetracking_Metrics__92[[#This Row],[class]]</f>
        <v>Ali HassanTP</v>
      </c>
      <c r="C247" s="3" t="s">
        <v>808</v>
      </c>
      <c r="D247" s="3" t="s">
        <v>8</v>
      </c>
      <c r="E247" s="2">
        <v>1</v>
      </c>
      <c r="F247" s="3" t="s">
        <v>6</v>
      </c>
      <c r="G247" s="3" t="s">
        <v>24</v>
      </c>
      <c r="H247" s="3" t="s">
        <v>560</v>
      </c>
      <c r="I247" s="3" t="s">
        <v>509</v>
      </c>
      <c r="J247" s="3" t="s">
        <v>815</v>
      </c>
      <c r="K247" s="3" t="s">
        <v>35</v>
      </c>
      <c r="L247" s="3" t="s">
        <v>816</v>
      </c>
      <c r="M247" s="3" t="s">
        <v>227</v>
      </c>
      <c r="N247" s="3" t="s">
        <v>1367</v>
      </c>
    </row>
    <row r="248" spans="1:14" x14ac:dyDescent="0.35">
      <c r="A248" s="3" t="s">
        <v>807</v>
      </c>
      <c r="B248" s="3" t="str">
        <f>eyetracking_Metrics__92[[#This Row],[Participant]]&amp;eyetracking_Metrics__92[[#This Row],[class]]</f>
        <v>Ali HassanTP</v>
      </c>
      <c r="C248" s="3" t="s">
        <v>808</v>
      </c>
      <c r="D248" s="3" t="s">
        <v>9</v>
      </c>
      <c r="E248" s="2">
        <v>1</v>
      </c>
      <c r="F248" s="3" t="s">
        <v>6</v>
      </c>
      <c r="G248" s="3" t="s">
        <v>24</v>
      </c>
      <c r="H248" s="3" t="s">
        <v>180</v>
      </c>
      <c r="I248" s="3" t="s">
        <v>180</v>
      </c>
      <c r="J248" s="3" t="s">
        <v>180</v>
      </c>
      <c r="K248" s="3" t="s">
        <v>38</v>
      </c>
      <c r="L248" s="3" t="s">
        <v>817</v>
      </c>
      <c r="M248" s="3" t="s">
        <v>180</v>
      </c>
      <c r="N248" s="3" t="s">
        <v>1367</v>
      </c>
    </row>
    <row r="249" spans="1:14" hidden="1" x14ac:dyDescent="0.35">
      <c r="A249" s="3" t="s">
        <v>807</v>
      </c>
      <c r="B249" s="3" t="str">
        <f>eyetracking_Metrics__92[[#This Row],[Participant]]&amp;eyetracking_Metrics__92[[#This Row],[class]]</f>
        <v>Ali HassanTN</v>
      </c>
      <c r="C249" s="3" t="s">
        <v>808</v>
      </c>
      <c r="D249" s="3" t="s">
        <v>10</v>
      </c>
      <c r="E249" s="2">
        <v>1</v>
      </c>
      <c r="F249" s="3" t="s">
        <v>11</v>
      </c>
      <c r="G249" s="3" t="s">
        <v>25</v>
      </c>
      <c r="H249" s="4" t="s">
        <v>68</v>
      </c>
      <c r="I249" s="5" t="s">
        <v>793</v>
      </c>
      <c r="J249" s="5" t="s">
        <v>818</v>
      </c>
      <c r="K249" s="5" t="s">
        <v>29</v>
      </c>
      <c r="L249" s="5" t="s">
        <v>819</v>
      </c>
      <c r="M249" s="5" t="s">
        <v>185</v>
      </c>
      <c r="N249" s="3" t="s">
        <v>1369</v>
      </c>
    </row>
    <row r="250" spans="1:14" hidden="1" x14ac:dyDescent="0.35">
      <c r="A250" s="3" t="s">
        <v>807</v>
      </c>
      <c r="B250" s="3" t="str">
        <f>eyetracking_Metrics__92[[#This Row],[Participant]]&amp;eyetracking_Metrics__92[[#This Row],[class]]</f>
        <v>Ali HassanTN</v>
      </c>
      <c r="C250" s="3" t="s">
        <v>808</v>
      </c>
      <c r="D250" s="3" t="s">
        <v>12</v>
      </c>
      <c r="E250" s="2">
        <v>1</v>
      </c>
      <c r="F250" s="3" t="s">
        <v>11</v>
      </c>
      <c r="G250" s="3" t="s">
        <v>25</v>
      </c>
      <c r="H250" s="4" t="s">
        <v>307</v>
      </c>
      <c r="I250" s="5" t="s">
        <v>439</v>
      </c>
      <c r="J250" s="5" t="s">
        <v>516</v>
      </c>
      <c r="K250" s="5" t="s">
        <v>82</v>
      </c>
      <c r="L250" s="5" t="s">
        <v>820</v>
      </c>
      <c r="M250" s="5" t="s">
        <v>821</v>
      </c>
      <c r="N250" s="3" t="s">
        <v>1369</v>
      </c>
    </row>
    <row r="251" spans="1:14" hidden="1" x14ac:dyDescent="0.35">
      <c r="A251" s="3" t="s">
        <v>807</v>
      </c>
      <c r="B251" s="3" t="str">
        <f>eyetracking_Metrics__92[[#This Row],[Participant]]&amp;eyetracking_Metrics__92[[#This Row],[class]]</f>
        <v>Ali HassanTN</v>
      </c>
      <c r="C251" s="3" t="s">
        <v>808</v>
      </c>
      <c r="D251" s="3" t="s">
        <v>13</v>
      </c>
      <c r="E251" s="2">
        <v>1</v>
      </c>
      <c r="F251" s="3" t="s">
        <v>11</v>
      </c>
      <c r="G251" s="3" t="s">
        <v>25</v>
      </c>
      <c r="H251" s="4" t="s">
        <v>65</v>
      </c>
      <c r="I251" s="5" t="s">
        <v>65</v>
      </c>
      <c r="J251" s="5" t="s">
        <v>65</v>
      </c>
      <c r="K251" s="5" t="s">
        <v>38</v>
      </c>
      <c r="L251" s="5" t="s">
        <v>822</v>
      </c>
      <c r="M251" s="5" t="s">
        <v>65</v>
      </c>
      <c r="N251" s="3" t="s">
        <v>1369</v>
      </c>
    </row>
    <row r="252" spans="1:14" hidden="1" x14ac:dyDescent="0.35">
      <c r="A252" s="3" t="s">
        <v>807</v>
      </c>
      <c r="B252" s="3" t="str">
        <f>eyetracking_Metrics__92[[#This Row],[Participant]]&amp;eyetracking_Metrics__92[[#This Row],[class]]</f>
        <v>Ali HassanFN</v>
      </c>
      <c r="C252" s="3" t="s">
        <v>808</v>
      </c>
      <c r="D252" s="3" t="s">
        <v>14</v>
      </c>
      <c r="E252" s="2">
        <v>1</v>
      </c>
      <c r="F252" s="3" t="s">
        <v>6</v>
      </c>
      <c r="G252" s="3" t="s">
        <v>25</v>
      </c>
      <c r="H252" s="3" t="s">
        <v>823</v>
      </c>
      <c r="I252" s="3" t="s">
        <v>823</v>
      </c>
      <c r="J252" s="3" t="s">
        <v>823</v>
      </c>
      <c r="K252" s="3" t="s">
        <v>38</v>
      </c>
      <c r="L252" s="3" t="s">
        <v>824</v>
      </c>
      <c r="M252" s="3" t="s">
        <v>823</v>
      </c>
      <c r="N252" s="3" t="s">
        <v>1368</v>
      </c>
    </row>
    <row r="253" spans="1:14" x14ac:dyDescent="0.35">
      <c r="A253" s="3" t="s">
        <v>807</v>
      </c>
      <c r="B253" s="3" t="str">
        <f>eyetracking_Metrics__92[[#This Row],[Participant]]&amp;eyetracking_Metrics__92[[#This Row],[class]]</f>
        <v>Ali HassanTP</v>
      </c>
      <c r="C253" s="3" t="s">
        <v>808</v>
      </c>
      <c r="D253" s="3" t="s">
        <v>15</v>
      </c>
      <c r="E253" s="2">
        <v>1</v>
      </c>
      <c r="F253" s="3" t="s">
        <v>6</v>
      </c>
      <c r="G253" s="3" t="s">
        <v>24</v>
      </c>
      <c r="H253" s="3" t="s">
        <v>163</v>
      </c>
      <c r="I253" s="3" t="s">
        <v>163</v>
      </c>
      <c r="J253" s="3" t="s">
        <v>163</v>
      </c>
      <c r="K253" s="3" t="s">
        <v>38</v>
      </c>
      <c r="L253" s="3" t="s">
        <v>825</v>
      </c>
      <c r="M253" s="3" t="s">
        <v>163</v>
      </c>
      <c r="N253" s="3" t="s">
        <v>1367</v>
      </c>
    </row>
    <row r="254" spans="1:14" hidden="1" x14ac:dyDescent="0.35">
      <c r="A254" s="3" t="s">
        <v>807</v>
      </c>
      <c r="B254" s="3" t="str">
        <f>eyetracking_Metrics__92[[#This Row],[Participant]]&amp;eyetracking_Metrics__92[[#This Row],[class]]</f>
        <v>Ali HassanFP</v>
      </c>
      <c r="C254" s="3" t="s">
        <v>808</v>
      </c>
      <c r="D254" s="3" t="s">
        <v>16</v>
      </c>
      <c r="E254" s="2">
        <v>1</v>
      </c>
      <c r="F254" s="3" t="s">
        <v>11</v>
      </c>
      <c r="G254" s="3" t="s">
        <v>24</v>
      </c>
      <c r="H254" s="4" t="s">
        <v>826</v>
      </c>
      <c r="I254" s="5" t="s">
        <v>826</v>
      </c>
      <c r="J254" s="5" t="s">
        <v>826</v>
      </c>
      <c r="K254" s="5" t="s">
        <v>38</v>
      </c>
      <c r="L254" s="5" t="s">
        <v>827</v>
      </c>
      <c r="M254" s="5" t="s">
        <v>826</v>
      </c>
      <c r="N254" s="3" t="s">
        <v>1370</v>
      </c>
    </row>
    <row r="255" spans="1:14" hidden="1" x14ac:dyDescent="0.35">
      <c r="A255" s="3" t="s">
        <v>807</v>
      </c>
      <c r="B255" s="3" t="str">
        <f>eyetracking_Metrics__92[[#This Row],[Participant]]&amp;eyetracking_Metrics__92[[#This Row],[class]]</f>
        <v>Ali HassanTN</v>
      </c>
      <c r="C255" s="3" t="s">
        <v>808</v>
      </c>
      <c r="D255" s="3" t="s">
        <v>17</v>
      </c>
      <c r="E255" s="2">
        <v>1</v>
      </c>
      <c r="F255" s="3" t="s">
        <v>11</v>
      </c>
      <c r="G255" s="3" t="s">
        <v>25</v>
      </c>
      <c r="H255" s="4" t="s">
        <v>607</v>
      </c>
      <c r="I255" s="5" t="s">
        <v>607</v>
      </c>
      <c r="J255" s="5" t="s">
        <v>607</v>
      </c>
      <c r="K255" s="5" t="s">
        <v>38</v>
      </c>
      <c r="L255" s="5" t="s">
        <v>828</v>
      </c>
      <c r="M255" s="5" t="s">
        <v>607</v>
      </c>
      <c r="N255" s="3" t="s">
        <v>1369</v>
      </c>
    </row>
    <row r="256" spans="1:14" x14ac:dyDescent="0.35">
      <c r="A256" s="3" t="s">
        <v>807</v>
      </c>
      <c r="B256" s="3" t="str">
        <f>eyetracking_Metrics__92[[#This Row],[Participant]]&amp;eyetracking_Metrics__92[[#This Row],[class]]</f>
        <v>Ali HassanTP</v>
      </c>
      <c r="C256" s="3" t="s">
        <v>808</v>
      </c>
      <c r="D256" s="3" t="s">
        <v>18</v>
      </c>
      <c r="E256" s="2">
        <v>1</v>
      </c>
      <c r="F256" s="3" t="s">
        <v>6</v>
      </c>
      <c r="G256" s="3" t="s">
        <v>24</v>
      </c>
      <c r="H256" s="3" t="s">
        <v>48</v>
      </c>
      <c r="I256" s="3" t="s">
        <v>48</v>
      </c>
      <c r="J256" s="3" t="s">
        <v>48</v>
      </c>
      <c r="K256" s="3" t="s">
        <v>38</v>
      </c>
      <c r="L256" s="3" t="s">
        <v>829</v>
      </c>
      <c r="M256" s="3" t="s">
        <v>48</v>
      </c>
      <c r="N256" s="3" t="s">
        <v>1367</v>
      </c>
    </row>
    <row r="257" spans="1:14" hidden="1" x14ac:dyDescent="0.35">
      <c r="A257" s="3" t="s">
        <v>807</v>
      </c>
      <c r="B257" s="3" t="str">
        <f>eyetracking_Metrics__92[[#This Row],[Participant]]&amp;eyetracking_Metrics__92[[#This Row],[class]]</f>
        <v>Ali HassanFP</v>
      </c>
      <c r="C257" s="3" t="s">
        <v>808</v>
      </c>
      <c r="D257" s="3" t="s">
        <v>19</v>
      </c>
      <c r="E257" s="2">
        <v>1</v>
      </c>
      <c r="F257" s="3" t="s">
        <v>11</v>
      </c>
      <c r="G257" s="3" t="s">
        <v>24</v>
      </c>
      <c r="H257" s="4" t="s">
        <v>48</v>
      </c>
      <c r="I257" s="5" t="s">
        <v>48</v>
      </c>
      <c r="J257" s="5" t="s">
        <v>48</v>
      </c>
      <c r="K257" s="5" t="s">
        <v>38</v>
      </c>
      <c r="L257" s="5" t="s">
        <v>830</v>
      </c>
      <c r="M257" s="5" t="s">
        <v>48</v>
      </c>
      <c r="N257" s="3" t="s">
        <v>1370</v>
      </c>
    </row>
    <row r="258" spans="1:14" x14ac:dyDescent="0.35">
      <c r="A258" s="3" t="s">
        <v>807</v>
      </c>
      <c r="B258" s="3" t="str">
        <f>eyetracking_Metrics__92[[#This Row],[Participant]]&amp;eyetracking_Metrics__92[[#This Row],[class]]</f>
        <v>Ali HassanTP</v>
      </c>
      <c r="C258" s="3" t="s">
        <v>808</v>
      </c>
      <c r="D258" s="3" t="s">
        <v>83</v>
      </c>
      <c r="E258" s="2">
        <v>1</v>
      </c>
      <c r="F258" s="3" t="s">
        <v>6</v>
      </c>
      <c r="G258" s="3" t="s">
        <v>24</v>
      </c>
      <c r="H258" s="3" t="s">
        <v>597</v>
      </c>
      <c r="I258" s="3" t="s">
        <v>597</v>
      </c>
      <c r="J258" s="3" t="s">
        <v>597</v>
      </c>
      <c r="K258" s="3" t="s">
        <v>38</v>
      </c>
      <c r="L258" s="3" t="s">
        <v>831</v>
      </c>
      <c r="M258" s="3" t="s">
        <v>597</v>
      </c>
      <c r="N258" s="3" t="s">
        <v>1367</v>
      </c>
    </row>
    <row r="259" spans="1:14" hidden="1" x14ac:dyDescent="0.35">
      <c r="A259" s="3" t="s">
        <v>807</v>
      </c>
      <c r="B259" s="3" t="str">
        <f>eyetracking_Metrics__92[[#This Row],[Participant]]&amp;eyetracking_Metrics__92[[#This Row],[class]]</f>
        <v>Ali HassanTN</v>
      </c>
      <c r="C259" s="3" t="s">
        <v>808</v>
      </c>
      <c r="D259" s="3" t="s">
        <v>85</v>
      </c>
      <c r="E259" s="2">
        <v>1</v>
      </c>
      <c r="F259" s="3" t="s">
        <v>11</v>
      </c>
      <c r="G259" s="3" t="s">
        <v>25</v>
      </c>
      <c r="H259" s="4" t="s">
        <v>832</v>
      </c>
      <c r="I259" s="5" t="s">
        <v>833</v>
      </c>
      <c r="J259" s="5" t="s">
        <v>55</v>
      </c>
      <c r="K259" s="5" t="s">
        <v>146</v>
      </c>
      <c r="L259" s="5" t="s">
        <v>834</v>
      </c>
      <c r="M259" s="5" t="s">
        <v>835</v>
      </c>
      <c r="N259" s="3" t="s">
        <v>1369</v>
      </c>
    </row>
    <row r="260" spans="1:14" hidden="1" x14ac:dyDescent="0.35">
      <c r="A260" s="3" t="s">
        <v>807</v>
      </c>
      <c r="B260" s="3" t="str">
        <f>eyetracking_Metrics__92[[#This Row],[Participant]]&amp;eyetracking_Metrics__92[[#This Row],[class]]</f>
        <v>Ali HassanTN</v>
      </c>
      <c r="C260" s="3" t="s">
        <v>808</v>
      </c>
      <c r="D260" s="3" t="s">
        <v>91</v>
      </c>
      <c r="E260" s="2">
        <v>1</v>
      </c>
      <c r="F260" s="3" t="s">
        <v>11</v>
      </c>
      <c r="G260" s="3" t="s">
        <v>25</v>
      </c>
      <c r="H260" s="4" t="s">
        <v>263</v>
      </c>
      <c r="I260" s="5" t="s">
        <v>836</v>
      </c>
      <c r="J260" s="5" t="s">
        <v>39</v>
      </c>
      <c r="K260" s="5" t="s">
        <v>60</v>
      </c>
      <c r="L260" s="5" t="s">
        <v>837</v>
      </c>
      <c r="M260" s="5" t="s">
        <v>47</v>
      </c>
      <c r="N260" s="3" t="s">
        <v>1369</v>
      </c>
    </row>
    <row r="261" spans="1:14" x14ac:dyDescent="0.35">
      <c r="A261" s="3" t="s">
        <v>807</v>
      </c>
      <c r="B261" s="3" t="str">
        <f>eyetracking_Metrics__92[[#This Row],[Participant]]&amp;eyetracking_Metrics__92[[#This Row],[class]]</f>
        <v>Ali HassanTP</v>
      </c>
      <c r="C261" s="3" t="s">
        <v>808</v>
      </c>
      <c r="D261" s="3" t="s">
        <v>95</v>
      </c>
      <c r="E261" s="2">
        <v>1</v>
      </c>
      <c r="F261" s="3" t="s">
        <v>6</v>
      </c>
      <c r="G261" s="3" t="s">
        <v>24</v>
      </c>
      <c r="H261" s="3" t="s">
        <v>838</v>
      </c>
      <c r="I261" s="3" t="s">
        <v>838</v>
      </c>
      <c r="J261" s="3" t="s">
        <v>838</v>
      </c>
      <c r="K261" s="3" t="s">
        <v>38</v>
      </c>
      <c r="L261" s="3" t="s">
        <v>839</v>
      </c>
      <c r="M261" s="3" t="s">
        <v>838</v>
      </c>
      <c r="N261" s="3" t="s">
        <v>1367</v>
      </c>
    </row>
    <row r="262" spans="1:14" hidden="1" x14ac:dyDescent="0.35">
      <c r="A262" s="3" t="s">
        <v>807</v>
      </c>
      <c r="B262" s="3" t="str">
        <f>eyetracking_Metrics__92[[#This Row],[Participant]]&amp;eyetracking_Metrics__92[[#This Row],[class]]</f>
        <v>Ali HassanTN</v>
      </c>
      <c r="C262" s="3" t="s">
        <v>808</v>
      </c>
      <c r="D262" s="3" t="s">
        <v>20</v>
      </c>
      <c r="E262" s="2">
        <v>1</v>
      </c>
      <c r="F262" s="3" t="s">
        <v>11</v>
      </c>
      <c r="G262" s="3" t="s">
        <v>25</v>
      </c>
      <c r="H262" s="4" t="s">
        <v>498</v>
      </c>
      <c r="I262" s="5" t="s">
        <v>30</v>
      </c>
      <c r="J262" s="5" t="s">
        <v>840</v>
      </c>
      <c r="K262" s="5" t="s">
        <v>60</v>
      </c>
      <c r="L262" s="5" t="s">
        <v>841</v>
      </c>
      <c r="M262" s="5" t="s">
        <v>842</v>
      </c>
      <c r="N262" s="3" t="s">
        <v>1369</v>
      </c>
    </row>
    <row r="263" spans="1:14" x14ac:dyDescent="0.35">
      <c r="A263" s="3" t="s">
        <v>807</v>
      </c>
      <c r="B263" s="3" t="str">
        <f>eyetracking_Metrics__92[[#This Row],[Participant]]&amp;eyetracking_Metrics__92[[#This Row],[class]]</f>
        <v>Ali HassanTP</v>
      </c>
      <c r="C263" s="3" t="s">
        <v>808</v>
      </c>
      <c r="D263" s="3" t="s">
        <v>21</v>
      </c>
      <c r="E263" s="2">
        <v>1</v>
      </c>
      <c r="F263" s="3" t="s">
        <v>6</v>
      </c>
      <c r="G263" s="3" t="s">
        <v>24</v>
      </c>
      <c r="H263" s="3" t="s">
        <v>55</v>
      </c>
      <c r="I263" s="3" t="s">
        <v>55</v>
      </c>
      <c r="J263" s="3" t="s">
        <v>55</v>
      </c>
      <c r="K263" s="3" t="s">
        <v>38</v>
      </c>
      <c r="L263" s="3" t="s">
        <v>843</v>
      </c>
      <c r="M263" s="3" t="s">
        <v>55</v>
      </c>
      <c r="N263" s="3" t="s">
        <v>1367</v>
      </c>
    </row>
    <row r="264" spans="1:14" x14ac:dyDescent="0.35">
      <c r="A264" s="3" t="s">
        <v>807</v>
      </c>
      <c r="B264" s="3" t="str">
        <f>eyetracking_Metrics__92[[#This Row],[Participant]]&amp;eyetracking_Metrics__92[[#This Row],[class]]</f>
        <v>Ali HassanTP</v>
      </c>
      <c r="C264" s="3" t="s">
        <v>808</v>
      </c>
      <c r="D264" s="3" t="s">
        <v>22</v>
      </c>
      <c r="E264" s="2">
        <v>1</v>
      </c>
      <c r="F264" s="3" t="s">
        <v>6</v>
      </c>
      <c r="G264" s="3" t="s">
        <v>24</v>
      </c>
      <c r="H264" s="3" t="s">
        <v>263</v>
      </c>
      <c r="I264" s="3" t="s">
        <v>263</v>
      </c>
      <c r="J264" s="3" t="s">
        <v>263</v>
      </c>
      <c r="K264" s="3" t="s">
        <v>38</v>
      </c>
      <c r="L264" s="3" t="s">
        <v>844</v>
      </c>
      <c r="M264" s="3" t="s">
        <v>263</v>
      </c>
      <c r="N264" s="3" t="s">
        <v>1367</v>
      </c>
    </row>
    <row r="265" spans="1:14" hidden="1" x14ac:dyDescent="0.35">
      <c r="A265" s="3" t="s">
        <v>807</v>
      </c>
      <c r="B265" s="3" t="str">
        <f>eyetracking_Metrics__92[[#This Row],[Participant]]&amp;eyetracking_Metrics__92[[#This Row],[class]]</f>
        <v>Ali HassanTN</v>
      </c>
      <c r="C265" s="3" t="s">
        <v>808</v>
      </c>
      <c r="D265" s="3" t="s">
        <v>99</v>
      </c>
      <c r="E265" s="2">
        <v>1</v>
      </c>
      <c r="F265" s="3" t="s">
        <v>11</v>
      </c>
      <c r="G265" s="3" t="s">
        <v>25</v>
      </c>
      <c r="H265" s="4" t="s">
        <v>163</v>
      </c>
      <c r="I265" s="5" t="s">
        <v>845</v>
      </c>
      <c r="J265" s="5" t="s">
        <v>80</v>
      </c>
      <c r="K265" s="5" t="s">
        <v>35</v>
      </c>
      <c r="L265" s="5" t="s">
        <v>846</v>
      </c>
      <c r="M265" s="5" t="s">
        <v>847</v>
      </c>
      <c r="N265" s="3" t="s">
        <v>1369</v>
      </c>
    </row>
    <row r="266" spans="1:14" x14ac:dyDescent="0.35">
      <c r="A266" s="3" t="s">
        <v>848</v>
      </c>
      <c r="B266" s="3" t="str">
        <f>eyetracking_Metrics__92[[#This Row],[Participant]]&amp;eyetracking_Metrics__92[[#This Row],[class]]</f>
        <v>salmanTP</v>
      </c>
      <c r="C266" s="3" t="s">
        <v>849</v>
      </c>
      <c r="D266" s="3" t="s">
        <v>56</v>
      </c>
      <c r="E266" s="2">
        <v>1</v>
      </c>
      <c r="F266" s="3" t="s">
        <v>6</v>
      </c>
      <c r="G266" s="3" t="s">
        <v>24</v>
      </c>
      <c r="H266" s="3" t="s">
        <v>233</v>
      </c>
      <c r="I266" s="3" t="s">
        <v>801</v>
      </c>
      <c r="J266" s="3" t="s">
        <v>850</v>
      </c>
      <c r="K266" s="3" t="s">
        <v>60</v>
      </c>
      <c r="L266" s="3" t="s">
        <v>851</v>
      </c>
      <c r="M266" s="3" t="s">
        <v>558</v>
      </c>
      <c r="N266" s="3" t="s">
        <v>1367</v>
      </c>
    </row>
    <row r="267" spans="1:14" x14ac:dyDescent="0.35">
      <c r="A267" s="3" t="s">
        <v>848</v>
      </c>
      <c r="B267" s="3" t="str">
        <f>eyetracking_Metrics__92[[#This Row],[Participant]]&amp;eyetracking_Metrics__92[[#This Row],[class]]</f>
        <v>salmanTP</v>
      </c>
      <c r="C267" s="3" t="s">
        <v>849</v>
      </c>
      <c r="D267" s="3" t="s">
        <v>5</v>
      </c>
      <c r="E267" s="2">
        <v>1</v>
      </c>
      <c r="F267" s="3" t="s">
        <v>6</v>
      </c>
      <c r="G267" s="3" t="s">
        <v>24</v>
      </c>
      <c r="H267" s="3" t="s">
        <v>852</v>
      </c>
      <c r="I267" s="3" t="s">
        <v>853</v>
      </c>
      <c r="J267" s="3" t="s">
        <v>854</v>
      </c>
      <c r="K267" s="3" t="s">
        <v>60</v>
      </c>
      <c r="L267" s="3" t="s">
        <v>855</v>
      </c>
      <c r="M267" s="3" t="s">
        <v>856</v>
      </c>
      <c r="N267" s="3" t="s">
        <v>1367</v>
      </c>
    </row>
    <row r="268" spans="1:14" x14ac:dyDescent="0.35">
      <c r="A268" s="3" t="s">
        <v>848</v>
      </c>
      <c r="B268" s="3" t="str">
        <f>eyetracking_Metrics__92[[#This Row],[Participant]]&amp;eyetracking_Metrics__92[[#This Row],[class]]</f>
        <v>salmanTP</v>
      </c>
      <c r="C268" s="3" t="s">
        <v>849</v>
      </c>
      <c r="D268" s="3" t="s">
        <v>7</v>
      </c>
      <c r="E268" s="2">
        <v>1</v>
      </c>
      <c r="F268" s="3" t="s">
        <v>6</v>
      </c>
      <c r="G268" s="3" t="s">
        <v>24</v>
      </c>
      <c r="H268" s="3" t="s">
        <v>857</v>
      </c>
      <c r="I268" s="3" t="s">
        <v>857</v>
      </c>
      <c r="J268" s="3" t="s">
        <v>857</v>
      </c>
      <c r="K268" s="3" t="s">
        <v>38</v>
      </c>
      <c r="L268" s="3" t="s">
        <v>858</v>
      </c>
      <c r="M268" s="3" t="s">
        <v>857</v>
      </c>
      <c r="N268" s="3" t="s">
        <v>1367</v>
      </c>
    </row>
    <row r="269" spans="1:14" x14ac:dyDescent="0.35">
      <c r="A269" s="3" t="s">
        <v>848</v>
      </c>
      <c r="B269" s="3" t="str">
        <f>eyetracking_Metrics__92[[#This Row],[Participant]]&amp;eyetracking_Metrics__92[[#This Row],[class]]</f>
        <v>salmanTP</v>
      </c>
      <c r="C269" s="3" t="s">
        <v>849</v>
      </c>
      <c r="D269" s="3" t="s">
        <v>8</v>
      </c>
      <c r="E269" s="2">
        <v>1</v>
      </c>
      <c r="F269" s="3" t="s">
        <v>6</v>
      </c>
      <c r="G269" s="3" t="s">
        <v>24</v>
      </c>
      <c r="H269" s="3" t="s">
        <v>859</v>
      </c>
      <c r="I269" s="3" t="s">
        <v>860</v>
      </c>
      <c r="J269" s="3" t="s">
        <v>861</v>
      </c>
      <c r="K269" s="3" t="s">
        <v>35</v>
      </c>
      <c r="L269" s="3" t="s">
        <v>862</v>
      </c>
      <c r="M269" s="3" t="s">
        <v>863</v>
      </c>
      <c r="N269" s="3" t="s">
        <v>1367</v>
      </c>
    </row>
    <row r="270" spans="1:14" x14ac:dyDescent="0.35">
      <c r="A270" s="3" t="s">
        <v>848</v>
      </c>
      <c r="B270" s="3" t="str">
        <f>eyetracking_Metrics__92[[#This Row],[Participant]]&amp;eyetracking_Metrics__92[[#This Row],[class]]</f>
        <v>salmanTP</v>
      </c>
      <c r="C270" s="3" t="s">
        <v>849</v>
      </c>
      <c r="D270" s="3" t="s">
        <v>9</v>
      </c>
      <c r="E270" s="2">
        <v>1</v>
      </c>
      <c r="F270" s="3" t="s">
        <v>6</v>
      </c>
      <c r="G270" s="3" t="s">
        <v>24</v>
      </c>
      <c r="H270" s="3" t="s">
        <v>864</v>
      </c>
      <c r="I270" s="3" t="s">
        <v>864</v>
      </c>
      <c r="J270" s="3" t="s">
        <v>864</v>
      </c>
      <c r="K270" s="3" t="s">
        <v>38</v>
      </c>
      <c r="L270" s="3" t="s">
        <v>865</v>
      </c>
      <c r="M270" s="3" t="s">
        <v>864</v>
      </c>
      <c r="N270" s="3" t="s">
        <v>1367</v>
      </c>
    </row>
    <row r="271" spans="1:14" hidden="1" x14ac:dyDescent="0.35">
      <c r="A271" s="3" t="s">
        <v>848</v>
      </c>
      <c r="B271" s="3" t="str">
        <f>eyetracking_Metrics__92[[#This Row],[Participant]]&amp;eyetracking_Metrics__92[[#This Row],[class]]</f>
        <v>salmanTN</v>
      </c>
      <c r="C271" s="3" t="s">
        <v>849</v>
      </c>
      <c r="D271" s="3" t="s">
        <v>10</v>
      </c>
      <c r="E271" s="2">
        <v>1</v>
      </c>
      <c r="F271" s="3" t="s">
        <v>11</v>
      </c>
      <c r="G271" s="3" t="s">
        <v>25</v>
      </c>
      <c r="H271" s="4" t="s">
        <v>866</v>
      </c>
      <c r="I271" s="5" t="s">
        <v>867</v>
      </c>
      <c r="J271" s="5" t="s">
        <v>868</v>
      </c>
      <c r="K271" s="5" t="s">
        <v>29</v>
      </c>
      <c r="L271" s="5" t="s">
        <v>869</v>
      </c>
      <c r="M271" s="5" t="s">
        <v>870</v>
      </c>
      <c r="N271" s="3" t="s">
        <v>1369</v>
      </c>
    </row>
    <row r="272" spans="1:14" hidden="1" x14ac:dyDescent="0.35">
      <c r="A272" s="3" t="s">
        <v>848</v>
      </c>
      <c r="B272" s="3" t="str">
        <f>eyetracking_Metrics__92[[#This Row],[Participant]]&amp;eyetracking_Metrics__92[[#This Row],[class]]</f>
        <v>salmanTN</v>
      </c>
      <c r="C272" s="3" t="s">
        <v>849</v>
      </c>
      <c r="D272" s="3" t="s">
        <v>12</v>
      </c>
      <c r="E272" s="2">
        <v>1</v>
      </c>
      <c r="F272" s="3" t="s">
        <v>11</v>
      </c>
      <c r="G272" s="3" t="s">
        <v>25</v>
      </c>
      <c r="H272" s="4" t="s">
        <v>871</v>
      </c>
      <c r="I272" s="5" t="s">
        <v>872</v>
      </c>
      <c r="J272" s="5" t="s">
        <v>873</v>
      </c>
      <c r="K272" s="5" t="s">
        <v>45</v>
      </c>
      <c r="L272" s="5" t="s">
        <v>874</v>
      </c>
      <c r="M272" s="5" t="s">
        <v>875</v>
      </c>
      <c r="N272" s="3" t="s">
        <v>1369</v>
      </c>
    </row>
    <row r="273" spans="1:14" hidden="1" x14ac:dyDescent="0.35">
      <c r="A273" s="3" t="s">
        <v>848</v>
      </c>
      <c r="B273" s="3" t="str">
        <f>eyetracking_Metrics__92[[#This Row],[Participant]]&amp;eyetracking_Metrics__92[[#This Row],[class]]</f>
        <v>salmanTN</v>
      </c>
      <c r="C273" s="3" t="s">
        <v>849</v>
      </c>
      <c r="D273" s="3" t="s">
        <v>13</v>
      </c>
      <c r="E273" s="2">
        <v>1</v>
      </c>
      <c r="F273" s="3" t="s">
        <v>11</v>
      </c>
      <c r="G273" s="3" t="s">
        <v>25</v>
      </c>
      <c r="H273" s="4" t="s">
        <v>876</v>
      </c>
      <c r="I273" s="5" t="s">
        <v>877</v>
      </c>
      <c r="J273" s="5" t="s">
        <v>878</v>
      </c>
      <c r="K273" s="5" t="s">
        <v>29</v>
      </c>
      <c r="L273" s="5" t="s">
        <v>879</v>
      </c>
      <c r="M273" s="5" t="s">
        <v>880</v>
      </c>
      <c r="N273" s="3" t="s">
        <v>1369</v>
      </c>
    </row>
    <row r="274" spans="1:14" hidden="1" x14ac:dyDescent="0.35">
      <c r="A274" s="3" t="s">
        <v>848</v>
      </c>
      <c r="B274" s="3" t="str">
        <f>eyetracking_Metrics__92[[#This Row],[Participant]]&amp;eyetracking_Metrics__92[[#This Row],[class]]</f>
        <v>salmanFN</v>
      </c>
      <c r="C274" s="3" t="s">
        <v>849</v>
      </c>
      <c r="D274" s="3" t="s">
        <v>14</v>
      </c>
      <c r="E274" s="2">
        <v>1</v>
      </c>
      <c r="F274" s="3" t="s">
        <v>6</v>
      </c>
      <c r="G274" s="3" t="s">
        <v>25</v>
      </c>
      <c r="H274" s="3" t="s">
        <v>881</v>
      </c>
      <c r="I274" s="3" t="s">
        <v>882</v>
      </c>
      <c r="J274" s="3" t="s">
        <v>42</v>
      </c>
      <c r="K274" s="3" t="s">
        <v>35</v>
      </c>
      <c r="L274" s="3" t="s">
        <v>883</v>
      </c>
      <c r="M274" s="3" t="s">
        <v>579</v>
      </c>
      <c r="N274" s="3" t="s">
        <v>1368</v>
      </c>
    </row>
    <row r="275" spans="1:14" x14ac:dyDescent="0.35">
      <c r="A275" s="3" t="s">
        <v>848</v>
      </c>
      <c r="B275" s="3" t="str">
        <f>eyetracking_Metrics__92[[#This Row],[Participant]]&amp;eyetracking_Metrics__92[[#This Row],[class]]</f>
        <v>salmanTP</v>
      </c>
      <c r="C275" s="3" t="s">
        <v>849</v>
      </c>
      <c r="D275" s="3" t="s">
        <v>15</v>
      </c>
      <c r="E275" s="2">
        <v>1</v>
      </c>
      <c r="F275" s="3" t="s">
        <v>6</v>
      </c>
      <c r="G275" s="3" t="s">
        <v>24</v>
      </c>
      <c r="H275" s="3" t="s">
        <v>884</v>
      </c>
      <c r="I275" s="3" t="s">
        <v>884</v>
      </c>
      <c r="J275" s="3" t="s">
        <v>884</v>
      </c>
      <c r="K275" s="3" t="s">
        <v>38</v>
      </c>
      <c r="L275" s="3" t="s">
        <v>885</v>
      </c>
      <c r="M275" s="3" t="s">
        <v>884</v>
      </c>
      <c r="N275" s="3" t="s">
        <v>1367</v>
      </c>
    </row>
    <row r="276" spans="1:14" hidden="1" x14ac:dyDescent="0.35">
      <c r="A276" s="3" t="s">
        <v>848</v>
      </c>
      <c r="B276" s="3" t="str">
        <f>eyetracking_Metrics__92[[#This Row],[Participant]]&amp;eyetracking_Metrics__92[[#This Row],[class]]</f>
        <v>salmanTN</v>
      </c>
      <c r="C276" s="3" t="s">
        <v>849</v>
      </c>
      <c r="D276" s="3" t="s">
        <v>16</v>
      </c>
      <c r="E276" s="2">
        <v>1</v>
      </c>
      <c r="F276" s="3" t="s">
        <v>11</v>
      </c>
      <c r="G276" s="3" t="s">
        <v>25</v>
      </c>
      <c r="H276" s="4" t="s">
        <v>886</v>
      </c>
      <c r="I276" s="5" t="s">
        <v>887</v>
      </c>
      <c r="J276" s="5" t="s">
        <v>713</v>
      </c>
      <c r="K276" s="5" t="s">
        <v>29</v>
      </c>
      <c r="L276" s="5" t="s">
        <v>888</v>
      </c>
      <c r="M276" s="5" t="s">
        <v>889</v>
      </c>
      <c r="N276" s="3" t="s">
        <v>1369</v>
      </c>
    </row>
    <row r="277" spans="1:14" hidden="1" x14ac:dyDescent="0.35">
      <c r="A277" s="3" t="s">
        <v>848</v>
      </c>
      <c r="B277" s="3" t="str">
        <f>eyetracking_Metrics__92[[#This Row],[Participant]]&amp;eyetracking_Metrics__92[[#This Row],[class]]</f>
        <v>salmanTN</v>
      </c>
      <c r="C277" s="3" t="s">
        <v>849</v>
      </c>
      <c r="D277" s="3" t="s">
        <v>17</v>
      </c>
      <c r="E277" s="2">
        <v>1</v>
      </c>
      <c r="F277" s="3" t="s">
        <v>11</v>
      </c>
      <c r="G277" s="3" t="s">
        <v>25</v>
      </c>
      <c r="H277" s="4" t="s">
        <v>890</v>
      </c>
      <c r="I277" s="5" t="s">
        <v>890</v>
      </c>
      <c r="J277" s="5" t="s">
        <v>890</v>
      </c>
      <c r="K277" s="5" t="s">
        <v>38</v>
      </c>
      <c r="L277" s="5" t="s">
        <v>891</v>
      </c>
      <c r="M277" s="5" t="s">
        <v>890</v>
      </c>
      <c r="N277" s="3" t="s">
        <v>1369</v>
      </c>
    </row>
    <row r="278" spans="1:14" x14ac:dyDescent="0.35">
      <c r="A278" s="3" t="s">
        <v>848</v>
      </c>
      <c r="B278" s="3" t="str">
        <f>eyetracking_Metrics__92[[#This Row],[Participant]]&amp;eyetracking_Metrics__92[[#This Row],[class]]</f>
        <v>salmanTP</v>
      </c>
      <c r="C278" s="3" t="s">
        <v>849</v>
      </c>
      <c r="D278" s="3" t="s">
        <v>18</v>
      </c>
      <c r="E278" s="2">
        <v>1</v>
      </c>
      <c r="F278" s="3" t="s">
        <v>6</v>
      </c>
      <c r="G278" s="3" t="s">
        <v>24</v>
      </c>
      <c r="H278" s="3" t="s">
        <v>892</v>
      </c>
      <c r="I278" s="3" t="s">
        <v>892</v>
      </c>
      <c r="J278" s="3" t="s">
        <v>892</v>
      </c>
      <c r="K278" s="3" t="s">
        <v>38</v>
      </c>
      <c r="L278" s="3" t="s">
        <v>893</v>
      </c>
      <c r="M278" s="3" t="s">
        <v>892</v>
      </c>
      <c r="N278" s="3" t="s">
        <v>1367</v>
      </c>
    </row>
    <row r="279" spans="1:14" hidden="1" x14ac:dyDescent="0.35">
      <c r="A279" s="3" t="s">
        <v>848</v>
      </c>
      <c r="B279" s="3" t="str">
        <f>eyetracking_Metrics__92[[#This Row],[Participant]]&amp;eyetracking_Metrics__92[[#This Row],[class]]</f>
        <v>salmanFP</v>
      </c>
      <c r="C279" s="3" t="s">
        <v>849</v>
      </c>
      <c r="D279" s="3" t="s">
        <v>19</v>
      </c>
      <c r="E279" s="2">
        <v>1</v>
      </c>
      <c r="F279" s="3" t="s">
        <v>11</v>
      </c>
      <c r="G279" s="3" t="s">
        <v>24</v>
      </c>
      <c r="H279" s="4" t="s">
        <v>894</v>
      </c>
      <c r="I279" s="5" t="s">
        <v>894</v>
      </c>
      <c r="J279" s="5" t="s">
        <v>894</v>
      </c>
      <c r="K279" s="5" t="s">
        <v>38</v>
      </c>
      <c r="L279" s="5" t="s">
        <v>895</v>
      </c>
      <c r="M279" s="5" t="s">
        <v>894</v>
      </c>
      <c r="N279" s="3" t="s">
        <v>1370</v>
      </c>
    </row>
    <row r="280" spans="1:14" x14ac:dyDescent="0.35">
      <c r="A280" s="3" t="s">
        <v>848</v>
      </c>
      <c r="B280" s="3" t="str">
        <f>eyetracking_Metrics__92[[#This Row],[Participant]]&amp;eyetracking_Metrics__92[[#This Row],[class]]</f>
        <v>salmanTP</v>
      </c>
      <c r="C280" s="3" t="s">
        <v>849</v>
      </c>
      <c r="D280" s="3" t="s">
        <v>83</v>
      </c>
      <c r="E280" s="2">
        <v>1</v>
      </c>
      <c r="F280" s="3" t="s">
        <v>6</v>
      </c>
      <c r="G280" s="3" t="s">
        <v>24</v>
      </c>
      <c r="H280" s="3" t="s">
        <v>896</v>
      </c>
      <c r="I280" s="3" t="s">
        <v>896</v>
      </c>
      <c r="J280" s="3" t="s">
        <v>896</v>
      </c>
      <c r="K280" s="3" t="s">
        <v>38</v>
      </c>
      <c r="L280" s="3" t="s">
        <v>897</v>
      </c>
      <c r="M280" s="3" t="s">
        <v>896</v>
      </c>
      <c r="N280" s="3" t="s">
        <v>1367</v>
      </c>
    </row>
    <row r="281" spans="1:14" hidden="1" x14ac:dyDescent="0.35">
      <c r="A281" s="3" t="s">
        <v>848</v>
      </c>
      <c r="B281" s="3" t="str">
        <f>eyetracking_Metrics__92[[#This Row],[Participant]]&amp;eyetracking_Metrics__92[[#This Row],[class]]</f>
        <v>salmanTN</v>
      </c>
      <c r="C281" s="3" t="s">
        <v>849</v>
      </c>
      <c r="D281" s="3" t="s">
        <v>85</v>
      </c>
      <c r="E281" s="2">
        <v>1</v>
      </c>
      <c r="F281" s="3" t="s">
        <v>11</v>
      </c>
      <c r="G281" s="3" t="s">
        <v>25</v>
      </c>
      <c r="H281" s="4" t="s">
        <v>898</v>
      </c>
      <c r="I281" s="5" t="s">
        <v>366</v>
      </c>
      <c r="J281" s="5" t="s">
        <v>419</v>
      </c>
      <c r="K281" s="5" t="s">
        <v>82</v>
      </c>
      <c r="L281" s="5" t="s">
        <v>899</v>
      </c>
      <c r="M281" s="5" t="s">
        <v>900</v>
      </c>
      <c r="N281" s="3" t="s">
        <v>1369</v>
      </c>
    </row>
    <row r="282" spans="1:14" hidden="1" x14ac:dyDescent="0.35">
      <c r="A282" s="3" t="s">
        <v>848</v>
      </c>
      <c r="B282" s="3" t="str">
        <f>eyetracking_Metrics__92[[#This Row],[Participant]]&amp;eyetracking_Metrics__92[[#This Row],[class]]</f>
        <v>salmanTN</v>
      </c>
      <c r="C282" s="3" t="s">
        <v>849</v>
      </c>
      <c r="D282" s="3" t="s">
        <v>91</v>
      </c>
      <c r="E282" s="2">
        <v>1</v>
      </c>
      <c r="F282" s="3" t="s">
        <v>11</v>
      </c>
      <c r="G282" s="3" t="s">
        <v>25</v>
      </c>
      <c r="H282" s="4" t="s">
        <v>901</v>
      </c>
      <c r="I282" s="5" t="s">
        <v>901</v>
      </c>
      <c r="J282" s="5" t="s">
        <v>901</v>
      </c>
      <c r="K282" s="5" t="s">
        <v>38</v>
      </c>
      <c r="L282" s="5" t="s">
        <v>902</v>
      </c>
      <c r="M282" s="5" t="s">
        <v>901</v>
      </c>
      <c r="N282" s="3" t="s">
        <v>1369</v>
      </c>
    </row>
    <row r="283" spans="1:14" x14ac:dyDescent="0.35">
      <c r="A283" s="3" t="s">
        <v>848</v>
      </c>
      <c r="B283" s="3" t="str">
        <f>eyetracking_Metrics__92[[#This Row],[Participant]]&amp;eyetracking_Metrics__92[[#This Row],[class]]</f>
        <v>salmanTP</v>
      </c>
      <c r="C283" s="3" t="s">
        <v>849</v>
      </c>
      <c r="D283" s="3" t="s">
        <v>95</v>
      </c>
      <c r="E283" s="2">
        <v>1</v>
      </c>
      <c r="F283" s="3" t="s">
        <v>6</v>
      </c>
      <c r="G283" s="3" t="s">
        <v>24</v>
      </c>
      <c r="H283" s="3" t="s">
        <v>903</v>
      </c>
      <c r="I283" s="3" t="s">
        <v>904</v>
      </c>
      <c r="J283" s="3" t="s">
        <v>905</v>
      </c>
      <c r="K283" s="3" t="s">
        <v>60</v>
      </c>
      <c r="L283" s="3" t="s">
        <v>906</v>
      </c>
      <c r="M283" s="3" t="s">
        <v>907</v>
      </c>
      <c r="N283" s="3" t="s">
        <v>1367</v>
      </c>
    </row>
    <row r="284" spans="1:14" hidden="1" x14ac:dyDescent="0.35">
      <c r="A284" s="3" t="s">
        <v>848</v>
      </c>
      <c r="B284" s="3" t="str">
        <f>eyetracking_Metrics__92[[#This Row],[Participant]]&amp;eyetracking_Metrics__92[[#This Row],[class]]</f>
        <v>salmanTN</v>
      </c>
      <c r="C284" s="3" t="s">
        <v>849</v>
      </c>
      <c r="D284" s="3" t="s">
        <v>20</v>
      </c>
      <c r="E284" s="2">
        <v>1</v>
      </c>
      <c r="F284" s="3" t="s">
        <v>11</v>
      </c>
      <c r="G284" s="3" t="s">
        <v>25</v>
      </c>
      <c r="H284" s="4" t="s">
        <v>908</v>
      </c>
      <c r="I284" s="5" t="s">
        <v>799</v>
      </c>
      <c r="J284" s="5" t="s">
        <v>346</v>
      </c>
      <c r="K284" s="5" t="s">
        <v>103</v>
      </c>
      <c r="L284" s="5" t="s">
        <v>909</v>
      </c>
      <c r="M284" s="5" t="s">
        <v>910</v>
      </c>
      <c r="N284" s="3" t="s">
        <v>1369</v>
      </c>
    </row>
    <row r="285" spans="1:14" x14ac:dyDescent="0.35">
      <c r="A285" s="3" t="s">
        <v>848</v>
      </c>
      <c r="B285" s="3" t="str">
        <f>eyetracking_Metrics__92[[#This Row],[Participant]]&amp;eyetracking_Metrics__92[[#This Row],[class]]</f>
        <v>salmanTP</v>
      </c>
      <c r="C285" s="3" t="s">
        <v>849</v>
      </c>
      <c r="D285" s="3" t="s">
        <v>21</v>
      </c>
      <c r="E285" s="2">
        <v>1</v>
      </c>
      <c r="F285" s="3" t="s">
        <v>6</v>
      </c>
      <c r="G285" s="3" t="s">
        <v>24</v>
      </c>
      <c r="H285" s="3" t="s">
        <v>756</v>
      </c>
      <c r="I285" s="3" t="s">
        <v>756</v>
      </c>
      <c r="J285" s="3" t="s">
        <v>756</v>
      </c>
      <c r="K285" s="3" t="s">
        <v>38</v>
      </c>
      <c r="L285" s="3" t="s">
        <v>911</v>
      </c>
      <c r="M285" s="3" t="s">
        <v>756</v>
      </c>
      <c r="N285" s="3" t="s">
        <v>1367</v>
      </c>
    </row>
    <row r="286" spans="1:14" x14ac:dyDescent="0.35">
      <c r="A286" s="3" t="s">
        <v>848</v>
      </c>
      <c r="B286" s="3" t="str">
        <f>eyetracking_Metrics__92[[#This Row],[Participant]]&amp;eyetracking_Metrics__92[[#This Row],[class]]</f>
        <v>salmanTP</v>
      </c>
      <c r="C286" s="3" t="s">
        <v>849</v>
      </c>
      <c r="D286" s="3" t="s">
        <v>22</v>
      </c>
      <c r="E286" s="2">
        <v>1</v>
      </c>
      <c r="F286" s="3" t="s">
        <v>6</v>
      </c>
      <c r="G286" s="3" t="s">
        <v>24</v>
      </c>
      <c r="H286" s="3" t="s">
        <v>912</v>
      </c>
      <c r="I286" s="3" t="s">
        <v>912</v>
      </c>
      <c r="J286" s="3" t="s">
        <v>912</v>
      </c>
      <c r="K286" s="3" t="s">
        <v>38</v>
      </c>
      <c r="L286" s="3" t="s">
        <v>913</v>
      </c>
      <c r="M286" s="3" t="s">
        <v>912</v>
      </c>
      <c r="N286" s="3" t="s">
        <v>1367</v>
      </c>
    </row>
    <row r="287" spans="1:14" hidden="1" x14ac:dyDescent="0.35">
      <c r="A287" s="3" t="s">
        <v>848</v>
      </c>
      <c r="B287" s="3" t="str">
        <f>eyetracking_Metrics__92[[#This Row],[Participant]]&amp;eyetracking_Metrics__92[[#This Row],[class]]</f>
        <v>salmanFP</v>
      </c>
      <c r="C287" s="3" t="s">
        <v>849</v>
      </c>
      <c r="D287" s="3" t="s">
        <v>99</v>
      </c>
      <c r="E287" s="2">
        <v>1</v>
      </c>
      <c r="F287" s="3" t="s">
        <v>11</v>
      </c>
      <c r="G287" s="3" t="s">
        <v>24</v>
      </c>
      <c r="H287" s="4" t="s">
        <v>914</v>
      </c>
      <c r="I287" s="5" t="s">
        <v>196</v>
      </c>
      <c r="J287" s="5" t="s">
        <v>59</v>
      </c>
      <c r="K287" s="5" t="s">
        <v>35</v>
      </c>
      <c r="L287" s="5" t="s">
        <v>915</v>
      </c>
      <c r="M287" s="5" t="s">
        <v>916</v>
      </c>
      <c r="N287" s="3" t="s">
        <v>1370</v>
      </c>
    </row>
    <row r="288" spans="1:14" x14ac:dyDescent="0.35">
      <c r="A288" s="3" t="s">
        <v>917</v>
      </c>
      <c r="B288" s="3" t="str">
        <f>eyetracking_Metrics__92[[#This Row],[Participant]]&amp;eyetracking_Metrics__92[[#This Row],[class]]</f>
        <v>hamze hammamiTP</v>
      </c>
      <c r="C288" s="3" t="s">
        <v>918</v>
      </c>
      <c r="D288" s="3" t="s">
        <v>56</v>
      </c>
      <c r="E288" s="2">
        <v>1</v>
      </c>
      <c r="F288" s="3" t="s">
        <v>6</v>
      </c>
      <c r="G288" s="3" t="s">
        <v>24</v>
      </c>
      <c r="H288" s="3" t="s">
        <v>919</v>
      </c>
      <c r="I288" s="3" t="s">
        <v>919</v>
      </c>
      <c r="J288" s="3" t="s">
        <v>919</v>
      </c>
      <c r="K288" s="3" t="s">
        <v>38</v>
      </c>
      <c r="L288" s="3" t="s">
        <v>920</v>
      </c>
      <c r="M288" s="3" t="s">
        <v>919</v>
      </c>
      <c r="N288" s="3" t="s">
        <v>1367</v>
      </c>
    </row>
    <row r="289" spans="1:14" x14ac:dyDescent="0.35">
      <c r="A289" s="3" t="s">
        <v>917</v>
      </c>
      <c r="B289" s="3" t="str">
        <f>eyetracking_Metrics__92[[#This Row],[Participant]]&amp;eyetracking_Metrics__92[[#This Row],[class]]</f>
        <v>hamze hammamiTP</v>
      </c>
      <c r="C289" s="3" t="s">
        <v>918</v>
      </c>
      <c r="D289" s="3" t="s">
        <v>5</v>
      </c>
      <c r="E289" s="2">
        <v>1</v>
      </c>
      <c r="F289" s="3" t="s">
        <v>6</v>
      </c>
      <c r="G289" s="3" t="s">
        <v>24</v>
      </c>
      <c r="H289" s="3" t="s">
        <v>398</v>
      </c>
      <c r="I289" s="3" t="s">
        <v>63</v>
      </c>
      <c r="J289" s="3" t="s">
        <v>375</v>
      </c>
      <c r="K289" s="3" t="s">
        <v>60</v>
      </c>
      <c r="L289" s="3" t="s">
        <v>921</v>
      </c>
      <c r="M289" s="3" t="s">
        <v>94</v>
      </c>
      <c r="N289" s="3" t="s">
        <v>1367</v>
      </c>
    </row>
    <row r="290" spans="1:14" x14ac:dyDescent="0.35">
      <c r="A290" s="3" t="s">
        <v>917</v>
      </c>
      <c r="B290" s="3" t="str">
        <f>eyetracking_Metrics__92[[#This Row],[Participant]]&amp;eyetracking_Metrics__92[[#This Row],[class]]</f>
        <v>hamze hammamiTP</v>
      </c>
      <c r="C290" s="3" t="s">
        <v>918</v>
      </c>
      <c r="D290" s="3" t="s">
        <v>7</v>
      </c>
      <c r="E290" s="2">
        <v>1</v>
      </c>
      <c r="F290" s="3" t="s">
        <v>6</v>
      </c>
      <c r="G290" s="3" t="s">
        <v>24</v>
      </c>
      <c r="H290" s="3" t="s">
        <v>393</v>
      </c>
      <c r="I290" s="3" t="s">
        <v>177</v>
      </c>
      <c r="J290" s="3" t="s">
        <v>389</v>
      </c>
      <c r="K290" s="3" t="s">
        <v>35</v>
      </c>
      <c r="L290" s="3" t="s">
        <v>922</v>
      </c>
      <c r="M290" s="3" t="s">
        <v>498</v>
      </c>
      <c r="N290" s="3" t="s">
        <v>1367</v>
      </c>
    </row>
    <row r="291" spans="1:14" hidden="1" x14ac:dyDescent="0.35">
      <c r="A291" s="3" t="s">
        <v>917</v>
      </c>
      <c r="B291" s="3" t="str">
        <f>eyetracking_Metrics__92[[#This Row],[Participant]]&amp;eyetracking_Metrics__92[[#This Row],[class]]</f>
        <v>hamze hammamiFN</v>
      </c>
      <c r="C291" s="3" t="s">
        <v>918</v>
      </c>
      <c r="D291" s="3" t="s">
        <v>8</v>
      </c>
      <c r="E291" s="2">
        <v>1</v>
      </c>
      <c r="F291" s="3" t="s">
        <v>6</v>
      </c>
      <c r="G291" s="3" t="s">
        <v>25</v>
      </c>
      <c r="H291" s="3" t="s">
        <v>923</v>
      </c>
      <c r="I291" s="3" t="s">
        <v>924</v>
      </c>
      <c r="J291" s="3" t="s">
        <v>159</v>
      </c>
      <c r="K291" s="3" t="s">
        <v>925</v>
      </c>
      <c r="L291" s="3" t="s">
        <v>926</v>
      </c>
      <c r="M291" s="3" t="s">
        <v>927</v>
      </c>
      <c r="N291" s="3" t="s">
        <v>1368</v>
      </c>
    </row>
    <row r="292" spans="1:14" x14ac:dyDescent="0.35">
      <c r="A292" s="3" t="s">
        <v>917</v>
      </c>
      <c r="B292" s="3" t="str">
        <f>eyetracking_Metrics__92[[#This Row],[Participant]]&amp;eyetracking_Metrics__92[[#This Row],[class]]</f>
        <v>hamze hammamiTP</v>
      </c>
      <c r="C292" s="3" t="s">
        <v>918</v>
      </c>
      <c r="D292" s="3" t="s">
        <v>9</v>
      </c>
      <c r="E292" s="2">
        <v>1</v>
      </c>
      <c r="F292" s="3" t="s">
        <v>6</v>
      </c>
      <c r="G292" s="3" t="s">
        <v>24</v>
      </c>
      <c r="H292" s="3" t="s">
        <v>173</v>
      </c>
      <c r="I292" s="3" t="s">
        <v>757</v>
      </c>
      <c r="J292" s="3" t="s">
        <v>928</v>
      </c>
      <c r="K292" s="3" t="s">
        <v>35</v>
      </c>
      <c r="L292" s="3" t="s">
        <v>929</v>
      </c>
      <c r="M292" s="3" t="s">
        <v>163</v>
      </c>
      <c r="N292" s="3" t="s">
        <v>1367</v>
      </c>
    </row>
    <row r="293" spans="1:14" hidden="1" x14ac:dyDescent="0.35">
      <c r="A293" s="3" t="s">
        <v>917</v>
      </c>
      <c r="B293" s="3" t="str">
        <f>eyetracking_Metrics__92[[#This Row],[Participant]]&amp;eyetracking_Metrics__92[[#This Row],[class]]</f>
        <v>hamze hammamiFP</v>
      </c>
      <c r="C293" s="3" t="s">
        <v>918</v>
      </c>
      <c r="D293" s="3" t="s">
        <v>10</v>
      </c>
      <c r="E293" s="2">
        <v>1</v>
      </c>
      <c r="F293" s="3" t="s">
        <v>11</v>
      </c>
      <c r="G293" s="3" t="s">
        <v>24</v>
      </c>
      <c r="H293" s="4" t="s">
        <v>930</v>
      </c>
      <c r="I293" s="5" t="s">
        <v>931</v>
      </c>
      <c r="J293" s="5" t="s">
        <v>932</v>
      </c>
      <c r="K293" s="5" t="s">
        <v>35</v>
      </c>
      <c r="L293" s="5" t="s">
        <v>933</v>
      </c>
      <c r="M293" s="5" t="s">
        <v>934</v>
      </c>
      <c r="N293" s="3" t="s">
        <v>1370</v>
      </c>
    </row>
    <row r="294" spans="1:14" hidden="1" x14ac:dyDescent="0.35">
      <c r="A294" s="3" t="s">
        <v>917</v>
      </c>
      <c r="B294" s="3" t="str">
        <f>eyetracking_Metrics__92[[#This Row],[Participant]]&amp;eyetracking_Metrics__92[[#This Row],[class]]</f>
        <v>hamze hammamiTN</v>
      </c>
      <c r="C294" s="3" t="s">
        <v>918</v>
      </c>
      <c r="D294" s="3" t="s">
        <v>12</v>
      </c>
      <c r="E294" s="2">
        <v>1</v>
      </c>
      <c r="F294" s="3" t="s">
        <v>11</v>
      </c>
      <c r="G294" s="3" t="s">
        <v>25</v>
      </c>
      <c r="H294" s="4" t="s">
        <v>607</v>
      </c>
      <c r="I294" s="5" t="s">
        <v>509</v>
      </c>
      <c r="J294" s="5" t="s">
        <v>490</v>
      </c>
      <c r="K294" s="5" t="s">
        <v>35</v>
      </c>
      <c r="L294" s="5" t="s">
        <v>935</v>
      </c>
      <c r="M294" s="5" t="s">
        <v>74</v>
      </c>
      <c r="N294" s="3" t="s">
        <v>1369</v>
      </c>
    </row>
    <row r="295" spans="1:14" hidden="1" x14ac:dyDescent="0.35">
      <c r="A295" s="3" t="s">
        <v>917</v>
      </c>
      <c r="B295" s="3" t="str">
        <f>eyetracking_Metrics__92[[#This Row],[Participant]]&amp;eyetracking_Metrics__92[[#This Row],[class]]</f>
        <v>hamze hammamiTN</v>
      </c>
      <c r="C295" s="3" t="s">
        <v>918</v>
      </c>
      <c r="D295" s="3" t="s">
        <v>13</v>
      </c>
      <c r="E295" s="2">
        <v>1</v>
      </c>
      <c r="F295" s="3" t="s">
        <v>11</v>
      </c>
      <c r="G295" s="3" t="s">
        <v>25</v>
      </c>
      <c r="H295" s="4" t="s">
        <v>73</v>
      </c>
      <c r="I295" s="5" t="s">
        <v>196</v>
      </c>
      <c r="J295" s="5" t="s">
        <v>41</v>
      </c>
      <c r="K295" s="5" t="s">
        <v>60</v>
      </c>
      <c r="L295" s="5" t="s">
        <v>936</v>
      </c>
      <c r="M295" s="5" t="s">
        <v>69</v>
      </c>
      <c r="N295" s="3" t="s">
        <v>1369</v>
      </c>
    </row>
    <row r="296" spans="1:14" hidden="1" x14ac:dyDescent="0.35">
      <c r="A296" s="3" t="s">
        <v>917</v>
      </c>
      <c r="B296" s="3" t="str">
        <f>eyetracking_Metrics__92[[#This Row],[Participant]]&amp;eyetracking_Metrics__92[[#This Row],[class]]</f>
        <v>hamze hammamiFN</v>
      </c>
      <c r="C296" s="3" t="s">
        <v>918</v>
      </c>
      <c r="D296" s="3" t="s">
        <v>14</v>
      </c>
      <c r="E296" s="2">
        <v>1</v>
      </c>
      <c r="F296" s="3" t="s">
        <v>6</v>
      </c>
      <c r="G296" s="3" t="s">
        <v>25</v>
      </c>
      <c r="H296" s="3" t="s">
        <v>57</v>
      </c>
      <c r="I296" s="3" t="s">
        <v>58</v>
      </c>
      <c r="J296" s="3" t="s">
        <v>850</v>
      </c>
      <c r="K296" s="3" t="s">
        <v>60</v>
      </c>
      <c r="L296" s="3" t="s">
        <v>937</v>
      </c>
      <c r="M296" s="3" t="s">
        <v>53</v>
      </c>
      <c r="N296" s="3" t="s">
        <v>1368</v>
      </c>
    </row>
    <row r="297" spans="1:14" x14ac:dyDescent="0.35">
      <c r="A297" s="3" t="s">
        <v>917</v>
      </c>
      <c r="B297" s="3" t="str">
        <f>eyetracking_Metrics__92[[#This Row],[Participant]]&amp;eyetracking_Metrics__92[[#This Row],[class]]</f>
        <v>hamze hammamiTP</v>
      </c>
      <c r="C297" s="3" t="s">
        <v>918</v>
      </c>
      <c r="D297" s="3" t="s">
        <v>15</v>
      </c>
      <c r="E297" s="2">
        <v>1</v>
      </c>
      <c r="F297" s="3" t="s">
        <v>6</v>
      </c>
      <c r="G297" s="3" t="s">
        <v>24</v>
      </c>
      <c r="H297" s="3" t="s">
        <v>938</v>
      </c>
      <c r="I297" s="3" t="s">
        <v>173</v>
      </c>
      <c r="J297" s="3" t="s">
        <v>55</v>
      </c>
      <c r="K297" s="3" t="s">
        <v>82</v>
      </c>
      <c r="L297" s="3" t="s">
        <v>939</v>
      </c>
      <c r="M297" s="3" t="s">
        <v>100</v>
      </c>
      <c r="N297" s="3" t="s">
        <v>1367</v>
      </c>
    </row>
    <row r="298" spans="1:14" hidden="1" x14ac:dyDescent="0.35">
      <c r="A298" s="3" t="s">
        <v>917</v>
      </c>
      <c r="B298" s="3" t="str">
        <f>eyetracking_Metrics__92[[#This Row],[Participant]]&amp;eyetracking_Metrics__92[[#This Row],[class]]</f>
        <v>hamze hammamiTN</v>
      </c>
      <c r="C298" s="3" t="s">
        <v>918</v>
      </c>
      <c r="D298" s="3" t="s">
        <v>16</v>
      </c>
      <c r="E298" s="2">
        <v>1</v>
      </c>
      <c r="F298" s="3" t="s">
        <v>11</v>
      </c>
      <c r="G298" s="3" t="s">
        <v>25</v>
      </c>
      <c r="H298" s="4" t="s">
        <v>129</v>
      </c>
      <c r="I298" s="5" t="s">
        <v>787</v>
      </c>
      <c r="J298" s="5" t="s">
        <v>940</v>
      </c>
      <c r="K298" s="5" t="s">
        <v>35</v>
      </c>
      <c r="L298" s="5" t="s">
        <v>941</v>
      </c>
      <c r="M298" s="5" t="s">
        <v>77</v>
      </c>
      <c r="N298" s="3" t="s">
        <v>1369</v>
      </c>
    </row>
    <row r="299" spans="1:14" hidden="1" x14ac:dyDescent="0.35">
      <c r="A299" s="3" t="s">
        <v>917</v>
      </c>
      <c r="B299" s="3" t="str">
        <f>eyetracking_Metrics__92[[#This Row],[Participant]]&amp;eyetracking_Metrics__92[[#This Row],[class]]</f>
        <v>hamze hammamiTN</v>
      </c>
      <c r="C299" s="3" t="s">
        <v>918</v>
      </c>
      <c r="D299" s="3" t="s">
        <v>17</v>
      </c>
      <c r="E299" s="2">
        <v>1</v>
      </c>
      <c r="F299" s="3" t="s">
        <v>11</v>
      </c>
      <c r="G299" s="3" t="s">
        <v>25</v>
      </c>
      <c r="H299" s="4" t="s">
        <v>52</v>
      </c>
      <c r="I299" s="5" t="s">
        <v>269</v>
      </c>
      <c r="J299" s="5" t="s">
        <v>205</v>
      </c>
      <c r="K299" s="5" t="s">
        <v>82</v>
      </c>
      <c r="L299" s="5" t="s">
        <v>942</v>
      </c>
      <c r="M299" s="5" t="s">
        <v>943</v>
      </c>
      <c r="N299" s="3" t="s">
        <v>1369</v>
      </c>
    </row>
    <row r="300" spans="1:14" hidden="1" x14ac:dyDescent="0.35">
      <c r="A300" s="3" t="s">
        <v>917</v>
      </c>
      <c r="B300" s="3" t="str">
        <f>eyetracking_Metrics__92[[#This Row],[Participant]]&amp;eyetracking_Metrics__92[[#This Row],[class]]</f>
        <v>hamze hammamiFN</v>
      </c>
      <c r="C300" s="3" t="s">
        <v>918</v>
      </c>
      <c r="D300" s="3" t="s">
        <v>18</v>
      </c>
      <c r="E300" s="2">
        <v>1</v>
      </c>
      <c r="F300" s="3" t="s">
        <v>6</v>
      </c>
      <c r="G300" s="3" t="s">
        <v>25</v>
      </c>
      <c r="H300" s="3" t="s">
        <v>944</v>
      </c>
      <c r="I300" s="3" t="s">
        <v>509</v>
      </c>
      <c r="J300" s="3" t="s">
        <v>303</v>
      </c>
      <c r="K300" s="3" t="s">
        <v>82</v>
      </c>
      <c r="L300" s="3" t="s">
        <v>945</v>
      </c>
      <c r="M300" s="3" t="s">
        <v>946</v>
      </c>
      <c r="N300" s="3" t="s">
        <v>1368</v>
      </c>
    </row>
    <row r="301" spans="1:14" hidden="1" x14ac:dyDescent="0.35">
      <c r="A301" s="3" t="s">
        <v>917</v>
      </c>
      <c r="B301" s="3" t="str">
        <f>eyetracking_Metrics__92[[#This Row],[Participant]]&amp;eyetracking_Metrics__92[[#This Row],[class]]</f>
        <v>hamze hammamiTN</v>
      </c>
      <c r="C301" s="3" t="s">
        <v>918</v>
      </c>
      <c r="D301" s="3" t="s">
        <v>19</v>
      </c>
      <c r="E301" s="2">
        <v>1</v>
      </c>
      <c r="F301" s="3" t="s">
        <v>11</v>
      </c>
      <c r="G301" s="3" t="s">
        <v>25</v>
      </c>
      <c r="H301" s="4" t="s">
        <v>947</v>
      </c>
      <c r="I301" s="5" t="s">
        <v>314</v>
      </c>
      <c r="J301" s="5" t="s">
        <v>948</v>
      </c>
      <c r="K301" s="5" t="s">
        <v>29</v>
      </c>
      <c r="L301" s="5" t="s">
        <v>949</v>
      </c>
      <c r="M301" s="5" t="s">
        <v>950</v>
      </c>
      <c r="N301" s="3" t="s">
        <v>1369</v>
      </c>
    </row>
    <row r="302" spans="1:14" x14ac:dyDescent="0.35">
      <c r="A302" s="3" t="s">
        <v>917</v>
      </c>
      <c r="B302" s="3" t="str">
        <f>eyetracking_Metrics__92[[#This Row],[Participant]]&amp;eyetracking_Metrics__92[[#This Row],[class]]</f>
        <v>hamze hammamiTP</v>
      </c>
      <c r="C302" s="3" t="s">
        <v>918</v>
      </c>
      <c r="D302" s="3" t="s">
        <v>83</v>
      </c>
      <c r="E302" s="2">
        <v>1</v>
      </c>
      <c r="F302" s="3" t="s">
        <v>6</v>
      </c>
      <c r="G302" s="3" t="s">
        <v>24</v>
      </c>
      <c r="H302" s="3" t="s">
        <v>951</v>
      </c>
      <c r="I302" s="3" t="s">
        <v>952</v>
      </c>
      <c r="J302" s="3" t="s">
        <v>953</v>
      </c>
      <c r="K302" s="3" t="s">
        <v>29</v>
      </c>
      <c r="L302" s="3" t="s">
        <v>954</v>
      </c>
      <c r="M302" s="3" t="s">
        <v>665</v>
      </c>
      <c r="N302" s="3" t="s">
        <v>1367</v>
      </c>
    </row>
    <row r="303" spans="1:14" hidden="1" x14ac:dyDescent="0.35">
      <c r="A303" s="3" t="s">
        <v>917</v>
      </c>
      <c r="B303" s="3" t="str">
        <f>eyetracking_Metrics__92[[#This Row],[Participant]]&amp;eyetracking_Metrics__92[[#This Row],[class]]</f>
        <v>hamze hammamiTN</v>
      </c>
      <c r="C303" s="3" t="s">
        <v>918</v>
      </c>
      <c r="D303" s="3" t="s">
        <v>85</v>
      </c>
      <c r="E303" s="2">
        <v>1</v>
      </c>
      <c r="F303" s="3" t="s">
        <v>11</v>
      </c>
      <c r="G303" s="3" t="s">
        <v>25</v>
      </c>
      <c r="H303" s="4" t="s">
        <v>823</v>
      </c>
      <c r="I303" s="5" t="s">
        <v>699</v>
      </c>
      <c r="J303" s="5" t="s">
        <v>84</v>
      </c>
      <c r="K303" s="5" t="s">
        <v>103</v>
      </c>
      <c r="L303" s="5" t="s">
        <v>955</v>
      </c>
      <c r="M303" s="5" t="s">
        <v>523</v>
      </c>
      <c r="N303" s="3" t="s">
        <v>1369</v>
      </c>
    </row>
    <row r="304" spans="1:14" hidden="1" x14ac:dyDescent="0.35">
      <c r="A304" s="3" t="s">
        <v>917</v>
      </c>
      <c r="B304" s="3" t="str">
        <f>eyetracking_Metrics__92[[#This Row],[Participant]]&amp;eyetracking_Metrics__92[[#This Row],[class]]</f>
        <v>hamze hammamiTN</v>
      </c>
      <c r="C304" s="3" t="s">
        <v>918</v>
      </c>
      <c r="D304" s="3" t="s">
        <v>91</v>
      </c>
      <c r="E304" s="2">
        <v>1</v>
      </c>
      <c r="F304" s="3" t="s">
        <v>11</v>
      </c>
      <c r="G304" s="3" t="s">
        <v>25</v>
      </c>
      <c r="H304" s="4" t="s">
        <v>72</v>
      </c>
      <c r="I304" s="5" t="s">
        <v>956</v>
      </c>
      <c r="J304" s="5" t="s">
        <v>957</v>
      </c>
      <c r="K304" s="5" t="s">
        <v>60</v>
      </c>
      <c r="L304" s="5" t="s">
        <v>958</v>
      </c>
      <c r="M304" s="5" t="s">
        <v>102</v>
      </c>
      <c r="N304" s="3" t="s">
        <v>1369</v>
      </c>
    </row>
    <row r="305" spans="1:14" hidden="1" x14ac:dyDescent="0.35">
      <c r="A305" s="3" t="s">
        <v>917</v>
      </c>
      <c r="B305" s="3" t="str">
        <f>eyetracking_Metrics__92[[#This Row],[Participant]]&amp;eyetracking_Metrics__92[[#This Row],[class]]</f>
        <v>hamze hammamiFN</v>
      </c>
      <c r="C305" s="3" t="s">
        <v>918</v>
      </c>
      <c r="D305" s="3" t="s">
        <v>95</v>
      </c>
      <c r="E305" s="2">
        <v>1</v>
      </c>
      <c r="F305" s="3" t="s">
        <v>6</v>
      </c>
      <c r="G305" s="3" t="s">
        <v>25</v>
      </c>
      <c r="H305" s="3" t="s">
        <v>70</v>
      </c>
      <c r="I305" s="3" t="s">
        <v>629</v>
      </c>
      <c r="J305" s="3" t="s">
        <v>959</v>
      </c>
      <c r="K305" s="3" t="s">
        <v>60</v>
      </c>
      <c r="L305" s="3" t="s">
        <v>960</v>
      </c>
      <c r="M305" s="3" t="s">
        <v>961</v>
      </c>
      <c r="N305" s="3" t="s">
        <v>1368</v>
      </c>
    </row>
    <row r="306" spans="1:14" hidden="1" x14ac:dyDescent="0.35">
      <c r="A306" s="3" t="s">
        <v>917</v>
      </c>
      <c r="B306" s="3" t="str">
        <f>eyetracking_Metrics__92[[#This Row],[Participant]]&amp;eyetracking_Metrics__92[[#This Row],[class]]</f>
        <v>hamze hammamiTN</v>
      </c>
      <c r="C306" s="3" t="s">
        <v>918</v>
      </c>
      <c r="D306" s="3" t="s">
        <v>20</v>
      </c>
      <c r="E306" s="2">
        <v>1</v>
      </c>
      <c r="F306" s="3" t="s">
        <v>11</v>
      </c>
      <c r="G306" s="3" t="s">
        <v>25</v>
      </c>
      <c r="H306" s="4" t="s">
        <v>962</v>
      </c>
      <c r="I306" s="5" t="s">
        <v>963</v>
      </c>
      <c r="J306" s="5" t="s">
        <v>67</v>
      </c>
      <c r="K306" s="5" t="s">
        <v>82</v>
      </c>
      <c r="L306" s="5" t="s">
        <v>964</v>
      </c>
      <c r="M306" s="5" t="s">
        <v>965</v>
      </c>
      <c r="N306" s="3" t="s">
        <v>1369</v>
      </c>
    </row>
    <row r="307" spans="1:14" x14ac:dyDescent="0.35">
      <c r="A307" s="3" t="s">
        <v>917</v>
      </c>
      <c r="B307" s="3" t="str">
        <f>eyetracking_Metrics__92[[#This Row],[Participant]]&amp;eyetracking_Metrics__92[[#This Row],[class]]</f>
        <v>hamze hammamiTP</v>
      </c>
      <c r="C307" s="3" t="s">
        <v>918</v>
      </c>
      <c r="D307" s="3" t="s">
        <v>21</v>
      </c>
      <c r="E307" s="2">
        <v>1</v>
      </c>
      <c r="F307" s="3" t="s">
        <v>6</v>
      </c>
      <c r="G307" s="3" t="s">
        <v>24</v>
      </c>
      <c r="H307" s="3" t="s">
        <v>490</v>
      </c>
      <c r="I307" s="3" t="s">
        <v>490</v>
      </c>
      <c r="J307" s="3" t="s">
        <v>490</v>
      </c>
      <c r="K307" s="3" t="s">
        <v>38</v>
      </c>
      <c r="L307" s="3" t="s">
        <v>966</v>
      </c>
      <c r="M307" s="3" t="s">
        <v>490</v>
      </c>
      <c r="N307" s="3" t="s">
        <v>1367</v>
      </c>
    </row>
    <row r="308" spans="1:14" hidden="1" x14ac:dyDescent="0.35">
      <c r="A308" s="3" t="s">
        <v>917</v>
      </c>
      <c r="B308" s="3" t="str">
        <f>eyetracking_Metrics__92[[#This Row],[Participant]]&amp;eyetracking_Metrics__92[[#This Row],[class]]</f>
        <v>hamze hammamiFN</v>
      </c>
      <c r="C308" s="3" t="s">
        <v>918</v>
      </c>
      <c r="D308" s="3" t="s">
        <v>22</v>
      </c>
      <c r="E308" s="2">
        <v>1</v>
      </c>
      <c r="F308" s="3" t="s">
        <v>6</v>
      </c>
      <c r="G308" s="3" t="s">
        <v>25</v>
      </c>
      <c r="H308" s="3" t="s">
        <v>967</v>
      </c>
      <c r="I308" s="3" t="s">
        <v>953</v>
      </c>
      <c r="J308" s="3" t="s">
        <v>968</v>
      </c>
      <c r="K308" s="3" t="s">
        <v>146</v>
      </c>
      <c r="L308" s="3" t="s">
        <v>969</v>
      </c>
      <c r="M308" s="3" t="s">
        <v>970</v>
      </c>
      <c r="N308" s="3" t="s">
        <v>1368</v>
      </c>
    </row>
    <row r="309" spans="1:14" hidden="1" x14ac:dyDescent="0.35">
      <c r="A309" s="3" t="s">
        <v>917</v>
      </c>
      <c r="B309" s="3" t="str">
        <f>eyetracking_Metrics__92[[#This Row],[Participant]]&amp;eyetracking_Metrics__92[[#This Row],[class]]</f>
        <v>hamze hammamiTN</v>
      </c>
      <c r="C309" s="3" t="s">
        <v>918</v>
      </c>
      <c r="D309" s="3" t="s">
        <v>99</v>
      </c>
      <c r="E309" s="2">
        <v>1</v>
      </c>
      <c r="F309" s="3" t="s">
        <v>11</v>
      </c>
      <c r="G309" s="3" t="s">
        <v>25</v>
      </c>
      <c r="H309" s="4" t="s">
        <v>57</v>
      </c>
      <c r="I309" s="5" t="s">
        <v>971</v>
      </c>
      <c r="J309" s="5" t="s">
        <v>332</v>
      </c>
      <c r="K309" s="5" t="s">
        <v>35</v>
      </c>
      <c r="L309" s="5" t="s">
        <v>972</v>
      </c>
      <c r="M309" s="5" t="s">
        <v>317</v>
      </c>
      <c r="N309" s="3" t="s">
        <v>1369</v>
      </c>
    </row>
    <row r="310" spans="1:14" x14ac:dyDescent="0.35">
      <c r="A310" s="3" t="s">
        <v>973</v>
      </c>
      <c r="B310" s="3" t="str">
        <f>eyetracking_Metrics__92[[#This Row],[Participant]]&amp;eyetracking_Metrics__92[[#This Row],[class]]</f>
        <v>mujahidTP</v>
      </c>
      <c r="C310" s="3" t="s">
        <v>974</v>
      </c>
      <c r="D310" s="3" t="s">
        <v>56</v>
      </c>
      <c r="E310" s="2">
        <v>1</v>
      </c>
      <c r="F310" s="3" t="s">
        <v>6</v>
      </c>
      <c r="G310" s="3" t="s">
        <v>24</v>
      </c>
      <c r="H310" s="3" t="s">
        <v>130</v>
      </c>
      <c r="I310" s="3" t="s">
        <v>502</v>
      </c>
      <c r="J310" s="3" t="s">
        <v>975</v>
      </c>
      <c r="K310" s="3" t="s">
        <v>60</v>
      </c>
      <c r="L310" s="3" t="s">
        <v>976</v>
      </c>
      <c r="M310" s="3" t="s">
        <v>233</v>
      </c>
      <c r="N310" s="3" t="s">
        <v>1367</v>
      </c>
    </row>
    <row r="311" spans="1:14" x14ac:dyDescent="0.35">
      <c r="A311" s="3" t="s">
        <v>973</v>
      </c>
      <c r="B311" s="3" t="str">
        <f>eyetracking_Metrics__92[[#This Row],[Participant]]&amp;eyetracking_Metrics__92[[#This Row],[class]]</f>
        <v>mujahidTP</v>
      </c>
      <c r="C311" s="3" t="s">
        <v>974</v>
      </c>
      <c r="D311" s="3" t="s">
        <v>5</v>
      </c>
      <c r="E311" s="2">
        <v>1</v>
      </c>
      <c r="F311" s="3" t="s">
        <v>6</v>
      </c>
      <c r="G311" s="3" t="s">
        <v>24</v>
      </c>
      <c r="H311" s="3" t="s">
        <v>159</v>
      </c>
      <c r="I311" s="3" t="s">
        <v>159</v>
      </c>
      <c r="J311" s="3" t="s">
        <v>159</v>
      </c>
      <c r="K311" s="3" t="s">
        <v>38</v>
      </c>
      <c r="L311" s="3" t="s">
        <v>977</v>
      </c>
      <c r="M311" s="3" t="s">
        <v>159</v>
      </c>
      <c r="N311" s="3" t="s">
        <v>1367</v>
      </c>
    </row>
    <row r="312" spans="1:14" x14ac:dyDescent="0.35">
      <c r="A312" s="3" t="s">
        <v>973</v>
      </c>
      <c r="B312" s="3" t="str">
        <f>eyetracking_Metrics__92[[#This Row],[Participant]]&amp;eyetracking_Metrics__92[[#This Row],[class]]</f>
        <v>mujahidTP</v>
      </c>
      <c r="C312" s="3" t="s">
        <v>974</v>
      </c>
      <c r="D312" s="3" t="s">
        <v>7</v>
      </c>
      <c r="E312" s="2">
        <v>1</v>
      </c>
      <c r="F312" s="3" t="s">
        <v>6</v>
      </c>
      <c r="G312" s="3" t="s">
        <v>24</v>
      </c>
      <c r="H312" s="3" t="s">
        <v>113</v>
      </c>
      <c r="I312" s="3" t="s">
        <v>114</v>
      </c>
      <c r="J312" s="3" t="s">
        <v>64</v>
      </c>
      <c r="K312" s="3" t="s">
        <v>29</v>
      </c>
      <c r="L312" s="3" t="s">
        <v>978</v>
      </c>
      <c r="M312" s="3" t="s">
        <v>398</v>
      </c>
      <c r="N312" s="3" t="s">
        <v>1367</v>
      </c>
    </row>
    <row r="313" spans="1:14" x14ac:dyDescent="0.35">
      <c r="A313" s="3" t="s">
        <v>973</v>
      </c>
      <c r="B313" s="3" t="str">
        <f>eyetracking_Metrics__92[[#This Row],[Participant]]&amp;eyetracking_Metrics__92[[#This Row],[class]]</f>
        <v>mujahidTP</v>
      </c>
      <c r="C313" s="3" t="s">
        <v>974</v>
      </c>
      <c r="D313" s="3" t="s">
        <v>8</v>
      </c>
      <c r="E313" s="2">
        <v>1</v>
      </c>
      <c r="F313" s="3" t="s">
        <v>6</v>
      </c>
      <c r="G313" s="3" t="s">
        <v>24</v>
      </c>
      <c r="H313" s="3" t="s">
        <v>68</v>
      </c>
      <c r="I313" s="3" t="s">
        <v>68</v>
      </c>
      <c r="J313" s="3" t="s">
        <v>68</v>
      </c>
      <c r="K313" s="3" t="s">
        <v>38</v>
      </c>
      <c r="L313" s="3" t="s">
        <v>979</v>
      </c>
      <c r="M313" s="3" t="s">
        <v>68</v>
      </c>
      <c r="N313" s="3" t="s">
        <v>1367</v>
      </c>
    </row>
    <row r="314" spans="1:14" x14ac:dyDescent="0.35">
      <c r="A314" s="3" t="s">
        <v>973</v>
      </c>
      <c r="B314" s="3" t="str">
        <f>eyetracking_Metrics__92[[#This Row],[Participant]]&amp;eyetracking_Metrics__92[[#This Row],[class]]</f>
        <v>mujahidTP</v>
      </c>
      <c r="C314" s="3" t="s">
        <v>974</v>
      </c>
      <c r="D314" s="3" t="s">
        <v>9</v>
      </c>
      <c r="E314" s="2">
        <v>1</v>
      </c>
      <c r="F314" s="3" t="s">
        <v>6</v>
      </c>
      <c r="G314" s="3" t="s">
        <v>24</v>
      </c>
      <c r="H314" s="3" t="s">
        <v>113</v>
      </c>
      <c r="I314" s="3" t="s">
        <v>113</v>
      </c>
      <c r="J314" s="3" t="s">
        <v>113</v>
      </c>
      <c r="K314" s="3" t="s">
        <v>38</v>
      </c>
      <c r="L314" s="3" t="s">
        <v>980</v>
      </c>
      <c r="M314" s="3" t="s">
        <v>113</v>
      </c>
      <c r="N314" s="3" t="s">
        <v>1367</v>
      </c>
    </row>
    <row r="315" spans="1:14" hidden="1" x14ac:dyDescent="0.35">
      <c r="A315" s="3" t="s">
        <v>973</v>
      </c>
      <c r="B315" s="3" t="str">
        <f>eyetracking_Metrics__92[[#This Row],[Participant]]&amp;eyetracking_Metrics__92[[#This Row],[class]]</f>
        <v>mujahidTN</v>
      </c>
      <c r="C315" s="3" t="s">
        <v>974</v>
      </c>
      <c r="D315" s="3" t="s">
        <v>10</v>
      </c>
      <c r="E315" s="2">
        <v>1</v>
      </c>
      <c r="F315" s="3" t="s">
        <v>11</v>
      </c>
      <c r="G315" s="3" t="s">
        <v>25</v>
      </c>
      <c r="H315" s="4" t="s">
        <v>47</v>
      </c>
      <c r="I315" s="5" t="s">
        <v>92</v>
      </c>
      <c r="J315" s="5" t="s">
        <v>981</v>
      </c>
      <c r="K315" s="5" t="s">
        <v>60</v>
      </c>
      <c r="L315" s="5" t="s">
        <v>982</v>
      </c>
      <c r="M315" s="5" t="s">
        <v>199</v>
      </c>
      <c r="N315" s="3" t="s">
        <v>1369</v>
      </c>
    </row>
    <row r="316" spans="1:14" hidden="1" x14ac:dyDescent="0.35">
      <c r="A316" s="3" t="s">
        <v>973</v>
      </c>
      <c r="B316" s="3" t="str">
        <f>eyetracking_Metrics__92[[#This Row],[Participant]]&amp;eyetracking_Metrics__92[[#This Row],[class]]</f>
        <v>mujahidTN</v>
      </c>
      <c r="C316" s="3" t="s">
        <v>974</v>
      </c>
      <c r="D316" s="3" t="s">
        <v>12</v>
      </c>
      <c r="E316" s="2">
        <v>1</v>
      </c>
      <c r="F316" s="3" t="s">
        <v>11</v>
      </c>
      <c r="G316" s="3" t="s">
        <v>25</v>
      </c>
      <c r="H316" s="4" t="s">
        <v>230</v>
      </c>
      <c r="I316" s="5" t="s">
        <v>84</v>
      </c>
      <c r="J316" s="5" t="s">
        <v>370</v>
      </c>
      <c r="K316" s="5" t="s">
        <v>60</v>
      </c>
      <c r="L316" s="5" t="s">
        <v>983</v>
      </c>
      <c r="M316" s="5" t="s">
        <v>505</v>
      </c>
      <c r="N316" s="3" t="s">
        <v>1369</v>
      </c>
    </row>
    <row r="317" spans="1:14" hidden="1" x14ac:dyDescent="0.35">
      <c r="A317" s="3" t="s">
        <v>973</v>
      </c>
      <c r="B317" s="3" t="str">
        <f>eyetracking_Metrics__92[[#This Row],[Participant]]&amp;eyetracking_Metrics__92[[#This Row],[class]]</f>
        <v>mujahidTN</v>
      </c>
      <c r="C317" s="3" t="s">
        <v>974</v>
      </c>
      <c r="D317" s="3" t="s">
        <v>13</v>
      </c>
      <c r="E317" s="2">
        <v>1</v>
      </c>
      <c r="F317" s="3" t="s">
        <v>11</v>
      </c>
      <c r="G317" s="3" t="s">
        <v>25</v>
      </c>
      <c r="H317" s="4" t="s">
        <v>65</v>
      </c>
      <c r="I317" s="5" t="s">
        <v>984</v>
      </c>
      <c r="J317" s="5" t="s">
        <v>985</v>
      </c>
      <c r="K317" s="5" t="s">
        <v>60</v>
      </c>
      <c r="L317" s="5" t="s">
        <v>986</v>
      </c>
      <c r="M317" s="5" t="s">
        <v>987</v>
      </c>
      <c r="N317" s="3" t="s">
        <v>1369</v>
      </c>
    </row>
    <row r="318" spans="1:14" hidden="1" x14ac:dyDescent="0.35">
      <c r="A318" s="3" t="s">
        <v>973</v>
      </c>
      <c r="B318" s="3" t="str">
        <f>eyetracking_Metrics__92[[#This Row],[Participant]]&amp;eyetracking_Metrics__92[[#This Row],[class]]</f>
        <v>mujahidFN</v>
      </c>
      <c r="C318" s="3" t="s">
        <v>974</v>
      </c>
      <c r="D318" s="3" t="s">
        <v>14</v>
      </c>
      <c r="E318" s="2">
        <v>1</v>
      </c>
      <c r="F318" s="3" t="s">
        <v>6</v>
      </c>
      <c r="G318" s="3" t="s">
        <v>25</v>
      </c>
      <c r="H318" s="3" t="s">
        <v>988</v>
      </c>
      <c r="I318" s="3" t="s">
        <v>600</v>
      </c>
      <c r="J318" s="3" t="s">
        <v>180</v>
      </c>
      <c r="K318" s="3" t="s">
        <v>60</v>
      </c>
      <c r="L318" s="3" t="s">
        <v>989</v>
      </c>
      <c r="M318" s="3" t="s">
        <v>990</v>
      </c>
      <c r="N318" s="3" t="s">
        <v>1368</v>
      </c>
    </row>
    <row r="319" spans="1:14" x14ac:dyDescent="0.35">
      <c r="A319" s="3" t="s">
        <v>973</v>
      </c>
      <c r="B319" s="3" t="str">
        <f>eyetracking_Metrics__92[[#This Row],[Participant]]&amp;eyetracking_Metrics__92[[#This Row],[class]]</f>
        <v>mujahidTP</v>
      </c>
      <c r="C319" s="3" t="s">
        <v>974</v>
      </c>
      <c r="D319" s="3" t="s">
        <v>15</v>
      </c>
      <c r="E319" s="2">
        <v>1</v>
      </c>
      <c r="F319" s="3" t="s">
        <v>6</v>
      </c>
      <c r="G319" s="3" t="s">
        <v>24</v>
      </c>
      <c r="H319" s="3" t="s">
        <v>39</v>
      </c>
      <c r="I319" s="3" t="s">
        <v>39</v>
      </c>
      <c r="J319" s="3" t="s">
        <v>39</v>
      </c>
      <c r="K319" s="3" t="s">
        <v>38</v>
      </c>
      <c r="L319" s="3" t="s">
        <v>991</v>
      </c>
      <c r="M319" s="3" t="s">
        <v>39</v>
      </c>
      <c r="N319" s="3" t="s">
        <v>1367</v>
      </c>
    </row>
    <row r="320" spans="1:14" hidden="1" x14ac:dyDescent="0.35">
      <c r="A320" s="3" t="s">
        <v>973</v>
      </c>
      <c r="B320" s="3" t="str">
        <f>eyetracking_Metrics__92[[#This Row],[Participant]]&amp;eyetracking_Metrics__92[[#This Row],[class]]</f>
        <v>mujahidFP</v>
      </c>
      <c r="C320" s="3" t="s">
        <v>974</v>
      </c>
      <c r="D320" s="3" t="s">
        <v>16</v>
      </c>
      <c r="E320" s="2">
        <v>1</v>
      </c>
      <c r="F320" s="3" t="s">
        <v>11</v>
      </c>
      <c r="G320" s="3" t="s">
        <v>24</v>
      </c>
      <c r="H320" s="4" t="s">
        <v>981</v>
      </c>
      <c r="I320" s="5" t="s">
        <v>981</v>
      </c>
      <c r="J320" s="5" t="s">
        <v>981</v>
      </c>
      <c r="K320" s="5" t="s">
        <v>38</v>
      </c>
      <c r="L320" s="5" t="s">
        <v>992</v>
      </c>
      <c r="M320" s="5" t="s">
        <v>981</v>
      </c>
      <c r="N320" s="3" t="s">
        <v>1370</v>
      </c>
    </row>
    <row r="321" spans="1:14" hidden="1" x14ac:dyDescent="0.35">
      <c r="A321" s="3" t="s">
        <v>973</v>
      </c>
      <c r="B321" s="3" t="str">
        <f>eyetracking_Metrics__92[[#This Row],[Participant]]&amp;eyetracking_Metrics__92[[#This Row],[class]]</f>
        <v>mujahidFP</v>
      </c>
      <c r="C321" s="3" t="s">
        <v>974</v>
      </c>
      <c r="D321" s="3" t="s">
        <v>17</v>
      </c>
      <c r="E321" s="2">
        <v>1</v>
      </c>
      <c r="F321" s="3" t="s">
        <v>11</v>
      </c>
      <c r="G321" s="3" t="s">
        <v>24</v>
      </c>
      <c r="H321" s="4" t="s">
        <v>69</v>
      </c>
      <c r="I321" s="5" t="s">
        <v>69</v>
      </c>
      <c r="J321" s="5" t="s">
        <v>69</v>
      </c>
      <c r="K321" s="5" t="s">
        <v>38</v>
      </c>
      <c r="L321" s="5" t="s">
        <v>993</v>
      </c>
      <c r="M321" s="5" t="s">
        <v>69</v>
      </c>
      <c r="N321" s="3" t="s">
        <v>1370</v>
      </c>
    </row>
    <row r="322" spans="1:14" hidden="1" x14ac:dyDescent="0.35">
      <c r="A322" s="3" t="s">
        <v>973</v>
      </c>
      <c r="B322" s="3" t="str">
        <f>eyetracking_Metrics__92[[#This Row],[Participant]]&amp;eyetracking_Metrics__92[[#This Row],[class]]</f>
        <v>mujahidFN</v>
      </c>
      <c r="C322" s="3" t="s">
        <v>974</v>
      </c>
      <c r="D322" s="3" t="s">
        <v>18</v>
      </c>
      <c r="E322" s="2">
        <v>1</v>
      </c>
      <c r="F322" s="3" t="s">
        <v>6</v>
      </c>
      <c r="G322" s="3" t="s">
        <v>25</v>
      </c>
      <c r="H322" s="3" t="s">
        <v>994</v>
      </c>
      <c r="I322" s="3" t="s">
        <v>994</v>
      </c>
      <c r="J322" s="3" t="s">
        <v>994</v>
      </c>
      <c r="K322" s="3" t="s">
        <v>38</v>
      </c>
      <c r="L322" s="3" t="s">
        <v>995</v>
      </c>
      <c r="M322" s="3" t="s">
        <v>994</v>
      </c>
      <c r="N322" s="3" t="s">
        <v>1368</v>
      </c>
    </row>
    <row r="323" spans="1:14" hidden="1" x14ac:dyDescent="0.35">
      <c r="A323" s="3" t="s">
        <v>973</v>
      </c>
      <c r="B323" s="3" t="str">
        <f>eyetracking_Metrics__92[[#This Row],[Participant]]&amp;eyetracking_Metrics__92[[#This Row],[class]]</f>
        <v>mujahidFP</v>
      </c>
      <c r="C323" s="3" t="s">
        <v>974</v>
      </c>
      <c r="D323" s="3" t="s">
        <v>19</v>
      </c>
      <c r="E323" s="2">
        <v>1</v>
      </c>
      <c r="F323" s="3" t="s">
        <v>11</v>
      </c>
      <c r="G323" s="3" t="s">
        <v>24</v>
      </c>
      <c r="H323" s="4" t="s">
        <v>996</v>
      </c>
      <c r="I323" s="5" t="s">
        <v>113</v>
      </c>
      <c r="J323" s="5" t="s">
        <v>997</v>
      </c>
      <c r="K323" s="5" t="s">
        <v>29</v>
      </c>
      <c r="L323" s="5" t="s">
        <v>998</v>
      </c>
      <c r="M323" s="5" t="s">
        <v>999</v>
      </c>
      <c r="N323" s="3" t="s">
        <v>1370</v>
      </c>
    </row>
    <row r="324" spans="1:14" x14ac:dyDescent="0.35">
      <c r="A324" s="3" t="s">
        <v>973</v>
      </c>
      <c r="B324" s="3" t="str">
        <f>eyetracking_Metrics__92[[#This Row],[Participant]]&amp;eyetracking_Metrics__92[[#This Row],[class]]</f>
        <v>mujahidTP</v>
      </c>
      <c r="C324" s="3" t="s">
        <v>974</v>
      </c>
      <c r="D324" s="3" t="s">
        <v>83</v>
      </c>
      <c r="E324" s="2">
        <v>1</v>
      </c>
      <c r="F324" s="3" t="s">
        <v>6</v>
      </c>
      <c r="G324" s="3" t="s">
        <v>24</v>
      </c>
      <c r="H324" s="3" t="s">
        <v>826</v>
      </c>
      <c r="I324" s="3" t="s">
        <v>826</v>
      </c>
      <c r="J324" s="3" t="s">
        <v>826</v>
      </c>
      <c r="K324" s="3" t="s">
        <v>38</v>
      </c>
      <c r="L324" s="3" t="s">
        <v>1000</v>
      </c>
      <c r="M324" s="3" t="s">
        <v>826</v>
      </c>
      <c r="N324" s="3" t="s">
        <v>1367</v>
      </c>
    </row>
    <row r="325" spans="1:14" hidden="1" x14ac:dyDescent="0.35">
      <c r="A325" s="3" t="s">
        <v>973</v>
      </c>
      <c r="B325" s="3" t="str">
        <f>eyetracking_Metrics__92[[#This Row],[Participant]]&amp;eyetracking_Metrics__92[[#This Row],[class]]</f>
        <v>mujahidTN</v>
      </c>
      <c r="C325" s="3" t="s">
        <v>974</v>
      </c>
      <c r="D325" s="3" t="s">
        <v>85</v>
      </c>
      <c r="E325" s="2">
        <v>1</v>
      </c>
      <c r="F325" s="3" t="s">
        <v>11</v>
      </c>
      <c r="G325" s="3" t="s">
        <v>25</v>
      </c>
      <c r="H325" s="4" t="s">
        <v>1001</v>
      </c>
      <c r="I325" s="5" t="s">
        <v>1002</v>
      </c>
      <c r="J325" s="5" t="s">
        <v>205</v>
      </c>
      <c r="K325" s="5" t="s">
        <v>60</v>
      </c>
      <c r="L325" s="5" t="s">
        <v>1003</v>
      </c>
      <c r="M325" s="5" t="s">
        <v>1004</v>
      </c>
      <c r="N325" s="3" t="s">
        <v>1369</v>
      </c>
    </row>
    <row r="326" spans="1:14" hidden="1" x14ac:dyDescent="0.35">
      <c r="A326" s="3" t="s">
        <v>973</v>
      </c>
      <c r="B326" s="3" t="str">
        <f>eyetracking_Metrics__92[[#This Row],[Participant]]&amp;eyetracking_Metrics__92[[#This Row],[class]]</f>
        <v>mujahidTN</v>
      </c>
      <c r="C326" s="3" t="s">
        <v>974</v>
      </c>
      <c r="D326" s="3" t="s">
        <v>91</v>
      </c>
      <c r="E326" s="2">
        <v>1</v>
      </c>
      <c r="F326" s="3" t="s">
        <v>11</v>
      </c>
      <c r="G326" s="3" t="s">
        <v>25</v>
      </c>
      <c r="H326" s="4" t="s">
        <v>47</v>
      </c>
      <c r="I326" s="5" t="s">
        <v>277</v>
      </c>
      <c r="J326" s="5" t="s">
        <v>1005</v>
      </c>
      <c r="K326" s="5" t="s">
        <v>29</v>
      </c>
      <c r="L326" s="5" t="s">
        <v>1006</v>
      </c>
      <c r="M326" s="5" t="s">
        <v>69</v>
      </c>
      <c r="N326" s="3" t="s">
        <v>1369</v>
      </c>
    </row>
    <row r="327" spans="1:14" x14ac:dyDescent="0.35">
      <c r="A327" s="3" t="s">
        <v>973</v>
      </c>
      <c r="B327" s="3" t="str">
        <f>eyetracking_Metrics__92[[#This Row],[Participant]]&amp;eyetracking_Metrics__92[[#This Row],[class]]</f>
        <v>mujahidTP</v>
      </c>
      <c r="C327" s="3" t="s">
        <v>974</v>
      </c>
      <c r="D327" s="3" t="s">
        <v>95</v>
      </c>
      <c r="E327" s="2">
        <v>1</v>
      </c>
      <c r="F327" s="3" t="s">
        <v>6</v>
      </c>
      <c r="G327" s="3" t="s">
        <v>24</v>
      </c>
      <c r="H327" s="3" t="s">
        <v>205</v>
      </c>
      <c r="I327" s="3" t="s">
        <v>205</v>
      </c>
      <c r="J327" s="3" t="s">
        <v>205</v>
      </c>
      <c r="K327" s="3" t="s">
        <v>38</v>
      </c>
      <c r="L327" s="3" t="s">
        <v>1007</v>
      </c>
      <c r="M327" s="3" t="s">
        <v>205</v>
      </c>
      <c r="N327" s="3" t="s">
        <v>1367</v>
      </c>
    </row>
    <row r="328" spans="1:14" hidden="1" x14ac:dyDescent="0.35">
      <c r="A328" s="3" t="s">
        <v>973</v>
      </c>
      <c r="B328" s="3" t="str">
        <f>eyetracking_Metrics__92[[#This Row],[Participant]]&amp;eyetracking_Metrics__92[[#This Row],[class]]</f>
        <v>mujahidTN</v>
      </c>
      <c r="C328" s="3" t="s">
        <v>974</v>
      </c>
      <c r="D328" s="3" t="s">
        <v>20</v>
      </c>
      <c r="E328" s="2">
        <v>1</v>
      </c>
      <c r="F328" s="3" t="s">
        <v>11</v>
      </c>
      <c r="G328" s="3" t="s">
        <v>25</v>
      </c>
      <c r="H328" s="4" t="s">
        <v>900</v>
      </c>
      <c r="I328" s="5" t="s">
        <v>1008</v>
      </c>
      <c r="J328" s="5" t="s">
        <v>1009</v>
      </c>
      <c r="K328" s="5" t="s">
        <v>60</v>
      </c>
      <c r="L328" s="5" t="s">
        <v>1010</v>
      </c>
      <c r="M328" s="5" t="s">
        <v>1011</v>
      </c>
      <c r="N328" s="3" t="s">
        <v>1369</v>
      </c>
    </row>
    <row r="329" spans="1:14" x14ac:dyDescent="0.35">
      <c r="A329" s="3" t="s">
        <v>973</v>
      </c>
      <c r="B329" s="3" t="str">
        <f>eyetracking_Metrics__92[[#This Row],[Participant]]&amp;eyetracking_Metrics__92[[#This Row],[class]]</f>
        <v>mujahidTP</v>
      </c>
      <c r="C329" s="3" t="s">
        <v>974</v>
      </c>
      <c r="D329" s="3" t="s">
        <v>21</v>
      </c>
      <c r="E329" s="2">
        <v>1</v>
      </c>
      <c r="F329" s="3" t="s">
        <v>6</v>
      </c>
      <c r="G329" s="3" t="s">
        <v>24</v>
      </c>
      <c r="H329" s="3" t="s">
        <v>205</v>
      </c>
      <c r="I329" s="3" t="s">
        <v>205</v>
      </c>
      <c r="J329" s="3" t="s">
        <v>205</v>
      </c>
      <c r="K329" s="3" t="s">
        <v>38</v>
      </c>
      <c r="L329" s="3" t="s">
        <v>1012</v>
      </c>
      <c r="M329" s="3" t="s">
        <v>205</v>
      </c>
      <c r="N329" s="3" t="s">
        <v>1367</v>
      </c>
    </row>
    <row r="330" spans="1:14" x14ac:dyDescent="0.35">
      <c r="A330" s="3" t="s">
        <v>973</v>
      </c>
      <c r="B330" s="3" t="str">
        <f>eyetracking_Metrics__92[[#This Row],[Participant]]&amp;eyetracking_Metrics__92[[#This Row],[class]]</f>
        <v>mujahidTP</v>
      </c>
      <c r="C330" s="3" t="s">
        <v>974</v>
      </c>
      <c r="D330" s="3" t="s">
        <v>22</v>
      </c>
      <c r="E330" s="2">
        <v>1</v>
      </c>
      <c r="F330" s="3" t="s">
        <v>6</v>
      </c>
      <c r="G330" s="3" t="s">
        <v>24</v>
      </c>
      <c r="H330" s="3" t="s">
        <v>1013</v>
      </c>
      <c r="I330" s="3" t="s">
        <v>1013</v>
      </c>
      <c r="J330" s="3" t="s">
        <v>1013</v>
      </c>
      <c r="K330" s="3" t="s">
        <v>38</v>
      </c>
      <c r="L330" s="3" t="s">
        <v>1014</v>
      </c>
      <c r="M330" s="3" t="s">
        <v>1013</v>
      </c>
      <c r="N330" s="3" t="s">
        <v>1367</v>
      </c>
    </row>
    <row r="331" spans="1:14" hidden="1" x14ac:dyDescent="0.35">
      <c r="A331" s="3" t="s">
        <v>973</v>
      </c>
      <c r="B331" s="3" t="str">
        <f>eyetracking_Metrics__92[[#This Row],[Participant]]&amp;eyetracking_Metrics__92[[#This Row],[class]]</f>
        <v>mujahidTN</v>
      </c>
      <c r="C331" s="3" t="s">
        <v>974</v>
      </c>
      <c r="D331" s="3" t="s">
        <v>99</v>
      </c>
      <c r="E331" s="2">
        <v>1</v>
      </c>
      <c r="F331" s="3" t="s">
        <v>11</v>
      </c>
      <c r="G331" s="3" t="s">
        <v>25</v>
      </c>
      <c r="H331" s="4" t="s">
        <v>1015</v>
      </c>
      <c r="I331" s="5" t="s">
        <v>531</v>
      </c>
      <c r="J331" s="5" t="s">
        <v>905</v>
      </c>
      <c r="K331" s="5" t="s">
        <v>35</v>
      </c>
      <c r="L331" s="5" t="s">
        <v>1016</v>
      </c>
      <c r="M331" s="5" t="s">
        <v>1017</v>
      </c>
      <c r="N331" s="3" t="s">
        <v>1369</v>
      </c>
    </row>
    <row r="332" spans="1:14" x14ac:dyDescent="0.35">
      <c r="A332" s="3" t="s">
        <v>1018</v>
      </c>
      <c r="B332" s="3" t="str">
        <f>eyetracking_Metrics__92[[#This Row],[Participant]]&amp;eyetracking_Metrics__92[[#This Row],[class]]</f>
        <v>MadihTP</v>
      </c>
      <c r="C332" s="3" t="s">
        <v>1019</v>
      </c>
      <c r="D332" s="3" t="s">
        <v>56</v>
      </c>
      <c r="E332" s="2">
        <v>1</v>
      </c>
      <c r="F332" s="3" t="s">
        <v>6</v>
      </c>
      <c r="G332" s="3" t="s">
        <v>24</v>
      </c>
      <c r="H332" s="3" t="s">
        <v>54</v>
      </c>
      <c r="I332" s="3" t="s">
        <v>531</v>
      </c>
      <c r="J332" s="3" t="s">
        <v>782</v>
      </c>
      <c r="K332" s="3" t="s">
        <v>29</v>
      </c>
      <c r="L332" s="3" t="s">
        <v>1020</v>
      </c>
      <c r="M332" s="3" t="s">
        <v>237</v>
      </c>
      <c r="N332" s="3" t="s">
        <v>1367</v>
      </c>
    </row>
    <row r="333" spans="1:14" x14ac:dyDescent="0.35">
      <c r="A333" s="3" t="s">
        <v>1018</v>
      </c>
      <c r="B333" s="3" t="str">
        <f>eyetracking_Metrics__92[[#This Row],[Participant]]&amp;eyetracking_Metrics__92[[#This Row],[class]]</f>
        <v>MadihTP</v>
      </c>
      <c r="C333" s="3" t="s">
        <v>1019</v>
      </c>
      <c r="D333" s="3" t="s">
        <v>5</v>
      </c>
      <c r="E333" s="2">
        <v>1</v>
      </c>
      <c r="F333" s="3" t="s">
        <v>6</v>
      </c>
      <c r="G333" s="3" t="s">
        <v>24</v>
      </c>
      <c r="H333" s="3" t="s">
        <v>52</v>
      </c>
      <c r="I333" s="3" t="s">
        <v>52</v>
      </c>
      <c r="J333" s="3" t="s">
        <v>52</v>
      </c>
      <c r="K333" s="3" t="s">
        <v>38</v>
      </c>
      <c r="L333" s="3" t="s">
        <v>1021</v>
      </c>
      <c r="M333" s="3" t="s">
        <v>52</v>
      </c>
      <c r="N333" s="3" t="s">
        <v>1367</v>
      </c>
    </row>
    <row r="334" spans="1:14" x14ac:dyDescent="0.35">
      <c r="A334" s="3" t="s">
        <v>1018</v>
      </c>
      <c r="B334" s="3" t="str">
        <f>eyetracking_Metrics__92[[#This Row],[Participant]]&amp;eyetracking_Metrics__92[[#This Row],[class]]</f>
        <v>MadihTP</v>
      </c>
      <c r="C334" s="3" t="s">
        <v>1019</v>
      </c>
      <c r="D334" s="3" t="s">
        <v>7</v>
      </c>
      <c r="E334" s="2">
        <v>1</v>
      </c>
      <c r="F334" s="3" t="s">
        <v>6</v>
      </c>
      <c r="G334" s="3" t="s">
        <v>24</v>
      </c>
      <c r="H334" s="3" t="s">
        <v>1022</v>
      </c>
      <c r="I334" s="3" t="s">
        <v>1023</v>
      </c>
      <c r="J334" s="3" t="s">
        <v>773</v>
      </c>
      <c r="K334" s="3" t="s">
        <v>35</v>
      </c>
      <c r="L334" s="3" t="s">
        <v>1024</v>
      </c>
      <c r="M334" s="3" t="s">
        <v>599</v>
      </c>
      <c r="N334" s="3" t="s">
        <v>1367</v>
      </c>
    </row>
    <row r="335" spans="1:14" x14ac:dyDescent="0.35">
      <c r="A335" s="3" t="s">
        <v>1018</v>
      </c>
      <c r="B335" s="3" t="str">
        <f>eyetracking_Metrics__92[[#This Row],[Participant]]&amp;eyetracking_Metrics__92[[#This Row],[class]]</f>
        <v>MadihTP</v>
      </c>
      <c r="C335" s="3" t="s">
        <v>1019</v>
      </c>
      <c r="D335" s="3" t="s">
        <v>8</v>
      </c>
      <c r="E335" s="2">
        <v>1</v>
      </c>
      <c r="F335" s="3" t="s">
        <v>6</v>
      </c>
      <c r="G335" s="3" t="s">
        <v>24</v>
      </c>
      <c r="H335" s="3" t="s">
        <v>709</v>
      </c>
      <c r="I335" s="3" t="s">
        <v>1025</v>
      </c>
      <c r="J335" s="3" t="s">
        <v>483</v>
      </c>
      <c r="K335" s="3" t="s">
        <v>60</v>
      </c>
      <c r="L335" s="3" t="s">
        <v>1026</v>
      </c>
      <c r="M335" s="3" t="s">
        <v>1027</v>
      </c>
      <c r="N335" s="3" t="s">
        <v>1367</v>
      </c>
    </row>
    <row r="336" spans="1:14" x14ac:dyDescent="0.35">
      <c r="A336" s="3" t="s">
        <v>1018</v>
      </c>
      <c r="B336" s="3" t="str">
        <f>eyetracking_Metrics__92[[#This Row],[Participant]]&amp;eyetracking_Metrics__92[[#This Row],[class]]</f>
        <v>MadihTP</v>
      </c>
      <c r="C336" s="3" t="s">
        <v>1019</v>
      </c>
      <c r="D336" s="3" t="s">
        <v>9</v>
      </c>
      <c r="E336" s="2">
        <v>1</v>
      </c>
      <c r="F336" s="3" t="s">
        <v>6</v>
      </c>
      <c r="G336" s="3" t="s">
        <v>24</v>
      </c>
      <c r="H336" s="3" t="s">
        <v>1028</v>
      </c>
      <c r="I336" s="3" t="s">
        <v>1028</v>
      </c>
      <c r="J336" s="3" t="s">
        <v>1028</v>
      </c>
      <c r="K336" s="3" t="s">
        <v>38</v>
      </c>
      <c r="L336" s="3" t="s">
        <v>1029</v>
      </c>
      <c r="M336" s="3" t="s">
        <v>1028</v>
      </c>
      <c r="N336" s="3" t="s">
        <v>1367</v>
      </c>
    </row>
    <row r="337" spans="1:14" hidden="1" x14ac:dyDescent="0.35">
      <c r="A337" s="3" t="s">
        <v>1018</v>
      </c>
      <c r="B337" s="3" t="str">
        <f>eyetracking_Metrics__92[[#This Row],[Participant]]&amp;eyetracking_Metrics__92[[#This Row],[class]]</f>
        <v>MadihFP</v>
      </c>
      <c r="C337" s="3" t="s">
        <v>1019</v>
      </c>
      <c r="D337" s="3" t="s">
        <v>10</v>
      </c>
      <c r="E337" s="2">
        <v>1</v>
      </c>
      <c r="F337" s="3" t="s">
        <v>11</v>
      </c>
      <c r="G337" s="3" t="s">
        <v>24</v>
      </c>
      <c r="H337" s="4" t="s">
        <v>78</v>
      </c>
      <c r="I337" s="5" t="s">
        <v>1030</v>
      </c>
      <c r="J337" s="5" t="s">
        <v>1031</v>
      </c>
      <c r="K337" s="5" t="s">
        <v>29</v>
      </c>
      <c r="L337" s="5" t="s">
        <v>1032</v>
      </c>
      <c r="M337" s="5" t="s">
        <v>853</v>
      </c>
      <c r="N337" s="3" t="s">
        <v>1370</v>
      </c>
    </row>
    <row r="338" spans="1:14" hidden="1" x14ac:dyDescent="0.35">
      <c r="A338" s="3" t="s">
        <v>1018</v>
      </c>
      <c r="B338" s="3" t="str">
        <f>eyetracking_Metrics__92[[#This Row],[Participant]]&amp;eyetracking_Metrics__92[[#This Row],[class]]</f>
        <v>MadihTN</v>
      </c>
      <c r="C338" s="3" t="s">
        <v>1019</v>
      </c>
      <c r="D338" s="3" t="s">
        <v>12</v>
      </c>
      <c r="E338" s="2">
        <v>1</v>
      </c>
      <c r="F338" s="3" t="s">
        <v>11</v>
      </c>
      <c r="G338" s="3" t="s">
        <v>25</v>
      </c>
      <c r="H338" s="4" t="s">
        <v>961</v>
      </c>
      <c r="I338" s="5" t="s">
        <v>1033</v>
      </c>
      <c r="J338" s="5" t="s">
        <v>1034</v>
      </c>
      <c r="K338" s="5" t="s">
        <v>60</v>
      </c>
      <c r="L338" s="5" t="s">
        <v>1035</v>
      </c>
      <c r="M338" s="5" t="s">
        <v>1036</v>
      </c>
      <c r="N338" s="3" t="s">
        <v>1369</v>
      </c>
    </row>
    <row r="339" spans="1:14" hidden="1" x14ac:dyDescent="0.35">
      <c r="A339" s="3" t="s">
        <v>1018</v>
      </c>
      <c r="B339" s="3" t="str">
        <f>eyetracking_Metrics__92[[#This Row],[Participant]]&amp;eyetracking_Metrics__92[[#This Row],[class]]</f>
        <v>MadihTN</v>
      </c>
      <c r="C339" s="3" t="s">
        <v>1019</v>
      </c>
      <c r="D339" s="3" t="s">
        <v>13</v>
      </c>
      <c r="E339" s="2">
        <v>1</v>
      </c>
      <c r="F339" s="3" t="s">
        <v>11</v>
      </c>
      <c r="G339" s="3" t="s">
        <v>25</v>
      </c>
      <c r="H339" s="4" t="s">
        <v>421</v>
      </c>
      <c r="I339" s="5" t="s">
        <v>1037</v>
      </c>
      <c r="J339" s="5" t="s">
        <v>42</v>
      </c>
      <c r="K339" s="5" t="s">
        <v>82</v>
      </c>
      <c r="L339" s="5" t="s">
        <v>1038</v>
      </c>
      <c r="M339" s="5" t="s">
        <v>167</v>
      </c>
      <c r="N339" s="3" t="s">
        <v>1369</v>
      </c>
    </row>
    <row r="340" spans="1:14" hidden="1" x14ac:dyDescent="0.35">
      <c r="A340" s="3" t="s">
        <v>1018</v>
      </c>
      <c r="B340" s="3" t="str">
        <f>eyetracking_Metrics__92[[#This Row],[Participant]]&amp;eyetracking_Metrics__92[[#This Row],[class]]</f>
        <v>MadihFN</v>
      </c>
      <c r="C340" s="3" t="s">
        <v>1019</v>
      </c>
      <c r="D340" s="3" t="s">
        <v>14</v>
      </c>
      <c r="E340" s="2">
        <v>1</v>
      </c>
      <c r="F340" s="3" t="s">
        <v>6</v>
      </c>
      <c r="G340" s="3" t="s">
        <v>25</v>
      </c>
      <c r="H340" s="3" t="s">
        <v>211</v>
      </c>
      <c r="I340" s="3" t="s">
        <v>833</v>
      </c>
      <c r="J340" s="3" t="s">
        <v>31</v>
      </c>
      <c r="K340" s="3" t="s">
        <v>60</v>
      </c>
      <c r="L340" s="3" t="s">
        <v>1039</v>
      </c>
      <c r="M340" s="3" t="s">
        <v>199</v>
      </c>
      <c r="N340" s="3" t="s">
        <v>1368</v>
      </c>
    </row>
    <row r="341" spans="1:14" x14ac:dyDescent="0.35">
      <c r="A341" s="3" t="s">
        <v>1018</v>
      </c>
      <c r="B341" s="3" t="str">
        <f>eyetracking_Metrics__92[[#This Row],[Participant]]&amp;eyetracking_Metrics__92[[#This Row],[class]]</f>
        <v>MadihTP</v>
      </c>
      <c r="C341" s="3" t="s">
        <v>1019</v>
      </c>
      <c r="D341" s="3" t="s">
        <v>15</v>
      </c>
      <c r="E341" s="2">
        <v>1</v>
      </c>
      <c r="F341" s="3" t="s">
        <v>6</v>
      </c>
      <c r="G341" s="3" t="s">
        <v>24</v>
      </c>
      <c r="H341" s="3" t="s">
        <v>577</v>
      </c>
      <c r="I341" s="3" t="s">
        <v>1040</v>
      </c>
      <c r="J341" s="3" t="s">
        <v>246</v>
      </c>
      <c r="K341" s="3" t="s">
        <v>29</v>
      </c>
      <c r="L341" s="3" t="s">
        <v>1041</v>
      </c>
      <c r="M341" s="3" t="s">
        <v>1042</v>
      </c>
      <c r="N341" s="3" t="s">
        <v>1367</v>
      </c>
    </row>
    <row r="342" spans="1:14" hidden="1" x14ac:dyDescent="0.35">
      <c r="A342" s="3" t="s">
        <v>1018</v>
      </c>
      <c r="B342" s="3" t="str">
        <f>eyetracking_Metrics__92[[#This Row],[Participant]]&amp;eyetracking_Metrics__92[[#This Row],[class]]</f>
        <v>MadihTN</v>
      </c>
      <c r="C342" s="3" t="s">
        <v>1019</v>
      </c>
      <c r="D342" s="3" t="s">
        <v>16</v>
      </c>
      <c r="E342" s="2">
        <v>1</v>
      </c>
      <c r="F342" s="3" t="s">
        <v>11</v>
      </c>
      <c r="G342" s="3" t="s">
        <v>25</v>
      </c>
      <c r="H342" s="4" t="s">
        <v>237</v>
      </c>
      <c r="I342" s="5" t="s">
        <v>59</v>
      </c>
      <c r="J342" s="5" t="s">
        <v>1008</v>
      </c>
      <c r="K342" s="5" t="s">
        <v>29</v>
      </c>
      <c r="L342" s="5" t="s">
        <v>1043</v>
      </c>
      <c r="M342" s="5" t="s">
        <v>61</v>
      </c>
      <c r="N342" s="3" t="s">
        <v>1369</v>
      </c>
    </row>
    <row r="343" spans="1:14" hidden="1" x14ac:dyDescent="0.35">
      <c r="A343" s="3" t="s">
        <v>1018</v>
      </c>
      <c r="B343" s="3" t="str">
        <f>eyetracking_Metrics__92[[#This Row],[Participant]]&amp;eyetracking_Metrics__92[[#This Row],[class]]</f>
        <v>MadihTN</v>
      </c>
      <c r="C343" s="3" t="s">
        <v>1019</v>
      </c>
      <c r="D343" s="3" t="s">
        <v>17</v>
      </c>
      <c r="E343" s="2">
        <v>1</v>
      </c>
      <c r="F343" s="3" t="s">
        <v>11</v>
      </c>
      <c r="G343" s="3" t="s">
        <v>25</v>
      </c>
      <c r="H343" s="4" t="s">
        <v>172</v>
      </c>
      <c r="I343" s="5" t="s">
        <v>160</v>
      </c>
      <c r="J343" s="5" t="s">
        <v>1044</v>
      </c>
      <c r="K343" s="5" t="s">
        <v>45</v>
      </c>
      <c r="L343" s="5" t="s">
        <v>1045</v>
      </c>
      <c r="M343" s="5" t="s">
        <v>167</v>
      </c>
      <c r="N343" s="3" t="s">
        <v>1369</v>
      </c>
    </row>
    <row r="344" spans="1:14" x14ac:dyDescent="0.35">
      <c r="A344" s="3" t="s">
        <v>1018</v>
      </c>
      <c r="B344" s="3" t="str">
        <f>eyetracking_Metrics__92[[#This Row],[Participant]]&amp;eyetracking_Metrics__92[[#This Row],[class]]</f>
        <v>MadihTP</v>
      </c>
      <c r="C344" s="3" t="s">
        <v>1019</v>
      </c>
      <c r="D344" s="3" t="s">
        <v>18</v>
      </c>
      <c r="E344" s="2">
        <v>1</v>
      </c>
      <c r="F344" s="3" t="s">
        <v>6</v>
      </c>
      <c r="G344" s="3" t="s">
        <v>24</v>
      </c>
      <c r="H344" s="3" t="s">
        <v>32</v>
      </c>
      <c r="I344" s="3" t="s">
        <v>1046</v>
      </c>
      <c r="J344" s="3" t="s">
        <v>161</v>
      </c>
      <c r="K344" s="3" t="s">
        <v>60</v>
      </c>
      <c r="L344" s="3" t="s">
        <v>1047</v>
      </c>
      <c r="M344" s="3" t="s">
        <v>1048</v>
      </c>
      <c r="N344" s="3" t="s">
        <v>1367</v>
      </c>
    </row>
    <row r="345" spans="1:14" hidden="1" x14ac:dyDescent="0.35">
      <c r="A345" s="3" t="s">
        <v>1018</v>
      </c>
      <c r="B345" s="3" t="str">
        <f>eyetracking_Metrics__92[[#This Row],[Participant]]&amp;eyetracking_Metrics__92[[#This Row],[class]]</f>
        <v>MadihTN</v>
      </c>
      <c r="C345" s="3" t="s">
        <v>1019</v>
      </c>
      <c r="D345" s="3" t="s">
        <v>19</v>
      </c>
      <c r="E345" s="2">
        <v>1</v>
      </c>
      <c r="F345" s="3" t="s">
        <v>11</v>
      </c>
      <c r="G345" s="3" t="s">
        <v>25</v>
      </c>
      <c r="H345" s="4" t="s">
        <v>267</v>
      </c>
      <c r="I345" s="5" t="s">
        <v>177</v>
      </c>
      <c r="J345" s="5" t="s">
        <v>303</v>
      </c>
      <c r="K345" s="5" t="s">
        <v>29</v>
      </c>
      <c r="L345" s="5" t="s">
        <v>1049</v>
      </c>
      <c r="M345" s="5" t="s">
        <v>1050</v>
      </c>
      <c r="N345" s="3" t="s">
        <v>1369</v>
      </c>
    </row>
    <row r="346" spans="1:14" x14ac:dyDescent="0.35">
      <c r="A346" s="3" t="s">
        <v>1018</v>
      </c>
      <c r="B346" s="3" t="str">
        <f>eyetracking_Metrics__92[[#This Row],[Participant]]&amp;eyetracking_Metrics__92[[#This Row],[class]]</f>
        <v>MadihTP</v>
      </c>
      <c r="C346" s="3" t="s">
        <v>1019</v>
      </c>
      <c r="D346" s="3" t="s">
        <v>83</v>
      </c>
      <c r="E346" s="2">
        <v>1</v>
      </c>
      <c r="F346" s="3" t="s">
        <v>6</v>
      </c>
      <c r="G346" s="3" t="s">
        <v>24</v>
      </c>
      <c r="H346" s="3" t="s">
        <v>441</v>
      </c>
      <c r="I346" s="3" t="s">
        <v>1051</v>
      </c>
      <c r="J346" s="3" t="s">
        <v>1052</v>
      </c>
      <c r="K346" s="3" t="s">
        <v>29</v>
      </c>
      <c r="L346" s="3" t="s">
        <v>1053</v>
      </c>
      <c r="M346" s="3" t="s">
        <v>233</v>
      </c>
      <c r="N346" s="3" t="s">
        <v>1367</v>
      </c>
    </row>
    <row r="347" spans="1:14" hidden="1" x14ac:dyDescent="0.35">
      <c r="A347" s="3" t="s">
        <v>1018</v>
      </c>
      <c r="B347" s="3" t="str">
        <f>eyetracking_Metrics__92[[#This Row],[Participant]]&amp;eyetracking_Metrics__92[[#This Row],[class]]</f>
        <v>MadihTN</v>
      </c>
      <c r="C347" s="3" t="s">
        <v>1019</v>
      </c>
      <c r="D347" s="3" t="s">
        <v>85</v>
      </c>
      <c r="E347" s="2">
        <v>1</v>
      </c>
      <c r="F347" s="3" t="s">
        <v>11</v>
      </c>
      <c r="G347" s="3" t="s">
        <v>25</v>
      </c>
      <c r="H347" s="4" t="s">
        <v>185</v>
      </c>
      <c r="I347" s="5" t="s">
        <v>87</v>
      </c>
      <c r="J347" s="5" t="s">
        <v>1054</v>
      </c>
      <c r="K347" s="5" t="s">
        <v>45</v>
      </c>
      <c r="L347" s="5" t="s">
        <v>1055</v>
      </c>
      <c r="M347" s="5" t="s">
        <v>447</v>
      </c>
      <c r="N347" s="3" t="s">
        <v>1369</v>
      </c>
    </row>
    <row r="348" spans="1:14" hidden="1" x14ac:dyDescent="0.35">
      <c r="A348" s="3" t="s">
        <v>1018</v>
      </c>
      <c r="B348" s="3" t="str">
        <f>eyetracking_Metrics__92[[#This Row],[Participant]]&amp;eyetracking_Metrics__92[[#This Row],[class]]</f>
        <v>MadihTN</v>
      </c>
      <c r="C348" s="3" t="s">
        <v>1019</v>
      </c>
      <c r="D348" s="3" t="s">
        <v>91</v>
      </c>
      <c r="E348" s="2">
        <v>1</v>
      </c>
      <c r="F348" s="3" t="s">
        <v>11</v>
      </c>
      <c r="G348" s="3" t="s">
        <v>25</v>
      </c>
      <c r="H348" s="4" t="s">
        <v>79</v>
      </c>
      <c r="I348" s="5" t="s">
        <v>196</v>
      </c>
      <c r="J348" s="5" t="s">
        <v>114</v>
      </c>
      <c r="K348" s="5" t="s">
        <v>35</v>
      </c>
      <c r="L348" s="5" t="s">
        <v>1056</v>
      </c>
      <c r="M348" s="5" t="s">
        <v>68</v>
      </c>
      <c r="N348" s="3" t="s">
        <v>1369</v>
      </c>
    </row>
    <row r="349" spans="1:14" x14ac:dyDescent="0.35">
      <c r="A349" s="3" t="s">
        <v>1018</v>
      </c>
      <c r="B349" s="3" t="str">
        <f>eyetracking_Metrics__92[[#This Row],[Participant]]&amp;eyetracking_Metrics__92[[#This Row],[class]]</f>
        <v>MadihTP</v>
      </c>
      <c r="C349" s="3" t="s">
        <v>1019</v>
      </c>
      <c r="D349" s="3" t="s">
        <v>95</v>
      </c>
      <c r="E349" s="2">
        <v>1</v>
      </c>
      <c r="F349" s="3" t="s">
        <v>6</v>
      </c>
      <c r="G349" s="3" t="s">
        <v>24</v>
      </c>
      <c r="H349" s="3" t="s">
        <v>52</v>
      </c>
      <c r="I349" s="3" t="s">
        <v>435</v>
      </c>
      <c r="J349" s="3" t="s">
        <v>205</v>
      </c>
      <c r="K349" s="3" t="s">
        <v>60</v>
      </c>
      <c r="L349" s="3" t="s">
        <v>1057</v>
      </c>
      <c r="M349" s="3" t="s">
        <v>65</v>
      </c>
      <c r="N349" s="3" t="s">
        <v>1367</v>
      </c>
    </row>
    <row r="350" spans="1:14" hidden="1" x14ac:dyDescent="0.35">
      <c r="A350" s="3" t="s">
        <v>1018</v>
      </c>
      <c r="B350" s="3" t="str">
        <f>eyetracking_Metrics__92[[#This Row],[Participant]]&amp;eyetracking_Metrics__92[[#This Row],[class]]</f>
        <v>MadihTN</v>
      </c>
      <c r="C350" s="3" t="s">
        <v>1019</v>
      </c>
      <c r="D350" s="3" t="s">
        <v>20</v>
      </c>
      <c r="E350" s="2">
        <v>1</v>
      </c>
      <c r="F350" s="3" t="s">
        <v>11</v>
      </c>
      <c r="G350" s="3" t="s">
        <v>25</v>
      </c>
      <c r="H350" s="4" t="s">
        <v>1044</v>
      </c>
      <c r="I350" s="5" t="s">
        <v>1058</v>
      </c>
      <c r="J350" s="5" t="s">
        <v>1059</v>
      </c>
      <c r="K350" s="5" t="s">
        <v>29</v>
      </c>
      <c r="L350" s="5" t="s">
        <v>1060</v>
      </c>
      <c r="M350" s="5" t="s">
        <v>1061</v>
      </c>
      <c r="N350" s="3" t="s">
        <v>1369</v>
      </c>
    </row>
    <row r="351" spans="1:14" x14ac:dyDescent="0.35">
      <c r="A351" s="3" t="s">
        <v>1018</v>
      </c>
      <c r="B351" s="3" t="str">
        <f>eyetracking_Metrics__92[[#This Row],[Participant]]&amp;eyetracking_Metrics__92[[#This Row],[class]]</f>
        <v>MadihTP</v>
      </c>
      <c r="C351" s="3" t="s">
        <v>1019</v>
      </c>
      <c r="D351" s="3" t="s">
        <v>21</v>
      </c>
      <c r="E351" s="2">
        <v>1</v>
      </c>
      <c r="F351" s="3" t="s">
        <v>6</v>
      </c>
      <c r="G351" s="3" t="s">
        <v>24</v>
      </c>
      <c r="H351" s="3" t="s">
        <v>597</v>
      </c>
      <c r="I351" s="3" t="s">
        <v>483</v>
      </c>
      <c r="J351" s="3" t="s">
        <v>787</v>
      </c>
      <c r="K351" s="3" t="s">
        <v>29</v>
      </c>
      <c r="L351" s="3" t="s">
        <v>1062</v>
      </c>
      <c r="M351" s="3" t="s">
        <v>233</v>
      </c>
      <c r="N351" s="3" t="s">
        <v>1367</v>
      </c>
    </row>
    <row r="352" spans="1:14" x14ac:dyDescent="0.35">
      <c r="A352" s="3" t="s">
        <v>1018</v>
      </c>
      <c r="B352" s="3" t="str">
        <f>eyetracking_Metrics__92[[#This Row],[Participant]]&amp;eyetracking_Metrics__92[[#This Row],[class]]</f>
        <v>MadihTP</v>
      </c>
      <c r="C352" s="3" t="s">
        <v>1019</v>
      </c>
      <c r="D352" s="3" t="s">
        <v>22</v>
      </c>
      <c r="E352" s="2">
        <v>1</v>
      </c>
      <c r="F352" s="3" t="s">
        <v>6</v>
      </c>
      <c r="G352" s="3" t="s">
        <v>24</v>
      </c>
      <c r="H352" s="3" t="s">
        <v>273</v>
      </c>
      <c r="I352" s="3" t="s">
        <v>273</v>
      </c>
      <c r="J352" s="3" t="s">
        <v>273</v>
      </c>
      <c r="K352" s="3" t="s">
        <v>38</v>
      </c>
      <c r="L352" s="3" t="s">
        <v>1063</v>
      </c>
      <c r="M352" s="3" t="s">
        <v>273</v>
      </c>
      <c r="N352" s="3" t="s">
        <v>1367</v>
      </c>
    </row>
    <row r="353" spans="1:14" hidden="1" x14ac:dyDescent="0.35">
      <c r="A353" s="3" t="s">
        <v>1018</v>
      </c>
      <c r="B353" s="3" t="str">
        <f>eyetracking_Metrics__92[[#This Row],[Participant]]&amp;eyetracking_Metrics__92[[#This Row],[class]]</f>
        <v>MadihTN</v>
      </c>
      <c r="C353" s="3" t="s">
        <v>1019</v>
      </c>
      <c r="D353" s="3" t="s">
        <v>99</v>
      </c>
      <c r="E353" s="2">
        <v>1</v>
      </c>
      <c r="F353" s="3" t="s">
        <v>11</v>
      </c>
      <c r="G353" s="3" t="s">
        <v>25</v>
      </c>
      <c r="H353" s="4" t="s">
        <v>1064</v>
      </c>
      <c r="I353" s="5" t="s">
        <v>629</v>
      </c>
      <c r="J353" s="5" t="s">
        <v>205</v>
      </c>
      <c r="K353" s="5" t="s">
        <v>35</v>
      </c>
      <c r="L353" s="5" t="s">
        <v>1065</v>
      </c>
      <c r="M353" s="5" t="s">
        <v>1066</v>
      </c>
      <c r="N353" s="3" t="s">
        <v>1369</v>
      </c>
    </row>
    <row r="354" spans="1:14" x14ac:dyDescent="0.35">
      <c r="A354" s="3" t="s">
        <v>1067</v>
      </c>
      <c r="B354" s="3" t="str">
        <f>eyetracking_Metrics__92[[#This Row],[Participant]]&amp;eyetracking_Metrics__92[[#This Row],[class]]</f>
        <v>omarTP</v>
      </c>
      <c r="C354" s="3" t="s">
        <v>1068</v>
      </c>
      <c r="D354" s="3" t="s">
        <v>56</v>
      </c>
      <c r="E354" s="2">
        <v>1</v>
      </c>
      <c r="F354" s="3" t="s">
        <v>6</v>
      </c>
      <c r="G354" s="3" t="s">
        <v>24</v>
      </c>
      <c r="H354" s="3" t="s">
        <v>540</v>
      </c>
      <c r="I354" s="3" t="s">
        <v>1069</v>
      </c>
      <c r="J354" s="3" t="s">
        <v>773</v>
      </c>
      <c r="K354" s="3" t="s">
        <v>35</v>
      </c>
      <c r="L354" s="3" t="s">
        <v>1070</v>
      </c>
      <c r="M354" s="3" t="s">
        <v>233</v>
      </c>
      <c r="N354" s="3" t="s">
        <v>1367</v>
      </c>
    </row>
    <row r="355" spans="1:14" x14ac:dyDescent="0.35">
      <c r="A355" s="3" t="s">
        <v>1067</v>
      </c>
      <c r="B355" s="3" t="str">
        <f>eyetracking_Metrics__92[[#This Row],[Participant]]&amp;eyetracking_Metrics__92[[#This Row],[class]]</f>
        <v>omarTP</v>
      </c>
      <c r="C355" s="3" t="s">
        <v>1068</v>
      </c>
      <c r="D355" s="3" t="s">
        <v>5</v>
      </c>
      <c r="E355" s="2">
        <v>1</v>
      </c>
      <c r="F355" s="3" t="s">
        <v>6</v>
      </c>
      <c r="G355" s="3" t="s">
        <v>24</v>
      </c>
      <c r="H355" s="3" t="s">
        <v>159</v>
      </c>
      <c r="I355" s="3" t="s">
        <v>160</v>
      </c>
      <c r="J355" s="3" t="s">
        <v>1071</v>
      </c>
      <c r="K355" s="3" t="s">
        <v>60</v>
      </c>
      <c r="L355" s="3" t="s">
        <v>1072</v>
      </c>
      <c r="M355" s="3" t="s">
        <v>263</v>
      </c>
      <c r="N355" s="3" t="s">
        <v>1367</v>
      </c>
    </row>
    <row r="356" spans="1:14" x14ac:dyDescent="0.35">
      <c r="A356" s="3" t="s">
        <v>1067</v>
      </c>
      <c r="B356" s="3" t="str">
        <f>eyetracking_Metrics__92[[#This Row],[Participant]]&amp;eyetracking_Metrics__92[[#This Row],[class]]</f>
        <v>omarTP</v>
      </c>
      <c r="C356" s="3" t="s">
        <v>1068</v>
      </c>
      <c r="D356" s="3" t="s">
        <v>7</v>
      </c>
      <c r="E356" s="2">
        <v>1</v>
      </c>
      <c r="F356" s="3" t="s">
        <v>6</v>
      </c>
      <c r="G356" s="3" t="s">
        <v>24</v>
      </c>
      <c r="H356" s="3" t="s">
        <v>230</v>
      </c>
      <c r="I356" s="3" t="s">
        <v>1073</v>
      </c>
      <c r="J356" s="3" t="s">
        <v>702</v>
      </c>
      <c r="K356" s="3" t="s">
        <v>29</v>
      </c>
      <c r="L356" s="3" t="s">
        <v>1074</v>
      </c>
      <c r="M356" s="3" t="s">
        <v>62</v>
      </c>
      <c r="N356" s="3" t="s">
        <v>1367</v>
      </c>
    </row>
    <row r="357" spans="1:14" x14ac:dyDescent="0.35">
      <c r="A357" s="3" t="s">
        <v>1067</v>
      </c>
      <c r="B357" s="3" t="str">
        <f>eyetracking_Metrics__92[[#This Row],[Participant]]&amp;eyetracking_Metrics__92[[#This Row],[class]]</f>
        <v>omarTP</v>
      </c>
      <c r="C357" s="3" t="s">
        <v>1068</v>
      </c>
      <c r="D357" s="3" t="s">
        <v>8</v>
      </c>
      <c r="E357" s="2">
        <v>1</v>
      </c>
      <c r="F357" s="3" t="s">
        <v>6</v>
      </c>
      <c r="G357" s="3" t="s">
        <v>24</v>
      </c>
      <c r="H357" s="3" t="s">
        <v>1075</v>
      </c>
      <c r="I357" s="3" t="s">
        <v>139</v>
      </c>
      <c r="J357" s="3" t="s">
        <v>93</v>
      </c>
      <c r="K357" s="3" t="s">
        <v>60</v>
      </c>
      <c r="L357" s="3" t="s">
        <v>1076</v>
      </c>
      <c r="M357" s="3" t="s">
        <v>1077</v>
      </c>
      <c r="N357" s="3" t="s">
        <v>1367</v>
      </c>
    </row>
    <row r="358" spans="1:14" x14ac:dyDescent="0.35">
      <c r="A358" s="3" t="s">
        <v>1067</v>
      </c>
      <c r="B358" s="3" t="str">
        <f>eyetracking_Metrics__92[[#This Row],[Participant]]&amp;eyetracking_Metrics__92[[#This Row],[class]]</f>
        <v>omarTP</v>
      </c>
      <c r="C358" s="3" t="s">
        <v>1068</v>
      </c>
      <c r="D358" s="3" t="s">
        <v>9</v>
      </c>
      <c r="E358" s="2">
        <v>1</v>
      </c>
      <c r="F358" s="3" t="s">
        <v>6</v>
      </c>
      <c r="G358" s="3" t="s">
        <v>24</v>
      </c>
      <c r="H358" s="3" t="s">
        <v>81</v>
      </c>
      <c r="I358" s="3" t="s">
        <v>84</v>
      </c>
      <c r="J358" s="3" t="s">
        <v>242</v>
      </c>
      <c r="K358" s="3" t="s">
        <v>29</v>
      </c>
      <c r="L358" s="3" t="s">
        <v>1078</v>
      </c>
      <c r="M358" s="3" t="s">
        <v>233</v>
      </c>
      <c r="N358" s="3" t="s">
        <v>1367</v>
      </c>
    </row>
    <row r="359" spans="1:14" hidden="1" x14ac:dyDescent="0.35">
      <c r="A359" s="3" t="s">
        <v>1067</v>
      </c>
      <c r="B359" s="3" t="str">
        <f>eyetracking_Metrics__92[[#This Row],[Participant]]&amp;eyetracking_Metrics__92[[#This Row],[class]]</f>
        <v>omarFP</v>
      </c>
      <c r="C359" s="3" t="s">
        <v>1068</v>
      </c>
      <c r="D359" s="3" t="s">
        <v>10</v>
      </c>
      <c r="E359" s="2">
        <v>1</v>
      </c>
      <c r="F359" s="3" t="s">
        <v>11</v>
      </c>
      <c r="G359" s="3" t="s">
        <v>24</v>
      </c>
      <c r="H359" s="4" t="s">
        <v>432</v>
      </c>
      <c r="I359" s="5" t="s">
        <v>1079</v>
      </c>
      <c r="J359" s="5" t="s">
        <v>813</v>
      </c>
      <c r="K359" s="5" t="s">
        <v>82</v>
      </c>
      <c r="L359" s="5" t="s">
        <v>1080</v>
      </c>
      <c r="M359" s="5" t="s">
        <v>51</v>
      </c>
      <c r="N359" s="3" t="s">
        <v>1370</v>
      </c>
    </row>
    <row r="360" spans="1:14" hidden="1" x14ac:dyDescent="0.35">
      <c r="A360" s="3" t="s">
        <v>1067</v>
      </c>
      <c r="B360" s="3" t="str">
        <f>eyetracking_Metrics__92[[#This Row],[Participant]]&amp;eyetracking_Metrics__92[[#This Row],[class]]</f>
        <v>omarFP</v>
      </c>
      <c r="C360" s="3" t="s">
        <v>1068</v>
      </c>
      <c r="D360" s="3" t="s">
        <v>12</v>
      </c>
      <c r="E360" s="2">
        <v>1</v>
      </c>
      <c r="F360" s="3" t="s">
        <v>11</v>
      </c>
      <c r="G360" s="3" t="s">
        <v>24</v>
      </c>
      <c r="H360" s="4" t="s">
        <v>163</v>
      </c>
      <c r="I360" s="5" t="s">
        <v>163</v>
      </c>
      <c r="J360" s="5" t="s">
        <v>163</v>
      </c>
      <c r="K360" s="5" t="s">
        <v>38</v>
      </c>
      <c r="L360" s="5" t="s">
        <v>1081</v>
      </c>
      <c r="M360" s="5" t="s">
        <v>163</v>
      </c>
      <c r="N360" s="3" t="s">
        <v>1370</v>
      </c>
    </row>
    <row r="361" spans="1:14" hidden="1" x14ac:dyDescent="0.35">
      <c r="A361" s="3" t="s">
        <v>1067</v>
      </c>
      <c r="B361" s="3" t="str">
        <f>eyetracking_Metrics__92[[#This Row],[Participant]]&amp;eyetracking_Metrics__92[[#This Row],[class]]</f>
        <v>omarTN</v>
      </c>
      <c r="C361" s="3" t="s">
        <v>1068</v>
      </c>
      <c r="D361" s="3" t="s">
        <v>13</v>
      </c>
      <c r="E361" s="2">
        <v>1</v>
      </c>
      <c r="F361" s="3" t="s">
        <v>11</v>
      </c>
      <c r="G361" s="3" t="s">
        <v>25</v>
      </c>
      <c r="H361" s="4" t="s">
        <v>74</v>
      </c>
      <c r="I361" s="5" t="s">
        <v>1082</v>
      </c>
      <c r="J361" s="5" t="s">
        <v>419</v>
      </c>
      <c r="K361" s="5" t="s">
        <v>35</v>
      </c>
      <c r="L361" s="5" t="s">
        <v>1083</v>
      </c>
      <c r="M361" s="5" t="s">
        <v>231</v>
      </c>
      <c r="N361" s="3" t="s">
        <v>1369</v>
      </c>
    </row>
    <row r="362" spans="1:14" hidden="1" x14ac:dyDescent="0.35">
      <c r="A362" s="3" t="s">
        <v>1067</v>
      </c>
      <c r="B362" s="3" t="str">
        <f>eyetracking_Metrics__92[[#This Row],[Participant]]&amp;eyetracking_Metrics__92[[#This Row],[class]]</f>
        <v>omarFN</v>
      </c>
      <c r="C362" s="3" t="s">
        <v>1068</v>
      </c>
      <c r="D362" s="3" t="s">
        <v>14</v>
      </c>
      <c r="E362" s="2">
        <v>1</v>
      </c>
      <c r="F362" s="3" t="s">
        <v>6</v>
      </c>
      <c r="G362" s="3" t="s">
        <v>25</v>
      </c>
      <c r="H362" s="3" t="s">
        <v>540</v>
      </c>
      <c r="I362" s="3" t="s">
        <v>541</v>
      </c>
      <c r="J362" s="3" t="s">
        <v>88</v>
      </c>
      <c r="K362" s="3" t="s">
        <v>60</v>
      </c>
      <c r="L362" s="3" t="s">
        <v>1084</v>
      </c>
      <c r="M362" s="3" t="s">
        <v>68</v>
      </c>
      <c r="N362" s="3" t="s">
        <v>1368</v>
      </c>
    </row>
    <row r="363" spans="1:14" x14ac:dyDescent="0.35">
      <c r="A363" s="3" t="s">
        <v>1067</v>
      </c>
      <c r="B363" s="3" t="str">
        <f>eyetracking_Metrics__92[[#This Row],[Participant]]&amp;eyetracking_Metrics__92[[#This Row],[class]]</f>
        <v>omarTP</v>
      </c>
      <c r="C363" s="3" t="s">
        <v>1068</v>
      </c>
      <c r="D363" s="3" t="s">
        <v>15</v>
      </c>
      <c r="E363" s="2">
        <v>1</v>
      </c>
      <c r="F363" s="3" t="s">
        <v>6</v>
      </c>
      <c r="G363" s="3" t="s">
        <v>24</v>
      </c>
      <c r="H363" s="3" t="s">
        <v>52</v>
      </c>
      <c r="I363" s="3" t="s">
        <v>52</v>
      </c>
      <c r="J363" s="3" t="s">
        <v>52</v>
      </c>
      <c r="K363" s="3" t="s">
        <v>38</v>
      </c>
      <c r="L363" s="3" t="s">
        <v>1085</v>
      </c>
      <c r="M363" s="3" t="s">
        <v>52</v>
      </c>
      <c r="N363" s="3" t="s">
        <v>1367</v>
      </c>
    </row>
    <row r="364" spans="1:14" hidden="1" x14ac:dyDescent="0.35">
      <c r="A364" s="3" t="s">
        <v>1067</v>
      </c>
      <c r="B364" s="3" t="str">
        <f>eyetracking_Metrics__92[[#This Row],[Participant]]&amp;eyetracking_Metrics__92[[#This Row],[class]]</f>
        <v>omarTN</v>
      </c>
      <c r="C364" s="3" t="s">
        <v>1068</v>
      </c>
      <c r="D364" s="3" t="s">
        <v>16</v>
      </c>
      <c r="E364" s="2">
        <v>1</v>
      </c>
      <c r="F364" s="3" t="s">
        <v>11</v>
      </c>
      <c r="G364" s="3" t="s">
        <v>25</v>
      </c>
      <c r="H364" s="4" t="s">
        <v>230</v>
      </c>
      <c r="I364" s="5" t="s">
        <v>84</v>
      </c>
      <c r="J364" s="5" t="s">
        <v>729</v>
      </c>
      <c r="K364" s="5" t="s">
        <v>60</v>
      </c>
      <c r="L364" s="5" t="s">
        <v>1086</v>
      </c>
      <c r="M364" s="5" t="s">
        <v>33</v>
      </c>
      <c r="N364" s="3" t="s">
        <v>1369</v>
      </c>
    </row>
    <row r="365" spans="1:14" hidden="1" x14ac:dyDescent="0.35">
      <c r="A365" s="3" t="s">
        <v>1067</v>
      </c>
      <c r="B365" s="3" t="str">
        <f>eyetracking_Metrics__92[[#This Row],[Participant]]&amp;eyetracking_Metrics__92[[#This Row],[class]]</f>
        <v>omarTN</v>
      </c>
      <c r="C365" s="3" t="s">
        <v>1068</v>
      </c>
      <c r="D365" s="3" t="s">
        <v>17</v>
      </c>
      <c r="E365" s="2">
        <v>1</v>
      </c>
      <c r="F365" s="3" t="s">
        <v>11</v>
      </c>
      <c r="G365" s="3" t="s">
        <v>25</v>
      </c>
      <c r="H365" s="4" t="s">
        <v>847</v>
      </c>
      <c r="I365" s="5" t="s">
        <v>1087</v>
      </c>
      <c r="J365" s="5" t="s">
        <v>456</v>
      </c>
      <c r="K365" s="5" t="s">
        <v>82</v>
      </c>
      <c r="L365" s="5" t="s">
        <v>1088</v>
      </c>
      <c r="M365" s="5" t="s">
        <v>50</v>
      </c>
      <c r="N365" s="3" t="s">
        <v>1369</v>
      </c>
    </row>
    <row r="366" spans="1:14" x14ac:dyDescent="0.35">
      <c r="A366" s="3" t="s">
        <v>1067</v>
      </c>
      <c r="B366" s="3" t="str">
        <f>eyetracking_Metrics__92[[#This Row],[Participant]]&amp;eyetracking_Metrics__92[[#This Row],[class]]</f>
        <v>omarTP</v>
      </c>
      <c r="C366" s="3" t="s">
        <v>1068</v>
      </c>
      <c r="D366" s="3" t="s">
        <v>18</v>
      </c>
      <c r="E366" s="2">
        <v>1</v>
      </c>
      <c r="F366" s="3" t="s">
        <v>6</v>
      </c>
      <c r="G366" s="3" t="s">
        <v>24</v>
      </c>
      <c r="H366" s="3" t="s">
        <v>52</v>
      </c>
      <c r="I366" s="3" t="s">
        <v>269</v>
      </c>
      <c r="J366" s="3" t="s">
        <v>59</v>
      </c>
      <c r="K366" s="3" t="s">
        <v>82</v>
      </c>
      <c r="L366" s="3" t="s">
        <v>1089</v>
      </c>
      <c r="M366" s="3" t="s">
        <v>494</v>
      </c>
      <c r="N366" s="3" t="s">
        <v>1367</v>
      </c>
    </row>
    <row r="367" spans="1:14" hidden="1" x14ac:dyDescent="0.35">
      <c r="A367" s="3" t="s">
        <v>1067</v>
      </c>
      <c r="B367" s="3" t="str">
        <f>eyetracking_Metrics__92[[#This Row],[Participant]]&amp;eyetracking_Metrics__92[[#This Row],[class]]</f>
        <v>omarTN</v>
      </c>
      <c r="C367" s="3" t="s">
        <v>1068</v>
      </c>
      <c r="D367" s="3" t="s">
        <v>19</v>
      </c>
      <c r="E367" s="2">
        <v>1</v>
      </c>
      <c r="F367" s="3" t="s">
        <v>11</v>
      </c>
      <c r="G367" s="3" t="s">
        <v>25</v>
      </c>
      <c r="H367" s="4" t="s">
        <v>65</v>
      </c>
      <c r="I367" s="5" t="s">
        <v>205</v>
      </c>
      <c r="J367" s="5" t="s">
        <v>66</v>
      </c>
      <c r="K367" s="5" t="s">
        <v>29</v>
      </c>
      <c r="L367" s="5" t="s">
        <v>1090</v>
      </c>
      <c r="M367" s="5" t="s">
        <v>823</v>
      </c>
      <c r="N367" s="3" t="s">
        <v>1369</v>
      </c>
    </row>
    <row r="368" spans="1:14" x14ac:dyDescent="0.35">
      <c r="A368" s="3" t="s">
        <v>1067</v>
      </c>
      <c r="B368" s="3" t="str">
        <f>eyetracking_Metrics__92[[#This Row],[Participant]]&amp;eyetracking_Metrics__92[[#This Row],[class]]</f>
        <v>omarTP</v>
      </c>
      <c r="C368" s="3" t="s">
        <v>1068</v>
      </c>
      <c r="D368" s="3" t="s">
        <v>83</v>
      </c>
      <c r="E368" s="2">
        <v>1</v>
      </c>
      <c r="F368" s="3" t="s">
        <v>6</v>
      </c>
      <c r="G368" s="3" t="s">
        <v>24</v>
      </c>
      <c r="H368" s="3" t="s">
        <v>516</v>
      </c>
      <c r="I368" s="3" t="s">
        <v>516</v>
      </c>
      <c r="J368" s="3" t="s">
        <v>516</v>
      </c>
      <c r="K368" s="3" t="s">
        <v>38</v>
      </c>
      <c r="L368" s="3" t="s">
        <v>1091</v>
      </c>
      <c r="M368" s="3" t="s">
        <v>516</v>
      </c>
      <c r="N368" s="3" t="s">
        <v>1367</v>
      </c>
    </row>
    <row r="369" spans="1:14" hidden="1" x14ac:dyDescent="0.35">
      <c r="A369" s="3" t="s">
        <v>1067</v>
      </c>
      <c r="B369" s="3" t="str">
        <f>eyetracking_Metrics__92[[#This Row],[Participant]]&amp;eyetracking_Metrics__92[[#This Row],[class]]</f>
        <v>omarTN</v>
      </c>
      <c r="C369" s="3" t="s">
        <v>1068</v>
      </c>
      <c r="D369" s="3" t="s">
        <v>85</v>
      </c>
      <c r="E369" s="2">
        <v>1</v>
      </c>
      <c r="F369" s="3" t="s">
        <v>11</v>
      </c>
      <c r="G369" s="3" t="s">
        <v>25</v>
      </c>
      <c r="H369" s="4" t="s">
        <v>259</v>
      </c>
      <c r="I369" s="5" t="s">
        <v>1092</v>
      </c>
      <c r="J369" s="5" t="s">
        <v>375</v>
      </c>
      <c r="K369" s="5" t="s">
        <v>45</v>
      </c>
      <c r="L369" s="5" t="s">
        <v>1093</v>
      </c>
      <c r="M369" s="5" t="s">
        <v>172</v>
      </c>
      <c r="N369" s="3" t="s">
        <v>1369</v>
      </c>
    </row>
    <row r="370" spans="1:14" hidden="1" x14ac:dyDescent="0.35">
      <c r="A370" s="3" t="s">
        <v>1067</v>
      </c>
      <c r="B370" s="3" t="str">
        <f>eyetracking_Metrics__92[[#This Row],[Participant]]&amp;eyetracking_Metrics__92[[#This Row],[class]]</f>
        <v>omarFP</v>
      </c>
      <c r="C370" s="3" t="s">
        <v>1068</v>
      </c>
      <c r="D370" s="3" t="s">
        <v>91</v>
      </c>
      <c r="E370" s="2">
        <v>1</v>
      </c>
      <c r="F370" s="3" t="s">
        <v>11</v>
      </c>
      <c r="G370" s="3" t="s">
        <v>24</v>
      </c>
      <c r="H370" s="4" t="s">
        <v>77</v>
      </c>
      <c r="I370" s="5" t="s">
        <v>1094</v>
      </c>
      <c r="J370" s="5" t="s">
        <v>140</v>
      </c>
      <c r="K370" s="5" t="s">
        <v>390</v>
      </c>
      <c r="L370" s="5" t="s">
        <v>1095</v>
      </c>
      <c r="M370" s="5" t="s">
        <v>772</v>
      </c>
      <c r="N370" s="3" t="s">
        <v>1370</v>
      </c>
    </row>
    <row r="371" spans="1:14" x14ac:dyDescent="0.35">
      <c r="A371" s="3" t="s">
        <v>1067</v>
      </c>
      <c r="B371" s="3" t="str">
        <f>eyetracking_Metrics__92[[#This Row],[Participant]]&amp;eyetracking_Metrics__92[[#This Row],[class]]</f>
        <v>omarTP</v>
      </c>
      <c r="C371" s="3" t="s">
        <v>1068</v>
      </c>
      <c r="D371" s="3" t="s">
        <v>95</v>
      </c>
      <c r="E371" s="2">
        <v>1</v>
      </c>
      <c r="F371" s="3" t="s">
        <v>6</v>
      </c>
      <c r="G371" s="3" t="s">
        <v>24</v>
      </c>
      <c r="H371" s="3" t="s">
        <v>398</v>
      </c>
      <c r="I371" s="3" t="s">
        <v>399</v>
      </c>
      <c r="J371" s="3" t="s">
        <v>850</v>
      </c>
      <c r="K371" s="3" t="s">
        <v>29</v>
      </c>
      <c r="L371" s="3" t="s">
        <v>1096</v>
      </c>
      <c r="M371" s="3" t="s">
        <v>47</v>
      </c>
      <c r="N371" s="3" t="s">
        <v>1367</v>
      </c>
    </row>
    <row r="372" spans="1:14" hidden="1" x14ac:dyDescent="0.35">
      <c r="A372" s="3" t="s">
        <v>1067</v>
      </c>
      <c r="B372" s="3" t="str">
        <f>eyetracking_Metrics__92[[#This Row],[Participant]]&amp;eyetracking_Metrics__92[[#This Row],[class]]</f>
        <v>omarTN</v>
      </c>
      <c r="C372" s="3" t="s">
        <v>1068</v>
      </c>
      <c r="D372" s="3" t="s">
        <v>20</v>
      </c>
      <c r="E372" s="2">
        <v>1</v>
      </c>
      <c r="F372" s="3" t="s">
        <v>11</v>
      </c>
      <c r="G372" s="3" t="s">
        <v>25</v>
      </c>
      <c r="H372" s="4" t="s">
        <v>1097</v>
      </c>
      <c r="I372" s="5" t="s">
        <v>1098</v>
      </c>
      <c r="J372" s="5" t="s">
        <v>332</v>
      </c>
      <c r="K372" s="5" t="s">
        <v>82</v>
      </c>
      <c r="L372" s="5" t="s">
        <v>1099</v>
      </c>
      <c r="M372" s="5" t="s">
        <v>1100</v>
      </c>
      <c r="N372" s="3" t="s">
        <v>1369</v>
      </c>
    </row>
    <row r="373" spans="1:14" x14ac:dyDescent="0.35">
      <c r="A373" s="3" t="s">
        <v>1067</v>
      </c>
      <c r="B373" s="3" t="str">
        <f>eyetracking_Metrics__92[[#This Row],[Participant]]&amp;eyetracking_Metrics__92[[#This Row],[class]]</f>
        <v>omarTP</v>
      </c>
      <c r="C373" s="3" t="s">
        <v>1068</v>
      </c>
      <c r="D373" s="3" t="s">
        <v>21</v>
      </c>
      <c r="E373" s="2">
        <v>1</v>
      </c>
      <c r="F373" s="3" t="s">
        <v>6</v>
      </c>
      <c r="G373" s="3" t="s">
        <v>24</v>
      </c>
      <c r="H373" s="3" t="s">
        <v>597</v>
      </c>
      <c r="I373" s="3" t="s">
        <v>1101</v>
      </c>
      <c r="J373" s="3" t="s">
        <v>196</v>
      </c>
      <c r="K373" s="3" t="s">
        <v>35</v>
      </c>
      <c r="L373" s="3" t="s">
        <v>1102</v>
      </c>
      <c r="M373" s="3" t="s">
        <v>54</v>
      </c>
      <c r="N373" s="3" t="s">
        <v>1367</v>
      </c>
    </row>
    <row r="374" spans="1:14" x14ac:dyDescent="0.35">
      <c r="A374" s="3" t="s">
        <v>1067</v>
      </c>
      <c r="B374" s="3" t="str">
        <f>eyetracking_Metrics__92[[#This Row],[Participant]]&amp;eyetracking_Metrics__92[[#This Row],[class]]</f>
        <v>omarTP</v>
      </c>
      <c r="C374" s="3" t="s">
        <v>1068</v>
      </c>
      <c r="D374" s="3" t="s">
        <v>22</v>
      </c>
      <c r="E374" s="2">
        <v>1</v>
      </c>
      <c r="F374" s="3" t="s">
        <v>6</v>
      </c>
      <c r="G374" s="3" t="s">
        <v>24</v>
      </c>
      <c r="H374" s="3" t="s">
        <v>53</v>
      </c>
      <c r="I374" s="3" t="s">
        <v>1051</v>
      </c>
      <c r="J374" s="3" t="s">
        <v>1103</v>
      </c>
      <c r="K374" s="3" t="s">
        <v>35</v>
      </c>
      <c r="L374" s="3" t="s">
        <v>1104</v>
      </c>
      <c r="M374" s="3" t="s">
        <v>987</v>
      </c>
      <c r="N374" s="3" t="s">
        <v>1367</v>
      </c>
    </row>
    <row r="375" spans="1:14" hidden="1" x14ac:dyDescent="0.35">
      <c r="A375" s="3" t="s">
        <v>1067</v>
      </c>
      <c r="B375" s="3" t="str">
        <f>eyetracking_Metrics__92[[#This Row],[Participant]]&amp;eyetracking_Metrics__92[[#This Row],[class]]</f>
        <v>omarFP</v>
      </c>
      <c r="C375" s="3" t="s">
        <v>1068</v>
      </c>
      <c r="D375" s="3" t="s">
        <v>99</v>
      </c>
      <c r="E375" s="2">
        <v>1</v>
      </c>
      <c r="F375" s="3" t="s">
        <v>11</v>
      </c>
      <c r="G375" s="3" t="s">
        <v>24</v>
      </c>
      <c r="H375" s="4" t="s">
        <v>259</v>
      </c>
      <c r="I375" s="5" t="s">
        <v>1105</v>
      </c>
      <c r="J375" s="5" t="s">
        <v>419</v>
      </c>
      <c r="K375" s="5" t="s">
        <v>82</v>
      </c>
      <c r="L375" s="5" t="s">
        <v>1106</v>
      </c>
      <c r="M375" s="5" t="s">
        <v>323</v>
      </c>
      <c r="N375" s="3" t="s">
        <v>1370</v>
      </c>
    </row>
    <row r="376" spans="1:14" hidden="1" x14ac:dyDescent="0.35">
      <c r="A376" s="3" t="s">
        <v>1107</v>
      </c>
      <c r="B376" s="3" t="str">
        <f>eyetracking_Metrics__92[[#This Row],[Participant]]&amp;eyetracking_Metrics__92[[#This Row],[class]]</f>
        <v>AshleyFN</v>
      </c>
      <c r="C376" s="3" t="s">
        <v>1108</v>
      </c>
      <c r="D376" s="3" t="s">
        <v>56</v>
      </c>
      <c r="E376" s="2">
        <v>1</v>
      </c>
      <c r="F376" s="3" t="s">
        <v>6</v>
      </c>
      <c r="G376" s="3" t="s">
        <v>25</v>
      </c>
      <c r="H376" s="3" t="s">
        <v>53</v>
      </c>
      <c r="I376" s="3" t="s">
        <v>53</v>
      </c>
      <c r="J376" s="3" t="s">
        <v>53</v>
      </c>
      <c r="K376" s="3" t="s">
        <v>38</v>
      </c>
      <c r="L376" s="3" t="s">
        <v>1109</v>
      </c>
      <c r="M376" s="3" t="s">
        <v>53</v>
      </c>
      <c r="N376" s="3" t="s">
        <v>1368</v>
      </c>
    </row>
    <row r="377" spans="1:14" x14ac:dyDescent="0.35">
      <c r="A377" s="3" t="s">
        <v>1107</v>
      </c>
      <c r="B377" s="3" t="str">
        <f>eyetracking_Metrics__92[[#This Row],[Participant]]&amp;eyetracking_Metrics__92[[#This Row],[class]]</f>
        <v>AshleyTP</v>
      </c>
      <c r="C377" s="3" t="s">
        <v>1108</v>
      </c>
      <c r="D377" s="3" t="s">
        <v>5</v>
      </c>
      <c r="E377" s="2">
        <v>1</v>
      </c>
      <c r="F377" s="3" t="s">
        <v>6</v>
      </c>
      <c r="G377" s="3" t="s">
        <v>24</v>
      </c>
      <c r="H377" s="3" t="s">
        <v>57</v>
      </c>
      <c r="I377" s="3" t="s">
        <v>57</v>
      </c>
      <c r="J377" s="3" t="s">
        <v>57</v>
      </c>
      <c r="K377" s="3" t="s">
        <v>38</v>
      </c>
      <c r="L377" s="3" t="s">
        <v>1110</v>
      </c>
      <c r="M377" s="3" t="s">
        <v>57</v>
      </c>
      <c r="N377" s="3" t="s">
        <v>1367</v>
      </c>
    </row>
    <row r="378" spans="1:14" x14ac:dyDescent="0.35">
      <c r="A378" s="3" t="s">
        <v>1107</v>
      </c>
      <c r="B378" s="3" t="str">
        <f>eyetracking_Metrics__92[[#This Row],[Participant]]&amp;eyetracking_Metrics__92[[#This Row],[class]]</f>
        <v>AshleyTP</v>
      </c>
      <c r="C378" s="3" t="s">
        <v>1108</v>
      </c>
      <c r="D378" s="3" t="s">
        <v>7</v>
      </c>
      <c r="E378" s="2">
        <v>1</v>
      </c>
      <c r="F378" s="3" t="s">
        <v>6</v>
      </c>
      <c r="G378" s="3" t="s">
        <v>24</v>
      </c>
      <c r="H378" s="3" t="s">
        <v>826</v>
      </c>
      <c r="I378" s="3" t="s">
        <v>826</v>
      </c>
      <c r="J378" s="3" t="s">
        <v>826</v>
      </c>
      <c r="K378" s="3" t="s">
        <v>38</v>
      </c>
      <c r="L378" s="3" t="s">
        <v>1111</v>
      </c>
      <c r="M378" s="3" t="s">
        <v>826</v>
      </c>
      <c r="N378" s="3" t="s">
        <v>1367</v>
      </c>
    </row>
    <row r="379" spans="1:14" x14ac:dyDescent="0.35">
      <c r="A379" s="3" t="s">
        <v>1107</v>
      </c>
      <c r="B379" s="3" t="str">
        <f>eyetracking_Metrics__92[[#This Row],[Participant]]&amp;eyetracking_Metrics__92[[#This Row],[class]]</f>
        <v>AshleyTP</v>
      </c>
      <c r="C379" s="3" t="s">
        <v>1108</v>
      </c>
      <c r="D379" s="3" t="s">
        <v>8</v>
      </c>
      <c r="E379" s="2">
        <v>1</v>
      </c>
      <c r="F379" s="3" t="s">
        <v>6</v>
      </c>
      <c r="G379" s="3" t="s">
        <v>24</v>
      </c>
      <c r="H379" s="3" t="s">
        <v>398</v>
      </c>
      <c r="I379" s="3" t="s">
        <v>399</v>
      </c>
      <c r="J379" s="3" t="s">
        <v>337</v>
      </c>
      <c r="K379" s="3" t="s">
        <v>29</v>
      </c>
      <c r="L379" s="3" t="s">
        <v>1112</v>
      </c>
      <c r="M379" s="3" t="s">
        <v>558</v>
      </c>
      <c r="N379" s="3" t="s">
        <v>1367</v>
      </c>
    </row>
    <row r="380" spans="1:14" x14ac:dyDescent="0.35">
      <c r="A380" s="3" t="s">
        <v>1107</v>
      </c>
      <c r="B380" s="3" t="str">
        <f>eyetracking_Metrics__92[[#This Row],[Participant]]&amp;eyetracking_Metrics__92[[#This Row],[class]]</f>
        <v>AshleyTP</v>
      </c>
      <c r="C380" s="3" t="s">
        <v>1108</v>
      </c>
      <c r="D380" s="3" t="s">
        <v>9</v>
      </c>
      <c r="E380" s="2">
        <v>1</v>
      </c>
      <c r="F380" s="3" t="s">
        <v>6</v>
      </c>
      <c r="G380" s="3" t="s">
        <v>24</v>
      </c>
      <c r="H380" s="3" t="s">
        <v>205</v>
      </c>
      <c r="I380" s="3" t="s">
        <v>205</v>
      </c>
      <c r="J380" s="3" t="s">
        <v>205</v>
      </c>
      <c r="K380" s="3" t="s">
        <v>38</v>
      </c>
      <c r="L380" s="3" t="s">
        <v>1113</v>
      </c>
      <c r="M380" s="3" t="s">
        <v>205</v>
      </c>
      <c r="N380" s="3" t="s">
        <v>1367</v>
      </c>
    </row>
    <row r="381" spans="1:14" hidden="1" x14ac:dyDescent="0.35">
      <c r="A381" s="3" t="s">
        <v>1107</v>
      </c>
      <c r="B381" s="3" t="str">
        <f>eyetracking_Metrics__92[[#This Row],[Participant]]&amp;eyetracking_Metrics__92[[#This Row],[class]]</f>
        <v>AshleyTN</v>
      </c>
      <c r="C381" s="3" t="s">
        <v>1108</v>
      </c>
      <c r="D381" s="3" t="s">
        <v>10</v>
      </c>
      <c r="E381" s="2">
        <v>1</v>
      </c>
      <c r="F381" s="3" t="s">
        <v>11</v>
      </c>
      <c r="G381" s="3" t="s">
        <v>25</v>
      </c>
      <c r="H381" s="4" t="s">
        <v>263</v>
      </c>
      <c r="I381" s="5" t="s">
        <v>263</v>
      </c>
      <c r="J381" s="5" t="s">
        <v>263</v>
      </c>
      <c r="K381" s="5" t="s">
        <v>38</v>
      </c>
      <c r="L381" s="5" t="s">
        <v>1114</v>
      </c>
      <c r="M381" s="5" t="s">
        <v>263</v>
      </c>
      <c r="N381" s="3" t="s">
        <v>1369</v>
      </c>
    </row>
    <row r="382" spans="1:14" hidden="1" x14ac:dyDescent="0.35">
      <c r="A382" s="3" t="s">
        <v>1107</v>
      </c>
      <c r="B382" s="3" t="str">
        <f>eyetracking_Metrics__92[[#This Row],[Participant]]&amp;eyetracking_Metrics__92[[#This Row],[class]]</f>
        <v>AshleyTN</v>
      </c>
      <c r="C382" s="3" t="s">
        <v>1108</v>
      </c>
      <c r="D382" s="3" t="s">
        <v>12</v>
      </c>
      <c r="E382" s="2">
        <v>1</v>
      </c>
      <c r="F382" s="3" t="s">
        <v>11</v>
      </c>
      <c r="G382" s="3" t="s">
        <v>25</v>
      </c>
      <c r="H382" s="4" t="s">
        <v>55</v>
      </c>
      <c r="I382" s="5" t="s">
        <v>1115</v>
      </c>
      <c r="J382" s="5" t="s">
        <v>404</v>
      </c>
      <c r="K382" s="5" t="s">
        <v>29</v>
      </c>
      <c r="L382" s="5" t="s">
        <v>1116</v>
      </c>
      <c r="M382" s="5" t="s">
        <v>233</v>
      </c>
      <c r="N382" s="3" t="s">
        <v>1369</v>
      </c>
    </row>
    <row r="383" spans="1:14" hidden="1" x14ac:dyDescent="0.35">
      <c r="A383" s="3" t="s">
        <v>1107</v>
      </c>
      <c r="B383" s="3" t="str">
        <f>eyetracking_Metrics__92[[#This Row],[Participant]]&amp;eyetracking_Metrics__92[[#This Row],[class]]</f>
        <v>AshleyFP</v>
      </c>
      <c r="C383" s="3" t="s">
        <v>1108</v>
      </c>
      <c r="D383" s="3" t="s">
        <v>13</v>
      </c>
      <c r="E383" s="2">
        <v>1</v>
      </c>
      <c r="F383" s="3" t="s">
        <v>11</v>
      </c>
      <c r="G383" s="3" t="s">
        <v>24</v>
      </c>
      <c r="H383" s="4" t="s">
        <v>81</v>
      </c>
      <c r="I383" s="5" t="s">
        <v>81</v>
      </c>
      <c r="J383" s="5" t="s">
        <v>81</v>
      </c>
      <c r="K383" s="5" t="s">
        <v>38</v>
      </c>
      <c r="L383" s="5" t="s">
        <v>1117</v>
      </c>
      <c r="M383" s="5" t="s">
        <v>81</v>
      </c>
      <c r="N383" s="3" t="s">
        <v>1370</v>
      </c>
    </row>
    <row r="384" spans="1:14" hidden="1" x14ac:dyDescent="0.35">
      <c r="A384" s="3" t="s">
        <v>1107</v>
      </c>
      <c r="B384" s="3" t="str">
        <f>eyetracking_Metrics__92[[#This Row],[Participant]]&amp;eyetracking_Metrics__92[[#This Row],[class]]</f>
        <v>AshleyFN</v>
      </c>
      <c r="C384" s="3" t="s">
        <v>1108</v>
      </c>
      <c r="D384" s="3" t="s">
        <v>14</v>
      </c>
      <c r="E384" s="2">
        <v>1</v>
      </c>
      <c r="F384" s="3" t="s">
        <v>6</v>
      </c>
      <c r="G384" s="3" t="s">
        <v>25</v>
      </c>
      <c r="H384" s="3" t="s">
        <v>233</v>
      </c>
      <c r="I384" s="3" t="s">
        <v>233</v>
      </c>
      <c r="J384" s="3" t="s">
        <v>233</v>
      </c>
      <c r="K384" s="3" t="s">
        <v>38</v>
      </c>
      <c r="L384" s="3" t="s">
        <v>1118</v>
      </c>
      <c r="M384" s="3" t="s">
        <v>233</v>
      </c>
      <c r="N384" s="3" t="s">
        <v>1368</v>
      </c>
    </row>
    <row r="385" spans="1:14" x14ac:dyDescent="0.35">
      <c r="A385" s="3" t="s">
        <v>1107</v>
      </c>
      <c r="B385" s="3" t="str">
        <f>eyetracking_Metrics__92[[#This Row],[Participant]]&amp;eyetracking_Metrics__92[[#This Row],[class]]</f>
        <v>AshleyTP</v>
      </c>
      <c r="C385" s="3" t="s">
        <v>1108</v>
      </c>
      <c r="D385" s="3" t="s">
        <v>15</v>
      </c>
      <c r="E385" s="2">
        <v>1</v>
      </c>
      <c r="F385" s="3" t="s">
        <v>6</v>
      </c>
      <c r="G385" s="3" t="s">
        <v>24</v>
      </c>
      <c r="H385" s="3" t="s">
        <v>130</v>
      </c>
      <c r="I385" s="3" t="s">
        <v>130</v>
      </c>
      <c r="J385" s="3" t="s">
        <v>130</v>
      </c>
      <c r="K385" s="3" t="s">
        <v>38</v>
      </c>
      <c r="L385" s="3" t="s">
        <v>1119</v>
      </c>
      <c r="M385" s="3" t="s">
        <v>130</v>
      </c>
      <c r="N385" s="3" t="s">
        <v>1367</v>
      </c>
    </row>
    <row r="386" spans="1:14" hidden="1" x14ac:dyDescent="0.35">
      <c r="A386" s="3" t="s">
        <v>1107</v>
      </c>
      <c r="B386" s="3" t="str">
        <f>eyetracking_Metrics__92[[#This Row],[Participant]]&amp;eyetracking_Metrics__92[[#This Row],[class]]</f>
        <v>AshleyFP</v>
      </c>
      <c r="C386" s="3" t="s">
        <v>1108</v>
      </c>
      <c r="D386" s="3" t="s">
        <v>16</v>
      </c>
      <c r="E386" s="2">
        <v>1</v>
      </c>
      <c r="F386" s="3" t="s">
        <v>11</v>
      </c>
      <c r="G386" s="3" t="s">
        <v>24</v>
      </c>
      <c r="H386" s="4" t="s">
        <v>180</v>
      </c>
      <c r="I386" s="5" t="s">
        <v>180</v>
      </c>
      <c r="J386" s="5" t="s">
        <v>180</v>
      </c>
      <c r="K386" s="5" t="s">
        <v>38</v>
      </c>
      <c r="L386" s="5" t="s">
        <v>1120</v>
      </c>
      <c r="M386" s="5" t="s">
        <v>180</v>
      </c>
      <c r="N386" s="3" t="s">
        <v>1370</v>
      </c>
    </row>
    <row r="387" spans="1:14" hidden="1" x14ac:dyDescent="0.35">
      <c r="A387" s="3" t="s">
        <v>1107</v>
      </c>
      <c r="B387" s="3" t="str">
        <f>eyetracking_Metrics__92[[#This Row],[Participant]]&amp;eyetracking_Metrics__92[[#This Row],[class]]</f>
        <v>AshleyTN</v>
      </c>
      <c r="C387" s="3" t="s">
        <v>1108</v>
      </c>
      <c r="D387" s="3" t="s">
        <v>17</v>
      </c>
      <c r="E387" s="2">
        <v>1</v>
      </c>
      <c r="F387" s="3" t="s">
        <v>11</v>
      </c>
      <c r="G387" s="3" t="s">
        <v>25</v>
      </c>
      <c r="H387" s="4" t="s">
        <v>54</v>
      </c>
      <c r="I387" s="5" t="s">
        <v>54</v>
      </c>
      <c r="J387" s="5" t="s">
        <v>54</v>
      </c>
      <c r="K387" s="5" t="s">
        <v>38</v>
      </c>
      <c r="L387" s="5" t="s">
        <v>1121</v>
      </c>
      <c r="M387" s="5" t="s">
        <v>54</v>
      </c>
      <c r="N387" s="3" t="s">
        <v>1369</v>
      </c>
    </row>
    <row r="388" spans="1:14" x14ac:dyDescent="0.35">
      <c r="A388" s="3" t="s">
        <v>1107</v>
      </c>
      <c r="B388" s="3" t="str">
        <f>eyetracking_Metrics__92[[#This Row],[Participant]]&amp;eyetracking_Metrics__92[[#This Row],[class]]</f>
        <v>AshleyTP</v>
      </c>
      <c r="C388" s="3" t="s">
        <v>1108</v>
      </c>
      <c r="D388" s="3" t="s">
        <v>18</v>
      </c>
      <c r="E388" s="2">
        <v>1</v>
      </c>
      <c r="F388" s="3" t="s">
        <v>6</v>
      </c>
      <c r="G388" s="3" t="s">
        <v>24</v>
      </c>
      <c r="H388" s="3" t="s">
        <v>398</v>
      </c>
      <c r="I388" s="3" t="s">
        <v>398</v>
      </c>
      <c r="J388" s="3" t="s">
        <v>398</v>
      </c>
      <c r="K388" s="3" t="s">
        <v>38</v>
      </c>
      <c r="L388" s="3" t="s">
        <v>1122</v>
      </c>
      <c r="M388" s="3" t="s">
        <v>398</v>
      </c>
      <c r="N388" s="3" t="s">
        <v>1367</v>
      </c>
    </row>
    <row r="389" spans="1:14" hidden="1" x14ac:dyDescent="0.35">
      <c r="A389" s="3" t="s">
        <v>1107</v>
      </c>
      <c r="B389" s="3" t="str">
        <f>eyetracking_Metrics__92[[#This Row],[Participant]]&amp;eyetracking_Metrics__92[[#This Row],[class]]</f>
        <v>AshleyTN</v>
      </c>
      <c r="C389" s="3" t="s">
        <v>1108</v>
      </c>
      <c r="D389" s="3" t="s">
        <v>19</v>
      </c>
      <c r="E389" s="2">
        <v>1</v>
      </c>
      <c r="F389" s="3" t="s">
        <v>11</v>
      </c>
      <c r="G389" s="3" t="s">
        <v>25</v>
      </c>
      <c r="H389" s="4" t="s">
        <v>81</v>
      </c>
      <c r="I389" s="5" t="s">
        <v>84</v>
      </c>
      <c r="J389" s="5" t="s">
        <v>677</v>
      </c>
      <c r="K389" s="5" t="s">
        <v>29</v>
      </c>
      <c r="L389" s="5" t="s">
        <v>1123</v>
      </c>
      <c r="M389" s="5" t="s">
        <v>55</v>
      </c>
      <c r="N389" s="3" t="s">
        <v>1369</v>
      </c>
    </row>
    <row r="390" spans="1:14" x14ac:dyDescent="0.35">
      <c r="A390" s="3" t="s">
        <v>1107</v>
      </c>
      <c r="B390" s="3" t="str">
        <f>eyetracking_Metrics__92[[#This Row],[Participant]]&amp;eyetracking_Metrics__92[[#This Row],[class]]</f>
        <v>AshleyTP</v>
      </c>
      <c r="C390" s="3" t="s">
        <v>1108</v>
      </c>
      <c r="D390" s="3" t="s">
        <v>83</v>
      </c>
      <c r="E390" s="2">
        <v>1</v>
      </c>
      <c r="F390" s="3" t="s">
        <v>6</v>
      </c>
      <c r="G390" s="3" t="s">
        <v>24</v>
      </c>
      <c r="H390" s="3" t="s">
        <v>80</v>
      </c>
      <c r="I390" s="3" t="s">
        <v>80</v>
      </c>
      <c r="J390" s="3" t="s">
        <v>80</v>
      </c>
      <c r="K390" s="3" t="s">
        <v>38</v>
      </c>
      <c r="L390" s="3" t="s">
        <v>1124</v>
      </c>
      <c r="M390" s="3" t="s">
        <v>80</v>
      </c>
      <c r="N390" s="3" t="s">
        <v>1367</v>
      </c>
    </row>
    <row r="391" spans="1:14" hidden="1" x14ac:dyDescent="0.35">
      <c r="A391" s="3" t="s">
        <v>1107</v>
      </c>
      <c r="B391" s="3" t="str">
        <f>eyetracking_Metrics__92[[#This Row],[Participant]]&amp;eyetracking_Metrics__92[[#This Row],[class]]</f>
        <v>AshleyFP</v>
      </c>
      <c r="C391" s="3" t="s">
        <v>1108</v>
      </c>
      <c r="D391" s="3" t="s">
        <v>85</v>
      </c>
      <c r="E391" s="2">
        <v>1</v>
      </c>
      <c r="F391" s="3" t="s">
        <v>11</v>
      </c>
      <c r="G391" s="3" t="s">
        <v>24</v>
      </c>
      <c r="H391" s="4" t="s">
        <v>421</v>
      </c>
      <c r="I391" s="5" t="s">
        <v>521</v>
      </c>
      <c r="J391" s="5" t="s">
        <v>905</v>
      </c>
      <c r="K391" s="5" t="s">
        <v>390</v>
      </c>
      <c r="L391" s="5" t="s">
        <v>1125</v>
      </c>
      <c r="M391" s="5" t="s">
        <v>657</v>
      </c>
      <c r="N391" s="3" t="s">
        <v>1370</v>
      </c>
    </row>
    <row r="392" spans="1:14" hidden="1" x14ac:dyDescent="0.35">
      <c r="A392" s="3" t="s">
        <v>1107</v>
      </c>
      <c r="B392" s="3" t="str">
        <f>eyetracking_Metrics__92[[#This Row],[Participant]]&amp;eyetracking_Metrics__92[[#This Row],[class]]</f>
        <v>AshleyTN</v>
      </c>
      <c r="C392" s="3" t="s">
        <v>1108</v>
      </c>
      <c r="D392" s="3" t="s">
        <v>91</v>
      </c>
      <c r="E392" s="2">
        <v>1</v>
      </c>
      <c r="F392" s="3" t="s">
        <v>11</v>
      </c>
      <c r="G392" s="3" t="s">
        <v>25</v>
      </c>
      <c r="H392" s="4" t="s">
        <v>48</v>
      </c>
      <c r="I392" s="5" t="s">
        <v>1126</v>
      </c>
      <c r="J392" s="5" t="s">
        <v>59</v>
      </c>
      <c r="K392" s="5" t="s">
        <v>82</v>
      </c>
      <c r="L392" s="5" t="s">
        <v>1127</v>
      </c>
      <c r="M392" s="5" t="s">
        <v>79</v>
      </c>
      <c r="N392" s="3" t="s">
        <v>1369</v>
      </c>
    </row>
    <row r="393" spans="1:14" x14ac:dyDescent="0.35">
      <c r="A393" s="3" t="s">
        <v>1107</v>
      </c>
      <c r="B393" s="3" t="str">
        <f>eyetracking_Metrics__92[[#This Row],[Participant]]&amp;eyetracking_Metrics__92[[#This Row],[class]]</f>
        <v>AshleyTP</v>
      </c>
      <c r="C393" s="3" t="s">
        <v>1108</v>
      </c>
      <c r="D393" s="3" t="s">
        <v>95</v>
      </c>
      <c r="E393" s="2">
        <v>1</v>
      </c>
      <c r="F393" s="3" t="s">
        <v>6</v>
      </c>
      <c r="G393" s="3" t="s">
        <v>24</v>
      </c>
      <c r="H393" s="3" t="s">
        <v>81</v>
      </c>
      <c r="I393" s="3" t="s">
        <v>81</v>
      </c>
      <c r="J393" s="3" t="s">
        <v>81</v>
      </c>
      <c r="K393" s="3" t="s">
        <v>38</v>
      </c>
      <c r="L393" s="3" t="s">
        <v>1128</v>
      </c>
      <c r="M393" s="3" t="s">
        <v>81</v>
      </c>
      <c r="N393" s="3" t="s">
        <v>1367</v>
      </c>
    </row>
    <row r="394" spans="1:14" hidden="1" x14ac:dyDescent="0.35">
      <c r="A394" s="3" t="s">
        <v>1107</v>
      </c>
      <c r="B394" s="3" t="str">
        <f>eyetracking_Metrics__92[[#This Row],[Participant]]&amp;eyetracking_Metrics__92[[#This Row],[class]]</f>
        <v>AshleyFP</v>
      </c>
      <c r="C394" s="3" t="s">
        <v>1108</v>
      </c>
      <c r="D394" s="3" t="s">
        <v>20</v>
      </c>
      <c r="E394" s="2">
        <v>1</v>
      </c>
      <c r="F394" s="3" t="s">
        <v>11</v>
      </c>
      <c r="G394" s="3" t="s">
        <v>24</v>
      </c>
      <c r="H394" s="4" t="s">
        <v>597</v>
      </c>
      <c r="I394" s="5" t="s">
        <v>597</v>
      </c>
      <c r="J394" s="5" t="s">
        <v>597</v>
      </c>
      <c r="K394" s="5" t="s">
        <v>38</v>
      </c>
      <c r="L394" s="5" t="s">
        <v>1129</v>
      </c>
      <c r="M394" s="5" t="s">
        <v>597</v>
      </c>
      <c r="N394" s="3" t="s">
        <v>1370</v>
      </c>
    </row>
    <row r="395" spans="1:14" x14ac:dyDescent="0.35">
      <c r="A395" s="3" t="s">
        <v>1107</v>
      </c>
      <c r="B395" s="3" t="str">
        <f>eyetracking_Metrics__92[[#This Row],[Participant]]&amp;eyetracking_Metrics__92[[#This Row],[class]]</f>
        <v>AshleyTP</v>
      </c>
      <c r="C395" s="3" t="s">
        <v>1108</v>
      </c>
      <c r="D395" s="3" t="s">
        <v>21</v>
      </c>
      <c r="E395" s="2">
        <v>1</v>
      </c>
      <c r="F395" s="3" t="s">
        <v>6</v>
      </c>
      <c r="G395" s="3" t="s">
        <v>24</v>
      </c>
      <c r="H395" s="3" t="s">
        <v>57</v>
      </c>
      <c r="I395" s="3" t="s">
        <v>57</v>
      </c>
      <c r="J395" s="3" t="s">
        <v>57</v>
      </c>
      <c r="K395" s="3" t="s">
        <v>38</v>
      </c>
      <c r="L395" s="3" t="s">
        <v>1130</v>
      </c>
      <c r="M395" s="3" t="s">
        <v>57</v>
      </c>
      <c r="N395" s="3" t="s">
        <v>1367</v>
      </c>
    </row>
    <row r="396" spans="1:14" x14ac:dyDescent="0.35">
      <c r="A396" s="3" t="s">
        <v>1107</v>
      </c>
      <c r="B396" s="3" t="str">
        <f>eyetracking_Metrics__92[[#This Row],[Participant]]&amp;eyetracking_Metrics__92[[#This Row],[class]]</f>
        <v>AshleyTP</v>
      </c>
      <c r="C396" s="3" t="s">
        <v>1108</v>
      </c>
      <c r="D396" s="3" t="s">
        <v>22</v>
      </c>
      <c r="E396" s="2">
        <v>1</v>
      </c>
      <c r="F396" s="3" t="s">
        <v>6</v>
      </c>
      <c r="G396" s="3" t="s">
        <v>24</v>
      </c>
      <c r="H396" s="3" t="s">
        <v>53</v>
      </c>
      <c r="I396" s="3" t="s">
        <v>53</v>
      </c>
      <c r="J396" s="3" t="s">
        <v>53</v>
      </c>
      <c r="K396" s="3" t="s">
        <v>38</v>
      </c>
      <c r="L396" s="3" t="s">
        <v>1131</v>
      </c>
      <c r="M396" s="3" t="s">
        <v>53</v>
      </c>
      <c r="N396" s="3" t="s">
        <v>1367</v>
      </c>
    </row>
    <row r="397" spans="1:14" hidden="1" x14ac:dyDescent="0.35">
      <c r="A397" s="3" t="s">
        <v>1107</v>
      </c>
      <c r="B397" s="3" t="str">
        <f>eyetracking_Metrics__92[[#This Row],[Participant]]&amp;eyetracking_Metrics__92[[#This Row],[class]]</f>
        <v>AshleyTN</v>
      </c>
      <c r="C397" s="3" t="s">
        <v>1108</v>
      </c>
      <c r="D397" s="3" t="s">
        <v>99</v>
      </c>
      <c r="E397" s="2">
        <v>1</v>
      </c>
      <c r="F397" s="3" t="s">
        <v>11</v>
      </c>
      <c r="G397" s="3" t="s">
        <v>25</v>
      </c>
      <c r="H397" s="4" t="s">
        <v>94</v>
      </c>
      <c r="I397" s="5" t="s">
        <v>247</v>
      </c>
      <c r="J397" s="5" t="s">
        <v>1132</v>
      </c>
      <c r="K397" s="5" t="s">
        <v>29</v>
      </c>
      <c r="L397" s="5" t="s">
        <v>1133</v>
      </c>
      <c r="M397" s="5" t="s">
        <v>65</v>
      </c>
      <c r="N397" s="3" t="s">
        <v>1369</v>
      </c>
    </row>
    <row r="398" spans="1:14" x14ac:dyDescent="0.35">
      <c r="A398" s="3" t="s">
        <v>1134</v>
      </c>
      <c r="B398" s="3" t="str">
        <f>eyetracking_Metrics__92[[#This Row],[Participant]]&amp;eyetracking_Metrics__92[[#This Row],[class]]</f>
        <v>camilacomunelloTP</v>
      </c>
      <c r="C398" s="3" t="s">
        <v>1135</v>
      </c>
      <c r="D398" s="3" t="s">
        <v>56</v>
      </c>
      <c r="E398" s="2">
        <v>1</v>
      </c>
      <c r="F398" s="3" t="s">
        <v>6</v>
      </c>
      <c r="G398" s="3" t="s">
        <v>24</v>
      </c>
      <c r="H398" s="3" t="s">
        <v>205</v>
      </c>
      <c r="I398" s="3" t="s">
        <v>205</v>
      </c>
      <c r="J398" s="3" t="s">
        <v>205</v>
      </c>
      <c r="K398" s="3" t="s">
        <v>38</v>
      </c>
      <c r="L398" s="3" t="s">
        <v>1136</v>
      </c>
      <c r="M398" s="3" t="s">
        <v>205</v>
      </c>
      <c r="N398" s="3" t="s">
        <v>1367</v>
      </c>
    </row>
    <row r="399" spans="1:14" x14ac:dyDescent="0.35">
      <c r="A399" s="3" t="s">
        <v>1134</v>
      </c>
      <c r="B399" s="3" t="str">
        <f>eyetracking_Metrics__92[[#This Row],[Participant]]&amp;eyetracking_Metrics__92[[#This Row],[class]]</f>
        <v>camilacomunelloTP</v>
      </c>
      <c r="C399" s="3" t="s">
        <v>1135</v>
      </c>
      <c r="D399" s="3" t="s">
        <v>5</v>
      </c>
      <c r="E399" s="2">
        <v>1</v>
      </c>
      <c r="F399" s="3" t="s">
        <v>6</v>
      </c>
      <c r="G399" s="3" t="s">
        <v>24</v>
      </c>
      <c r="H399" s="3" t="s">
        <v>73</v>
      </c>
      <c r="I399" s="3" t="s">
        <v>187</v>
      </c>
      <c r="J399" s="3" t="s">
        <v>1137</v>
      </c>
      <c r="K399" s="3" t="s">
        <v>29</v>
      </c>
      <c r="L399" s="3" t="s">
        <v>1138</v>
      </c>
      <c r="M399" s="3" t="s">
        <v>494</v>
      </c>
      <c r="N399" s="3" t="s">
        <v>1367</v>
      </c>
    </row>
    <row r="400" spans="1:14" x14ac:dyDescent="0.35">
      <c r="A400" s="3" t="s">
        <v>1134</v>
      </c>
      <c r="B400" s="3" t="str">
        <f>eyetracking_Metrics__92[[#This Row],[Participant]]&amp;eyetracking_Metrics__92[[#This Row],[class]]</f>
        <v>camilacomunelloTP</v>
      </c>
      <c r="C400" s="3" t="s">
        <v>1135</v>
      </c>
      <c r="D400" s="3" t="s">
        <v>7</v>
      </c>
      <c r="E400" s="2">
        <v>1</v>
      </c>
      <c r="F400" s="3" t="s">
        <v>6</v>
      </c>
      <c r="G400" s="3" t="s">
        <v>24</v>
      </c>
      <c r="H400" s="3" t="s">
        <v>78</v>
      </c>
      <c r="I400" s="3" t="s">
        <v>1139</v>
      </c>
      <c r="J400" s="3" t="s">
        <v>408</v>
      </c>
      <c r="K400" s="3" t="s">
        <v>35</v>
      </c>
      <c r="L400" s="3" t="s">
        <v>1140</v>
      </c>
      <c r="M400" s="3" t="s">
        <v>129</v>
      </c>
      <c r="N400" s="3" t="s">
        <v>1367</v>
      </c>
    </row>
    <row r="401" spans="1:14" x14ac:dyDescent="0.35">
      <c r="A401" s="3" t="s">
        <v>1134</v>
      </c>
      <c r="B401" s="3" t="str">
        <f>eyetracking_Metrics__92[[#This Row],[Participant]]&amp;eyetracking_Metrics__92[[#This Row],[class]]</f>
        <v>camilacomunelloTP</v>
      </c>
      <c r="C401" s="3" t="s">
        <v>1135</v>
      </c>
      <c r="D401" s="3" t="s">
        <v>8</v>
      </c>
      <c r="E401" s="2">
        <v>1</v>
      </c>
      <c r="F401" s="3" t="s">
        <v>6</v>
      </c>
      <c r="G401" s="3" t="s">
        <v>24</v>
      </c>
      <c r="H401" s="3" t="s">
        <v>1141</v>
      </c>
      <c r="I401" s="3" t="s">
        <v>1073</v>
      </c>
      <c r="J401" s="3" t="s">
        <v>1015</v>
      </c>
      <c r="K401" s="3" t="s">
        <v>45</v>
      </c>
      <c r="L401" s="3" t="s">
        <v>1142</v>
      </c>
      <c r="M401" s="3" t="s">
        <v>1143</v>
      </c>
      <c r="N401" s="3" t="s">
        <v>1367</v>
      </c>
    </row>
    <row r="402" spans="1:14" x14ac:dyDescent="0.35">
      <c r="A402" s="3" t="s">
        <v>1134</v>
      </c>
      <c r="B402" s="3" t="str">
        <f>eyetracking_Metrics__92[[#This Row],[Participant]]&amp;eyetracking_Metrics__92[[#This Row],[class]]</f>
        <v>camilacomunelloTP</v>
      </c>
      <c r="C402" s="3" t="s">
        <v>1135</v>
      </c>
      <c r="D402" s="3" t="s">
        <v>9</v>
      </c>
      <c r="E402" s="2">
        <v>1</v>
      </c>
      <c r="F402" s="3" t="s">
        <v>6</v>
      </c>
      <c r="G402" s="3" t="s">
        <v>24</v>
      </c>
      <c r="H402" s="3" t="s">
        <v>1144</v>
      </c>
      <c r="I402" s="3" t="s">
        <v>1145</v>
      </c>
      <c r="J402" s="3" t="s">
        <v>303</v>
      </c>
      <c r="K402" s="3" t="s">
        <v>35</v>
      </c>
      <c r="L402" s="3" t="s">
        <v>1146</v>
      </c>
      <c r="M402" s="3" t="s">
        <v>79</v>
      </c>
      <c r="N402" s="3" t="s">
        <v>1367</v>
      </c>
    </row>
    <row r="403" spans="1:14" hidden="1" x14ac:dyDescent="0.35">
      <c r="A403" s="3" t="s">
        <v>1134</v>
      </c>
      <c r="B403" s="3" t="str">
        <f>eyetracking_Metrics__92[[#This Row],[Participant]]&amp;eyetracking_Metrics__92[[#This Row],[class]]</f>
        <v>camilacomunelloFP</v>
      </c>
      <c r="C403" s="3" t="s">
        <v>1135</v>
      </c>
      <c r="D403" s="3" t="s">
        <v>10</v>
      </c>
      <c r="E403" s="2">
        <v>1</v>
      </c>
      <c r="F403" s="3" t="s">
        <v>11</v>
      </c>
      <c r="G403" s="3" t="s">
        <v>24</v>
      </c>
      <c r="H403" s="4" t="s">
        <v>393</v>
      </c>
      <c r="I403" s="5" t="s">
        <v>71</v>
      </c>
      <c r="J403" s="5" t="s">
        <v>332</v>
      </c>
      <c r="K403" s="5" t="s">
        <v>45</v>
      </c>
      <c r="L403" s="5" t="s">
        <v>1147</v>
      </c>
      <c r="M403" s="5" t="s">
        <v>1148</v>
      </c>
      <c r="N403" s="3" t="s">
        <v>1370</v>
      </c>
    </row>
    <row r="404" spans="1:14" hidden="1" x14ac:dyDescent="0.35">
      <c r="A404" s="3" t="s">
        <v>1134</v>
      </c>
      <c r="B404" s="3" t="str">
        <f>eyetracking_Metrics__92[[#This Row],[Participant]]&amp;eyetracking_Metrics__92[[#This Row],[class]]</f>
        <v>camilacomunelloTN</v>
      </c>
      <c r="C404" s="3" t="s">
        <v>1135</v>
      </c>
      <c r="D404" s="3" t="s">
        <v>12</v>
      </c>
      <c r="E404" s="2">
        <v>1</v>
      </c>
      <c r="F404" s="3" t="s">
        <v>11</v>
      </c>
      <c r="G404" s="3" t="s">
        <v>25</v>
      </c>
      <c r="H404" s="4" t="s">
        <v>94</v>
      </c>
      <c r="I404" s="5" t="s">
        <v>187</v>
      </c>
      <c r="J404" s="5" t="s">
        <v>1149</v>
      </c>
      <c r="K404" s="5" t="s">
        <v>60</v>
      </c>
      <c r="L404" s="5" t="s">
        <v>1150</v>
      </c>
      <c r="M404" s="5" t="s">
        <v>36</v>
      </c>
      <c r="N404" s="3" t="s">
        <v>1369</v>
      </c>
    </row>
    <row r="405" spans="1:14" hidden="1" x14ac:dyDescent="0.35">
      <c r="A405" s="3" t="s">
        <v>1134</v>
      </c>
      <c r="B405" s="3" t="str">
        <f>eyetracking_Metrics__92[[#This Row],[Participant]]&amp;eyetracking_Metrics__92[[#This Row],[class]]</f>
        <v>camilacomunelloTN</v>
      </c>
      <c r="C405" s="3" t="s">
        <v>1135</v>
      </c>
      <c r="D405" s="3" t="s">
        <v>13</v>
      </c>
      <c r="E405" s="2">
        <v>1</v>
      </c>
      <c r="F405" s="3" t="s">
        <v>11</v>
      </c>
      <c r="G405" s="3" t="s">
        <v>25</v>
      </c>
      <c r="H405" s="4" t="s">
        <v>199</v>
      </c>
      <c r="I405" s="5" t="s">
        <v>254</v>
      </c>
      <c r="J405" s="5" t="s">
        <v>1151</v>
      </c>
      <c r="K405" s="5" t="s">
        <v>29</v>
      </c>
      <c r="L405" s="5" t="s">
        <v>1152</v>
      </c>
      <c r="M405" s="5" t="s">
        <v>776</v>
      </c>
      <c r="N405" s="3" t="s">
        <v>1369</v>
      </c>
    </row>
    <row r="406" spans="1:14" x14ac:dyDescent="0.35">
      <c r="A406" s="3" t="s">
        <v>1134</v>
      </c>
      <c r="B406" s="3" t="str">
        <f>eyetracking_Metrics__92[[#This Row],[Participant]]&amp;eyetracking_Metrics__92[[#This Row],[class]]</f>
        <v>camilacomunelloTP</v>
      </c>
      <c r="C406" s="3" t="s">
        <v>1135</v>
      </c>
      <c r="D406" s="3" t="s">
        <v>14</v>
      </c>
      <c r="E406" s="2">
        <v>1</v>
      </c>
      <c r="F406" s="3" t="s">
        <v>6</v>
      </c>
      <c r="G406" s="3" t="s">
        <v>24</v>
      </c>
      <c r="H406" s="3" t="s">
        <v>53</v>
      </c>
      <c r="I406" s="3" t="s">
        <v>953</v>
      </c>
      <c r="J406" s="3" t="s">
        <v>1153</v>
      </c>
      <c r="K406" s="3" t="s">
        <v>60</v>
      </c>
      <c r="L406" s="3" t="s">
        <v>1154</v>
      </c>
      <c r="M406" s="3" t="s">
        <v>776</v>
      </c>
      <c r="N406" s="3" t="s">
        <v>1367</v>
      </c>
    </row>
    <row r="407" spans="1:14" x14ac:dyDescent="0.35">
      <c r="A407" s="3" t="s">
        <v>1134</v>
      </c>
      <c r="B407" s="3" t="str">
        <f>eyetracking_Metrics__92[[#This Row],[Participant]]&amp;eyetracking_Metrics__92[[#This Row],[class]]</f>
        <v>camilacomunelloTP</v>
      </c>
      <c r="C407" s="3" t="s">
        <v>1135</v>
      </c>
      <c r="D407" s="3" t="s">
        <v>15</v>
      </c>
      <c r="E407" s="2">
        <v>1</v>
      </c>
      <c r="F407" s="3" t="s">
        <v>6</v>
      </c>
      <c r="G407" s="3" t="s">
        <v>24</v>
      </c>
      <c r="H407" s="3" t="s">
        <v>51</v>
      </c>
      <c r="I407" s="3" t="s">
        <v>51</v>
      </c>
      <c r="J407" s="3" t="s">
        <v>51</v>
      </c>
      <c r="K407" s="3" t="s">
        <v>38</v>
      </c>
      <c r="L407" s="3" t="s">
        <v>1155</v>
      </c>
      <c r="M407" s="3" t="s">
        <v>51</v>
      </c>
      <c r="N407" s="3" t="s">
        <v>1367</v>
      </c>
    </row>
    <row r="408" spans="1:14" hidden="1" x14ac:dyDescent="0.35">
      <c r="A408" s="3" t="s">
        <v>1134</v>
      </c>
      <c r="B408" s="3" t="str">
        <f>eyetracking_Metrics__92[[#This Row],[Participant]]&amp;eyetracking_Metrics__92[[#This Row],[class]]</f>
        <v>camilacomunelloTN</v>
      </c>
      <c r="C408" s="3" t="s">
        <v>1135</v>
      </c>
      <c r="D408" s="3" t="s">
        <v>16</v>
      </c>
      <c r="E408" s="2">
        <v>1</v>
      </c>
      <c r="F408" s="3" t="s">
        <v>11</v>
      </c>
      <c r="G408" s="3" t="s">
        <v>25</v>
      </c>
      <c r="H408" s="4" t="s">
        <v>1156</v>
      </c>
      <c r="I408" s="5" t="s">
        <v>1157</v>
      </c>
      <c r="J408" s="5" t="s">
        <v>1158</v>
      </c>
      <c r="K408" s="5" t="s">
        <v>35</v>
      </c>
      <c r="L408" s="5" t="s">
        <v>1159</v>
      </c>
      <c r="M408" s="5" t="s">
        <v>847</v>
      </c>
      <c r="N408" s="3" t="s">
        <v>1369</v>
      </c>
    </row>
    <row r="409" spans="1:14" hidden="1" x14ac:dyDescent="0.35">
      <c r="A409" s="3" t="s">
        <v>1134</v>
      </c>
      <c r="B409" s="3" t="str">
        <f>eyetracking_Metrics__92[[#This Row],[Participant]]&amp;eyetracking_Metrics__92[[#This Row],[class]]</f>
        <v>camilacomunelloTN</v>
      </c>
      <c r="C409" s="3" t="s">
        <v>1135</v>
      </c>
      <c r="D409" s="3" t="s">
        <v>17</v>
      </c>
      <c r="E409" s="2">
        <v>1</v>
      </c>
      <c r="F409" s="3" t="s">
        <v>11</v>
      </c>
      <c r="G409" s="3" t="s">
        <v>25</v>
      </c>
      <c r="H409" s="4" t="s">
        <v>1156</v>
      </c>
      <c r="I409" s="5" t="s">
        <v>1156</v>
      </c>
      <c r="J409" s="5" t="s">
        <v>1156</v>
      </c>
      <c r="K409" s="5" t="s">
        <v>38</v>
      </c>
      <c r="L409" s="5" t="s">
        <v>1160</v>
      </c>
      <c r="M409" s="5" t="s">
        <v>1156</v>
      </c>
      <c r="N409" s="3" t="s">
        <v>1369</v>
      </c>
    </row>
    <row r="410" spans="1:14" hidden="1" x14ac:dyDescent="0.35">
      <c r="A410" s="3" t="s">
        <v>1134</v>
      </c>
      <c r="B410" s="3" t="str">
        <f>eyetracking_Metrics__92[[#This Row],[Participant]]&amp;eyetracking_Metrics__92[[#This Row],[class]]</f>
        <v>camilacomunelloFN</v>
      </c>
      <c r="C410" s="3" t="s">
        <v>1135</v>
      </c>
      <c r="D410" s="3" t="s">
        <v>18</v>
      </c>
      <c r="E410" s="2">
        <v>1</v>
      </c>
      <c r="F410" s="3" t="s">
        <v>6</v>
      </c>
      <c r="G410" s="3" t="s">
        <v>25</v>
      </c>
      <c r="H410" s="3" t="s">
        <v>98</v>
      </c>
      <c r="I410" s="3" t="s">
        <v>98</v>
      </c>
      <c r="J410" s="3" t="s">
        <v>98</v>
      </c>
      <c r="K410" s="3" t="s">
        <v>38</v>
      </c>
      <c r="L410" s="3" t="s">
        <v>1161</v>
      </c>
      <c r="M410" s="3" t="s">
        <v>98</v>
      </c>
      <c r="N410" s="3" t="s">
        <v>1368</v>
      </c>
    </row>
    <row r="411" spans="1:14" hidden="1" x14ac:dyDescent="0.35">
      <c r="A411" s="3" t="s">
        <v>1134</v>
      </c>
      <c r="B411" s="3" t="str">
        <f>eyetracking_Metrics__92[[#This Row],[Participant]]&amp;eyetracking_Metrics__92[[#This Row],[class]]</f>
        <v>camilacomunelloTN</v>
      </c>
      <c r="C411" s="3" t="s">
        <v>1135</v>
      </c>
      <c r="D411" s="3" t="s">
        <v>19</v>
      </c>
      <c r="E411" s="2">
        <v>1</v>
      </c>
      <c r="F411" s="3" t="s">
        <v>11</v>
      </c>
      <c r="G411" s="3" t="s">
        <v>25</v>
      </c>
      <c r="H411" s="4" t="s">
        <v>1162</v>
      </c>
      <c r="I411" s="5" t="s">
        <v>1163</v>
      </c>
      <c r="J411" s="5" t="s">
        <v>1164</v>
      </c>
      <c r="K411" s="5" t="s">
        <v>35</v>
      </c>
      <c r="L411" s="5" t="s">
        <v>1165</v>
      </c>
      <c r="M411" s="5" t="s">
        <v>1166</v>
      </c>
      <c r="N411" s="3" t="s">
        <v>1369</v>
      </c>
    </row>
    <row r="412" spans="1:14" x14ac:dyDescent="0.35">
      <c r="A412" s="3" t="s">
        <v>1134</v>
      </c>
      <c r="B412" s="3" t="str">
        <f>eyetracking_Metrics__92[[#This Row],[Participant]]&amp;eyetracking_Metrics__92[[#This Row],[class]]</f>
        <v>camilacomunelloTP</v>
      </c>
      <c r="C412" s="3" t="s">
        <v>1135</v>
      </c>
      <c r="D412" s="3" t="s">
        <v>83</v>
      </c>
      <c r="E412" s="2">
        <v>1</v>
      </c>
      <c r="F412" s="3" t="s">
        <v>6</v>
      </c>
      <c r="G412" s="3" t="s">
        <v>24</v>
      </c>
      <c r="H412" s="3" t="s">
        <v>597</v>
      </c>
      <c r="I412" s="3" t="s">
        <v>483</v>
      </c>
      <c r="J412" s="3" t="s">
        <v>802</v>
      </c>
      <c r="K412" s="3" t="s">
        <v>29</v>
      </c>
      <c r="L412" s="3" t="s">
        <v>1167</v>
      </c>
      <c r="M412" s="3" t="s">
        <v>57</v>
      </c>
      <c r="N412" s="3" t="s">
        <v>1367</v>
      </c>
    </row>
    <row r="413" spans="1:14" hidden="1" x14ac:dyDescent="0.35">
      <c r="A413" s="3" t="s">
        <v>1134</v>
      </c>
      <c r="B413" s="3" t="str">
        <f>eyetracking_Metrics__92[[#This Row],[Participant]]&amp;eyetracking_Metrics__92[[#This Row],[class]]</f>
        <v>camilacomunelloTN</v>
      </c>
      <c r="C413" s="3" t="s">
        <v>1135</v>
      </c>
      <c r="D413" s="3" t="s">
        <v>85</v>
      </c>
      <c r="E413" s="2">
        <v>1</v>
      </c>
      <c r="F413" s="3" t="s">
        <v>11</v>
      </c>
      <c r="G413" s="3" t="s">
        <v>25</v>
      </c>
      <c r="H413" s="4" t="s">
        <v>1156</v>
      </c>
      <c r="I413" s="5" t="s">
        <v>1168</v>
      </c>
      <c r="J413" s="5" t="s">
        <v>84</v>
      </c>
      <c r="K413" s="5" t="s">
        <v>146</v>
      </c>
      <c r="L413" s="5" t="s">
        <v>1169</v>
      </c>
      <c r="M413" s="5" t="s">
        <v>847</v>
      </c>
      <c r="N413" s="3" t="s">
        <v>1369</v>
      </c>
    </row>
    <row r="414" spans="1:14" hidden="1" x14ac:dyDescent="0.35">
      <c r="A414" s="3" t="s">
        <v>1134</v>
      </c>
      <c r="B414" s="3" t="str">
        <f>eyetracking_Metrics__92[[#This Row],[Participant]]&amp;eyetracking_Metrics__92[[#This Row],[class]]</f>
        <v>camilacomunelloTN</v>
      </c>
      <c r="C414" s="3" t="s">
        <v>1135</v>
      </c>
      <c r="D414" s="3" t="s">
        <v>91</v>
      </c>
      <c r="E414" s="2">
        <v>1</v>
      </c>
      <c r="F414" s="3" t="s">
        <v>11</v>
      </c>
      <c r="G414" s="3" t="s">
        <v>25</v>
      </c>
      <c r="H414" s="4" t="s">
        <v>168</v>
      </c>
      <c r="I414" s="5" t="s">
        <v>924</v>
      </c>
      <c r="J414" s="5" t="s">
        <v>1170</v>
      </c>
      <c r="K414" s="5" t="s">
        <v>82</v>
      </c>
      <c r="L414" s="5" t="s">
        <v>1171</v>
      </c>
      <c r="M414" s="5" t="s">
        <v>603</v>
      </c>
      <c r="N414" s="3" t="s">
        <v>1369</v>
      </c>
    </row>
    <row r="415" spans="1:14" x14ac:dyDescent="0.35">
      <c r="A415" s="3" t="s">
        <v>1134</v>
      </c>
      <c r="B415" s="3" t="str">
        <f>eyetracking_Metrics__92[[#This Row],[Participant]]&amp;eyetracking_Metrics__92[[#This Row],[class]]</f>
        <v>camilacomunelloTP</v>
      </c>
      <c r="C415" s="3" t="s">
        <v>1135</v>
      </c>
      <c r="D415" s="3" t="s">
        <v>95</v>
      </c>
      <c r="E415" s="2">
        <v>1</v>
      </c>
      <c r="F415" s="3" t="s">
        <v>6</v>
      </c>
      <c r="G415" s="3" t="s">
        <v>24</v>
      </c>
      <c r="H415" s="3" t="s">
        <v>1172</v>
      </c>
      <c r="I415" s="3" t="s">
        <v>1173</v>
      </c>
      <c r="J415" s="3" t="s">
        <v>1174</v>
      </c>
      <c r="K415" s="3" t="s">
        <v>60</v>
      </c>
      <c r="L415" s="3" t="s">
        <v>1175</v>
      </c>
      <c r="M415" s="3" t="s">
        <v>1176</v>
      </c>
      <c r="N415" s="3" t="s">
        <v>1367</v>
      </c>
    </row>
    <row r="416" spans="1:14" hidden="1" x14ac:dyDescent="0.35">
      <c r="A416" s="3" t="s">
        <v>1134</v>
      </c>
      <c r="B416" s="3" t="str">
        <f>eyetracking_Metrics__92[[#This Row],[Participant]]&amp;eyetracking_Metrics__92[[#This Row],[class]]</f>
        <v>camilacomunelloTN</v>
      </c>
      <c r="C416" s="3" t="s">
        <v>1135</v>
      </c>
      <c r="D416" s="3" t="s">
        <v>20</v>
      </c>
      <c r="E416" s="2">
        <v>1</v>
      </c>
      <c r="F416" s="3" t="s">
        <v>11</v>
      </c>
      <c r="G416" s="3" t="s">
        <v>25</v>
      </c>
      <c r="H416" s="4" t="s">
        <v>286</v>
      </c>
      <c r="I416" s="5" t="s">
        <v>366</v>
      </c>
      <c r="J416" s="5" t="s">
        <v>1177</v>
      </c>
      <c r="K416" s="5" t="s">
        <v>35</v>
      </c>
      <c r="L416" s="5" t="s">
        <v>1178</v>
      </c>
      <c r="M416" s="5" t="s">
        <v>133</v>
      </c>
      <c r="N416" s="3" t="s">
        <v>1369</v>
      </c>
    </row>
    <row r="417" spans="1:14" x14ac:dyDescent="0.35">
      <c r="A417" s="3" t="s">
        <v>1134</v>
      </c>
      <c r="B417" s="3" t="str">
        <f>eyetracking_Metrics__92[[#This Row],[Participant]]&amp;eyetracking_Metrics__92[[#This Row],[class]]</f>
        <v>camilacomunelloTP</v>
      </c>
      <c r="C417" s="3" t="s">
        <v>1135</v>
      </c>
      <c r="D417" s="3" t="s">
        <v>21</v>
      </c>
      <c r="E417" s="2">
        <v>1</v>
      </c>
      <c r="F417" s="3" t="s">
        <v>6</v>
      </c>
      <c r="G417" s="3" t="s">
        <v>24</v>
      </c>
      <c r="H417" s="3" t="s">
        <v>540</v>
      </c>
      <c r="I417" s="3" t="s">
        <v>356</v>
      </c>
      <c r="J417" s="3" t="s">
        <v>544</v>
      </c>
      <c r="K417" s="3" t="s">
        <v>29</v>
      </c>
      <c r="L417" s="3" t="s">
        <v>1179</v>
      </c>
      <c r="M417" s="3" t="s">
        <v>130</v>
      </c>
      <c r="N417" s="3" t="s">
        <v>1367</v>
      </c>
    </row>
    <row r="418" spans="1:14" x14ac:dyDescent="0.35">
      <c r="A418" s="3" t="s">
        <v>1134</v>
      </c>
      <c r="B418" s="3" t="str">
        <f>eyetracking_Metrics__92[[#This Row],[Participant]]&amp;eyetracking_Metrics__92[[#This Row],[class]]</f>
        <v>camilacomunelloTP</v>
      </c>
      <c r="C418" s="3" t="s">
        <v>1135</v>
      </c>
      <c r="D418" s="3" t="s">
        <v>22</v>
      </c>
      <c r="E418" s="2">
        <v>1</v>
      </c>
      <c r="F418" s="3" t="s">
        <v>6</v>
      </c>
      <c r="G418" s="3" t="s">
        <v>24</v>
      </c>
      <c r="H418" s="3" t="s">
        <v>1180</v>
      </c>
      <c r="I418" s="3" t="s">
        <v>1037</v>
      </c>
      <c r="J418" s="3" t="s">
        <v>130</v>
      </c>
      <c r="K418" s="3" t="s">
        <v>82</v>
      </c>
      <c r="L418" s="3" t="s">
        <v>1181</v>
      </c>
      <c r="M418" s="3" t="s">
        <v>282</v>
      </c>
      <c r="N418" s="3" t="s">
        <v>1367</v>
      </c>
    </row>
    <row r="419" spans="1:14" hidden="1" x14ac:dyDescent="0.35">
      <c r="A419" s="3" t="s">
        <v>1134</v>
      </c>
      <c r="B419" s="3" t="str">
        <f>eyetracking_Metrics__92[[#This Row],[Participant]]&amp;eyetracking_Metrics__92[[#This Row],[class]]</f>
        <v>camilacomunelloTN</v>
      </c>
      <c r="C419" s="3" t="s">
        <v>1135</v>
      </c>
      <c r="D419" s="3" t="s">
        <v>99</v>
      </c>
      <c r="E419" s="2">
        <v>1</v>
      </c>
      <c r="F419" s="3" t="s">
        <v>11</v>
      </c>
      <c r="G419" s="3" t="s">
        <v>25</v>
      </c>
      <c r="H419" s="4" t="s">
        <v>745</v>
      </c>
      <c r="I419" s="5" t="s">
        <v>746</v>
      </c>
      <c r="J419" s="5" t="s">
        <v>375</v>
      </c>
      <c r="K419" s="5" t="s">
        <v>35</v>
      </c>
      <c r="L419" s="5" t="s">
        <v>1182</v>
      </c>
      <c r="M419" s="5" t="s">
        <v>43</v>
      </c>
      <c r="N419" s="3" t="s">
        <v>1369</v>
      </c>
    </row>
    <row r="420" spans="1:14" x14ac:dyDescent="0.35">
      <c r="A420" s="3" t="s">
        <v>1183</v>
      </c>
      <c r="B420" s="3" t="str">
        <f>eyetracking_Metrics__92[[#This Row],[Participant]]&amp;eyetracking_Metrics__92[[#This Row],[class]]</f>
        <v>TommasoTP</v>
      </c>
      <c r="C420" s="3" t="s">
        <v>1184</v>
      </c>
      <c r="D420" s="3" t="s">
        <v>56</v>
      </c>
      <c r="E420" s="2">
        <v>1</v>
      </c>
      <c r="F420" s="3" t="s">
        <v>6</v>
      </c>
      <c r="G420" s="3" t="s">
        <v>24</v>
      </c>
      <c r="H420" s="3" t="s">
        <v>1185</v>
      </c>
      <c r="I420" s="3" t="s">
        <v>1186</v>
      </c>
      <c r="J420" s="3" t="s">
        <v>702</v>
      </c>
      <c r="K420" s="3" t="s">
        <v>35</v>
      </c>
      <c r="L420" s="3" t="s">
        <v>1187</v>
      </c>
      <c r="M420" s="3" t="s">
        <v>218</v>
      </c>
      <c r="N420" s="3" t="s">
        <v>1367</v>
      </c>
    </row>
    <row r="421" spans="1:14" x14ac:dyDescent="0.35">
      <c r="A421" s="3" t="s">
        <v>1183</v>
      </c>
      <c r="B421" s="3" t="str">
        <f>eyetracking_Metrics__92[[#This Row],[Participant]]&amp;eyetracking_Metrics__92[[#This Row],[class]]</f>
        <v>TommasoTP</v>
      </c>
      <c r="C421" s="3" t="s">
        <v>1184</v>
      </c>
      <c r="D421" s="3" t="s">
        <v>5</v>
      </c>
      <c r="E421" s="2">
        <v>1</v>
      </c>
      <c r="F421" s="3" t="s">
        <v>6</v>
      </c>
      <c r="G421" s="3" t="s">
        <v>24</v>
      </c>
      <c r="H421" s="3" t="s">
        <v>505</v>
      </c>
      <c r="I421" s="3" t="s">
        <v>57</v>
      </c>
      <c r="J421" s="3" t="s">
        <v>729</v>
      </c>
      <c r="K421" s="3" t="s">
        <v>29</v>
      </c>
      <c r="L421" s="3" t="s">
        <v>1188</v>
      </c>
      <c r="M421" s="3" t="s">
        <v>68</v>
      </c>
      <c r="N421" s="3" t="s">
        <v>1367</v>
      </c>
    </row>
    <row r="422" spans="1:14" x14ac:dyDescent="0.35">
      <c r="A422" s="3" t="s">
        <v>1183</v>
      </c>
      <c r="B422" s="3" t="str">
        <f>eyetracking_Metrics__92[[#This Row],[Participant]]&amp;eyetracking_Metrics__92[[#This Row],[class]]</f>
        <v>TommasoTP</v>
      </c>
      <c r="C422" s="3" t="s">
        <v>1184</v>
      </c>
      <c r="D422" s="3" t="s">
        <v>7</v>
      </c>
      <c r="E422" s="2">
        <v>1</v>
      </c>
      <c r="F422" s="3" t="s">
        <v>6</v>
      </c>
      <c r="G422" s="3" t="s">
        <v>24</v>
      </c>
      <c r="H422" s="3" t="s">
        <v>1189</v>
      </c>
      <c r="I422" s="3" t="s">
        <v>904</v>
      </c>
      <c r="J422" s="3" t="s">
        <v>408</v>
      </c>
      <c r="K422" s="3" t="s">
        <v>29</v>
      </c>
      <c r="L422" s="3" t="s">
        <v>1190</v>
      </c>
      <c r="M422" s="3" t="s">
        <v>1191</v>
      </c>
      <c r="N422" s="3" t="s">
        <v>1367</v>
      </c>
    </row>
    <row r="423" spans="1:14" x14ac:dyDescent="0.35">
      <c r="A423" s="3" t="s">
        <v>1183</v>
      </c>
      <c r="B423" s="3" t="str">
        <f>eyetracking_Metrics__92[[#This Row],[Participant]]&amp;eyetracking_Metrics__92[[#This Row],[class]]</f>
        <v>TommasoTP</v>
      </c>
      <c r="C423" s="3" t="s">
        <v>1184</v>
      </c>
      <c r="D423" s="3" t="s">
        <v>8</v>
      </c>
      <c r="E423" s="2">
        <v>1</v>
      </c>
      <c r="F423" s="3" t="s">
        <v>6</v>
      </c>
      <c r="G423" s="3" t="s">
        <v>24</v>
      </c>
      <c r="H423" s="3" t="s">
        <v>672</v>
      </c>
      <c r="I423" s="3" t="s">
        <v>1192</v>
      </c>
      <c r="J423" s="3" t="s">
        <v>905</v>
      </c>
      <c r="K423" s="3" t="s">
        <v>60</v>
      </c>
      <c r="L423" s="3" t="s">
        <v>1193</v>
      </c>
      <c r="M423" s="3" t="s">
        <v>1194</v>
      </c>
      <c r="N423" s="3" t="s">
        <v>1367</v>
      </c>
    </row>
    <row r="424" spans="1:14" x14ac:dyDescent="0.35">
      <c r="A424" s="3" t="s">
        <v>1183</v>
      </c>
      <c r="B424" s="3" t="str">
        <f>eyetracking_Metrics__92[[#This Row],[Participant]]&amp;eyetracking_Metrics__92[[#This Row],[class]]</f>
        <v>TommasoTP</v>
      </c>
      <c r="C424" s="3" t="s">
        <v>1184</v>
      </c>
      <c r="D424" s="3" t="s">
        <v>9</v>
      </c>
      <c r="E424" s="2">
        <v>1</v>
      </c>
      <c r="F424" s="3" t="s">
        <v>6</v>
      </c>
      <c r="G424" s="3" t="s">
        <v>24</v>
      </c>
      <c r="H424" s="3" t="s">
        <v>1195</v>
      </c>
      <c r="I424" s="3" t="s">
        <v>1195</v>
      </c>
      <c r="J424" s="3" t="s">
        <v>1195</v>
      </c>
      <c r="K424" s="3" t="s">
        <v>38</v>
      </c>
      <c r="L424" s="3" t="s">
        <v>1196</v>
      </c>
      <c r="M424" s="3" t="s">
        <v>1195</v>
      </c>
      <c r="N424" s="3" t="s">
        <v>1367</v>
      </c>
    </row>
    <row r="425" spans="1:14" hidden="1" x14ac:dyDescent="0.35">
      <c r="A425" s="3" t="s">
        <v>1183</v>
      </c>
      <c r="B425" s="3" t="str">
        <f>eyetracking_Metrics__92[[#This Row],[Participant]]&amp;eyetracking_Metrics__92[[#This Row],[class]]</f>
        <v>TommasoTN</v>
      </c>
      <c r="C425" s="3" t="s">
        <v>1184</v>
      </c>
      <c r="D425" s="3" t="s">
        <v>10</v>
      </c>
      <c r="E425" s="2">
        <v>1</v>
      </c>
      <c r="F425" s="3" t="s">
        <v>11</v>
      </c>
      <c r="G425" s="3" t="s">
        <v>25</v>
      </c>
      <c r="H425" s="4" t="s">
        <v>1197</v>
      </c>
      <c r="I425" s="5" t="s">
        <v>773</v>
      </c>
      <c r="J425" s="5" t="s">
        <v>197</v>
      </c>
      <c r="K425" s="5" t="s">
        <v>82</v>
      </c>
      <c r="L425" s="5" t="s">
        <v>1198</v>
      </c>
      <c r="M425" s="5" t="s">
        <v>224</v>
      </c>
      <c r="N425" s="3" t="s">
        <v>1369</v>
      </c>
    </row>
    <row r="426" spans="1:14" hidden="1" x14ac:dyDescent="0.35">
      <c r="A426" s="3" t="s">
        <v>1183</v>
      </c>
      <c r="B426" s="3" t="str">
        <f>eyetracking_Metrics__92[[#This Row],[Participant]]&amp;eyetracking_Metrics__92[[#This Row],[class]]</f>
        <v>TommasoTN</v>
      </c>
      <c r="C426" s="3" t="s">
        <v>1184</v>
      </c>
      <c r="D426" s="3" t="s">
        <v>12</v>
      </c>
      <c r="E426" s="2">
        <v>1</v>
      </c>
      <c r="F426" s="3" t="s">
        <v>11</v>
      </c>
      <c r="G426" s="3" t="s">
        <v>25</v>
      </c>
      <c r="H426" s="4" t="s">
        <v>1199</v>
      </c>
      <c r="I426" s="5" t="s">
        <v>1002</v>
      </c>
      <c r="J426" s="5" t="s">
        <v>1173</v>
      </c>
      <c r="K426" s="5" t="s">
        <v>35</v>
      </c>
      <c r="L426" s="5" t="s">
        <v>1200</v>
      </c>
      <c r="M426" s="5" t="s">
        <v>1201</v>
      </c>
      <c r="N426" s="3" t="s">
        <v>1369</v>
      </c>
    </row>
    <row r="427" spans="1:14" hidden="1" x14ac:dyDescent="0.35">
      <c r="A427" s="3" t="s">
        <v>1183</v>
      </c>
      <c r="B427" s="3" t="str">
        <f>eyetracking_Metrics__92[[#This Row],[Participant]]&amp;eyetracking_Metrics__92[[#This Row],[class]]</f>
        <v>TommasoTN</v>
      </c>
      <c r="C427" s="3" t="s">
        <v>1184</v>
      </c>
      <c r="D427" s="3" t="s">
        <v>13</v>
      </c>
      <c r="E427" s="2">
        <v>1</v>
      </c>
      <c r="F427" s="3" t="s">
        <v>11</v>
      </c>
      <c r="G427" s="3" t="s">
        <v>25</v>
      </c>
      <c r="H427" s="4" t="s">
        <v>323</v>
      </c>
      <c r="I427" s="5" t="s">
        <v>187</v>
      </c>
      <c r="J427" s="5" t="s">
        <v>1202</v>
      </c>
      <c r="K427" s="5" t="s">
        <v>35</v>
      </c>
      <c r="L427" s="5" t="s">
        <v>1203</v>
      </c>
      <c r="M427" s="5" t="s">
        <v>626</v>
      </c>
      <c r="N427" s="3" t="s">
        <v>1369</v>
      </c>
    </row>
    <row r="428" spans="1:14" x14ac:dyDescent="0.35">
      <c r="A428" s="3" t="s">
        <v>1183</v>
      </c>
      <c r="B428" s="3" t="str">
        <f>eyetracking_Metrics__92[[#This Row],[Participant]]&amp;eyetracking_Metrics__92[[#This Row],[class]]</f>
        <v>TommasoTP</v>
      </c>
      <c r="C428" s="3" t="s">
        <v>1184</v>
      </c>
      <c r="D428" s="3" t="s">
        <v>14</v>
      </c>
      <c r="E428" s="2">
        <v>1</v>
      </c>
      <c r="F428" s="3" t="s">
        <v>6</v>
      </c>
      <c r="G428" s="3" t="s">
        <v>24</v>
      </c>
      <c r="H428" s="3" t="s">
        <v>65</v>
      </c>
      <c r="I428" s="3" t="s">
        <v>205</v>
      </c>
      <c r="J428" s="3" t="s">
        <v>1204</v>
      </c>
      <c r="K428" s="3" t="s">
        <v>29</v>
      </c>
      <c r="L428" s="3" t="s">
        <v>1205</v>
      </c>
      <c r="M428" s="3" t="s">
        <v>74</v>
      </c>
      <c r="N428" s="3" t="s">
        <v>1367</v>
      </c>
    </row>
    <row r="429" spans="1:14" x14ac:dyDescent="0.35">
      <c r="A429" s="3" t="s">
        <v>1183</v>
      </c>
      <c r="B429" s="3" t="str">
        <f>eyetracking_Metrics__92[[#This Row],[Participant]]&amp;eyetracking_Metrics__92[[#This Row],[class]]</f>
        <v>TommasoTP</v>
      </c>
      <c r="C429" s="3" t="s">
        <v>1184</v>
      </c>
      <c r="D429" s="3" t="s">
        <v>15</v>
      </c>
      <c r="E429" s="2">
        <v>1</v>
      </c>
      <c r="F429" s="3" t="s">
        <v>6</v>
      </c>
      <c r="G429" s="3" t="s">
        <v>24</v>
      </c>
      <c r="H429" s="3" t="s">
        <v>313</v>
      </c>
      <c r="I429" s="3" t="s">
        <v>1206</v>
      </c>
      <c r="J429" s="3" t="s">
        <v>1207</v>
      </c>
      <c r="K429" s="3" t="s">
        <v>29</v>
      </c>
      <c r="L429" s="3" t="s">
        <v>1208</v>
      </c>
      <c r="M429" s="3" t="s">
        <v>1209</v>
      </c>
      <c r="N429" s="3" t="s">
        <v>1367</v>
      </c>
    </row>
    <row r="430" spans="1:14" hidden="1" x14ac:dyDescent="0.35">
      <c r="A430" s="3" t="s">
        <v>1183</v>
      </c>
      <c r="B430" s="3" t="str">
        <f>eyetracking_Metrics__92[[#This Row],[Participant]]&amp;eyetracking_Metrics__92[[#This Row],[class]]</f>
        <v>TommasoTN</v>
      </c>
      <c r="C430" s="3" t="s">
        <v>1184</v>
      </c>
      <c r="D430" s="3" t="s">
        <v>16</v>
      </c>
      <c r="E430" s="2">
        <v>1</v>
      </c>
      <c r="F430" s="3" t="s">
        <v>11</v>
      </c>
      <c r="G430" s="3" t="s">
        <v>25</v>
      </c>
      <c r="H430" s="4" t="s">
        <v>1148</v>
      </c>
      <c r="I430" s="5" t="s">
        <v>948</v>
      </c>
      <c r="J430" s="5" t="s">
        <v>1210</v>
      </c>
      <c r="K430" s="5" t="s">
        <v>60</v>
      </c>
      <c r="L430" s="5" t="s">
        <v>1211</v>
      </c>
      <c r="M430" s="5" t="s">
        <v>1212</v>
      </c>
      <c r="N430" s="3" t="s">
        <v>1369</v>
      </c>
    </row>
    <row r="431" spans="1:14" hidden="1" x14ac:dyDescent="0.35">
      <c r="A431" s="3" t="s">
        <v>1183</v>
      </c>
      <c r="B431" s="3" t="str">
        <f>eyetracking_Metrics__92[[#This Row],[Participant]]&amp;eyetracking_Metrics__92[[#This Row],[class]]</f>
        <v>TommasoTN</v>
      </c>
      <c r="C431" s="3" t="s">
        <v>1184</v>
      </c>
      <c r="D431" s="3" t="s">
        <v>17</v>
      </c>
      <c r="E431" s="2">
        <v>1</v>
      </c>
      <c r="F431" s="3" t="s">
        <v>11</v>
      </c>
      <c r="G431" s="3" t="s">
        <v>25</v>
      </c>
      <c r="H431" s="4" t="s">
        <v>172</v>
      </c>
      <c r="I431" s="5" t="s">
        <v>159</v>
      </c>
      <c r="J431" s="5" t="s">
        <v>1213</v>
      </c>
      <c r="K431" s="5" t="s">
        <v>29</v>
      </c>
      <c r="L431" s="5" t="s">
        <v>1214</v>
      </c>
      <c r="M431" s="5" t="s">
        <v>1209</v>
      </c>
      <c r="N431" s="3" t="s">
        <v>1369</v>
      </c>
    </row>
    <row r="432" spans="1:14" x14ac:dyDescent="0.35">
      <c r="A432" s="3" t="s">
        <v>1183</v>
      </c>
      <c r="B432" s="3" t="str">
        <f>eyetracking_Metrics__92[[#This Row],[Participant]]&amp;eyetracking_Metrics__92[[#This Row],[class]]</f>
        <v>TommasoTP</v>
      </c>
      <c r="C432" s="3" t="s">
        <v>1184</v>
      </c>
      <c r="D432" s="3" t="s">
        <v>18</v>
      </c>
      <c r="E432" s="2">
        <v>1</v>
      </c>
      <c r="F432" s="3" t="s">
        <v>6</v>
      </c>
      <c r="G432" s="3" t="s">
        <v>24</v>
      </c>
      <c r="H432" s="3" t="s">
        <v>94</v>
      </c>
      <c r="I432" s="3" t="s">
        <v>247</v>
      </c>
      <c r="J432" s="3" t="s">
        <v>1215</v>
      </c>
      <c r="K432" s="3" t="s">
        <v>29</v>
      </c>
      <c r="L432" s="3" t="s">
        <v>1216</v>
      </c>
      <c r="M432" s="3" t="s">
        <v>65</v>
      </c>
      <c r="N432" s="3" t="s">
        <v>1367</v>
      </c>
    </row>
    <row r="433" spans="1:14" hidden="1" x14ac:dyDescent="0.35">
      <c r="A433" s="3" t="s">
        <v>1183</v>
      </c>
      <c r="B433" s="3" t="str">
        <f>eyetracking_Metrics__92[[#This Row],[Participant]]&amp;eyetracking_Metrics__92[[#This Row],[class]]</f>
        <v>TommasoTN</v>
      </c>
      <c r="C433" s="3" t="s">
        <v>1184</v>
      </c>
      <c r="D433" s="3" t="s">
        <v>19</v>
      </c>
      <c r="E433" s="2">
        <v>1</v>
      </c>
      <c r="F433" s="3" t="s">
        <v>11</v>
      </c>
      <c r="G433" s="3" t="s">
        <v>25</v>
      </c>
      <c r="H433" s="4" t="s">
        <v>1217</v>
      </c>
      <c r="I433" s="5" t="s">
        <v>1218</v>
      </c>
      <c r="J433" s="5" t="s">
        <v>1219</v>
      </c>
      <c r="K433" s="5" t="s">
        <v>82</v>
      </c>
      <c r="L433" s="5" t="s">
        <v>1220</v>
      </c>
      <c r="M433" s="5" t="s">
        <v>282</v>
      </c>
      <c r="N433" s="3" t="s">
        <v>1369</v>
      </c>
    </row>
    <row r="434" spans="1:14" x14ac:dyDescent="0.35">
      <c r="A434" s="3" t="s">
        <v>1183</v>
      </c>
      <c r="B434" s="3" t="str">
        <f>eyetracking_Metrics__92[[#This Row],[Participant]]&amp;eyetracking_Metrics__92[[#This Row],[class]]</f>
        <v>TommasoTP</v>
      </c>
      <c r="C434" s="3" t="s">
        <v>1184</v>
      </c>
      <c r="D434" s="3" t="s">
        <v>83</v>
      </c>
      <c r="E434" s="2">
        <v>1</v>
      </c>
      <c r="F434" s="3" t="s">
        <v>6</v>
      </c>
      <c r="G434" s="3" t="s">
        <v>24</v>
      </c>
      <c r="H434" s="3" t="s">
        <v>781</v>
      </c>
      <c r="I434" s="3" t="s">
        <v>639</v>
      </c>
      <c r="J434" s="3" t="s">
        <v>1221</v>
      </c>
      <c r="K434" s="3" t="s">
        <v>29</v>
      </c>
      <c r="L434" s="3" t="s">
        <v>1222</v>
      </c>
      <c r="M434" s="3" t="s">
        <v>1223</v>
      </c>
      <c r="N434" s="3" t="s">
        <v>1367</v>
      </c>
    </row>
    <row r="435" spans="1:14" hidden="1" x14ac:dyDescent="0.35">
      <c r="A435" s="3" t="s">
        <v>1183</v>
      </c>
      <c r="B435" s="3" t="str">
        <f>eyetracking_Metrics__92[[#This Row],[Participant]]&amp;eyetracking_Metrics__92[[#This Row],[class]]</f>
        <v>TommasoTN</v>
      </c>
      <c r="C435" s="3" t="s">
        <v>1184</v>
      </c>
      <c r="D435" s="3" t="s">
        <v>85</v>
      </c>
      <c r="E435" s="2">
        <v>1</v>
      </c>
      <c r="F435" s="3" t="s">
        <v>11</v>
      </c>
      <c r="G435" s="3" t="s">
        <v>25</v>
      </c>
      <c r="H435" s="4" t="s">
        <v>421</v>
      </c>
      <c r="I435" s="5" t="s">
        <v>84</v>
      </c>
      <c r="J435" s="5" t="s">
        <v>419</v>
      </c>
      <c r="K435" s="5" t="s">
        <v>45</v>
      </c>
      <c r="L435" s="5" t="s">
        <v>1224</v>
      </c>
      <c r="M435" s="5" t="s">
        <v>1148</v>
      </c>
      <c r="N435" s="3" t="s">
        <v>1369</v>
      </c>
    </row>
    <row r="436" spans="1:14" hidden="1" x14ac:dyDescent="0.35">
      <c r="A436" s="3" t="s">
        <v>1183</v>
      </c>
      <c r="B436" s="3" t="str">
        <f>eyetracking_Metrics__92[[#This Row],[Participant]]&amp;eyetracking_Metrics__92[[#This Row],[class]]</f>
        <v>TommasoTN</v>
      </c>
      <c r="C436" s="3" t="s">
        <v>1184</v>
      </c>
      <c r="D436" s="3" t="s">
        <v>91</v>
      </c>
      <c r="E436" s="2">
        <v>1</v>
      </c>
      <c r="F436" s="3" t="s">
        <v>11</v>
      </c>
      <c r="G436" s="3" t="s">
        <v>25</v>
      </c>
      <c r="H436" s="4" t="s">
        <v>176</v>
      </c>
      <c r="I436" s="5" t="s">
        <v>269</v>
      </c>
      <c r="J436" s="5" t="s">
        <v>1225</v>
      </c>
      <c r="K436" s="5" t="s">
        <v>45</v>
      </c>
      <c r="L436" s="5" t="s">
        <v>1226</v>
      </c>
      <c r="M436" s="5" t="s">
        <v>129</v>
      </c>
      <c r="N436" s="3" t="s">
        <v>1369</v>
      </c>
    </row>
    <row r="437" spans="1:14" x14ac:dyDescent="0.35">
      <c r="A437" s="3" t="s">
        <v>1183</v>
      </c>
      <c r="B437" s="3" t="str">
        <f>eyetracking_Metrics__92[[#This Row],[Participant]]&amp;eyetracking_Metrics__92[[#This Row],[class]]</f>
        <v>TommasoTP</v>
      </c>
      <c r="C437" s="3" t="s">
        <v>1184</v>
      </c>
      <c r="D437" s="3" t="s">
        <v>95</v>
      </c>
      <c r="E437" s="2">
        <v>1</v>
      </c>
      <c r="F437" s="3" t="s">
        <v>6</v>
      </c>
      <c r="G437" s="3" t="s">
        <v>24</v>
      </c>
      <c r="H437" s="3" t="s">
        <v>69</v>
      </c>
      <c r="I437" s="3" t="s">
        <v>455</v>
      </c>
      <c r="J437" s="3" t="s">
        <v>243</v>
      </c>
      <c r="K437" s="3" t="s">
        <v>60</v>
      </c>
      <c r="L437" s="3" t="s">
        <v>1227</v>
      </c>
      <c r="M437" s="3" t="s">
        <v>607</v>
      </c>
      <c r="N437" s="3" t="s">
        <v>1367</v>
      </c>
    </row>
    <row r="438" spans="1:14" hidden="1" x14ac:dyDescent="0.35">
      <c r="A438" s="3" t="s">
        <v>1183</v>
      </c>
      <c r="B438" s="3" t="str">
        <f>eyetracking_Metrics__92[[#This Row],[Participant]]&amp;eyetracking_Metrics__92[[#This Row],[class]]</f>
        <v>TommasoFP</v>
      </c>
      <c r="C438" s="3" t="s">
        <v>1184</v>
      </c>
      <c r="D438" s="3" t="s">
        <v>20</v>
      </c>
      <c r="E438" s="2">
        <v>1</v>
      </c>
      <c r="F438" s="3" t="s">
        <v>11</v>
      </c>
      <c r="G438" s="3" t="s">
        <v>24</v>
      </c>
      <c r="H438" s="4" t="s">
        <v>523</v>
      </c>
      <c r="I438" s="5" t="s">
        <v>975</v>
      </c>
      <c r="J438" s="5" t="s">
        <v>119</v>
      </c>
      <c r="K438" s="5" t="s">
        <v>35</v>
      </c>
      <c r="L438" s="5" t="s">
        <v>1228</v>
      </c>
      <c r="M438" s="5" t="s">
        <v>590</v>
      </c>
      <c r="N438" s="3" t="s">
        <v>1370</v>
      </c>
    </row>
    <row r="439" spans="1:14" x14ac:dyDescent="0.35">
      <c r="A439" s="3" t="s">
        <v>1183</v>
      </c>
      <c r="B439" s="3" t="str">
        <f>eyetracking_Metrics__92[[#This Row],[Participant]]&amp;eyetracking_Metrics__92[[#This Row],[class]]</f>
        <v>TommasoTP</v>
      </c>
      <c r="C439" s="3" t="s">
        <v>1184</v>
      </c>
      <c r="D439" s="3" t="s">
        <v>21</v>
      </c>
      <c r="E439" s="2">
        <v>1</v>
      </c>
      <c r="F439" s="3" t="s">
        <v>6</v>
      </c>
      <c r="G439" s="3" t="s">
        <v>24</v>
      </c>
      <c r="H439" s="3" t="s">
        <v>113</v>
      </c>
      <c r="I439" s="3" t="s">
        <v>113</v>
      </c>
      <c r="J439" s="3" t="s">
        <v>113</v>
      </c>
      <c r="K439" s="3" t="s">
        <v>38</v>
      </c>
      <c r="L439" s="3" t="s">
        <v>1229</v>
      </c>
      <c r="M439" s="3" t="s">
        <v>113</v>
      </c>
      <c r="N439" s="3" t="s">
        <v>1367</v>
      </c>
    </row>
    <row r="440" spans="1:14" x14ac:dyDescent="0.35">
      <c r="A440" s="3" t="s">
        <v>1183</v>
      </c>
      <c r="B440" s="3" t="str">
        <f>eyetracking_Metrics__92[[#This Row],[Participant]]&amp;eyetracking_Metrics__92[[#This Row],[class]]</f>
        <v>TommasoTP</v>
      </c>
      <c r="C440" s="3" t="s">
        <v>1184</v>
      </c>
      <c r="D440" s="3" t="s">
        <v>22</v>
      </c>
      <c r="E440" s="2">
        <v>1</v>
      </c>
      <c r="F440" s="3" t="s">
        <v>6</v>
      </c>
      <c r="G440" s="3" t="s">
        <v>24</v>
      </c>
      <c r="H440" s="3" t="s">
        <v>51</v>
      </c>
      <c r="I440" s="3" t="s">
        <v>51</v>
      </c>
      <c r="J440" s="3" t="s">
        <v>51</v>
      </c>
      <c r="K440" s="3" t="s">
        <v>38</v>
      </c>
      <c r="L440" s="3" t="s">
        <v>1230</v>
      </c>
      <c r="M440" s="3" t="s">
        <v>51</v>
      </c>
      <c r="N440" s="3" t="s">
        <v>1367</v>
      </c>
    </row>
    <row r="441" spans="1:14" hidden="1" x14ac:dyDescent="0.35">
      <c r="A441" s="3" t="s">
        <v>1183</v>
      </c>
      <c r="B441" s="3" t="str">
        <f>eyetracking_Metrics__92[[#This Row],[Participant]]&amp;eyetracking_Metrics__92[[#This Row],[class]]</f>
        <v>TommasoFP</v>
      </c>
      <c r="C441" s="3" t="s">
        <v>1184</v>
      </c>
      <c r="D441" s="3" t="s">
        <v>99</v>
      </c>
      <c r="E441" s="2">
        <v>1</v>
      </c>
      <c r="F441" s="3" t="s">
        <v>11</v>
      </c>
      <c r="G441" s="3" t="s">
        <v>24</v>
      </c>
      <c r="H441" s="4" t="s">
        <v>1231</v>
      </c>
      <c r="I441" s="5" t="s">
        <v>462</v>
      </c>
      <c r="J441" s="5" t="s">
        <v>102</v>
      </c>
      <c r="K441" s="5" t="s">
        <v>390</v>
      </c>
      <c r="L441" s="5" t="s">
        <v>1232</v>
      </c>
      <c r="M441" s="5" t="s">
        <v>1233</v>
      </c>
      <c r="N441" s="3" t="s">
        <v>1370</v>
      </c>
    </row>
    <row r="442" spans="1:14" x14ac:dyDescent="0.35">
      <c r="A442" s="3" t="s">
        <v>1234</v>
      </c>
      <c r="B442" s="3" t="str">
        <f>eyetracking_Metrics__92[[#This Row],[Participant]]&amp;eyetracking_Metrics__92[[#This Row],[class]]</f>
        <v>OscarTP</v>
      </c>
      <c r="C442" s="3" t="s">
        <v>1235</v>
      </c>
      <c r="D442" s="3" t="s">
        <v>56</v>
      </c>
      <c r="E442" s="2">
        <v>1</v>
      </c>
      <c r="F442" s="3" t="s">
        <v>6</v>
      </c>
      <c r="G442" s="3" t="s">
        <v>24</v>
      </c>
      <c r="H442" s="3" t="s">
        <v>237</v>
      </c>
      <c r="I442" s="3" t="s">
        <v>1236</v>
      </c>
      <c r="J442" s="3" t="s">
        <v>196</v>
      </c>
      <c r="K442" s="3" t="s">
        <v>60</v>
      </c>
      <c r="L442" s="3" t="s">
        <v>1237</v>
      </c>
      <c r="M442" s="3" t="s">
        <v>540</v>
      </c>
      <c r="N442" s="3" t="s">
        <v>1367</v>
      </c>
    </row>
    <row r="443" spans="1:14" x14ac:dyDescent="0.35">
      <c r="A443" s="3" t="s">
        <v>1234</v>
      </c>
      <c r="B443" s="3" t="str">
        <f>eyetracking_Metrics__92[[#This Row],[Participant]]&amp;eyetracking_Metrics__92[[#This Row],[class]]</f>
        <v>OscarTP</v>
      </c>
      <c r="C443" s="3" t="s">
        <v>1235</v>
      </c>
      <c r="D443" s="3" t="s">
        <v>5</v>
      </c>
      <c r="E443" s="2">
        <v>1</v>
      </c>
      <c r="F443" s="3" t="s">
        <v>6</v>
      </c>
      <c r="G443" s="3" t="s">
        <v>24</v>
      </c>
      <c r="H443" s="3" t="s">
        <v>931</v>
      </c>
      <c r="I443" s="3" t="s">
        <v>1238</v>
      </c>
      <c r="J443" s="3" t="s">
        <v>334</v>
      </c>
      <c r="K443" s="3" t="s">
        <v>60</v>
      </c>
      <c r="L443" s="3" t="s">
        <v>1239</v>
      </c>
      <c r="M443" s="3" t="s">
        <v>47</v>
      </c>
      <c r="N443" s="3" t="s">
        <v>1367</v>
      </c>
    </row>
    <row r="444" spans="1:14" x14ac:dyDescent="0.35">
      <c r="A444" s="3" t="s">
        <v>1234</v>
      </c>
      <c r="B444" s="3" t="str">
        <f>eyetracking_Metrics__92[[#This Row],[Participant]]&amp;eyetracking_Metrics__92[[#This Row],[class]]</f>
        <v>OscarTP</v>
      </c>
      <c r="C444" s="3" t="s">
        <v>1235</v>
      </c>
      <c r="D444" s="3" t="s">
        <v>7</v>
      </c>
      <c r="E444" s="2">
        <v>1</v>
      </c>
      <c r="F444" s="3" t="s">
        <v>6</v>
      </c>
      <c r="G444" s="3" t="s">
        <v>24</v>
      </c>
      <c r="H444" s="3" t="s">
        <v>931</v>
      </c>
      <c r="I444" s="3" t="s">
        <v>1238</v>
      </c>
      <c r="J444" s="3" t="s">
        <v>140</v>
      </c>
      <c r="K444" s="3" t="s">
        <v>60</v>
      </c>
      <c r="L444" s="3" t="s">
        <v>1240</v>
      </c>
      <c r="M444" s="3" t="s">
        <v>48</v>
      </c>
      <c r="N444" s="3" t="s">
        <v>1367</v>
      </c>
    </row>
    <row r="445" spans="1:14" x14ac:dyDescent="0.35">
      <c r="A445" s="3" t="s">
        <v>1234</v>
      </c>
      <c r="B445" s="3" t="str">
        <f>eyetracking_Metrics__92[[#This Row],[Participant]]&amp;eyetracking_Metrics__92[[#This Row],[class]]</f>
        <v>OscarTP</v>
      </c>
      <c r="C445" s="3" t="s">
        <v>1235</v>
      </c>
      <c r="D445" s="3" t="s">
        <v>8</v>
      </c>
      <c r="E445" s="2">
        <v>1</v>
      </c>
      <c r="F445" s="3" t="s">
        <v>6</v>
      </c>
      <c r="G445" s="3" t="s">
        <v>24</v>
      </c>
      <c r="H445" s="3" t="s">
        <v>1241</v>
      </c>
      <c r="I445" s="3" t="s">
        <v>1002</v>
      </c>
      <c r="J445" s="3" t="s">
        <v>499</v>
      </c>
      <c r="K445" s="3" t="s">
        <v>35</v>
      </c>
      <c r="L445" s="3" t="s">
        <v>1242</v>
      </c>
      <c r="M445" s="3" t="s">
        <v>1243</v>
      </c>
      <c r="N445" s="3" t="s">
        <v>1367</v>
      </c>
    </row>
    <row r="446" spans="1:14" x14ac:dyDescent="0.35">
      <c r="A446" s="3" t="s">
        <v>1234</v>
      </c>
      <c r="B446" s="3" t="str">
        <f>eyetracking_Metrics__92[[#This Row],[Participant]]&amp;eyetracking_Metrics__92[[#This Row],[class]]</f>
        <v>OscarTP</v>
      </c>
      <c r="C446" s="3" t="s">
        <v>1235</v>
      </c>
      <c r="D446" s="3" t="s">
        <v>9</v>
      </c>
      <c r="E446" s="2">
        <v>1</v>
      </c>
      <c r="F446" s="3" t="s">
        <v>6</v>
      </c>
      <c r="G446" s="3" t="s">
        <v>24</v>
      </c>
      <c r="H446" s="3" t="s">
        <v>919</v>
      </c>
      <c r="I446" s="3" t="s">
        <v>919</v>
      </c>
      <c r="J446" s="3" t="s">
        <v>919</v>
      </c>
      <c r="K446" s="3" t="s">
        <v>38</v>
      </c>
      <c r="L446" s="3" t="s">
        <v>1244</v>
      </c>
      <c r="M446" s="3" t="s">
        <v>919</v>
      </c>
      <c r="N446" s="3" t="s">
        <v>1367</v>
      </c>
    </row>
    <row r="447" spans="1:14" hidden="1" x14ac:dyDescent="0.35">
      <c r="A447" s="3" t="s">
        <v>1234</v>
      </c>
      <c r="B447" s="3" t="str">
        <f>eyetracking_Metrics__92[[#This Row],[Participant]]&amp;eyetracking_Metrics__92[[#This Row],[class]]</f>
        <v>OscarTN</v>
      </c>
      <c r="C447" s="3" t="s">
        <v>1235</v>
      </c>
      <c r="D447" s="3" t="s">
        <v>10</v>
      </c>
      <c r="E447" s="2">
        <v>1</v>
      </c>
      <c r="F447" s="3" t="s">
        <v>11</v>
      </c>
      <c r="G447" s="3" t="s">
        <v>25</v>
      </c>
      <c r="H447" s="4" t="s">
        <v>574</v>
      </c>
      <c r="I447" s="5" t="s">
        <v>574</v>
      </c>
      <c r="J447" s="5" t="s">
        <v>574</v>
      </c>
      <c r="K447" s="5" t="s">
        <v>38</v>
      </c>
      <c r="L447" s="5" t="s">
        <v>1245</v>
      </c>
      <c r="M447" s="5" t="s">
        <v>574</v>
      </c>
      <c r="N447" s="3" t="s">
        <v>1369</v>
      </c>
    </row>
    <row r="448" spans="1:14" hidden="1" x14ac:dyDescent="0.35">
      <c r="A448" s="3" t="s">
        <v>1234</v>
      </c>
      <c r="B448" s="3" t="str">
        <f>eyetracking_Metrics__92[[#This Row],[Participant]]&amp;eyetracking_Metrics__92[[#This Row],[class]]</f>
        <v>OscarFP</v>
      </c>
      <c r="C448" s="3" t="s">
        <v>1235</v>
      </c>
      <c r="D448" s="3" t="s">
        <v>12</v>
      </c>
      <c r="E448" s="2">
        <v>1</v>
      </c>
      <c r="F448" s="3" t="s">
        <v>11</v>
      </c>
      <c r="G448" s="3" t="s">
        <v>24</v>
      </c>
      <c r="H448" s="4" t="s">
        <v>61</v>
      </c>
      <c r="I448" s="5" t="s">
        <v>1246</v>
      </c>
      <c r="J448" s="5" t="s">
        <v>713</v>
      </c>
      <c r="K448" s="5" t="s">
        <v>35</v>
      </c>
      <c r="L448" s="5" t="s">
        <v>1247</v>
      </c>
      <c r="M448" s="5" t="s">
        <v>180</v>
      </c>
      <c r="N448" s="3" t="s">
        <v>1370</v>
      </c>
    </row>
    <row r="449" spans="1:14" hidden="1" x14ac:dyDescent="0.35">
      <c r="A449" s="3" t="s">
        <v>1234</v>
      </c>
      <c r="B449" s="3" t="str">
        <f>eyetracking_Metrics__92[[#This Row],[Participant]]&amp;eyetracking_Metrics__92[[#This Row],[class]]</f>
        <v>OscarTN</v>
      </c>
      <c r="C449" s="3" t="s">
        <v>1235</v>
      </c>
      <c r="D449" s="3" t="s">
        <v>13</v>
      </c>
      <c r="E449" s="2">
        <v>1</v>
      </c>
      <c r="F449" s="3" t="s">
        <v>11</v>
      </c>
      <c r="G449" s="3" t="s">
        <v>25</v>
      </c>
      <c r="H449" s="4" t="s">
        <v>73</v>
      </c>
      <c r="I449" s="5" t="s">
        <v>187</v>
      </c>
      <c r="J449" s="5" t="s">
        <v>931</v>
      </c>
      <c r="K449" s="5" t="s">
        <v>29</v>
      </c>
      <c r="L449" s="5" t="s">
        <v>1248</v>
      </c>
      <c r="M449" s="5" t="s">
        <v>286</v>
      </c>
      <c r="N449" s="3" t="s">
        <v>1369</v>
      </c>
    </row>
    <row r="450" spans="1:14" x14ac:dyDescent="0.35">
      <c r="A450" s="3" t="s">
        <v>1234</v>
      </c>
      <c r="B450" s="3" t="str">
        <f>eyetracking_Metrics__92[[#This Row],[Participant]]&amp;eyetracking_Metrics__92[[#This Row],[class]]</f>
        <v>OscarTP</v>
      </c>
      <c r="C450" s="3" t="s">
        <v>1235</v>
      </c>
      <c r="D450" s="3" t="s">
        <v>14</v>
      </c>
      <c r="E450" s="2">
        <v>1</v>
      </c>
      <c r="F450" s="3" t="s">
        <v>6</v>
      </c>
      <c r="G450" s="3" t="s">
        <v>24</v>
      </c>
      <c r="H450" s="3" t="s">
        <v>788</v>
      </c>
      <c r="I450" s="3" t="s">
        <v>788</v>
      </c>
      <c r="J450" s="3" t="s">
        <v>788</v>
      </c>
      <c r="K450" s="3" t="s">
        <v>38</v>
      </c>
      <c r="L450" s="3" t="s">
        <v>1249</v>
      </c>
      <c r="M450" s="3" t="s">
        <v>788</v>
      </c>
      <c r="N450" s="3" t="s">
        <v>1367</v>
      </c>
    </row>
    <row r="451" spans="1:14" x14ac:dyDescent="0.35">
      <c r="A451" s="3" t="s">
        <v>1234</v>
      </c>
      <c r="B451" s="3" t="str">
        <f>eyetracking_Metrics__92[[#This Row],[Participant]]&amp;eyetracking_Metrics__92[[#This Row],[class]]</f>
        <v>OscarTP</v>
      </c>
      <c r="C451" s="3" t="s">
        <v>1235</v>
      </c>
      <c r="D451" s="3" t="s">
        <v>15</v>
      </c>
      <c r="E451" s="2">
        <v>1</v>
      </c>
      <c r="F451" s="3" t="s">
        <v>6</v>
      </c>
      <c r="G451" s="3" t="s">
        <v>24</v>
      </c>
      <c r="H451" s="3" t="s">
        <v>263</v>
      </c>
      <c r="I451" s="3" t="s">
        <v>524</v>
      </c>
      <c r="J451" s="3" t="s">
        <v>408</v>
      </c>
      <c r="K451" s="3" t="s">
        <v>35</v>
      </c>
      <c r="L451" s="3" t="s">
        <v>1250</v>
      </c>
      <c r="M451" s="3" t="s">
        <v>1251</v>
      </c>
      <c r="N451" s="3" t="s">
        <v>1367</v>
      </c>
    </row>
    <row r="452" spans="1:14" hidden="1" x14ac:dyDescent="0.35">
      <c r="A452" s="3" t="s">
        <v>1234</v>
      </c>
      <c r="B452" s="3" t="str">
        <f>eyetracking_Metrics__92[[#This Row],[Participant]]&amp;eyetracking_Metrics__92[[#This Row],[class]]</f>
        <v>OscarFP</v>
      </c>
      <c r="C452" s="3" t="s">
        <v>1235</v>
      </c>
      <c r="D452" s="3" t="s">
        <v>16</v>
      </c>
      <c r="E452" s="2">
        <v>1</v>
      </c>
      <c r="F452" s="3" t="s">
        <v>11</v>
      </c>
      <c r="G452" s="3" t="s">
        <v>24</v>
      </c>
      <c r="H452" s="4" t="s">
        <v>28</v>
      </c>
      <c r="I452" s="5" t="s">
        <v>524</v>
      </c>
      <c r="J452" s="5" t="s">
        <v>1252</v>
      </c>
      <c r="K452" s="5" t="s">
        <v>29</v>
      </c>
      <c r="L452" s="5" t="s">
        <v>1253</v>
      </c>
      <c r="M452" s="5" t="s">
        <v>211</v>
      </c>
      <c r="N452" s="3" t="s">
        <v>1370</v>
      </c>
    </row>
    <row r="453" spans="1:14" hidden="1" x14ac:dyDescent="0.35">
      <c r="A453" s="3" t="s">
        <v>1234</v>
      </c>
      <c r="B453" s="3" t="str">
        <f>eyetracking_Metrics__92[[#This Row],[Participant]]&amp;eyetracking_Metrics__92[[#This Row],[class]]</f>
        <v>OscarTN</v>
      </c>
      <c r="C453" s="3" t="s">
        <v>1235</v>
      </c>
      <c r="D453" s="3" t="s">
        <v>17</v>
      </c>
      <c r="E453" s="2">
        <v>1</v>
      </c>
      <c r="F453" s="3" t="s">
        <v>11</v>
      </c>
      <c r="G453" s="3" t="s">
        <v>25</v>
      </c>
      <c r="H453" s="4" t="s">
        <v>80</v>
      </c>
      <c r="I453" s="5" t="s">
        <v>196</v>
      </c>
      <c r="J453" s="5" t="s">
        <v>173</v>
      </c>
      <c r="K453" s="5" t="s">
        <v>29</v>
      </c>
      <c r="L453" s="5" t="s">
        <v>1254</v>
      </c>
      <c r="M453" s="5" t="s">
        <v>80</v>
      </c>
      <c r="N453" s="3" t="s">
        <v>1369</v>
      </c>
    </row>
    <row r="454" spans="1:14" x14ac:dyDescent="0.35">
      <c r="A454" s="3" t="s">
        <v>1234</v>
      </c>
      <c r="B454" s="3" t="str">
        <f>eyetracking_Metrics__92[[#This Row],[Participant]]&amp;eyetracking_Metrics__92[[#This Row],[class]]</f>
        <v>OscarTP</v>
      </c>
      <c r="C454" s="3" t="s">
        <v>1235</v>
      </c>
      <c r="D454" s="3" t="s">
        <v>18</v>
      </c>
      <c r="E454" s="2">
        <v>1</v>
      </c>
      <c r="F454" s="3" t="s">
        <v>6</v>
      </c>
      <c r="G454" s="3" t="s">
        <v>24</v>
      </c>
      <c r="H454" s="3" t="s">
        <v>44</v>
      </c>
      <c r="I454" s="3" t="s">
        <v>44</v>
      </c>
      <c r="J454" s="3" t="s">
        <v>44</v>
      </c>
      <c r="K454" s="3" t="s">
        <v>38</v>
      </c>
      <c r="L454" s="3" t="s">
        <v>1255</v>
      </c>
      <c r="M454" s="3" t="s">
        <v>44</v>
      </c>
      <c r="N454" s="3" t="s">
        <v>1367</v>
      </c>
    </row>
    <row r="455" spans="1:14" hidden="1" x14ac:dyDescent="0.35">
      <c r="A455" s="3" t="s">
        <v>1234</v>
      </c>
      <c r="B455" s="3" t="str">
        <f>eyetracking_Metrics__92[[#This Row],[Participant]]&amp;eyetracking_Metrics__92[[#This Row],[class]]</f>
        <v>OscarTN</v>
      </c>
      <c r="C455" s="3" t="s">
        <v>1235</v>
      </c>
      <c r="D455" s="3" t="s">
        <v>19</v>
      </c>
      <c r="E455" s="2">
        <v>1</v>
      </c>
      <c r="F455" s="3" t="s">
        <v>11</v>
      </c>
      <c r="G455" s="3" t="s">
        <v>25</v>
      </c>
      <c r="H455" s="4" t="s">
        <v>912</v>
      </c>
      <c r="I455" s="5" t="s">
        <v>912</v>
      </c>
      <c r="J455" s="5" t="s">
        <v>912</v>
      </c>
      <c r="K455" s="5" t="s">
        <v>38</v>
      </c>
      <c r="L455" s="5" t="s">
        <v>1256</v>
      </c>
      <c r="M455" s="5" t="s">
        <v>912</v>
      </c>
      <c r="N455" s="3" t="s">
        <v>1369</v>
      </c>
    </row>
    <row r="456" spans="1:14" x14ac:dyDescent="0.35">
      <c r="A456" s="3" t="s">
        <v>1234</v>
      </c>
      <c r="B456" s="3" t="str">
        <f>eyetracking_Metrics__92[[#This Row],[Participant]]&amp;eyetracking_Metrics__92[[#This Row],[class]]</f>
        <v>OscarTP</v>
      </c>
      <c r="C456" s="3" t="s">
        <v>1235</v>
      </c>
      <c r="D456" s="3" t="s">
        <v>83</v>
      </c>
      <c r="E456" s="2">
        <v>1</v>
      </c>
      <c r="F456" s="3" t="s">
        <v>6</v>
      </c>
      <c r="G456" s="3" t="s">
        <v>24</v>
      </c>
      <c r="H456" s="3" t="s">
        <v>597</v>
      </c>
      <c r="I456" s="3" t="s">
        <v>597</v>
      </c>
      <c r="J456" s="3" t="s">
        <v>597</v>
      </c>
      <c r="K456" s="3" t="s">
        <v>38</v>
      </c>
      <c r="L456" s="3" t="s">
        <v>1257</v>
      </c>
      <c r="M456" s="3" t="s">
        <v>597</v>
      </c>
      <c r="N456" s="3" t="s">
        <v>1367</v>
      </c>
    </row>
    <row r="457" spans="1:14" hidden="1" x14ac:dyDescent="0.35">
      <c r="A457" s="3" t="s">
        <v>1234</v>
      </c>
      <c r="B457" s="3" t="str">
        <f>eyetracking_Metrics__92[[#This Row],[Participant]]&amp;eyetracking_Metrics__92[[#This Row],[class]]</f>
        <v>OscarFP</v>
      </c>
      <c r="C457" s="3" t="s">
        <v>1235</v>
      </c>
      <c r="D457" s="3" t="s">
        <v>85</v>
      </c>
      <c r="E457" s="2">
        <v>1</v>
      </c>
      <c r="F457" s="3" t="s">
        <v>11</v>
      </c>
      <c r="G457" s="3" t="s">
        <v>24</v>
      </c>
      <c r="H457" s="4" t="s">
        <v>53</v>
      </c>
      <c r="I457" s="5" t="s">
        <v>1101</v>
      </c>
      <c r="J457" s="5" t="s">
        <v>334</v>
      </c>
      <c r="K457" s="5" t="s">
        <v>146</v>
      </c>
      <c r="L457" s="5" t="s">
        <v>1258</v>
      </c>
      <c r="M457" s="5" t="s">
        <v>286</v>
      </c>
      <c r="N457" s="3" t="s">
        <v>1370</v>
      </c>
    </row>
    <row r="458" spans="1:14" hidden="1" x14ac:dyDescent="0.35">
      <c r="A458" s="3" t="s">
        <v>1234</v>
      </c>
      <c r="B458" s="3" t="str">
        <f>eyetracking_Metrics__92[[#This Row],[Participant]]&amp;eyetracking_Metrics__92[[#This Row],[class]]</f>
        <v>OscarTN</v>
      </c>
      <c r="C458" s="3" t="s">
        <v>1235</v>
      </c>
      <c r="D458" s="3" t="s">
        <v>91</v>
      </c>
      <c r="E458" s="2">
        <v>1</v>
      </c>
      <c r="F458" s="3" t="s">
        <v>11</v>
      </c>
      <c r="G458" s="3" t="s">
        <v>25</v>
      </c>
      <c r="H458" s="4" t="s">
        <v>1005</v>
      </c>
      <c r="I458" s="5" t="s">
        <v>1259</v>
      </c>
      <c r="J458" s="5" t="s">
        <v>756</v>
      </c>
      <c r="K458" s="5" t="s">
        <v>60</v>
      </c>
      <c r="L458" s="5" t="s">
        <v>1260</v>
      </c>
      <c r="M458" s="5" t="s">
        <v>1261</v>
      </c>
      <c r="N458" s="3" t="s">
        <v>1369</v>
      </c>
    </row>
    <row r="459" spans="1:14" x14ac:dyDescent="0.35">
      <c r="A459" s="3" t="s">
        <v>1234</v>
      </c>
      <c r="B459" s="3" t="str">
        <f>eyetracking_Metrics__92[[#This Row],[Participant]]&amp;eyetracking_Metrics__92[[#This Row],[class]]</f>
        <v>OscarTP</v>
      </c>
      <c r="C459" s="3" t="s">
        <v>1235</v>
      </c>
      <c r="D459" s="3" t="s">
        <v>95</v>
      </c>
      <c r="E459" s="2">
        <v>1</v>
      </c>
      <c r="F459" s="3" t="s">
        <v>6</v>
      </c>
      <c r="G459" s="3" t="s">
        <v>24</v>
      </c>
      <c r="H459" s="3" t="s">
        <v>1262</v>
      </c>
      <c r="I459" s="3" t="s">
        <v>1262</v>
      </c>
      <c r="J459" s="3" t="s">
        <v>1262</v>
      </c>
      <c r="K459" s="3" t="s">
        <v>38</v>
      </c>
      <c r="L459" s="3" t="s">
        <v>1263</v>
      </c>
      <c r="M459" s="3" t="s">
        <v>1262</v>
      </c>
      <c r="N459" s="3" t="s">
        <v>1367</v>
      </c>
    </row>
    <row r="460" spans="1:14" hidden="1" x14ac:dyDescent="0.35">
      <c r="A460" s="3" t="s">
        <v>1234</v>
      </c>
      <c r="B460" s="3" t="str">
        <f>eyetracking_Metrics__92[[#This Row],[Participant]]&amp;eyetracking_Metrics__92[[#This Row],[class]]</f>
        <v>OscarTN</v>
      </c>
      <c r="C460" s="3" t="s">
        <v>1235</v>
      </c>
      <c r="D460" s="3" t="s">
        <v>20</v>
      </c>
      <c r="E460" s="2">
        <v>1</v>
      </c>
      <c r="F460" s="3" t="s">
        <v>11</v>
      </c>
      <c r="G460" s="3" t="s">
        <v>25</v>
      </c>
      <c r="H460" s="4" t="s">
        <v>811</v>
      </c>
      <c r="I460" s="5" t="s">
        <v>1264</v>
      </c>
      <c r="J460" s="5" t="s">
        <v>662</v>
      </c>
      <c r="K460" s="5" t="s">
        <v>29</v>
      </c>
      <c r="L460" s="5" t="s">
        <v>1265</v>
      </c>
      <c r="M460" s="5" t="s">
        <v>1191</v>
      </c>
      <c r="N460" s="3" t="s">
        <v>1369</v>
      </c>
    </row>
    <row r="461" spans="1:14" x14ac:dyDescent="0.35">
      <c r="A461" s="3" t="s">
        <v>1234</v>
      </c>
      <c r="B461" s="3" t="str">
        <f>eyetracking_Metrics__92[[#This Row],[Participant]]&amp;eyetracking_Metrics__92[[#This Row],[class]]</f>
        <v>OscarTP</v>
      </c>
      <c r="C461" s="3" t="s">
        <v>1235</v>
      </c>
      <c r="D461" s="3" t="s">
        <v>21</v>
      </c>
      <c r="E461" s="2">
        <v>1</v>
      </c>
      <c r="F461" s="3" t="s">
        <v>6</v>
      </c>
      <c r="G461" s="3" t="s">
        <v>24</v>
      </c>
      <c r="H461" s="3" t="s">
        <v>341</v>
      </c>
      <c r="I461" s="3" t="s">
        <v>341</v>
      </c>
      <c r="J461" s="3" t="s">
        <v>341</v>
      </c>
      <c r="K461" s="3" t="s">
        <v>38</v>
      </c>
      <c r="L461" s="3" t="s">
        <v>1266</v>
      </c>
      <c r="M461" s="3" t="s">
        <v>341</v>
      </c>
      <c r="N461" s="3" t="s">
        <v>1367</v>
      </c>
    </row>
    <row r="462" spans="1:14" x14ac:dyDescent="0.35">
      <c r="A462" s="3" t="s">
        <v>1234</v>
      </c>
      <c r="B462" s="3" t="str">
        <f>eyetracking_Metrics__92[[#This Row],[Participant]]&amp;eyetracking_Metrics__92[[#This Row],[class]]</f>
        <v>OscarTP</v>
      </c>
      <c r="C462" s="3" t="s">
        <v>1235</v>
      </c>
      <c r="D462" s="3" t="s">
        <v>22</v>
      </c>
      <c r="E462" s="2">
        <v>1</v>
      </c>
      <c r="F462" s="3" t="s">
        <v>6</v>
      </c>
      <c r="G462" s="3" t="s">
        <v>24</v>
      </c>
      <c r="H462" s="3" t="s">
        <v>1267</v>
      </c>
      <c r="I462" s="3" t="s">
        <v>1268</v>
      </c>
      <c r="J462" s="3" t="s">
        <v>759</v>
      </c>
      <c r="K462" s="3" t="s">
        <v>60</v>
      </c>
      <c r="L462" s="3" t="s">
        <v>1269</v>
      </c>
      <c r="M462" s="3" t="s">
        <v>1270</v>
      </c>
      <c r="N462" s="3" t="s">
        <v>1367</v>
      </c>
    </row>
    <row r="463" spans="1:14" hidden="1" x14ac:dyDescent="0.35">
      <c r="A463" s="3" t="s">
        <v>1234</v>
      </c>
      <c r="B463" s="3" t="str">
        <f>eyetracking_Metrics__92[[#This Row],[Participant]]&amp;eyetracking_Metrics__92[[#This Row],[class]]</f>
        <v>OscarFP</v>
      </c>
      <c r="C463" s="3" t="s">
        <v>1235</v>
      </c>
      <c r="D463" s="3" t="s">
        <v>99</v>
      </c>
      <c r="E463" s="2">
        <v>1</v>
      </c>
      <c r="F463" s="3" t="s">
        <v>11</v>
      </c>
      <c r="G463" s="3" t="s">
        <v>24</v>
      </c>
      <c r="H463" s="4" t="s">
        <v>61</v>
      </c>
      <c r="I463" s="5" t="s">
        <v>763</v>
      </c>
      <c r="J463" s="5" t="s">
        <v>197</v>
      </c>
      <c r="K463" s="5" t="s">
        <v>60</v>
      </c>
      <c r="L463" s="5" t="s">
        <v>1271</v>
      </c>
      <c r="M463" s="5" t="s">
        <v>1156</v>
      </c>
      <c r="N463" s="3" t="s">
        <v>1370</v>
      </c>
    </row>
    <row r="464" spans="1:14" x14ac:dyDescent="0.35">
      <c r="A464" s="3" t="s">
        <v>1272</v>
      </c>
      <c r="B464" s="3" t="str">
        <f>eyetracking_Metrics__92[[#This Row],[Participant]]&amp;eyetracking_Metrics__92[[#This Row],[class]]</f>
        <v>ByronTP</v>
      </c>
      <c r="C464" s="3" t="s">
        <v>1273</v>
      </c>
      <c r="D464" s="3" t="s">
        <v>56</v>
      </c>
      <c r="E464" s="2">
        <v>1</v>
      </c>
      <c r="F464" s="3" t="s">
        <v>6</v>
      </c>
      <c r="G464" s="3" t="s">
        <v>24</v>
      </c>
      <c r="H464" s="3" t="s">
        <v>1274</v>
      </c>
      <c r="I464" s="3" t="s">
        <v>1274</v>
      </c>
      <c r="J464" s="3" t="s">
        <v>1274</v>
      </c>
      <c r="K464" s="3" t="s">
        <v>38</v>
      </c>
      <c r="L464" s="3" t="s">
        <v>1275</v>
      </c>
      <c r="M464" s="3" t="s">
        <v>1274</v>
      </c>
      <c r="N464" s="3" t="s">
        <v>1367</v>
      </c>
    </row>
    <row r="465" spans="1:14" x14ac:dyDescent="0.35">
      <c r="A465" s="3" t="s">
        <v>1272</v>
      </c>
      <c r="B465" s="3" t="str">
        <f>eyetracking_Metrics__92[[#This Row],[Participant]]&amp;eyetracking_Metrics__92[[#This Row],[class]]</f>
        <v>ByronTP</v>
      </c>
      <c r="C465" s="3" t="s">
        <v>1273</v>
      </c>
      <c r="D465" s="3" t="s">
        <v>5</v>
      </c>
      <c r="E465" s="2">
        <v>1</v>
      </c>
      <c r="F465" s="3" t="s">
        <v>6</v>
      </c>
      <c r="G465" s="3" t="s">
        <v>24</v>
      </c>
      <c r="H465" s="3" t="s">
        <v>407</v>
      </c>
      <c r="I465" s="3" t="s">
        <v>567</v>
      </c>
      <c r="J465" s="3" t="s">
        <v>66</v>
      </c>
      <c r="K465" s="3" t="s">
        <v>60</v>
      </c>
      <c r="L465" s="3" t="s">
        <v>1276</v>
      </c>
      <c r="M465" s="3" t="s">
        <v>98</v>
      </c>
      <c r="N465" s="3" t="s">
        <v>1367</v>
      </c>
    </row>
    <row r="466" spans="1:14" x14ac:dyDescent="0.35">
      <c r="A466" s="3" t="s">
        <v>1272</v>
      </c>
      <c r="B466" s="3" t="str">
        <f>eyetracking_Metrics__92[[#This Row],[Participant]]&amp;eyetracking_Metrics__92[[#This Row],[class]]</f>
        <v>ByronTP</v>
      </c>
      <c r="C466" s="3" t="s">
        <v>1273</v>
      </c>
      <c r="D466" s="3" t="s">
        <v>7</v>
      </c>
      <c r="E466" s="2">
        <v>1</v>
      </c>
      <c r="F466" s="3" t="s">
        <v>6</v>
      </c>
      <c r="G466" s="3" t="s">
        <v>24</v>
      </c>
      <c r="H466" s="3" t="s">
        <v>161</v>
      </c>
      <c r="I466" s="3" t="s">
        <v>1092</v>
      </c>
      <c r="J466" s="3" t="s">
        <v>483</v>
      </c>
      <c r="K466" s="3" t="s">
        <v>29</v>
      </c>
      <c r="L466" s="3" t="s">
        <v>1277</v>
      </c>
      <c r="M466" s="3" t="s">
        <v>274</v>
      </c>
      <c r="N466" s="3" t="s">
        <v>1367</v>
      </c>
    </row>
    <row r="467" spans="1:14" x14ac:dyDescent="0.35">
      <c r="A467" s="3" t="s">
        <v>1272</v>
      </c>
      <c r="B467" s="3" t="str">
        <f>eyetracking_Metrics__92[[#This Row],[Participant]]&amp;eyetracking_Metrics__92[[#This Row],[class]]</f>
        <v>ByronTP</v>
      </c>
      <c r="C467" s="3" t="s">
        <v>1273</v>
      </c>
      <c r="D467" s="3" t="s">
        <v>8</v>
      </c>
      <c r="E467" s="2">
        <v>1</v>
      </c>
      <c r="F467" s="3" t="s">
        <v>6</v>
      </c>
      <c r="G467" s="3" t="s">
        <v>24</v>
      </c>
      <c r="H467" s="3" t="s">
        <v>237</v>
      </c>
      <c r="I467" s="3" t="s">
        <v>582</v>
      </c>
      <c r="J467" s="3" t="s">
        <v>434</v>
      </c>
      <c r="K467" s="3" t="s">
        <v>29</v>
      </c>
      <c r="L467" s="3" t="s">
        <v>1278</v>
      </c>
      <c r="M467" s="3" t="s">
        <v>51</v>
      </c>
      <c r="N467" s="3" t="s">
        <v>1367</v>
      </c>
    </row>
    <row r="468" spans="1:14" x14ac:dyDescent="0.35">
      <c r="A468" s="3" t="s">
        <v>1272</v>
      </c>
      <c r="B468" s="3" t="str">
        <f>eyetracking_Metrics__92[[#This Row],[Participant]]&amp;eyetracking_Metrics__92[[#This Row],[class]]</f>
        <v>ByronTP</v>
      </c>
      <c r="C468" s="3" t="s">
        <v>1273</v>
      </c>
      <c r="D468" s="3" t="s">
        <v>9</v>
      </c>
      <c r="E468" s="2">
        <v>1</v>
      </c>
      <c r="F468" s="3" t="s">
        <v>6</v>
      </c>
      <c r="G468" s="3" t="s">
        <v>24</v>
      </c>
      <c r="H468" s="3" t="s">
        <v>826</v>
      </c>
      <c r="I468" s="3" t="s">
        <v>826</v>
      </c>
      <c r="J468" s="3" t="s">
        <v>826</v>
      </c>
      <c r="K468" s="3" t="s">
        <v>38</v>
      </c>
      <c r="L468" s="3" t="s">
        <v>1279</v>
      </c>
      <c r="M468" s="3" t="s">
        <v>826</v>
      </c>
      <c r="N468" s="3" t="s">
        <v>1367</v>
      </c>
    </row>
    <row r="469" spans="1:14" hidden="1" x14ac:dyDescent="0.35">
      <c r="A469" s="3" t="s">
        <v>1272</v>
      </c>
      <c r="B469" s="3" t="str">
        <f>eyetracking_Metrics__92[[#This Row],[Participant]]&amp;eyetracking_Metrics__92[[#This Row],[class]]</f>
        <v>ByronTN</v>
      </c>
      <c r="C469" s="3" t="s">
        <v>1273</v>
      </c>
      <c r="D469" s="3" t="s">
        <v>10</v>
      </c>
      <c r="E469" s="2">
        <v>1</v>
      </c>
      <c r="F469" s="3" t="s">
        <v>11</v>
      </c>
      <c r="G469" s="3" t="s">
        <v>25</v>
      </c>
      <c r="H469" s="4" t="s">
        <v>1280</v>
      </c>
      <c r="I469" s="5" t="s">
        <v>1281</v>
      </c>
      <c r="J469" s="5" t="s">
        <v>1282</v>
      </c>
      <c r="K469" s="5" t="s">
        <v>60</v>
      </c>
      <c r="L469" s="5" t="s">
        <v>1283</v>
      </c>
      <c r="M469" s="5" t="s">
        <v>369</v>
      </c>
      <c r="N469" s="3" t="s">
        <v>1369</v>
      </c>
    </row>
    <row r="470" spans="1:14" hidden="1" x14ac:dyDescent="0.35">
      <c r="A470" s="3" t="s">
        <v>1272</v>
      </c>
      <c r="B470" s="3" t="str">
        <f>eyetracking_Metrics__92[[#This Row],[Participant]]&amp;eyetracking_Metrics__92[[#This Row],[class]]</f>
        <v>ByronTN</v>
      </c>
      <c r="C470" s="3" t="s">
        <v>1273</v>
      </c>
      <c r="D470" s="3" t="s">
        <v>12</v>
      </c>
      <c r="E470" s="2">
        <v>1</v>
      </c>
      <c r="F470" s="3" t="s">
        <v>11</v>
      </c>
      <c r="G470" s="3" t="s">
        <v>25</v>
      </c>
      <c r="H470" s="4" t="s">
        <v>81</v>
      </c>
      <c r="I470" s="5" t="s">
        <v>1284</v>
      </c>
      <c r="J470" s="5" t="s">
        <v>713</v>
      </c>
      <c r="K470" s="5" t="s">
        <v>35</v>
      </c>
      <c r="L470" s="5" t="s">
        <v>1285</v>
      </c>
      <c r="M470" s="5" t="s">
        <v>276</v>
      </c>
      <c r="N470" s="3" t="s">
        <v>1369</v>
      </c>
    </row>
    <row r="471" spans="1:14" hidden="1" x14ac:dyDescent="0.35">
      <c r="A471" s="3" t="s">
        <v>1272</v>
      </c>
      <c r="B471" s="3" t="str">
        <f>eyetracking_Metrics__92[[#This Row],[Participant]]&amp;eyetracking_Metrics__92[[#This Row],[class]]</f>
        <v>ByronTN</v>
      </c>
      <c r="C471" s="3" t="s">
        <v>1273</v>
      </c>
      <c r="D471" s="3" t="s">
        <v>13</v>
      </c>
      <c r="E471" s="2">
        <v>1</v>
      </c>
      <c r="F471" s="3" t="s">
        <v>11</v>
      </c>
      <c r="G471" s="3" t="s">
        <v>25</v>
      </c>
      <c r="H471" s="4" t="s">
        <v>804</v>
      </c>
      <c r="I471" s="5" t="s">
        <v>1286</v>
      </c>
      <c r="J471" s="5" t="s">
        <v>185</v>
      </c>
      <c r="K471" s="5" t="s">
        <v>60</v>
      </c>
      <c r="L471" s="5" t="s">
        <v>1287</v>
      </c>
      <c r="M471" s="5" t="s">
        <v>1288</v>
      </c>
      <c r="N471" s="3" t="s">
        <v>1369</v>
      </c>
    </row>
    <row r="472" spans="1:14" hidden="1" x14ac:dyDescent="0.35">
      <c r="A472" s="3" t="s">
        <v>1272</v>
      </c>
      <c r="B472" s="3" t="str">
        <f>eyetracking_Metrics__92[[#This Row],[Participant]]&amp;eyetracking_Metrics__92[[#This Row],[class]]</f>
        <v>ByronFN</v>
      </c>
      <c r="C472" s="3" t="s">
        <v>1273</v>
      </c>
      <c r="D472" s="3" t="s">
        <v>14</v>
      </c>
      <c r="E472" s="2">
        <v>1</v>
      </c>
      <c r="F472" s="3" t="s">
        <v>6</v>
      </c>
      <c r="G472" s="3" t="s">
        <v>25</v>
      </c>
      <c r="H472" s="3" t="s">
        <v>173</v>
      </c>
      <c r="I472" s="3" t="s">
        <v>487</v>
      </c>
      <c r="J472" s="3" t="s">
        <v>408</v>
      </c>
      <c r="K472" s="3" t="s">
        <v>60</v>
      </c>
      <c r="L472" s="3" t="s">
        <v>1289</v>
      </c>
      <c r="M472" s="3" t="s">
        <v>51</v>
      </c>
      <c r="N472" s="3" t="s">
        <v>1368</v>
      </c>
    </row>
    <row r="473" spans="1:14" x14ac:dyDescent="0.35">
      <c r="A473" s="3" t="s">
        <v>1272</v>
      </c>
      <c r="B473" s="3" t="str">
        <f>eyetracking_Metrics__92[[#This Row],[Participant]]&amp;eyetracking_Metrics__92[[#This Row],[class]]</f>
        <v>ByronTP</v>
      </c>
      <c r="C473" s="3" t="s">
        <v>1273</v>
      </c>
      <c r="D473" s="3" t="s">
        <v>15</v>
      </c>
      <c r="E473" s="2">
        <v>1</v>
      </c>
      <c r="F473" s="3" t="s">
        <v>6</v>
      </c>
      <c r="G473" s="3" t="s">
        <v>24</v>
      </c>
      <c r="H473" s="3" t="s">
        <v>1290</v>
      </c>
      <c r="I473" s="3" t="s">
        <v>34</v>
      </c>
      <c r="J473" s="3" t="s">
        <v>1291</v>
      </c>
      <c r="K473" s="3" t="s">
        <v>35</v>
      </c>
      <c r="L473" s="3" t="s">
        <v>1292</v>
      </c>
      <c r="M473" s="3" t="s">
        <v>1293</v>
      </c>
      <c r="N473" s="3" t="s">
        <v>1367</v>
      </c>
    </row>
    <row r="474" spans="1:14" hidden="1" x14ac:dyDescent="0.35">
      <c r="A474" s="3" t="s">
        <v>1272</v>
      </c>
      <c r="B474" s="3" t="str">
        <f>eyetracking_Metrics__92[[#This Row],[Participant]]&amp;eyetracking_Metrics__92[[#This Row],[class]]</f>
        <v>ByronFP</v>
      </c>
      <c r="C474" s="3" t="s">
        <v>1273</v>
      </c>
      <c r="D474" s="3" t="s">
        <v>16</v>
      </c>
      <c r="E474" s="2">
        <v>1</v>
      </c>
      <c r="F474" s="3" t="s">
        <v>11</v>
      </c>
      <c r="G474" s="3" t="s">
        <v>24</v>
      </c>
      <c r="H474" s="4" t="s">
        <v>518</v>
      </c>
      <c r="I474" s="5" t="s">
        <v>799</v>
      </c>
      <c r="J474" s="5" t="s">
        <v>1294</v>
      </c>
      <c r="K474" s="5" t="s">
        <v>60</v>
      </c>
      <c r="L474" s="5" t="s">
        <v>1295</v>
      </c>
      <c r="M474" s="5" t="s">
        <v>305</v>
      </c>
      <c r="N474" s="3" t="s">
        <v>1370</v>
      </c>
    </row>
    <row r="475" spans="1:14" hidden="1" x14ac:dyDescent="0.35">
      <c r="A475" s="3" t="s">
        <v>1272</v>
      </c>
      <c r="B475" s="3" t="str">
        <f>eyetracking_Metrics__92[[#This Row],[Participant]]&amp;eyetracking_Metrics__92[[#This Row],[class]]</f>
        <v>ByronTN</v>
      </c>
      <c r="C475" s="3" t="s">
        <v>1273</v>
      </c>
      <c r="D475" s="3" t="s">
        <v>17</v>
      </c>
      <c r="E475" s="2">
        <v>1</v>
      </c>
      <c r="F475" s="3" t="s">
        <v>11</v>
      </c>
      <c r="G475" s="3" t="s">
        <v>25</v>
      </c>
      <c r="H475" s="4" t="s">
        <v>1296</v>
      </c>
      <c r="I475" s="5" t="s">
        <v>553</v>
      </c>
      <c r="J475" s="5" t="s">
        <v>1297</v>
      </c>
      <c r="K475" s="5" t="s">
        <v>45</v>
      </c>
      <c r="L475" s="5" t="s">
        <v>1298</v>
      </c>
      <c r="M475" s="5" t="s">
        <v>1299</v>
      </c>
      <c r="N475" s="3" t="s">
        <v>1369</v>
      </c>
    </row>
    <row r="476" spans="1:14" x14ac:dyDescent="0.35">
      <c r="A476" s="3" t="s">
        <v>1272</v>
      </c>
      <c r="B476" s="3" t="str">
        <f>eyetracking_Metrics__92[[#This Row],[Participant]]&amp;eyetracking_Metrics__92[[#This Row],[class]]</f>
        <v>ByronTP</v>
      </c>
      <c r="C476" s="3" t="s">
        <v>1273</v>
      </c>
      <c r="D476" s="3" t="s">
        <v>18</v>
      </c>
      <c r="E476" s="2">
        <v>1</v>
      </c>
      <c r="F476" s="3" t="s">
        <v>6</v>
      </c>
      <c r="G476" s="3" t="s">
        <v>24</v>
      </c>
      <c r="H476" s="3" t="s">
        <v>62</v>
      </c>
      <c r="I476" s="3" t="s">
        <v>120</v>
      </c>
      <c r="J476" s="3" t="s">
        <v>1300</v>
      </c>
      <c r="K476" s="3" t="s">
        <v>60</v>
      </c>
      <c r="L476" s="3" t="s">
        <v>1301</v>
      </c>
      <c r="M476" s="3" t="s">
        <v>129</v>
      </c>
      <c r="N476" s="3" t="s">
        <v>1367</v>
      </c>
    </row>
    <row r="477" spans="1:14" hidden="1" x14ac:dyDescent="0.35">
      <c r="A477" s="3" t="s">
        <v>1272</v>
      </c>
      <c r="B477" s="3" t="str">
        <f>eyetracking_Metrics__92[[#This Row],[Participant]]&amp;eyetracking_Metrics__92[[#This Row],[class]]</f>
        <v>ByronTN</v>
      </c>
      <c r="C477" s="3" t="s">
        <v>1273</v>
      </c>
      <c r="D477" s="3" t="s">
        <v>19</v>
      </c>
      <c r="E477" s="2">
        <v>1</v>
      </c>
      <c r="F477" s="3" t="s">
        <v>11</v>
      </c>
      <c r="G477" s="3" t="s">
        <v>25</v>
      </c>
      <c r="H477" s="4" t="s">
        <v>84</v>
      </c>
      <c r="I477" s="5" t="s">
        <v>1284</v>
      </c>
      <c r="J477" s="5" t="s">
        <v>1302</v>
      </c>
      <c r="K477" s="5" t="s">
        <v>29</v>
      </c>
      <c r="L477" s="5" t="s">
        <v>1303</v>
      </c>
      <c r="M477" s="5" t="s">
        <v>233</v>
      </c>
      <c r="N477" s="3" t="s">
        <v>1369</v>
      </c>
    </row>
    <row r="478" spans="1:14" x14ac:dyDescent="0.35">
      <c r="A478" s="3" t="s">
        <v>1272</v>
      </c>
      <c r="B478" s="3" t="str">
        <f>eyetracking_Metrics__92[[#This Row],[Participant]]&amp;eyetracking_Metrics__92[[#This Row],[class]]</f>
        <v>ByronTP</v>
      </c>
      <c r="C478" s="3" t="s">
        <v>1273</v>
      </c>
      <c r="D478" s="3" t="s">
        <v>83</v>
      </c>
      <c r="E478" s="2">
        <v>1</v>
      </c>
      <c r="F478" s="3" t="s">
        <v>6</v>
      </c>
      <c r="G478" s="3" t="s">
        <v>24</v>
      </c>
      <c r="H478" s="3" t="s">
        <v>1304</v>
      </c>
      <c r="I478" s="3" t="s">
        <v>1304</v>
      </c>
      <c r="J478" s="3" t="s">
        <v>1304</v>
      </c>
      <c r="K478" s="3" t="s">
        <v>38</v>
      </c>
      <c r="L478" s="3" t="s">
        <v>1305</v>
      </c>
      <c r="M478" s="3" t="s">
        <v>1304</v>
      </c>
      <c r="N478" s="3" t="s">
        <v>1367</v>
      </c>
    </row>
    <row r="479" spans="1:14" hidden="1" x14ac:dyDescent="0.35">
      <c r="A479" s="3" t="s">
        <v>1272</v>
      </c>
      <c r="B479" s="3" t="str">
        <f>eyetracking_Metrics__92[[#This Row],[Participant]]&amp;eyetracking_Metrics__92[[#This Row],[class]]</f>
        <v>ByronTN</v>
      </c>
      <c r="C479" s="3" t="s">
        <v>1273</v>
      </c>
      <c r="D479" s="3" t="s">
        <v>85</v>
      </c>
      <c r="E479" s="2">
        <v>1</v>
      </c>
      <c r="F479" s="3" t="s">
        <v>11</v>
      </c>
      <c r="G479" s="3" t="s">
        <v>25</v>
      </c>
      <c r="H479" s="4" t="s">
        <v>62</v>
      </c>
      <c r="I479" s="5" t="s">
        <v>1306</v>
      </c>
      <c r="J479" s="5" t="s">
        <v>408</v>
      </c>
      <c r="K479" s="5" t="s">
        <v>82</v>
      </c>
      <c r="L479" s="5" t="s">
        <v>1307</v>
      </c>
      <c r="M479" s="5" t="s">
        <v>46</v>
      </c>
      <c r="N479" s="3" t="s">
        <v>1369</v>
      </c>
    </row>
    <row r="480" spans="1:14" hidden="1" x14ac:dyDescent="0.35">
      <c r="A480" s="3" t="s">
        <v>1272</v>
      </c>
      <c r="B480" s="3" t="str">
        <f>eyetracking_Metrics__92[[#This Row],[Participant]]&amp;eyetracking_Metrics__92[[#This Row],[class]]</f>
        <v>ByronTN</v>
      </c>
      <c r="C480" s="3" t="s">
        <v>1273</v>
      </c>
      <c r="D480" s="3" t="s">
        <v>91</v>
      </c>
      <c r="E480" s="2">
        <v>1</v>
      </c>
      <c r="F480" s="3" t="s">
        <v>11</v>
      </c>
      <c r="G480" s="3" t="s">
        <v>25</v>
      </c>
      <c r="H480" s="4" t="s">
        <v>813</v>
      </c>
      <c r="I480" s="5" t="s">
        <v>334</v>
      </c>
      <c r="J480" s="5" t="s">
        <v>1308</v>
      </c>
      <c r="K480" s="5" t="s">
        <v>29</v>
      </c>
      <c r="L480" s="5" t="s">
        <v>1309</v>
      </c>
      <c r="M480" s="5" t="s">
        <v>230</v>
      </c>
      <c r="N480" s="3" t="s">
        <v>1369</v>
      </c>
    </row>
    <row r="481" spans="1:14" x14ac:dyDescent="0.35">
      <c r="A481" s="3" t="s">
        <v>1272</v>
      </c>
      <c r="B481" s="3" t="str">
        <f>eyetracking_Metrics__92[[#This Row],[Participant]]&amp;eyetracking_Metrics__92[[#This Row],[class]]</f>
        <v>ByronTP</v>
      </c>
      <c r="C481" s="3" t="s">
        <v>1273</v>
      </c>
      <c r="D481" s="3" t="s">
        <v>95</v>
      </c>
      <c r="E481" s="2">
        <v>1</v>
      </c>
      <c r="F481" s="3" t="s">
        <v>6</v>
      </c>
      <c r="G481" s="3" t="s">
        <v>24</v>
      </c>
      <c r="H481" s="3" t="s">
        <v>441</v>
      </c>
      <c r="I481" s="3" t="s">
        <v>1051</v>
      </c>
      <c r="J481" s="3" t="s">
        <v>274</v>
      </c>
      <c r="K481" s="3" t="s">
        <v>29</v>
      </c>
      <c r="L481" s="3" t="s">
        <v>1310</v>
      </c>
      <c r="M481" s="3" t="s">
        <v>230</v>
      </c>
      <c r="N481" s="3" t="s">
        <v>1367</v>
      </c>
    </row>
    <row r="482" spans="1:14" hidden="1" x14ac:dyDescent="0.35">
      <c r="A482" s="3" t="s">
        <v>1272</v>
      </c>
      <c r="B482" s="3" t="str">
        <f>eyetracking_Metrics__92[[#This Row],[Participant]]&amp;eyetracking_Metrics__92[[#This Row],[class]]</f>
        <v>ByronTN</v>
      </c>
      <c r="C482" s="3" t="s">
        <v>1273</v>
      </c>
      <c r="D482" s="3" t="s">
        <v>20</v>
      </c>
      <c r="E482" s="2">
        <v>1</v>
      </c>
      <c r="F482" s="3" t="s">
        <v>11</v>
      </c>
      <c r="G482" s="3" t="s">
        <v>25</v>
      </c>
      <c r="H482" s="4" t="s">
        <v>1311</v>
      </c>
      <c r="I482" s="5" t="s">
        <v>1312</v>
      </c>
      <c r="J482" s="5" t="s">
        <v>67</v>
      </c>
      <c r="K482" s="5" t="s">
        <v>60</v>
      </c>
      <c r="L482" s="5" t="s">
        <v>1313</v>
      </c>
      <c r="M482" s="5" t="s">
        <v>1217</v>
      </c>
      <c r="N482" s="3" t="s">
        <v>1369</v>
      </c>
    </row>
    <row r="483" spans="1:14" x14ac:dyDescent="0.35">
      <c r="A483" s="3" t="s">
        <v>1272</v>
      </c>
      <c r="B483" s="3" t="str">
        <f>eyetracking_Metrics__92[[#This Row],[Participant]]&amp;eyetracking_Metrics__92[[#This Row],[class]]</f>
        <v>ByronTP</v>
      </c>
      <c r="C483" s="3" t="s">
        <v>1273</v>
      </c>
      <c r="D483" s="3" t="s">
        <v>21</v>
      </c>
      <c r="E483" s="2">
        <v>1</v>
      </c>
      <c r="F483" s="3" t="s">
        <v>6</v>
      </c>
      <c r="G483" s="3" t="s">
        <v>24</v>
      </c>
      <c r="H483" s="3" t="s">
        <v>719</v>
      </c>
      <c r="I483" s="3" t="s">
        <v>269</v>
      </c>
      <c r="J483" s="3" t="s">
        <v>1314</v>
      </c>
      <c r="K483" s="3" t="s">
        <v>29</v>
      </c>
      <c r="L483" s="3" t="s">
        <v>1315</v>
      </c>
      <c r="M483" s="3" t="s">
        <v>233</v>
      </c>
      <c r="N483" s="3" t="s">
        <v>1367</v>
      </c>
    </row>
    <row r="484" spans="1:14" x14ac:dyDescent="0.35">
      <c r="A484" s="3" t="s">
        <v>1272</v>
      </c>
      <c r="B484" s="3" t="str">
        <f>eyetracking_Metrics__92[[#This Row],[Participant]]&amp;eyetracking_Metrics__92[[#This Row],[class]]</f>
        <v>ByronTP</v>
      </c>
      <c r="C484" s="3" t="s">
        <v>1273</v>
      </c>
      <c r="D484" s="3" t="s">
        <v>22</v>
      </c>
      <c r="E484" s="2">
        <v>1</v>
      </c>
      <c r="F484" s="3" t="s">
        <v>6</v>
      </c>
      <c r="G484" s="3" t="s">
        <v>24</v>
      </c>
      <c r="H484" s="3" t="s">
        <v>745</v>
      </c>
      <c r="I484" s="3" t="s">
        <v>746</v>
      </c>
      <c r="J484" s="3" t="s">
        <v>715</v>
      </c>
      <c r="K484" s="3" t="s">
        <v>35</v>
      </c>
      <c r="L484" s="3" t="s">
        <v>1316</v>
      </c>
      <c r="M484" s="3" t="s">
        <v>1317</v>
      </c>
      <c r="N484" s="3" t="s">
        <v>1367</v>
      </c>
    </row>
    <row r="485" spans="1:14" hidden="1" x14ac:dyDescent="0.35">
      <c r="A485" s="3" t="s">
        <v>1272</v>
      </c>
      <c r="B485" s="3" t="str">
        <f>eyetracking_Metrics__92[[#This Row],[Participant]]&amp;eyetracking_Metrics__92[[#This Row],[class]]</f>
        <v>ByronTN</v>
      </c>
      <c r="C485" s="3" t="s">
        <v>1273</v>
      </c>
      <c r="D485" s="3" t="s">
        <v>99</v>
      </c>
      <c r="E485" s="2">
        <v>1</v>
      </c>
      <c r="F485" s="3" t="s">
        <v>11</v>
      </c>
      <c r="G485" s="3" t="s">
        <v>25</v>
      </c>
      <c r="H485" s="4" t="s">
        <v>1318</v>
      </c>
      <c r="I485" s="5" t="s">
        <v>1319</v>
      </c>
      <c r="J485" s="5" t="s">
        <v>121</v>
      </c>
      <c r="K485" s="5" t="s">
        <v>82</v>
      </c>
      <c r="L485" s="5" t="s">
        <v>1320</v>
      </c>
      <c r="M485" s="5" t="s">
        <v>1321</v>
      </c>
      <c r="N485" s="3" t="s">
        <v>1369</v>
      </c>
    </row>
    <row r="486" spans="1:14" x14ac:dyDescent="0.35">
      <c r="A486" s="3" t="s">
        <v>1322</v>
      </c>
      <c r="B486" s="3" t="str">
        <f>eyetracking_Metrics__92[[#This Row],[Participant]]&amp;eyetracking_Metrics__92[[#This Row],[class]]</f>
        <v>Viren TP</v>
      </c>
      <c r="C486" s="3" t="s">
        <v>1323</v>
      </c>
      <c r="D486" s="3" t="s">
        <v>56</v>
      </c>
      <c r="E486" s="2">
        <v>1</v>
      </c>
      <c r="F486" s="3" t="s">
        <v>6</v>
      </c>
      <c r="G486" s="3" t="s">
        <v>24</v>
      </c>
      <c r="H486" s="3" t="s">
        <v>931</v>
      </c>
      <c r="I486" s="3" t="s">
        <v>1324</v>
      </c>
      <c r="J486" s="3" t="s">
        <v>1325</v>
      </c>
      <c r="K486" s="3" t="s">
        <v>35</v>
      </c>
      <c r="L486" s="3" t="s">
        <v>1326</v>
      </c>
      <c r="M486" s="3" t="s">
        <v>516</v>
      </c>
      <c r="N486" s="3" t="s">
        <v>1367</v>
      </c>
    </row>
    <row r="487" spans="1:14" x14ac:dyDescent="0.35">
      <c r="A487" s="3" t="s">
        <v>1322</v>
      </c>
      <c r="B487" s="3" t="str">
        <f>eyetracking_Metrics__92[[#This Row],[Participant]]&amp;eyetracking_Metrics__92[[#This Row],[class]]</f>
        <v>Viren TP</v>
      </c>
      <c r="C487" s="3" t="s">
        <v>1323</v>
      </c>
      <c r="D487" s="3" t="s">
        <v>5</v>
      </c>
      <c r="E487" s="2">
        <v>1</v>
      </c>
      <c r="F487" s="3" t="s">
        <v>6</v>
      </c>
      <c r="G487" s="3" t="s">
        <v>24</v>
      </c>
      <c r="H487" s="3" t="s">
        <v>180</v>
      </c>
      <c r="I487" s="3" t="s">
        <v>180</v>
      </c>
      <c r="J487" s="3" t="s">
        <v>180</v>
      </c>
      <c r="K487" s="3" t="s">
        <v>38</v>
      </c>
      <c r="L487" s="3" t="s">
        <v>1327</v>
      </c>
      <c r="M487" s="3" t="s">
        <v>180</v>
      </c>
      <c r="N487" s="3" t="s">
        <v>1367</v>
      </c>
    </row>
    <row r="488" spans="1:14" x14ac:dyDescent="0.35">
      <c r="A488" s="3" t="s">
        <v>1322</v>
      </c>
      <c r="B488" s="3" t="str">
        <f>eyetracking_Metrics__92[[#This Row],[Participant]]&amp;eyetracking_Metrics__92[[#This Row],[class]]</f>
        <v>Viren TP</v>
      </c>
      <c r="C488" s="3" t="s">
        <v>1323</v>
      </c>
      <c r="D488" s="3" t="s">
        <v>7</v>
      </c>
      <c r="E488" s="2">
        <v>1</v>
      </c>
      <c r="F488" s="3" t="s">
        <v>6</v>
      </c>
      <c r="G488" s="3" t="s">
        <v>24</v>
      </c>
      <c r="H488" s="3" t="s">
        <v>413</v>
      </c>
      <c r="I488" s="3" t="s">
        <v>521</v>
      </c>
      <c r="J488" s="3" t="s">
        <v>483</v>
      </c>
      <c r="K488" s="3" t="s">
        <v>29</v>
      </c>
      <c r="L488" s="3" t="s">
        <v>1328</v>
      </c>
      <c r="M488" s="3" t="s">
        <v>662</v>
      </c>
      <c r="N488" s="3" t="s">
        <v>1367</v>
      </c>
    </row>
    <row r="489" spans="1:14" x14ac:dyDescent="0.35">
      <c r="A489" s="3" t="s">
        <v>1322</v>
      </c>
      <c r="B489" s="3" t="str">
        <f>eyetracking_Metrics__92[[#This Row],[Participant]]&amp;eyetracking_Metrics__92[[#This Row],[class]]</f>
        <v>Viren TP</v>
      </c>
      <c r="C489" s="3" t="s">
        <v>1323</v>
      </c>
      <c r="D489" s="3" t="s">
        <v>8</v>
      </c>
      <c r="E489" s="2">
        <v>1</v>
      </c>
      <c r="F489" s="3" t="s">
        <v>6</v>
      </c>
      <c r="G489" s="3" t="s">
        <v>24</v>
      </c>
      <c r="H489" s="3" t="s">
        <v>65</v>
      </c>
      <c r="I489" s="3" t="s">
        <v>984</v>
      </c>
      <c r="J489" s="3" t="s">
        <v>66</v>
      </c>
      <c r="K489" s="3" t="s">
        <v>60</v>
      </c>
      <c r="L489" s="3" t="s">
        <v>1329</v>
      </c>
      <c r="M489" s="3" t="s">
        <v>74</v>
      </c>
      <c r="N489" s="3" t="s">
        <v>1367</v>
      </c>
    </row>
    <row r="490" spans="1:14" x14ac:dyDescent="0.35">
      <c r="A490" s="3" t="s">
        <v>1322</v>
      </c>
      <c r="B490" s="3" t="str">
        <f>eyetracking_Metrics__92[[#This Row],[Participant]]&amp;eyetracking_Metrics__92[[#This Row],[class]]</f>
        <v>Viren TP</v>
      </c>
      <c r="C490" s="3" t="s">
        <v>1323</v>
      </c>
      <c r="D490" s="3" t="s">
        <v>9</v>
      </c>
      <c r="E490" s="2">
        <v>1</v>
      </c>
      <c r="F490" s="3" t="s">
        <v>6</v>
      </c>
      <c r="G490" s="3" t="s">
        <v>24</v>
      </c>
      <c r="H490" s="3" t="s">
        <v>516</v>
      </c>
      <c r="I490" s="3" t="s">
        <v>516</v>
      </c>
      <c r="J490" s="3" t="s">
        <v>516</v>
      </c>
      <c r="K490" s="3" t="s">
        <v>38</v>
      </c>
      <c r="L490" s="3" t="s">
        <v>1330</v>
      </c>
      <c r="M490" s="3" t="s">
        <v>516</v>
      </c>
      <c r="N490" s="3" t="s">
        <v>1367</v>
      </c>
    </row>
    <row r="491" spans="1:14" hidden="1" x14ac:dyDescent="0.35">
      <c r="A491" s="3" t="s">
        <v>1322</v>
      </c>
      <c r="B491" s="3" t="str">
        <f>eyetracking_Metrics__92[[#This Row],[Participant]]&amp;eyetracking_Metrics__92[[#This Row],[class]]</f>
        <v>Viren TN</v>
      </c>
      <c r="C491" s="3" t="s">
        <v>1323</v>
      </c>
      <c r="D491" s="3" t="s">
        <v>10</v>
      </c>
      <c r="E491" s="2">
        <v>1</v>
      </c>
      <c r="F491" s="3" t="s">
        <v>11</v>
      </c>
      <c r="G491" s="3" t="s">
        <v>25</v>
      </c>
      <c r="H491" s="4" t="s">
        <v>79</v>
      </c>
      <c r="I491" s="5" t="s">
        <v>773</v>
      </c>
      <c r="J491" s="5" t="s">
        <v>360</v>
      </c>
      <c r="K491" s="5" t="s">
        <v>60</v>
      </c>
      <c r="L491" s="5" t="s">
        <v>1331</v>
      </c>
      <c r="M491" s="5" t="s">
        <v>36</v>
      </c>
      <c r="N491" s="3" t="s">
        <v>1369</v>
      </c>
    </row>
    <row r="492" spans="1:14" hidden="1" x14ac:dyDescent="0.35">
      <c r="A492" s="3" t="s">
        <v>1322</v>
      </c>
      <c r="B492" s="3" t="str">
        <f>eyetracking_Metrics__92[[#This Row],[Participant]]&amp;eyetracking_Metrics__92[[#This Row],[class]]</f>
        <v>Viren TN</v>
      </c>
      <c r="C492" s="3" t="s">
        <v>1323</v>
      </c>
      <c r="D492" s="3" t="s">
        <v>12</v>
      </c>
      <c r="E492" s="2">
        <v>1</v>
      </c>
      <c r="F492" s="3" t="s">
        <v>11</v>
      </c>
      <c r="G492" s="3" t="s">
        <v>25</v>
      </c>
      <c r="H492" s="4" t="s">
        <v>69</v>
      </c>
      <c r="I492" s="5" t="s">
        <v>1332</v>
      </c>
      <c r="J492" s="5" t="s">
        <v>1333</v>
      </c>
      <c r="K492" s="5" t="s">
        <v>82</v>
      </c>
      <c r="L492" s="5" t="s">
        <v>1334</v>
      </c>
      <c r="M492" s="5" t="s">
        <v>94</v>
      </c>
      <c r="N492" s="3" t="s">
        <v>1369</v>
      </c>
    </row>
    <row r="493" spans="1:14" hidden="1" x14ac:dyDescent="0.35">
      <c r="A493" s="3" t="s">
        <v>1322</v>
      </c>
      <c r="B493" s="3" t="str">
        <f>eyetracking_Metrics__92[[#This Row],[Participant]]&amp;eyetracking_Metrics__92[[#This Row],[class]]</f>
        <v>Viren TN</v>
      </c>
      <c r="C493" s="3" t="s">
        <v>1323</v>
      </c>
      <c r="D493" s="3" t="s">
        <v>13</v>
      </c>
      <c r="E493" s="2">
        <v>1</v>
      </c>
      <c r="F493" s="3" t="s">
        <v>11</v>
      </c>
      <c r="G493" s="3" t="s">
        <v>25</v>
      </c>
      <c r="H493" s="4" t="s">
        <v>621</v>
      </c>
      <c r="I493" s="5" t="s">
        <v>1335</v>
      </c>
      <c r="J493" s="5" t="s">
        <v>161</v>
      </c>
      <c r="K493" s="5" t="s">
        <v>103</v>
      </c>
      <c r="L493" s="5" t="s">
        <v>1336</v>
      </c>
      <c r="M493" s="5" t="s">
        <v>946</v>
      </c>
      <c r="N493" s="3" t="s">
        <v>1369</v>
      </c>
    </row>
    <row r="494" spans="1:14" hidden="1" x14ac:dyDescent="0.35">
      <c r="A494" s="3" t="s">
        <v>1322</v>
      </c>
      <c r="B494" s="3" t="str">
        <f>eyetracking_Metrics__92[[#This Row],[Participant]]&amp;eyetracking_Metrics__92[[#This Row],[class]]</f>
        <v>Viren FN</v>
      </c>
      <c r="C494" s="3" t="s">
        <v>1323</v>
      </c>
      <c r="D494" s="3" t="s">
        <v>14</v>
      </c>
      <c r="E494" s="2">
        <v>1</v>
      </c>
      <c r="F494" s="3" t="s">
        <v>6</v>
      </c>
      <c r="G494" s="3" t="s">
        <v>25</v>
      </c>
      <c r="H494" s="3" t="s">
        <v>48</v>
      </c>
      <c r="I494" s="3" t="s">
        <v>629</v>
      </c>
      <c r="J494" s="3" t="s">
        <v>375</v>
      </c>
      <c r="K494" s="3" t="s">
        <v>35</v>
      </c>
      <c r="L494" s="3" t="s">
        <v>1337</v>
      </c>
      <c r="M494" s="3" t="s">
        <v>98</v>
      </c>
      <c r="N494" s="3" t="s">
        <v>1368</v>
      </c>
    </row>
    <row r="495" spans="1:14" x14ac:dyDescent="0.35">
      <c r="A495" s="3" t="s">
        <v>1322</v>
      </c>
      <c r="B495" s="3" t="str">
        <f>eyetracking_Metrics__92[[#This Row],[Participant]]&amp;eyetracking_Metrics__92[[#This Row],[class]]</f>
        <v>Viren TP</v>
      </c>
      <c r="C495" s="3" t="s">
        <v>1323</v>
      </c>
      <c r="D495" s="3" t="s">
        <v>15</v>
      </c>
      <c r="E495" s="2">
        <v>1</v>
      </c>
      <c r="F495" s="3" t="s">
        <v>6</v>
      </c>
      <c r="G495" s="3" t="s">
        <v>24</v>
      </c>
      <c r="H495" s="3" t="s">
        <v>48</v>
      </c>
      <c r="I495" s="3" t="s">
        <v>303</v>
      </c>
      <c r="J495" s="3" t="s">
        <v>314</v>
      </c>
      <c r="K495" s="3" t="s">
        <v>29</v>
      </c>
      <c r="L495" s="3" t="s">
        <v>1338</v>
      </c>
      <c r="M495" s="3" t="s">
        <v>607</v>
      </c>
      <c r="N495" s="3" t="s">
        <v>1367</v>
      </c>
    </row>
    <row r="496" spans="1:14" hidden="1" x14ac:dyDescent="0.35">
      <c r="A496" s="3" t="s">
        <v>1322</v>
      </c>
      <c r="B496" s="3" t="str">
        <f>eyetracking_Metrics__92[[#This Row],[Participant]]&amp;eyetracking_Metrics__92[[#This Row],[class]]</f>
        <v>Viren FP</v>
      </c>
      <c r="C496" s="3" t="s">
        <v>1323</v>
      </c>
      <c r="D496" s="3" t="s">
        <v>16</v>
      </c>
      <c r="E496" s="2">
        <v>1</v>
      </c>
      <c r="F496" s="3" t="s">
        <v>11</v>
      </c>
      <c r="G496" s="3" t="s">
        <v>24</v>
      </c>
      <c r="H496" s="4" t="s">
        <v>37</v>
      </c>
      <c r="I496" s="5" t="s">
        <v>813</v>
      </c>
      <c r="J496" s="5" t="s">
        <v>1144</v>
      </c>
      <c r="K496" s="5" t="s">
        <v>29</v>
      </c>
      <c r="L496" s="5" t="s">
        <v>1339</v>
      </c>
      <c r="M496" s="5" t="s">
        <v>47</v>
      </c>
      <c r="N496" s="3" t="s">
        <v>1370</v>
      </c>
    </row>
    <row r="497" spans="1:14" hidden="1" x14ac:dyDescent="0.35">
      <c r="A497" s="3" t="s">
        <v>1322</v>
      </c>
      <c r="B497" s="3" t="str">
        <f>eyetracking_Metrics__92[[#This Row],[Participant]]&amp;eyetracking_Metrics__92[[#This Row],[class]]</f>
        <v>Viren TN</v>
      </c>
      <c r="C497" s="3" t="s">
        <v>1323</v>
      </c>
      <c r="D497" s="3" t="s">
        <v>17</v>
      </c>
      <c r="E497" s="2">
        <v>1</v>
      </c>
      <c r="F497" s="3" t="s">
        <v>11</v>
      </c>
      <c r="G497" s="3" t="s">
        <v>25</v>
      </c>
      <c r="H497" s="4" t="s">
        <v>130</v>
      </c>
      <c r="I497" s="5" t="s">
        <v>787</v>
      </c>
      <c r="J497" s="5" t="s">
        <v>1340</v>
      </c>
      <c r="K497" s="5" t="s">
        <v>29</v>
      </c>
      <c r="L497" s="5" t="s">
        <v>1341</v>
      </c>
      <c r="M497" s="5" t="s">
        <v>398</v>
      </c>
      <c r="N497" s="3" t="s">
        <v>1369</v>
      </c>
    </row>
    <row r="498" spans="1:14" x14ac:dyDescent="0.35">
      <c r="A498" s="3" t="s">
        <v>1322</v>
      </c>
      <c r="B498" s="3" t="str">
        <f>eyetracking_Metrics__92[[#This Row],[Participant]]&amp;eyetracking_Metrics__92[[#This Row],[class]]</f>
        <v>Viren TP</v>
      </c>
      <c r="C498" s="3" t="s">
        <v>1323</v>
      </c>
      <c r="D498" s="3" t="s">
        <v>18</v>
      </c>
      <c r="E498" s="2">
        <v>1</v>
      </c>
      <c r="F498" s="3" t="s">
        <v>6</v>
      </c>
      <c r="G498" s="3" t="s">
        <v>24</v>
      </c>
      <c r="H498" s="3" t="s">
        <v>36</v>
      </c>
      <c r="I498" s="3" t="s">
        <v>36</v>
      </c>
      <c r="J498" s="3" t="s">
        <v>36</v>
      </c>
      <c r="K498" s="3" t="s">
        <v>38</v>
      </c>
      <c r="L498" s="3" t="s">
        <v>1342</v>
      </c>
      <c r="M498" s="3" t="s">
        <v>36</v>
      </c>
      <c r="N498" s="3" t="s">
        <v>1367</v>
      </c>
    </row>
    <row r="499" spans="1:14" hidden="1" x14ac:dyDescent="0.35">
      <c r="A499" s="3" t="s">
        <v>1322</v>
      </c>
      <c r="B499" s="3" t="str">
        <f>eyetracking_Metrics__92[[#This Row],[Participant]]&amp;eyetracking_Metrics__92[[#This Row],[class]]</f>
        <v>Viren FP</v>
      </c>
      <c r="C499" s="3" t="s">
        <v>1323</v>
      </c>
      <c r="D499" s="3" t="s">
        <v>19</v>
      </c>
      <c r="E499" s="2">
        <v>1</v>
      </c>
      <c r="F499" s="3" t="s">
        <v>11</v>
      </c>
      <c r="G499" s="3" t="s">
        <v>24</v>
      </c>
      <c r="H499" s="4" t="s">
        <v>61</v>
      </c>
      <c r="I499" s="5" t="s">
        <v>1002</v>
      </c>
      <c r="J499" s="5" t="s">
        <v>246</v>
      </c>
      <c r="K499" s="5" t="s">
        <v>29</v>
      </c>
      <c r="L499" s="5" t="s">
        <v>1343</v>
      </c>
      <c r="M499" s="5" t="s">
        <v>230</v>
      </c>
      <c r="N499" s="3" t="s">
        <v>1370</v>
      </c>
    </row>
    <row r="500" spans="1:14" x14ac:dyDescent="0.35">
      <c r="A500" s="3" t="s">
        <v>1322</v>
      </c>
      <c r="B500" s="3" t="str">
        <f>eyetracking_Metrics__92[[#This Row],[Participant]]&amp;eyetracking_Metrics__92[[#This Row],[class]]</f>
        <v>Viren TP</v>
      </c>
      <c r="C500" s="3" t="s">
        <v>1323</v>
      </c>
      <c r="D500" s="3" t="s">
        <v>83</v>
      </c>
      <c r="E500" s="2">
        <v>1</v>
      </c>
      <c r="F500" s="3" t="s">
        <v>6</v>
      </c>
      <c r="G500" s="3" t="s">
        <v>24</v>
      </c>
      <c r="H500" s="3" t="s">
        <v>246</v>
      </c>
      <c r="I500" s="3" t="s">
        <v>1051</v>
      </c>
      <c r="J500" s="3" t="s">
        <v>1344</v>
      </c>
      <c r="K500" s="3" t="s">
        <v>29</v>
      </c>
      <c r="L500" s="3" t="s">
        <v>1345</v>
      </c>
      <c r="M500" s="3" t="s">
        <v>54</v>
      </c>
      <c r="N500" s="3" t="s">
        <v>1367</v>
      </c>
    </row>
    <row r="501" spans="1:14" hidden="1" x14ac:dyDescent="0.35">
      <c r="A501" s="3" t="s">
        <v>1322</v>
      </c>
      <c r="B501" s="3" t="str">
        <f>eyetracking_Metrics__92[[#This Row],[Participant]]&amp;eyetracking_Metrics__92[[#This Row],[class]]</f>
        <v>Viren FP</v>
      </c>
      <c r="C501" s="3" t="s">
        <v>1323</v>
      </c>
      <c r="D501" s="3" t="s">
        <v>85</v>
      </c>
      <c r="E501" s="2">
        <v>1</v>
      </c>
      <c r="F501" s="3" t="s">
        <v>11</v>
      </c>
      <c r="G501" s="3" t="s">
        <v>24</v>
      </c>
      <c r="H501" s="4" t="s">
        <v>62</v>
      </c>
      <c r="I501" s="5" t="s">
        <v>1346</v>
      </c>
      <c r="J501" s="5" t="s">
        <v>957</v>
      </c>
      <c r="K501" s="5" t="s">
        <v>103</v>
      </c>
      <c r="L501" s="5" t="s">
        <v>1347</v>
      </c>
      <c r="M501" s="5" t="s">
        <v>259</v>
      </c>
      <c r="N501" s="3" t="s">
        <v>1370</v>
      </c>
    </row>
    <row r="502" spans="1:14" hidden="1" x14ac:dyDescent="0.35">
      <c r="A502" s="3" t="s">
        <v>1322</v>
      </c>
      <c r="B502" s="3" t="str">
        <f>eyetracking_Metrics__92[[#This Row],[Participant]]&amp;eyetracking_Metrics__92[[#This Row],[class]]</f>
        <v>Viren FP</v>
      </c>
      <c r="C502" s="3" t="s">
        <v>1323</v>
      </c>
      <c r="D502" s="3" t="s">
        <v>91</v>
      </c>
      <c r="E502" s="2">
        <v>1</v>
      </c>
      <c r="F502" s="3" t="s">
        <v>11</v>
      </c>
      <c r="G502" s="3" t="s">
        <v>24</v>
      </c>
      <c r="H502" s="4" t="s">
        <v>113</v>
      </c>
      <c r="I502" s="5" t="s">
        <v>139</v>
      </c>
      <c r="J502" s="5" t="s">
        <v>1348</v>
      </c>
      <c r="K502" s="5" t="s">
        <v>60</v>
      </c>
      <c r="L502" s="5" t="s">
        <v>1349</v>
      </c>
      <c r="M502" s="5" t="s">
        <v>48</v>
      </c>
      <c r="N502" s="3" t="s">
        <v>1370</v>
      </c>
    </row>
    <row r="503" spans="1:14" x14ac:dyDescent="0.35">
      <c r="A503" s="3" t="s">
        <v>1322</v>
      </c>
      <c r="B503" s="3" t="str">
        <f>eyetracking_Metrics__92[[#This Row],[Participant]]&amp;eyetracking_Metrics__92[[#This Row],[class]]</f>
        <v>Viren TP</v>
      </c>
      <c r="C503" s="3" t="s">
        <v>1323</v>
      </c>
      <c r="D503" s="3" t="s">
        <v>95</v>
      </c>
      <c r="E503" s="2">
        <v>1</v>
      </c>
      <c r="F503" s="3" t="s">
        <v>6</v>
      </c>
      <c r="G503" s="3" t="s">
        <v>24</v>
      </c>
      <c r="H503" s="3" t="s">
        <v>274</v>
      </c>
      <c r="I503" s="3" t="s">
        <v>1350</v>
      </c>
      <c r="J503" s="3" t="s">
        <v>957</v>
      </c>
      <c r="K503" s="3" t="s">
        <v>60</v>
      </c>
      <c r="L503" s="3" t="s">
        <v>1351</v>
      </c>
      <c r="M503" s="3" t="s">
        <v>57</v>
      </c>
      <c r="N503" s="3" t="s">
        <v>1367</v>
      </c>
    </row>
    <row r="504" spans="1:14" hidden="1" x14ac:dyDescent="0.35">
      <c r="A504" s="3" t="s">
        <v>1322</v>
      </c>
      <c r="B504" s="3" t="str">
        <f>eyetracking_Metrics__92[[#This Row],[Participant]]&amp;eyetracking_Metrics__92[[#This Row],[class]]</f>
        <v>Viren TN</v>
      </c>
      <c r="C504" s="3" t="s">
        <v>1323</v>
      </c>
      <c r="D504" s="3" t="s">
        <v>20</v>
      </c>
      <c r="E504" s="2">
        <v>1</v>
      </c>
      <c r="F504" s="3" t="s">
        <v>11</v>
      </c>
      <c r="G504" s="3" t="s">
        <v>25</v>
      </c>
      <c r="H504" s="4" t="s">
        <v>94</v>
      </c>
      <c r="I504" s="5" t="s">
        <v>904</v>
      </c>
      <c r="J504" s="5" t="s">
        <v>1352</v>
      </c>
      <c r="K504" s="5" t="s">
        <v>35</v>
      </c>
      <c r="L504" s="5" t="s">
        <v>1353</v>
      </c>
      <c r="M504" s="5" t="s">
        <v>599</v>
      </c>
      <c r="N504" s="3" t="s">
        <v>1369</v>
      </c>
    </row>
    <row r="505" spans="1:14" x14ac:dyDescent="0.35">
      <c r="A505" s="3" t="s">
        <v>1322</v>
      </c>
      <c r="B505" s="3" t="str">
        <f>eyetracking_Metrics__92[[#This Row],[Participant]]&amp;eyetracking_Metrics__92[[#This Row],[class]]</f>
        <v>Viren TP</v>
      </c>
      <c r="C505" s="3" t="s">
        <v>1323</v>
      </c>
      <c r="D505" s="3" t="s">
        <v>21</v>
      </c>
      <c r="E505" s="2">
        <v>1</v>
      </c>
      <c r="F505" s="3" t="s">
        <v>6</v>
      </c>
      <c r="G505" s="3" t="s">
        <v>24</v>
      </c>
      <c r="H505" s="3" t="s">
        <v>1354</v>
      </c>
      <c r="I505" s="3" t="s">
        <v>959</v>
      </c>
      <c r="J505" s="3" t="s">
        <v>1355</v>
      </c>
      <c r="K505" s="3" t="s">
        <v>29</v>
      </c>
      <c r="L505" s="3" t="s">
        <v>1356</v>
      </c>
      <c r="M505" s="3" t="s">
        <v>1357</v>
      </c>
      <c r="N505" s="3" t="s">
        <v>1367</v>
      </c>
    </row>
    <row r="506" spans="1:14" x14ac:dyDescent="0.35">
      <c r="A506" s="3" t="s">
        <v>1322</v>
      </c>
      <c r="B506" s="3" t="str">
        <f>eyetracking_Metrics__92[[#This Row],[Participant]]&amp;eyetracking_Metrics__92[[#This Row],[class]]</f>
        <v>Viren TP</v>
      </c>
      <c r="C506" s="3" t="s">
        <v>1323</v>
      </c>
      <c r="D506" s="3" t="s">
        <v>22</v>
      </c>
      <c r="E506" s="2">
        <v>1</v>
      </c>
      <c r="F506" s="3" t="s">
        <v>6</v>
      </c>
      <c r="G506" s="3" t="s">
        <v>24</v>
      </c>
      <c r="H506" s="3" t="s">
        <v>173</v>
      </c>
      <c r="I506" s="3" t="s">
        <v>757</v>
      </c>
      <c r="J506" s="3" t="s">
        <v>1358</v>
      </c>
      <c r="K506" s="3" t="s">
        <v>35</v>
      </c>
      <c r="L506" s="3" t="s">
        <v>1359</v>
      </c>
      <c r="M506" s="3" t="s">
        <v>54</v>
      </c>
      <c r="N506" s="3" t="s">
        <v>1367</v>
      </c>
    </row>
    <row r="507" spans="1:14" hidden="1" x14ac:dyDescent="0.35">
      <c r="A507" s="3" t="s">
        <v>1322</v>
      </c>
      <c r="B507" s="3" t="str">
        <f>eyetracking_Metrics__92[[#This Row],[Participant]]&amp;eyetracking_Metrics__92[[#This Row],[class]]</f>
        <v>Viren FP</v>
      </c>
      <c r="C507" s="3" t="s">
        <v>1323</v>
      </c>
      <c r="D507" s="3" t="s">
        <v>99</v>
      </c>
      <c r="E507" s="2">
        <v>1</v>
      </c>
      <c r="F507" s="3" t="s">
        <v>11</v>
      </c>
      <c r="G507" s="3" t="s">
        <v>24</v>
      </c>
      <c r="H507" s="4" t="s">
        <v>470</v>
      </c>
      <c r="I507" s="5" t="s">
        <v>645</v>
      </c>
      <c r="J507" s="5" t="s">
        <v>483</v>
      </c>
      <c r="K507" s="5" t="s">
        <v>35</v>
      </c>
      <c r="L507" s="5" t="s">
        <v>1360</v>
      </c>
      <c r="M507" s="5" t="s">
        <v>163</v>
      </c>
      <c r="N507" s="3" t="s">
        <v>1370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8E0A-B673-4CF2-B634-F156CD50BE52}">
  <dimension ref="B1:Z26"/>
  <sheetViews>
    <sheetView tabSelected="1" workbookViewId="0">
      <selection activeCell="G8" sqref="G8"/>
    </sheetView>
  </sheetViews>
  <sheetFormatPr defaultRowHeight="14.5" x14ac:dyDescent="0.35"/>
  <cols>
    <col min="1" max="1" width="18" customWidth="1"/>
    <col min="2" max="2" width="22.08984375" customWidth="1"/>
    <col min="3" max="3" width="8.7265625" customWidth="1"/>
    <col min="4" max="4" width="11" customWidth="1"/>
    <col min="5" max="18" width="8.7265625" customWidth="1"/>
    <col min="19" max="21" width="9" bestFit="1" customWidth="1"/>
  </cols>
  <sheetData>
    <row r="1" spans="2:26" ht="16" customHeight="1" x14ac:dyDescent="0.35">
      <c r="B1" s="25" t="s">
        <v>1465</v>
      </c>
      <c r="C1" s="25" t="s">
        <v>1466</v>
      </c>
      <c r="D1" s="26"/>
      <c r="E1" s="26"/>
      <c r="F1" s="27"/>
      <c r="G1" s="25" t="str">
        <f>CONSOL!E1</f>
        <v>Average Duration of Fixations</v>
      </c>
      <c r="H1" s="26"/>
      <c r="I1" s="26"/>
      <c r="J1" s="27"/>
      <c r="K1" s="25" t="str">
        <f>CONSOL!F1</f>
        <v>Maximum duration of fixations</v>
      </c>
      <c r="L1" s="26"/>
      <c r="M1" s="26"/>
      <c r="N1" s="27"/>
      <c r="O1" s="25" t="str">
        <f>CONSOL!G1</f>
        <v>No of fixations</v>
      </c>
      <c r="P1" s="26"/>
      <c r="Q1" s="26"/>
      <c r="R1" s="27"/>
      <c r="S1" s="25" t="str">
        <f>CONSOL!H1</f>
        <v>Average pupil diameter</v>
      </c>
      <c r="T1" s="26"/>
      <c r="U1" s="26"/>
      <c r="V1" s="27"/>
      <c r="W1" s="25" t="str">
        <f>CONSOL!I1</f>
        <v>Total Duration of visit</v>
      </c>
      <c r="X1" s="26"/>
      <c r="Y1" s="26"/>
      <c r="Z1" s="27"/>
    </row>
    <row r="2" spans="2:26" ht="15" customHeight="1" x14ac:dyDescent="0.35">
      <c r="B2" s="28"/>
      <c r="C2" s="28"/>
      <c r="D2" s="29"/>
      <c r="E2" s="29"/>
      <c r="F2" s="30"/>
      <c r="G2" s="28"/>
      <c r="H2" s="29"/>
      <c r="I2" s="29"/>
      <c r="J2" s="30"/>
      <c r="K2" s="28"/>
      <c r="L2" s="29"/>
      <c r="M2" s="29"/>
      <c r="N2" s="30"/>
      <c r="O2" s="28"/>
      <c r="P2" s="29"/>
      <c r="Q2" s="29"/>
      <c r="R2" s="30"/>
      <c r="S2" s="28"/>
      <c r="T2" s="29"/>
      <c r="U2" s="29"/>
      <c r="V2" s="30"/>
      <c r="W2" s="28"/>
      <c r="X2" s="29"/>
      <c r="Y2" s="29"/>
      <c r="Z2" s="30"/>
    </row>
    <row r="3" spans="2:26" ht="15.5" x14ac:dyDescent="0.35">
      <c r="B3" s="31" t="s">
        <v>1467</v>
      </c>
      <c r="C3" s="22" t="s">
        <v>1367</v>
      </c>
      <c r="D3" s="23" t="s">
        <v>1369</v>
      </c>
      <c r="E3" s="23" t="s">
        <v>1370</v>
      </c>
      <c r="F3" s="24" t="s">
        <v>1368</v>
      </c>
      <c r="G3" s="22" t="s">
        <v>1367</v>
      </c>
      <c r="H3" s="23" t="s">
        <v>1369</v>
      </c>
      <c r="I3" s="23" t="s">
        <v>1370</v>
      </c>
      <c r="J3" s="24" t="s">
        <v>1368</v>
      </c>
      <c r="K3" s="22" t="s">
        <v>1367</v>
      </c>
      <c r="L3" s="23" t="s">
        <v>1369</v>
      </c>
      <c r="M3" s="23" t="s">
        <v>1370</v>
      </c>
      <c r="N3" s="24" t="s">
        <v>1368</v>
      </c>
      <c r="O3" s="22" t="s">
        <v>1367</v>
      </c>
      <c r="P3" s="23" t="s">
        <v>1369</v>
      </c>
      <c r="Q3" s="23" t="s">
        <v>1370</v>
      </c>
      <c r="R3" s="24" t="s">
        <v>1368</v>
      </c>
      <c r="S3" s="22" t="s">
        <v>1367</v>
      </c>
      <c r="T3" s="23" t="s">
        <v>1369</v>
      </c>
      <c r="U3" s="23" t="s">
        <v>1370</v>
      </c>
      <c r="V3" s="24" t="s">
        <v>1368</v>
      </c>
      <c r="W3" s="22" t="s">
        <v>1367</v>
      </c>
      <c r="X3" s="23" t="s">
        <v>1369</v>
      </c>
      <c r="Y3" s="23" t="s">
        <v>1370</v>
      </c>
      <c r="Z3" s="24" t="s">
        <v>1368</v>
      </c>
    </row>
    <row r="4" spans="2:26" ht="15.5" x14ac:dyDescent="0.35">
      <c r="B4" s="18" t="s">
        <v>112</v>
      </c>
      <c r="C4" s="19">
        <f ca="1">VLOOKUP(B4&amp;$C$3,CONSOL!A:D,4,0)</f>
        <v>1761.8</v>
      </c>
      <c r="D4" s="19">
        <f ca="1">VLOOKUP(B4&amp;$D$3,CONSOL!$A:$D,4,0)</f>
        <v>2320.6</v>
      </c>
      <c r="E4" s="19">
        <f ca="1">IFERROR(VLOOKUP(B4&amp;$E$3,CONSOL!A:D,4,0),0)</f>
        <v>2077.1999999999998</v>
      </c>
      <c r="F4" s="19">
        <f ca="1">IFERROR(VLOOKUP(B4&amp;$F$3,CONSOL!A:D,4,0),0)</f>
        <v>2876.5</v>
      </c>
      <c r="G4" s="19">
        <f ca="1">VLOOKUP(B4&amp;$G$3,CONSOL!A:E,5,0)</f>
        <v>964.2</v>
      </c>
      <c r="H4" s="17">
        <f ca="1">IFERROR(VLOOKUP(B4&amp;$I$3,CONSOL!A:E,5,0),0)</f>
        <v>495.8</v>
      </c>
      <c r="I4" s="17">
        <f ca="1">IFERROR(VLOOKUP(B4&amp;$I$3,CONSOL!A:E,5,0),0)</f>
        <v>495.8</v>
      </c>
      <c r="J4" s="20">
        <f ca="1">IFERROR(VLOOKUP(B4&amp;$J$3,CONSOL!A:E,5,0),0)</f>
        <v>552.5</v>
      </c>
      <c r="K4" s="19">
        <f ca="1">IFERROR(VLOOKUP(B4&amp;$K$3,CONSOL!A:F,6,0),0)</f>
        <v>1411.2</v>
      </c>
      <c r="L4" s="17">
        <f ca="1">IFERROR(VLOOKUP(B4&amp;$L$3,CONSOL!A:F,6,0),0)</f>
        <v>858.4</v>
      </c>
      <c r="M4" s="17">
        <f ca="1">IFERROR(VLOOKUP(B4&amp;$M$3,CONSOL!A:F,6,0),0)</f>
        <v>783.8</v>
      </c>
      <c r="N4" s="20">
        <f ca="1">IFERROR(VLOOKUP(B4&amp;$N$3,CONSOL!A:F,6,0),0)</f>
        <v>1471.5</v>
      </c>
      <c r="O4" s="19">
        <f ca="1">IFERROR(VLOOKUP(B4&amp;$O$3,CONSOL!$A:$G,7,0),0)</f>
        <v>2.2000000000000002</v>
      </c>
      <c r="P4" s="19">
        <f ca="1">IFERROR(VLOOKUP(B4&amp;$P$3,CONSOL!$A:$G,7,0),0)</f>
        <v>6.2</v>
      </c>
      <c r="Q4" s="19">
        <f ca="1">IFERROR(VLOOKUP(B4&amp;$Q$3,CONSOL!$A:$G,7,0),0)</f>
        <v>4.8</v>
      </c>
      <c r="R4" s="19">
        <f ca="1">IFERROR(VLOOKUP(B4&amp;$R$3,CONSOL!$A:$G,7,0),0)</f>
        <v>5</v>
      </c>
      <c r="S4" s="19">
        <f ca="1">IFERROR(VLOOKUP(B4&amp;$S$3,CONSOL!$A:$H,8,0),0)</f>
        <v>2.855162</v>
      </c>
      <c r="T4" s="19">
        <f ca="1">IFERROR(VLOOKUP(B4&amp;$T$3,CONSOL!$A:$H,8,0),0)</f>
        <v>2.8769339999999999</v>
      </c>
      <c r="U4" s="19">
        <f ca="1">IFERROR(VLOOKUP(B4&amp;$U$3,CONSOL!$A:$H,8,0),0)</f>
        <v>2.8534379999999997</v>
      </c>
      <c r="V4" s="19">
        <f ca="1">IFERROR(VLOOKUP(B4&amp;$V$3,CONSOL!$A:$H,8,0),0)</f>
        <v>2.9169200000000002</v>
      </c>
      <c r="W4" s="19">
        <f ca="1">IFERROR(VLOOKUP(B4&amp;$W$3,CONSOL!$A:$I,9,0),0)</f>
        <v>2131.5</v>
      </c>
      <c r="X4" s="19">
        <f ca="1">IFERROR(VLOOKUP(B4&amp;$X$3,CONSOL!$A:$I,9,0),0)</f>
        <v>3486.2</v>
      </c>
      <c r="Y4" s="19">
        <f ca="1">IFERROR(VLOOKUP(B4&amp;$Y$3,CONSOL!$A:$I,9,0),0)</f>
        <v>2673.6</v>
      </c>
      <c r="Z4" s="19">
        <f ca="1">IFERROR(VLOOKUP(B4&amp;$Z$3,CONSOL!$A:$I,9,0),0)</f>
        <v>4067</v>
      </c>
    </row>
    <row r="5" spans="2:26" ht="15.5" x14ac:dyDescent="0.35">
      <c r="B5" s="21" t="s">
        <v>209</v>
      </c>
      <c r="C5" s="19">
        <f ca="1">VLOOKUP(B5&amp;$C$3,CONSOL!A:D,4,0)</f>
        <v>1244.090909090909</v>
      </c>
      <c r="D5" s="19">
        <f ca="1">VLOOKUP(B5&amp;$D$3,CONSOL!$A:$D,4,0)</f>
        <v>2193</v>
      </c>
      <c r="E5" s="19">
        <f ca="1">IFERROR(VLOOKUP(B5&amp;$E$3,CONSOL!A:D,4,0),0)</f>
        <v>1083</v>
      </c>
      <c r="F5" s="19">
        <f ca="1">IFERROR(VLOOKUP(B5&amp;$F$3,CONSOL!A:D,4,0),0)</f>
        <v>1733</v>
      </c>
      <c r="G5" s="19">
        <f ca="1">VLOOKUP(B5&amp;$G$3,CONSOL!A:E,5,0)</f>
        <v>910.36363636363637</v>
      </c>
      <c r="H5" s="17">
        <f ca="1">IFERROR(VLOOKUP(B5&amp;$I$3,CONSOL!A:E,5,0),0)</f>
        <v>542</v>
      </c>
      <c r="I5" s="17">
        <f ca="1">IFERROR(VLOOKUP(B5&amp;$I$3,CONSOL!A:E,5,0),0)</f>
        <v>542</v>
      </c>
      <c r="J5" s="20">
        <f ca="1">IFERROR(VLOOKUP(B5&amp;$J$3,CONSOL!A:E,5,0),0)</f>
        <v>1733</v>
      </c>
      <c r="K5" s="19">
        <f ca="1">IFERROR(VLOOKUP(B5&amp;$K$3,CONSOL!A:F,6,0),0)</f>
        <v>1145.3636363636363</v>
      </c>
      <c r="L5" s="17">
        <f ca="1">IFERROR(VLOOKUP(B5&amp;$L$3,CONSOL!A:F,6,0),0)</f>
        <v>975.66666666666663</v>
      </c>
      <c r="M5" s="17">
        <f ca="1">IFERROR(VLOOKUP(B5&amp;$M$3,CONSOL!A:F,6,0),0)</f>
        <v>768</v>
      </c>
      <c r="N5" s="20">
        <f ca="1">IFERROR(VLOOKUP(B5&amp;$N$3,CONSOL!A:F,6,0),0)</f>
        <v>1733</v>
      </c>
      <c r="O5" s="19">
        <f ca="1">IFERROR(VLOOKUP(B5&amp;$O$3,CONSOL!$A:$G,7,0),0)</f>
        <v>1.4545454545454546</v>
      </c>
      <c r="P5" s="19">
        <f ca="1">IFERROR(VLOOKUP(B5&amp;$P$3,CONSOL!$A:$G,7,0),0)</f>
        <v>3.7777777777777777</v>
      </c>
      <c r="Q5" s="19">
        <f ca="1">IFERROR(VLOOKUP(B5&amp;$Q$3,CONSOL!$A:$G,7,0),0)</f>
        <v>2</v>
      </c>
      <c r="R5" s="19">
        <f ca="1">IFERROR(VLOOKUP(B5&amp;$R$3,CONSOL!$A:$G,7,0),0)</f>
        <v>1</v>
      </c>
      <c r="S5" s="19">
        <f ca="1">IFERROR(VLOOKUP(B5&amp;$S$3,CONSOL!$A:$H,8,0),0)</f>
        <v>3.0606227272727269</v>
      </c>
      <c r="T5" s="19">
        <f ca="1">IFERROR(VLOOKUP(B5&amp;$T$3,CONSOL!$A:$H,8,0),0)</f>
        <v>3.0043355555555546</v>
      </c>
      <c r="U5" s="19">
        <f ca="1">IFERROR(VLOOKUP(B5&amp;$U$3,CONSOL!$A:$H,8,0),0)</f>
        <v>2.9790800000000002</v>
      </c>
      <c r="V5" s="19">
        <f ca="1">IFERROR(VLOOKUP(B5&amp;$V$3,CONSOL!$A:$H,8,0),0)</f>
        <v>3.10128</v>
      </c>
      <c r="W5" s="19">
        <f ca="1">IFERROR(VLOOKUP(B5&amp;$W$3,CONSOL!$A:$I,9,0),0)</f>
        <v>1394</v>
      </c>
      <c r="X5" s="19">
        <f ca="1">IFERROR(VLOOKUP(B5&amp;$X$3,CONSOL!$A:$I,9,0),0)</f>
        <v>2587.1111111111113</v>
      </c>
      <c r="Y5" s="19">
        <f ca="1">IFERROR(VLOOKUP(B5&amp;$Y$3,CONSOL!$A:$I,9,0),0)</f>
        <v>1200</v>
      </c>
      <c r="Z5" s="19">
        <f ca="1">IFERROR(VLOOKUP(B5&amp;$Z$3,CONSOL!$A:$I,9,0),0)</f>
        <v>1733</v>
      </c>
    </row>
    <row r="6" spans="2:26" ht="15.5" x14ac:dyDescent="0.35">
      <c r="B6" s="21" t="s">
        <v>272</v>
      </c>
      <c r="C6" s="19">
        <f ca="1">VLOOKUP(B6&amp;$C$3,CONSOL!A:D,4,0)</f>
        <v>1640.2857142857142</v>
      </c>
      <c r="D6" s="19">
        <f ca="1">VLOOKUP(B6&amp;$D$3,CONSOL!$A:$D,4,0)</f>
        <v>2060.625</v>
      </c>
      <c r="E6" s="19">
        <f ca="1">IFERROR(VLOOKUP(B6&amp;$E$3,CONSOL!A:D,4,0),0)</f>
        <v>1733.5</v>
      </c>
      <c r="F6" s="19">
        <f ca="1">IFERROR(VLOOKUP(B6&amp;$F$3,CONSOL!A:D,4,0),0)</f>
        <v>2140</v>
      </c>
      <c r="G6" s="19">
        <f ca="1">VLOOKUP(B6&amp;$G$3,CONSOL!A:E,5,0)</f>
        <v>1117.1428571428571</v>
      </c>
      <c r="H6" s="17">
        <f ca="1">IFERROR(VLOOKUP(B6&amp;$I$3,CONSOL!A:E,5,0),0)</f>
        <v>1096</v>
      </c>
      <c r="I6" s="17">
        <f ca="1">IFERROR(VLOOKUP(B6&amp;$I$3,CONSOL!A:E,5,0),0)</f>
        <v>1096</v>
      </c>
      <c r="J6" s="20">
        <f ca="1">IFERROR(VLOOKUP(B6&amp;$J$3,CONSOL!A:E,5,0),0)</f>
        <v>1809.2</v>
      </c>
      <c r="K6" s="19">
        <f ca="1">IFERROR(VLOOKUP(B6&amp;$K$3,CONSOL!A:F,6,0),0)</f>
        <v>1311.7142857142858</v>
      </c>
      <c r="L6" s="17">
        <f ca="1">IFERROR(VLOOKUP(B6&amp;$L$3,CONSOL!A:F,6,0),0)</f>
        <v>1153.625</v>
      </c>
      <c r="M6" s="17">
        <f ca="1">IFERROR(VLOOKUP(B6&amp;$M$3,CONSOL!A:F,6,0),0)</f>
        <v>1175</v>
      </c>
      <c r="N6" s="20">
        <f ca="1">IFERROR(VLOOKUP(B6&amp;$N$3,CONSOL!A:F,6,0),0)</f>
        <v>1889.8</v>
      </c>
      <c r="O6" s="19">
        <f ca="1">IFERROR(VLOOKUP(B6&amp;$O$3,CONSOL!$A:$G,7,0),0)</f>
        <v>1.7142857142857142</v>
      </c>
      <c r="P6" s="19">
        <f ca="1">IFERROR(VLOOKUP(B6&amp;$P$3,CONSOL!$A:$G,7,0),0)</f>
        <v>4</v>
      </c>
      <c r="Q6" s="19">
        <f ca="1">IFERROR(VLOOKUP(B6&amp;$Q$3,CONSOL!$A:$G,7,0),0)</f>
        <v>2.5</v>
      </c>
      <c r="R6" s="19">
        <f ca="1">IFERROR(VLOOKUP(B6&amp;$R$3,CONSOL!$A:$G,7,0),0)</f>
        <v>1.8</v>
      </c>
      <c r="S6" s="19">
        <f ca="1">IFERROR(VLOOKUP(B6&amp;$S$3,CONSOL!$A:$H,8,0),0)</f>
        <v>2.2741714285714285</v>
      </c>
      <c r="T6" s="19">
        <f ca="1">IFERROR(VLOOKUP(B6&amp;$T$3,CONSOL!$A:$H,8,0),0)</f>
        <v>2.2452900000000002</v>
      </c>
      <c r="U6" s="19">
        <f ca="1">IFERROR(VLOOKUP(B6&amp;$U$3,CONSOL!$A:$H,8,0),0)</f>
        <v>2.3527199999999997</v>
      </c>
      <c r="V6" s="19">
        <f ca="1">IFERROR(VLOOKUP(B6&amp;$V$3,CONSOL!$A:$H,8,0),0)</f>
        <v>2.2896720000000004</v>
      </c>
      <c r="W6" s="19">
        <f ca="1">IFERROR(VLOOKUP(B6&amp;$W$3,CONSOL!$A:$I,9,0),0)</f>
        <v>1664.1428571428571</v>
      </c>
      <c r="X6" s="19">
        <f ca="1">IFERROR(VLOOKUP(B6&amp;$X$3,CONSOL!$A:$I,9,0),0)</f>
        <v>2145.875</v>
      </c>
      <c r="Y6" s="19">
        <f ca="1">IFERROR(VLOOKUP(B6&amp;$Y$3,CONSOL!$A:$I,9,0),0)</f>
        <v>1783.5</v>
      </c>
      <c r="Z6" s="19">
        <f ca="1">IFERROR(VLOOKUP(B6&amp;$Z$3,CONSOL!$A:$I,9,0),0)</f>
        <v>2156.6</v>
      </c>
    </row>
    <row r="7" spans="2:26" ht="15.5" x14ac:dyDescent="0.35">
      <c r="B7" s="21" t="s">
        <v>325</v>
      </c>
      <c r="C7" s="19">
        <f ca="1">VLOOKUP(B7&amp;$C$3,CONSOL!A:D,4,0)</f>
        <v>1019.5555555555555</v>
      </c>
      <c r="D7" s="19">
        <f ca="1">VLOOKUP(B7&amp;$D$3,CONSOL!$A:$D,4,0)</f>
        <v>1091.2</v>
      </c>
      <c r="E7" s="19">
        <f>IFERROR(VLOOKUP(B7&amp;$E$3,CONSOL!A:D,4,0),0)</f>
        <v>0</v>
      </c>
      <c r="F7" s="19">
        <f ca="1">IFERROR(VLOOKUP(B7&amp;$F$3,CONSOL!A:D,4,0),0)</f>
        <v>2112.3333333333335</v>
      </c>
      <c r="G7" s="19">
        <f ca="1">VLOOKUP(B7&amp;$G$3,CONSOL!A:E,5,0)</f>
        <v>448.44444444444446</v>
      </c>
      <c r="H7" s="17">
        <f>IFERROR(VLOOKUP(B7&amp;$I$3,CONSOL!A:E,5,0),0)</f>
        <v>0</v>
      </c>
      <c r="I7" s="17">
        <f>IFERROR(VLOOKUP(B7&amp;$I$3,CONSOL!A:E,5,0),0)</f>
        <v>0</v>
      </c>
      <c r="J7" s="20">
        <f ca="1">IFERROR(VLOOKUP(B7&amp;$J$3,CONSOL!A:E,5,0),0)</f>
        <v>359</v>
      </c>
      <c r="K7" s="19">
        <f ca="1">IFERROR(VLOOKUP(B7&amp;$K$3,CONSOL!A:F,6,0),0)</f>
        <v>676.22222222222217</v>
      </c>
      <c r="L7" s="17">
        <f ca="1">IFERROR(VLOOKUP(B7&amp;$L$3,CONSOL!A:F,6,0),0)</f>
        <v>627.70000000000005</v>
      </c>
      <c r="M7" s="17">
        <f>IFERROR(VLOOKUP(B7&amp;$M$3,CONSOL!A:F,6,0),0)</f>
        <v>0</v>
      </c>
      <c r="N7" s="20">
        <f ca="1">IFERROR(VLOOKUP(B7&amp;$N$3,CONSOL!A:F,6,0),0)</f>
        <v>741</v>
      </c>
      <c r="O7" s="19">
        <f ca="1">IFERROR(VLOOKUP(B7&amp;$O$3,CONSOL!$A:$G,7,0),0)</f>
        <v>2</v>
      </c>
      <c r="P7" s="19">
        <f ca="1">IFERROR(VLOOKUP(B7&amp;$P$3,CONSOL!$A:$G,7,0),0)</f>
        <v>3</v>
      </c>
      <c r="Q7" s="19">
        <f>IFERROR(VLOOKUP(B7&amp;$Q$3,CONSOL!$A:$G,7,0),0)</f>
        <v>0</v>
      </c>
      <c r="R7" s="19">
        <f ca="1">IFERROR(VLOOKUP(B7&amp;$R$3,CONSOL!$A:$G,7,0),0)</f>
        <v>5.333333333333333</v>
      </c>
      <c r="S7" s="19">
        <f ca="1">IFERROR(VLOOKUP(B7&amp;$S$3,CONSOL!$A:$H,8,0),0)</f>
        <v>3.2755811111111108</v>
      </c>
      <c r="T7" s="19">
        <f ca="1">IFERROR(VLOOKUP(B7&amp;$T$3,CONSOL!$A:$H,8,0),0)</f>
        <v>3.2849739999999996</v>
      </c>
      <c r="U7" s="19">
        <f>IFERROR(VLOOKUP(B7&amp;$U$3,CONSOL!$A:$H,8,0),0)</f>
        <v>0</v>
      </c>
      <c r="V7" s="19">
        <f ca="1">IFERROR(VLOOKUP(B7&amp;$V$3,CONSOL!$A:$H,8,0),0)</f>
        <v>3.2690999999999999</v>
      </c>
      <c r="W7" s="19">
        <f ca="1">IFERROR(VLOOKUP(B7&amp;$W$3,CONSOL!$A:$I,9,0),0)</f>
        <v>1593.3333333333333</v>
      </c>
      <c r="X7" s="19">
        <f ca="1">IFERROR(VLOOKUP(B7&amp;$X$3,CONSOL!$A:$I,9,0),0)</f>
        <v>1599</v>
      </c>
      <c r="Y7" s="19">
        <f>IFERROR(VLOOKUP(B7&amp;$Y$3,CONSOL!$A:$I,9,0),0)</f>
        <v>0</v>
      </c>
      <c r="Z7" s="19">
        <f ca="1">IFERROR(VLOOKUP(B7&amp;$Z$3,CONSOL!$A:$I,9,0),0)</f>
        <v>3910.6666666666665</v>
      </c>
    </row>
    <row r="8" spans="2:26" ht="15.5" x14ac:dyDescent="0.35">
      <c r="B8" s="21" t="s">
        <v>406</v>
      </c>
      <c r="C8" s="19">
        <f ca="1">VLOOKUP(B8&amp;$C$3,CONSOL!A:D,4,0)</f>
        <v>864</v>
      </c>
      <c r="D8" s="19">
        <f ca="1">VLOOKUP(B8&amp;$D$3,CONSOL!$A:$D,4,0)</f>
        <v>1323.7142857142858</v>
      </c>
      <c r="E8" s="19">
        <f ca="1">IFERROR(VLOOKUP(B8&amp;$E$3,CONSOL!A:D,4,0),0)</f>
        <v>1056.3333333333333</v>
      </c>
      <c r="F8" s="19">
        <f ca="1">IFERROR(VLOOKUP(B8&amp;$F$3,CONSOL!A:D,4,0),0)</f>
        <v>722</v>
      </c>
      <c r="G8" s="19">
        <f ca="1">VLOOKUP(B8&amp;$G$3,CONSOL!A:E,5,0)</f>
        <v>400.63636363636363</v>
      </c>
      <c r="H8" s="17">
        <f ca="1">IFERROR(VLOOKUP(B8&amp;$I$3,CONSOL!A:E,5,0),0)</f>
        <v>380.33333333333331</v>
      </c>
      <c r="I8" s="17">
        <f ca="1">IFERROR(VLOOKUP(B8&amp;$I$3,CONSOL!A:E,5,0),0)</f>
        <v>380.33333333333331</v>
      </c>
      <c r="J8" s="20">
        <f ca="1">IFERROR(VLOOKUP(B8&amp;$J$3,CONSOL!A:E,5,0),0)</f>
        <v>361</v>
      </c>
      <c r="K8" s="19">
        <f ca="1">IFERROR(VLOOKUP(B8&amp;$K$3,CONSOL!A:F,6,0),0)</f>
        <v>621.5454545454545</v>
      </c>
      <c r="L8" s="17">
        <f ca="1">IFERROR(VLOOKUP(B8&amp;$L$3,CONSOL!A:F,6,0),0)</f>
        <v>538.71428571428567</v>
      </c>
      <c r="M8" s="17">
        <f ca="1">IFERROR(VLOOKUP(B8&amp;$M$3,CONSOL!A:F,6,0),0)</f>
        <v>533.33333333333337</v>
      </c>
      <c r="N8" s="20">
        <f ca="1">IFERROR(VLOOKUP(B8&amp;$N$3,CONSOL!A:F,6,0),0)</f>
        <v>639</v>
      </c>
      <c r="O8" s="19">
        <f ca="1">IFERROR(VLOOKUP(B8&amp;$O$3,CONSOL!$A:$G,7,0),0)</f>
        <v>2.5454545454545454</v>
      </c>
      <c r="P8" s="19">
        <f ca="1">IFERROR(VLOOKUP(B8&amp;$P$3,CONSOL!$A:$G,7,0),0)</f>
        <v>4.7142857142857144</v>
      </c>
      <c r="Q8" s="19">
        <f ca="1">IFERROR(VLOOKUP(B8&amp;$Q$3,CONSOL!$A:$G,7,0),0)</f>
        <v>3</v>
      </c>
      <c r="R8" s="19">
        <f ca="1">IFERROR(VLOOKUP(B8&amp;$R$3,CONSOL!$A:$G,7,0),0)</f>
        <v>2</v>
      </c>
      <c r="S8" s="19">
        <f ca="1">IFERROR(VLOOKUP(B8&amp;$S$3,CONSOL!$A:$H,8,0),0)</f>
        <v>3.1588145454545455</v>
      </c>
      <c r="T8" s="19">
        <f ca="1">IFERROR(VLOOKUP(B8&amp;$T$3,CONSOL!$A:$H,8,0),0)</f>
        <v>3.1623071428571423</v>
      </c>
      <c r="U8" s="19">
        <f ca="1">IFERROR(VLOOKUP(B8&amp;$U$3,CONSOL!$A:$H,8,0),0)</f>
        <v>3.0701100000000001</v>
      </c>
      <c r="V8" s="19">
        <f ca="1">IFERROR(VLOOKUP(B8&amp;$V$3,CONSOL!$A:$H,8,0),0)</f>
        <v>3.1251500000000001</v>
      </c>
      <c r="W8" s="19">
        <f ca="1">IFERROR(VLOOKUP(B8&amp;$W$3,CONSOL!$A:$I,9,0),0)</f>
        <v>1237.6363636363637</v>
      </c>
      <c r="X8" s="19">
        <f ca="1">IFERROR(VLOOKUP(B8&amp;$X$3,CONSOL!$A:$I,9,0),0)</f>
        <v>1968.1428571428571</v>
      </c>
      <c r="Y8" s="19">
        <f ca="1">IFERROR(VLOOKUP(B8&amp;$Y$3,CONSOL!$A:$I,9,0),0)</f>
        <v>1794.6666666666667</v>
      </c>
      <c r="Z8" s="19">
        <f ca="1">IFERROR(VLOOKUP(B8&amp;$Z$3,CONSOL!$A:$I,9,0),0)</f>
        <v>1954</v>
      </c>
    </row>
    <row r="9" spans="2:26" ht="15.5" x14ac:dyDescent="0.35">
      <c r="B9" s="21" t="s">
        <v>486</v>
      </c>
      <c r="C9" s="19">
        <f ca="1">VLOOKUP(B9&amp;$C$3,CONSOL!A:D,4,0)</f>
        <v>879.66666666666663</v>
      </c>
      <c r="D9" s="19">
        <f ca="1">VLOOKUP(B9&amp;$D$3,CONSOL!$A:$D,4,0)</f>
        <v>1805.5714285714287</v>
      </c>
      <c r="E9" s="19">
        <f ca="1">IFERROR(VLOOKUP(B9&amp;$E$3,CONSOL!A:D,4,0),0)</f>
        <v>1372.3333333333333</v>
      </c>
      <c r="F9" s="19">
        <f ca="1">IFERROR(VLOOKUP(B9&amp;$F$3,CONSOL!A:D,4,0),0)</f>
        <v>2238.3333333333335</v>
      </c>
      <c r="G9" s="19">
        <f ca="1">VLOOKUP(B9&amp;$G$3,CONSOL!A:E,5,0)</f>
        <v>490.88888888888891</v>
      </c>
      <c r="H9" s="17">
        <f ca="1">IFERROR(VLOOKUP(B9&amp;$I$3,CONSOL!A:E,5,0),0)</f>
        <v>532</v>
      </c>
      <c r="I9" s="17">
        <f ca="1">IFERROR(VLOOKUP(B9&amp;$I$3,CONSOL!A:E,5,0),0)</f>
        <v>532</v>
      </c>
      <c r="J9" s="20">
        <f ca="1">IFERROR(VLOOKUP(B9&amp;$J$3,CONSOL!A:E,5,0),0)</f>
        <v>596.66666666666663</v>
      </c>
      <c r="K9" s="19">
        <f ca="1">IFERROR(VLOOKUP(B9&amp;$K$3,CONSOL!A:F,6,0),0)</f>
        <v>633.55555555555554</v>
      </c>
      <c r="L9" s="17">
        <f ca="1">IFERROR(VLOOKUP(B9&amp;$L$3,CONSOL!A:F,6,0),0)</f>
        <v>928.28571428571433</v>
      </c>
      <c r="M9" s="17">
        <f ca="1">IFERROR(VLOOKUP(B9&amp;$M$3,CONSOL!A:F,6,0),0)</f>
        <v>675</v>
      </c>
      <c r="N9" s="20">
        <f ca="1">IFERROR(VLOOKUP(B9&amp;$N$3,CONSOL!A:F,6,0),0)</f>
        <v>1184</v>
      </c>
      <c r="O9" s="19">
        <f ca="1">IFERROR(VLOOKUP(B9&amp;$O$3,CONSOL!$A:$G,7,0),0)</f>
        <v>2.3333333333333335</v>
      </c>
      <c r="P9" s="19">
        <f ca="1">IFERROR(VLOOKUP(B9&amp;$P$3,CONSOL!$A:$G,7,0),0)</f>
        <v>4.7142857142857144</v>
      </c>
      <c r="Q9" s="19">
        <f ca="1">IFERROR(VLOOKUP(B9&amp;$Q$3,CONSOL!$A:$G,7,0),0)</f>
        <v>3.6666666666666665</v>
      </c>
      <c r="R9" s="19">
        <f ca="1">IFERROR(VLOOKUP(B9&amp;$R$3,CONSOL!$A:$G,7,0),0)</f>
        <v>5</v>
      </c>
      <c r="S9" s="19">
        <f ca="1">IFERROR(VLOOKUP(B9&amp;$S$3,CONSOL!$A:$H,8,0),0)</f>
        <v>3.0863844444444446</v>
      </c>
      <c r="T9" s="19">
        <f ca="1">IFERROR(VLOOKUP(B9&amp;$T$3,CONSOL!$A:$H,8,0),0)</f>
        <v>3.1153728571428574</v>
      </c>
      <c r="U9" s="19">
        <f ca="1">IFERROR(VLOOKUP(B9&amp;$U$3,CONSOL!$A:$H,8,0),0)</f>
        <v>3.1377533333333338</v>
      </c>
      <c r="V9" s="19">
        <f ca="1">IFERROR(VLOOKUP(B9&amp;$V$3,CONSOL!$A:$H,8,0),0)</f>
        <v>3.1181300000000003</v>
      </c>
      <c r="W9" s="19">
        <f ca="1">IFERROR(VLOOKUP(B9&amp;$W$3,CONSOL!$A:$I,9,0),0)</f>
        <v>1020.3333333333334</v>
      </c>
      <c r="X9" s="19">
        <f ca="1">IFERROR(VLOOKUP(B9&amp;$X$3,CONSOL!$A:$I,9,0),0)</f>
        <v>1998.2857142857142</v>
      </c>
      <c r="Y9" s="19">
        <f ca="1">IFERROR(VLOOKUP(B9&amp;$Y$3,CONSOL!$A:$I,9,0),0)</f>
        <v>1516.6666666666667</v>
      </c>
      <c r="Z9" s="19">
        <f ca="1">IFERROR(VLOOKUP(B9&amp;$Z$3,CONSOL!$A:$I,9,0),0)</f>
        <v>3015.6666666666665</v>
      </c>
    </row>
    <row r="10" spans="2:26" ht="15.5" x14ac:dyDescent="0.35">
      <c r="B10" s="21" t="s">
        <v>539</v>
      </c>
      <c r="C10" s="19">
        <f ca="1">VLOOKUP(B10&amp;$C$3,CONSOL!A:D,4,0)</f>
        <v>886.63636363636363</v>
      </c>
      <c r="D10" s="19">
        <f ca="1">VLOOKUP(B10&amp;$D$3,CONSOL!$A:$D,4,0)</f>
        <v>1511.3333333333333</v>
      </c>
      <c r="E10" s="19">
        <f ca="1">IFERROR(VLOOKUP(B10&amp;$E$3,CONSOL!A:D,4,0),0)</f>
        <v>1288.5</v>
      </c>
      <c r="F10" s="19">
        <f ca="1">IFERROR(VLOOKUP(B10&amp;$F$3,CONSOL!A:D,4,0),0)</f>
        <v>1284</v>
      </c>
      <c r="G10" s="19">
        <f ca="1">VLOOKUP(B10&amp;$G$3,CONSOL!A:E,5,0)</f>
        <v>530</v>
      </c>
      <c r="H10" s="17">
        <f ca="1">IFERROR(VLOOKUP(B10&amp;$I$3,CONSOL!A:E,5,0),0)</f>
        <v>591.75</v>
      </c>
      <c r="I10" s="17">
        <f ca="1">IFERROR(VLOOKUP(B10&amp;$I$3,CONSOL!A:E,5,0),0)</f>
        <v>591.75</v>
      </c>
      <c r="J10" s="20">
        <f ca="1">IFERROR(VLOOKUP(B10&amp;$J$3,CONSOL!A:E,5,0),0)</f>
        <v>321</v>
      </c>
      <c r="K10" s="19">
        <f ca="1">IFERROR(VLOOKUP(B10&amp;$K$3,CONSOL!A:F,6,0),0)</f>
        <v>670.27272727272725</v>
      </c>
      <c r="L10" s="17">
        <f ca="1">IFERROR(VLOOKUP(B10&amp;$L$3,CONSOL!A:F,6,0),0)</f>
        <v>843.33333333333337</v>
      </c>
      <c r="M10" s="17">
        <f ca="1">IFERROR(VLOOKUP(B10&amp;$M$3,CONSOL!A:F,6,0),0)</f>
        <v>849.75</v>
      </c>
      <c r="N10" s="20">
        <f ca="1">IFERROR(VLOOKUP(B10&amp;$N$3,CONSOL!A:F,6,0),0)</f>
        <v>645</v>
      </c>
      <c r="O10" s="19">
        <f ca="1">IFERROR(VLOOKUP(B10&amp;$O$3,CONSOL!$A:$G,7,0),0)</f>
        <v>1.9090909090909092</v>
      </c>
      <c r="P10" s="19">
        <f ca="1">IFERROR(VLOOKUP(B10&amp;$P$3,CONSOL!$A:$G,7,0),0)</f>
        <v>3.5</v>
      </c>
      <c r="Q10" s="19">
        <f ca="1">IFERROR(VLOOKUP(B10&amp;$Q$3,CONSOL!$A:$G,7,0),0)</f>
        <v>2.75</v>
      </c>
      <c r="R10" s="19">
        <f ca="1">IFERROR(VLOOKUP(B10&amp;$R$3,CONSOL!$A:$G,7,0),0)</f>
        <v>4</v>
      </c>
      <c r="S10" s="19">
        <f ca="1">IFERROR(VLOOKUP(B10&amp;$S$3,CONSOL!$A:$H,8,0),0)</f>
        <v>3.668149090909091</v>
      </c>
      <c r="T10" s="19">
        <f ca="1">IFERROR(VLOOKUP(B10&amp;$T$3,CONSOL!$A:$H,8,0),0)</f>
        <v>3.6098916666666674</v>
      </c>
      <c r="U10" s="19">
        <f ca="1">IFERROR(VLOOKUP(B10&amp;$U$3,CONSOL!$A:$H,8,0),0)</f>
        <v>3.5954125000000001</v>
      </c>
      <c r="V10" s="19">
        <f ca="1">IFERROR(VLOOKUP(B10&amp;$V$3,CONSOL!$A:$H,8,0),0)</f>
        <v>3.6268600000000002</v>
      </c>
      <c r="W10" s="19">
        <f ca="1">IFERROR(VLOOKUP(B10&amp;$W$3,CONSOL!$A:$I,9,0),0)</f>
        <v>1018</v>
      </c>
      <c r="X10" s="19">
        <f ca="1">IFERROR(VLOOKUP(B10&amp;$X$3,CONSOL!$A:$I,9,0),0)</f>
        <v>1814.1666666666667</v>
      </c>
      <c r="Y10" s="19">
        <f ca="1">IFERROR(VLOOKUP(B10&amp;$Y$3,CONSOL!$A:$I,9,0),0)</f>
        <v>1376</v>
      </c>
      <c r="Z10" s="19">
        <f ca="1">IFERROR(VLOOKUP(B10&amp;$Z$3,CONSOL!$A:$I,9,0),0)</f>
        <v>2300</v>
      </c>
    </row>
    <row r="11" spans="2:26" ht="15.5" x14ac:dyDescent="0.35">
      <c r="B11" s="21" t="s">
        <v>596</v>
      </c>
      <c r="C11" s="19">
        <f ca="1">VLOOKUP(B11&amp;$C$3,CONSOL!A:D,4,0)</f>
        <v>903.7</v>
      </c>
      <c r="D11" s="19">
        <f ca="1">VLOOKUP(B11&amp;$D$3,CONSOL!$A:$D,4,0)</f>
        <v>1362.3333333333333</v>
      </c>
      <c r="E11" s="19">
        <f ca="1">IFERROR(VLOOKUP(B11&amp;$E$3,CONSOL!A:D,4,0),0)</f>
        <v>1150</v>
      </c>
      <c r="F11" s="19">
        <f ca="1">IFERROR(VLOOKUP(B11&amp;$F$3,CONSOL!A:D,4,0),0)</f>
        <v>1616.5</v>
      </c>
      <c r="G11" s="19">
        <f ca="1">VLOOKUP(B11&amp;$G$3,CONSOL!A:E,5,0)</f>
        <v>768.1</v>
      </c>
      <c r="H11" s="17">
        <f ca="1">IFERROR(VLOOKUP(B11&amp;$I$3,CONSOL!A:E,5,0),0)</f>
        <v>1150</v>
      </c>
      <c r="I11" s="17">
        <f ca="1">IFERROR(VLOOKUP(B11&amp;$I$3,CONSOL!A:E,5,0),0)</f>
        <v>1150</v>
      </c>
      <c r="J11" s="20">
        <f ca="1">IFERROR(VLOOKUP(B11&amp;$J$3,CONSOL!A:E,5,0),0)</f>
        <v>1616.5</v>
      </c>
      <c r="K11" s="19">
        <f ca="1">IFERROR(VLOOKUP(B11&amp;$K$3,CONSOL!A:F,6,0),0)</f>
        <v>845.4</v>
      </c>
      <c r="L11" s="17">
        <f ca="1">IFERROR(VLOOKUP(B11&amp;$L$3,CONSOL!A:F,6,0),0)</f>
        <v>1111.4444444444443</v>
      </c>
      <c r="M11" s="17">
        <f ca="1">IFERROR(VLOOKUP(B11&amp;$M$3,CONSOL!A:F,6,0),0)</f>
        <v>1150</v>
      </c>
      <c r="N11" s="20">
        <f ca="1">IFERROR(VLOOKUP(B11&amp;$N$3,CONSOL!A:F,6,0),0)</f>
        <v>1616.5</v>
      </c>
      <c r="O11" s="19">
        <f ca="1">IFERROR(VLOOKUP(B11&amp;$O$3,CONSOL!$A:$G,7,0),0)</f>
        <v>1.3</v>
      </c>
      <c r="P11" s="19">
        <f ca="1">IFERROR(VLOOKUP(B11&amp;$P$3,CONSOL!$A:$G,7,0),0)</f>
        <v>2.1111111111111112</v>
      </c>
      <c r="Q11" s="19">
        <f ca="1">IFERROR(VLOOKUP(B11&amp;$Q$3,CONSOL!$A:$G,7,0),0)</f>
        <v>1</v>
      </c>
      <c r="R11" s="19">
        <f ca="1">IFERROR(VLOOKUP(B11&amp;$R$3,CONSOL!$A:$G,7,0),0)</f>
        <v>1</v>
      </c>
      <c r="S11" s="19">
        <f ca="1">IFERROR(VLOOKUP(B11&amp;$S$3,CONSOL!$A:$H,8,0),0)</f>
        <v>3.346492</v>
      </c>
      <c r="T11" s="19">
        <f ca="1">IFERROR(VLOOKUP(B11&amp;$T$3,CONSOL!$A:$H,8,0),0)</f>
        <v>3.3162533333333335</v>
      </c>
      <c r="U11" s="19">
        <f ca="1">IFERROR(VLOOKUP(B11&amp;$U$3,CONSOL!$A:$H,8,0),0)</f>
        <v>3.3178899999999998</v>
      </c>
      <c r="V11" s="19">
        <f ca="1">IFERROR(VLOOKUP(B11&amp;$V$3,CONSOL!$A:$H,8,0),0)</f>
        <v>3.3242399999999996</v>
      </c>
      <c r="W11" s="19">
        <f ca="1">IFERROR(VLOOKUP(B11&amp;$W$3,CONSOL!$A:$I,9,0),0)</f>
        <v>930.3</v>
      </c>
      <c r="X11" s="19">
        <f ca="1">IFERROR(VLOOKUP(B11&amp;$X$3,CONSOL!$A:$I,9,0),0)</f>
        <v>1397.4444444444443</v>
      </c>
      <c r="Y11" s="19">
        <f ca="1">IFERROR(VLOOKUP(B11&amp;$Y$3,CONSOL!$A:$I,9,0),0)</f>
        <v>1150</v>
      </c>
      <c r="Z11" s="19">
        <f ca="1">IFERROR(VLOOKUP(B11&amp;$Z$3,CONSOL!$A:$I,9,0),0)</f>
        <v>1616.5</v>
      </c>
    </row>
    <row r="12" spans="2:26" ht="15.5" x14ac:dyDescent="0.35">
      <c r="B12" s="21" t="s">
        <v>633</v>
      </c>
      <c r="C12" s="19">
        <f ca="1">VLOOKUP(B12&amp;$C$3,CONSOL!A:D,4,0)</f>
        <v>1088.4000000000001</v>
      </c>
      <c r="D12" s="19">
        <f ca="1">VLOOKUP(B12&amp;$D$3,CONSOL!$A:$D,4,0)</f>
        <v>1313</v>
      </c>
      <c r="E12" s="19">
        <f ca="1">IFERROR(VLOOKUP(B12&amp;$E$3,CONSOL!A:D,4,0),0)</f>
        <v>1684.25</v>
      </c>
      <c r="F12" s="19">
        <f ca="1">IFERROR(VLOOKUP(B12&amp;$F$3,CONSOL!A:D,4,0),0)</f>
        <v>1326.5</v>
      </c>
      <c r="G12" s="19">
        <f ca="1">VLOOKUP(B12&amp;$G$3,CONSOL!A:E,5,0)</f>
        <v>500.9</v>
      </c>
      <c r="H12" s="17">
        <f ca="1">IFERROR(VLOOKUP(B12&amp;$I$3,CONSOL!A:E,5,0),0)</f>
        <v>587.5</v>
      </c>
      <c r="I12" s="17">
        <f ca="1">IFERROR(VLOOKUP(B12&amp;$I$3,CONSOL!A:E,5,0),0)</f>
        <v>587.5</v>
      </c>
      <c r="J12" s="20">
        <f ca="1">IFERROR(VLOOKUP(B12&amp;$J$3,CONSOL!A:E,5,0),0)</f>
        <v>488</v>
      </c>
      <c r="K12" s="19">
        <f ca="1">IFERROR(VLOOKUP(B12&amp;$K$3,CONSOL!A:F,6,0),0)</f>
        <v>714.1</v>
      </c>
      <c r="L12" s="17">
        <f ca="1">IFERROR(VLOOKUP(B12&amp;$L$3,CONSOL!A:F,6,0),0)</f>
        <v>909.16666666666663</v>
      </c>
      <c r="M12" s="17">
        <f ca="1">IFERROR(VLOOKUP(B12&amp;$M$3,CONSOL!A:F,6,0),0)</f>
        <v>799.75</v>
      </c>
      <c r="N12" s="20">
        <f ca="1">IFERROR(VLOOKUP(B12&amp;$N$3,CONSOL!A:F,6,0),0)</f>
        <v>850.5</v>
      </c>
      <c r="O12" s="19">
        <f ca="1">IFERROR(VLOOKUP(B12&amp;$O$3,CONSOL!$A:$G,7,0),0)</f>
        <v>2.2000000000000002</v>
      </c>
      <c r="P12" s="19">
        <f ca="1">IFERROR(VLOOKUP(B12&amp;$P$3,CONSOL!$A:$G,7,0),0)</f>
        <v>2.6666666666666665</v>
      </c>
      <c r="Q12" s="19">
        <f ca="1">IFERROR(VLOOKUP(B12&amp;$Q$3,CONSOL!$A:$G,7,0),0)</f>
        <v>3.5</v>
      </c>
      <c r="R12" s="19">
        <f ca="1">IFERROR(VLOOKUP(B12&amp;$R$3,CONSOL!$A:$G,7,0),0)</f>
        <v>3.5</v>
      </c>
      <c r="S12" s="19">
        <f ca="1">IFERROR(VLOOKUP(B12&amp;$S$3,CONSOL!$A:$H,8,0),0)</f>
        <v>3.6931819999999993</v>
      </c>
      <c r="T12" s="19">
        <f ca="1">IFERROR(VLOOKUP(B12&amp;$T$3,CONSOL!$A:$H,8,0),0)</f>
        <v>3.6139650000000003</v>
      </c>
      <c r="U12" s="19">
        <f ca="1">IFERROR(VLOOKUP(B12&amp;$U$3,CONSOL!$A:$H,8,0),0)</f>
        <v>3.6283425000000005</v>
      </c>
      <c r="V12" s="19">
        <f ca="1">IFERROR(VLOOKUP(B12&amp;$V$3,CONSOL!$A:$H,8,0),0)</f>
        <v>3.6582949999999999</v>
      </c>
      <c r="W12" s="19">
        <f ca="1">IFERROR(VLOOKUP(B12&amp;$W$3,CONSOL!$A:$I,9,0),0)</f>
        <v>1215.0999999999999</v>
      </c>
      <c r="X12" s="19">
        <f ca="1">IFERROR(VLOOKUP(B12&amp;$X$3,CONSOL!$A:$I,9,0),0)</f>
        <v>1865</v>
      </c>
      <c r="Y12" s="19">
        <f ca="1">IFERROR(VLOOKUP(B12&amp;$Y$3,CONSOL!$A:$I,9,0),0)</f>
        <v>1821.5</v>
      </c>
      <c r="Z12" s="19">
        <f ca="1">IFERROR(VLOOKUP(B12&amp;$Z$3,CONSOL!$A:$I,9,0),0)</f>
        <v>2357.5</v>
      </c>
    </row>
    <row r="13" spans="2:26" ht="15.5" x14ac:dyDescent="0.35">
      <c r="B13" s="21" t="s">
        <v>694</v>
      </c>
      <c r="C13" s="19">
        <f ca="1">VLOOKUP(B13&amp;$C$3,CONSOL!A:D,4,0)</f>
        <v>1262.75</v>
      </c>
      <c r="D13" s="19">
        <f ca="1">VLOOKUP(B13&amp;$D$3,CONSOL!$A:$D,4,0)</f>
        <v>988.16666666666663</v>
      </c>
      <c r="E13" s="19">
        <f ca="1">IFERROR(VLOOKUP(B13&amp;$E$3,CONSOL!A:D,4,0),0)</f>
        <v>1438.25</v>
      </c>
      <c r="F13" s="19">
        <f ca="1">IFERROR(VLOOKUP(B13&amp;$F$3,CONSOL!A:D,4,0),0)</f>
        <v>892.75</v>
      </c>
      <c r="G13" s="19">
        <f ca="1">VLOOKUP(B13&amp;$G$3,CONSOL!A:E,5,0)</f>
        <v>327.25</v>
      </c>
      <c r="H13" s="17">
        <f ca="1">IFERROR(VLOOKUP(B13&amp;$I$3,CONSOL!A:E,5,0),0)</f>
        <v>377.25</v>
      </c>
      <c r="I13" s="17">
        <f ca="1">IFERROR(VLOOKUP(B13&amp;$I$3,CONSOL!A:E,5,0),0)</f>
        <v>377.25</v>
      </c>
      <c r="J13" s="20">
        <f ca="1">IFERROR(VLOOKUP(B13&amp;$J$3,CONSOL!A:E,5,0),0)</f>
        <v>364.75</v>
      </c>
      <c r="K13" s="19">
        <f ca="1">IFERROR(VLOOKUP(B13&amp;$K$3,CONSOL!A:F,6,0),0)</f>
        <v>463.625</v>
      </c>
      <c r="L13" s="17">
        <f ca="1">IFERROR(VLOOKUP(B13&amp;$L$3,CONSOL!A:F,6,0),0)</f>
        <v>440.33333333333331</v>
      </c>
      <c r="M13" s="17">
        <f ca="1">IFERROR(VLOOKUP(B13&amp;$M$3,CONSOL!A:F,6,0),0)</f>
        <v>761.25</v>
      </c>
      <c r="N13" s="20">
        <f ca="1">IFERROR(VLOOKUP(B13&amp;$N$3,CONSOL!A:F,6,0),0)</f>
        <v>622.25</v>
      </c>
      <c r="O13" s="19">
        <f ca="1">IFERROR(VLOOKUP(B13&amp;$O$3,CONSOL!$A:$G,7,0),0)</f>
        <v>4.125</v>
      </c>
      <c r="P13" s="19">
        <f ca="1">IFERROR(VLOOKUP(B13&amp;$P$3,CONSOL!$A:$G,7,0),0)</f>
        <v>4.166666666666667</v>
      </c>
      <c r="Q13" s="19">
        <f ca="1">IFERROR(VLOOKUP(B13&amp;$Q$3,CONSOL!$A:$G,7,0),0)</f>
        <v>3.75</v>
      </c>
      <c r="R13" s="19">
        <f ca="1">IFERROR(VLOOKUP(B13&amp;$R$3,CONSOL!$A:$G,7,0),0)</f>
        <v>2.5</v>
      </c>
      <c r="S13" s="19">
        <f ca="1">IFERROR(VLOOKUP(B13&amp;$S$3,CONSOL!$A:$H,8,0),0)</f>
        <v>2.84084125</v>
      </c>
      <c r="T13" s="19">
        <f ca="1">IFERROR(VLOOKUP(B13&amp;$T$3,CONSOL!$A:$H,8,0),0)</f>
        <v>2.7937733333333337</v>
      </c>
      <c r="U13" s="19">
        <f ca="1">IFERROR(VLOOKUP(B13&amp;$U$3,CONSOL!$A:$H,8,0),0)</f>
        <v>2.7707950000000001</v>
      </c>
      <c r="V13" s="19">
        <f ca="1">IFERROR(VLOOKUP(B13&amp;$V$3,CONSOL!$A:$H,8,0),0)</f>
        <v>2.7434775</v>
      </c>
      <c r="W13" s="19">
        <f ca="1">IFERROR(VLOOKUP(B13&amp;$W$3,CONSOL!$A:$I,9,0),0)</f>
        <v>1475</v>
      </c>
      <c r="X13" s="19">
        <f ca="1">IFERROR(VLOOKUP(B13&amp;$X$3,CONSOL!$A:$I,9,0),0)</f>
        <v>1113</v>
      </c>
      <c r="Y13" s="19">
        <f ca="1">IFERROR(VLOOKUP(B13&amp;$Y$3,CONSOL!$A:$I,9,0),0)</f>
        <v>1584</v>
      </c>
      <c r="Z13" s="19">
        <f ca="1">IFERROR(VLOOKUP(B13&amp;$Z$3,CONSOL!$A:$I,9,0),0)</f>
        <v>913.5</v>
      </c>
    </row>
    <row r="14" spans="2:26" ht="15.5" x14ac:dyDescent="0.35">
      <c r="B14" s="21" t="s">
        <v>761</v>
      </c>
      <c r="C14" s="19">
        <f ca="1">VLOOKUP(B14&amp;$C$3,CONSOL!A:D,4,0)</f>
        <v>955.77777777777783</v>
      </c>
      <c r="D14" s="19">
        <f ca="1">VLOOKUP(B14&amp;$D$3,CONSOL!$A:$D,4,0)</f>
        <v>1394.6666666666667</v>
      </c>
      <c r="E14" s="19">
        <f ca="1">IFERROR(VLOOKUP(B14&amp;$E$3,CONSOL!A:D,4,0),0)</f>
        <v>1354.25</v>
      </c>
      <c r="F14" s="19">
        <f ca="1">IFERROR(VLOOKUP(B14&amp;$F$3,CONSOL!A:D,4,0),0)</f>
        <v>1122.3333333333333</v>
      </c>
      <c r="G14" s="19">
        <f ca="1">VLOOKUP(B14&amp;$G$3,CONSOL!A:E,5,0)</f>
        <v>492.88888888888891</v>
      </c>
      <c r="H14" s="17">
        <f ca="1">IFERROR(VLOOKUP(B14&amp;$I$3,CONSOL!A:E,5,0),0)</f>
        <v>518.25</v>
      </c>
      <c r="I14" s="17">
        <f ca="1">IFERROR(VLOOKUP(B14&amp;$I$3,CONSOL!A:E,5,0),0)</f>
        <v>518.25</v>
      </c>
      <c r="J14" s="20">
        <f ca="1">IFERROR(VLOOKUP(B14&amp;$J$3,CONSOL!A:E,5,0),0)</f>
        <v>642.33333333333337</v>
      </c>
      <c r="K14" s="19">
        <f ca="1">IFERROR(VLOOKUP(B14&amp;$K$3,CONSOL!A:F,6,0),0)</f>
        <v>708.44444444444446</v>
      </c>
      <c r="L14" s="17">
        <f ca="1">IFERROR(VLOOKUP(B14&amp;$L$3,CONSOL!A:F,6,0),0)</f>
        <v>728</v>
      </c>
      <c r="M14" s="17">
        <f ca="1">IFERROR(VLOOKUP(B14&amp;$M$3,CONSOL!A:F,6,0),0)</f>
        <v>801</v>
      </c>
      <c r="N14" s="20">
        <f ca="1">IFERROR(VLOOKUP(B14&amp;$N$3,CONSOL!A:F,6,0),0)</f>
        <v>846.66666666666663</v>
      </c>
      <c r="O14" s="19">
        <f ca="1">IFERROR(VLOOKUP(B14&amp;$O$3,CONSOL!$A:$G,7,0),0)</f>
        <v>2.3333333333333335</v>
      </c>
      <c r="P14" s="19">
        <f ca="1">IFERROR(VLOOKUP(B14&amp;$P$3,CONSOL!$A:$G,7,0),0)</f>
        <v>3.1666666666666665</v>
      </c>
      <c r="Q14" s="19">
        <f ca="1">IFERROR(VLOOKUP(B14&amp;$Q$3,CONSOL!$A:$G,7,0),0)</f>
        <v>3.25</v>
      </c>
      <c r="R14" s="19">
        <f ca="1">IFERROR(VLOOKUP(B14&amp;$R$3,CONSOL!$A:$G,7,0),0)</f>
        <v>2.6666666666666665</v>
      </c>
      <c r="S14" s="19">
        <f ca="1">IFERROR(VLOOKUP(B14&amp;$S$3,CONSOL!$A:$H,8,0),0)</f>
        <v>3.2098088888888889</v>
      </c>
      <c r="T14" s="19">
        <f ca="1">IFERROR(VLOOKUP(B14&amp;$T$3,CONSOL!$A:$H,8,0),0)</f>
        <v>3.1711016666666669</v>
      </c>
      <c r="U14" s="19">
        <f ca="1">IFERROR(VLOOKUP(B14&amp;$U$3,CONSOL!$A:$H,8,0),0)</f>
        <v>3.0837075</v>
      </c>
      <c r="V14" s="19">
        <f ca="1">IFERROR(VLOOKUP(B14&amp;$V$3,CONSOL!$A:$H,8,0),0)</f>
        <v>3.1322899999999998</v>
      </c>
      <c r="W14" s="19">
        <f ca="1">IFERROR(VLOOKUP(B14&amp;$W$3,CONSOL!$A:$I,9,0),0)</f>
        <v>1081.5555555555557</v>
      </c>
      <c r="X14" s="19">
        <f ca="1">IFERROR(VLOOKUP(B14&amp;$X$3,CONSOL!$A:$I,9,0),0)</f>
        <v>1489</v>
      </c>
      <c r="Y14" s="19">
        <f ca="1">IFERROR(VLOOKUP(B14&amp;$Y$3,CONSOL!$A:$I,9,0),0)</f>
        <v>1546</v>
      </c>
      <c r="Z14" s="19">
        <f ca="1">IFERROR(VLOOKUP(B14&amp;$Z$3,CONSOL!$A:$I,9,0),0)</f>
        <v>1194.6666666666667</v>
      </c>
    </row>
    <row r="15" spans="2:26" ht="15.5" x14ac:dyDescent="0.35">
      <c r="B15" s="21" t="s">
        <v>808</v>
      </c>
      <c r="C15" s="19">
        <f ca="1">VLOOKUP(B15&amp;$C$3,CONSOL!A:D,4,0)</f>
        <v>992.72727272727275</v>
      </c>
      <c r="D15" s="19">
        <f ca="1">VLOOKUP(B15&amp;$D$3,CONSOL!$A:$D,4,0)</f>
        <v>1625.625</v>
      </c>
      <c r="E15" s="19">
        <f ca="1">IFERROR(VLOOKUP(B15&amp;$E$3,CONSOL!A:D,4,0),0)</f>
        <v>950</v>
      </c>
      <c r="F15" s="19">
        <f ca="1">IFERROR(VLOOKUP(B15&amp;$F$3,CONSOL!A:D,4,0),0)</f>
        <v>1617</v>
      </c>
      <c r="G15" s="19">
        <f ca="1">VLOOKUP(B15&amp;$G$3,CONSOL!A:E,5,0)</f>
        <v>833.63636363636363</v>
      </c>
      <c r="H15" s="17">
        <f ca="1">IFERROR(VLOOKUP(B15&amp;$I$3,CONSOL!A:E,5,0),0)</f>
        <v>950</v>
      </c>
      <c r="I15" s="17">
        <f ca="1">IFERROR(VLOOKUP(B15&amp;$I$3,CONSOL!A:E,5,0),0)</f>
        <v>950</v>
      </c>
      <c r="J15" s="20">
        <f ca="1">IFERROR(VLOOKUP(B15&amp;$J$3,CONSOL!A:E,5,0),0)</f>
        <v>1617</v>
      </c>
      <c r="K15" s="19">
        <f ca="1">IFERROR(VLOOKUP(B15&amp;$K$3,CONSOL!A:F,6,0),0)</f>
        <v>929.72727272727275</v>
      </c>
      <c r="L15" s="17">
        <f ca="1">IFERROR(VLOOKUP(B15&amp;$L$3,CONSOL!A:F,6,0),0)</f>
        <v>999.5</v>
      </c>
      <c r="M15" s="17">
        <f ca="1">IFERROR(VLOOKUP(B15&amp;$M$3,CONSOL!A:F,6,0),0)</f>
        <v>950</v>
      </c>
      <c r="N15" s="20">
        <f ca="1">IFERROR(VLOOKUP(B15&amp;$N$3,CONSOL!A:F,6,0),0)</f>
        <v>1617</v>
      </c>
      <c r="O15" s="19">
        <f ca="1">IFERROR(VLOOKUP(B15&amp;$O$3,CONSOL!$A:$G,7,0),0)</f>
        <v>1.4545454545454546</v>
      </c>
      <c r="P15" s="19">
        <f ca="1">IFERROR(VLOOKUP(B15&amp;$P$3,CONSOL!$A:$G,7,0),0)</f>
        <v>3.25</v>
      </c>
      <c r="Q15" s="19">
        <f ca="1">IFERROR(VLOOKUP(B15&amp;$Q$3,CONSOL!$A:$G,7,0),0)</f>
        <v>1</v>
      </c>
      <c r="R15" s="19">
        <f ca="1">IFERROR(VLOOKUP(B15&amp;$R$3,CONSOL!$A:$G,7,0),0)</f>
        <v>1</v>
      </c>
      <c r="S15" s="19">
        <f ca="1">IFERROR(VLOOKUP(B15&amp;$S$3,CONSOL!$A:$H,8,0),0)</f>
        <v>3.0868736363636362</v>
      </c>
      <c r="T15" s="19">
        <f ca="1">IFERROR(VLOOKUP(B15&amp;$T$3,CONSOL!$A:$H,8,0),0)</f>
        <v>3.0842075000000002</v>
      </c>
      <c r="U15" s="19">
        <f ca="1">IFERROR(VLOOKUP(B15&amp;$U$3,CONSOL!$A:$H,8,0),0)</f>
        <v>3.0915349999999999</v>
      </c>
      <c r="V15" s="19">
        <f ca="1">IFERROR(VLOOKUP(B15&amp;$V$3,CONSOL!$A:$H,8,0),0)</f>
        <v>3.1501899999999998</v>
      </c>
      <c r="W15" s="19">
        <f ca="1">IFERROR(VLOOKUP(B15&amp;$W$3,CONSOL!$A:$I,9,0),0)</f>
        <v>1059.3636363636363</v>
      </c>
      <c r="X15" s="19">
        <f ca="1">IFERROR(VLOOKUP(B15&amp;$X$3,CONSOL!$A:$I,9,0),0)</f>
        <v>1836.125</v>
      </c>
      <c r="Y15" s="19">
        <f ca="1">IFERROR(VLOOKUP(B15&amp;$Y$3,CONSOL!$A:$I,9,0),0)</f>
        <v>950</v>
      </c>
      <c r="Z15" s="19">
        <f ca="1">IFERROR(VLOOKUP(B15&amp;$Z$3,CONSOL!$A:$I,9,0),0)</f>
        <v>1617</v>
      </c>
    </row>
    <row r="16" spans="2:26" ht="15.5" x14ac:dyDescent="0.35">
      <c r="B16" s="21" t="s">
        <v>849</v>
      </c>
      <c r="C16" s="19">
        <f ca="1">VLOOKUP(B16&amp;$C$3,CONSOL!A:D,4,0)</f>
        <v>1306.4545454545455</v>
      </c>
      <c r="D16" s="19">
        <f ca="1">VLOOKUP(B16&amp;$D$3,CONSOL!$A:$D,4,0)</f>
        <v>2453.125</v>
      </c>
      <c r="E16" s="19">
        <f ca="1">IFERROR(VLOOKUP(B16&amp;$E$3,CONSOL!A:D,4,0),0)</f>
        <v>1423</v>
      </c>
      <c r="F16" s="19">
        <f ca="1">IFERROR(VLOOKUP(B16&amp;$F$3,CONSOL!A:D,4,0),0)</f>
        <v>1104</v>
      </c>
      <c r="G16" s="19">
        <f ca="1">VLOOKUP(B16&amp;$G$3,CONSOL!A:E,5,0)</f>
        <v>836.09090909090912</v>
      </c>
      <c r="H16" s="17">
        <f ca="1">IFERROR(VLOOKUP(B16&amp;$I$3,CONSOL!A:E,5,0),0)</f>
        <v>972.5</v>
      </c>
      <c r="I16" s="17">
        <f ca="1">IFERROR(VLOOKUP(B16&amp;$I$3,CONSOL!A:E,5,0),0)</f>
        <v>972.5</v>
      </c>
      <c r="J16" s="20">
        <f ca="1">IFERROR(VLOOKUP(B16&amp;$J$3,CONSOL!A:E,5,0),0)</f>
        <v>276</v>
      </c>
      <c r="K16" s="19">
        <f ca="1">IFERROR(VLOOKUP(B16&amp;$K$3,CONSOL!A:F,6,0),0)</f>
        <v>1169.6363636363637</v>
      </c>
      <c r="L16" s="17">
        <f ca="1">IFERROR(VLOOKUP(B16&amp;$L$3,CONSOL!A:F,6,0),0)</f>
        <v>1326.125</v>
      </c>
      <c r="M16" s="17">
        <f ca="1">IFERROR(VLOOKUP(B16&amp;$M$3,CONSOL!A:F,6,0),0)</f>
        <v>1014</v>
      </c>
      <c r="N16" s="20">
        <f ca="1">IFERROR(VLOOKUP(B16&amp;$N$3,CONSOL!A:F,6,0),0)</f>
        <v>883</v>
      </c>
      <c r="O16" s="19">
        <f ca="1">IFERROR(VLOOKUP(B16&amp;$O$3,CONSOL!$A:$G,7,0),0)</f>
        <v>1.8181818181818181</v>
      </c>
      <c r="P16" s="19">
        <f ca="1">IFERROR(VLOOKUP(B16&amp;$P$3,CONSOL!$A:$G,7,0),0)</f>
        <v>3.5</v>
      </c>
      <c r="Q16" s="19">
        <f ca="1">IFERROR(VLOOKUP(B16&amp;$Q$3,CONSOL!$A:$G,7,0),0)</f>
        <v>2.5</v>
      </c>
      <c r="R16" s="19">
        <f ca="1">IFERROR(VLOOKUP(B16&amp;$R$3,CONSOL!$A:$G,7,0),0)</f>
        <v>4</v>
      </c>
      <c r="S16" s="19">
        <f ca="1">IFERROR(VLOOKUP(B16&amp;$S$3,CONSOL!$A:$H,8,0),0)</f>
        <v>2.6072063636363634</v>
      </c>
      <c r="T16" s="19">
        <f ca="1">IFERROR(VLOOKUP(B16&amp;$T$3,CONSOL!$A:$H,8,0),0)</f>
        <v>2.5824087500000004</v>
      </c>
      <c r="U16" s="19">
        <f ca="1">IFERROR(VLOOKUP(B16&amp;$U$3,CONSOL!$A:$H,8,0),0)</f>
        <v>2.6281650000000001</v>
      </c>
      <c r="V16" s="19">
        <f ca="1">IFERROR(VLOOKUP(B16&amp;$V$3,CONSOL!$A:$H,8,0),0)</f>
        <v>2.5799400000000001</v>
      </c>
      <c r="W16" s="19">
        <f ca="1">IFERROR(VLOOKUP(B16&amp;$W$3,CONSOL!$A:$I,9,0),0)</f>
        <v>1518.3636363636363</v>
      </c>
      <c r="X16" s="19">
        <f ca="1">IFERROR(VLOOKUP(B16&amp;$X$3,CONSOL!$A:$I,9,0),0)</f>
        <v>3144.125</v>
      </c>
      <c r="Y16" s="19">
        <f ca="1">IFERROR(VLOOKUP(B16&amp;$Y$3,CONSOL!$A:$I,9,0),0)</f>
        <v>1448</v>
      </c>
      <c r="Z16" s="19">
        <f ca="1">IFERROR(VLOOKUP(B16&amp;$Z$3,CONSOL!$A:$I,9,0),0)</f>
        <v>2133</v>
      </c>
    </row>
    <row r="17" spans="2:26" ht="15.5" x14ac:dyDescent="0.35">
      <c r="B17" s="21" t="s">
        <v>918</v>
      </c>
      <c r="C17" s="19">
        <f ca="1">VLOOKUP(B17&amp;$C$3,CONSOL!A:D,4,0)</f>
        <v>1085.5714285714287</v>
      </c>
      <c r="D17" s="19">
        <f ca="1">VLOOKUP(B17&amp;$D$3,CONSOL!$A:$D,4,0)</f>
        <v>1254.3333333333333</v>
      </c>
      <c r="E17" s="19">
        <f ca="1">IFERROR(VLOOKUP(B17&amp;$E$3,CONSOL!A:D,4,0),0)</f>
        <v>1936</v>
      </c>
      <c r="F17" s="19">
        <f ca="1">IFERROR(VLOOKUP(B17&amp;$F$3,CONSOL!A:D,4,0),0)</f>
        <v>1826</v>
      </c>
      <c r="G17" s="19">
        <f ca="1">VLOOKUP(B17&amp;$G$3,CONSOL!A:E,5,0)</f>
        <v>394.42857142857144</v>
      </c>
      <c r="H17" s="17">
        <f ca="1">IFERROR(VLOOKUP(B17&amp;$I$3,CONSOL!A:E,5,0),0)</f>
        <v>484</v>
      </c>
      <c r="I17" s="17">
        <f ca="1">IFERROR(VLOOKUP(B17&amp;$I$3,CONSOL!A:E,5,0),0)</f>
        <v>484</v>
      </c>
      <c r="J17" s="20">
        <f ca="1">IFERROR(VLOOKUP(B17&amp;$J$3,CONSOL!A:E,5,0),0)</f>
        <v>304.2</v>
      </c>
      <c r="K17" s="19">
        <f ca="1">IFERROR(VLOOKUP(B17&amp;$K$3,CONSOL!A:F,6,0),0)</f>
        <v>634.71428571428567</v>
      </c>
      <c r="L17" s="17">
        <f ca="1">IFERROR(VLOOKUP(B17&amp;$L$3,CONSOL!A:F,6,0),0)</f>
        <v>624</v>
      </c>
      <c r="M17" s="17">
        <f ca="1">IFERROR(VLOOKUP(B17&amp;$M$3,CONSOL!A:F,6,0),0)</f>
        <v>1036</v>
      </c>
      <c r="N17" s="20">
        <f ca="1">IFERROR(VLOOKUP(B17&amp;$N$3,CONSOL!A:F,6,0),0)</f>
        <v>679.4</v>
      </c>
      <c r="O17" s="19">
        <f ca="1">IFERROR(VLOOKUP(B17&amp;$O$3,CONSOL!$A:$G,7,0),0)</f>
        <v>2.8571428571428572</v>
      </c>
      <c r="P17" s="19">
        <f ca="1">IFERROR(VLOOKUP(B17&amp;$P$3,CONSOL!$A:$G,7,0),0)</f>
        <v>4.333333333333333</v>
      </c>
      <c r="Q17" s="19">
        <f ca="1">IFERROR(VLOOKUP(B17&amp;$Q$3,CONSOL!$A:$G,7,0),0)</f>
        <v>4</v>
      </c>
      <c r="R17" s="19">
        <f ca="1">IFERROR(VLOOKUP(B17&amp;$R$3,CONSOL!$A:$G,7,0),0)</f>
        <v>5.8</v>
      </c>
      <c r="S17" s="19">
        <f ca="1">IFERROR(VLOOKUP(B17&amp;$S$3,CONSOL!$A:$H,8,0),0)</f>
        <v>2.62426</v>
      </c>
      <c r="T17" s="19">
        <f ca="1">IFERROR(VLOOKUP(B17&amp;$T$3,CONSOL!$A:$H,8,0),0)</f>
        <v>2.6094511111111109</v>
      </c>
      <c r="U17" s="19">
        <f ca="1">IFERROR(VLOOKUP(B17&amp;$U$3,CONSOL!$A:$H,8,0),0)</f>
        <v>2.4765000000000001</v>
      </c>
      <c r="V17" s="19">
        <f ca="1">IFERROR(VLOOKUP(B17&amp;$V$3,CONSOL!$A:$H,8,0),0)</f>
        <v>2.6778459999999997</v>
      </c>
      <c r="W17" s="19">
        <f ca="1">IFERROR(VLOOKUP(B17&amp;$W$3,CONSOL!$A:$I,9,0),0)</f>
        <v>1492.4285714285713</v>
      </c>
      <c r="X17" s="19">
        <f ca="1">IFERROR(VLOOKUP(B17&amp;$X$3,CONSOL!$A:$I,9,0),0)</f>
        <v>1756.1111111111111</v>
      </c>
      <c r="Y17" s="19">
        <f ca="1">IFERROR(VLOOKUP(B17&amp;$Y$3,CONSOL!$A:$I,9,0),0)</f>
        <v>2619</v>
      </c>
      <c r="Z17" s="19">
        <f ca="1">IFERROR(VLOOKUP(B17&amp;$Z$3,CONSOL!$A:$I,9,0),0)</f>
        <v>3169.2</v>
      </c>
    </row>
    <row r="18" spans="2:26" ht="15.5" x14ac:dyDescent="0.35">
      <c r="B18" s="21" t="s">
        <v>974</v>
      </c>
      <c r="C18" s="19">
        <f ca="1">VLOOKUP(B18&amp;$C$3,CONSOL!A:D,4,0)</f>
        <v>933.7</v>
      </c>
      <c r="D18" s="19">
        <f ca="1">VLOOKUP(B18&amp;$D$3,CONSOL!$A:$D,4,0)</f>
        <v>1376</v>
      </c>
      <c r="E18" s="19">
        <f ca="1">IFERROR(VLOOKUP(B18&amp;$E$3,CONSOL!A:D,4,0),0)</f>
        <v>1270.6666666666667</v>
      </c>
      <c r="F18" s="19">
        <f ca="1">IFERROR(VLOOKUP(B18&amp;$F$3,CONSOL!A:D,4,0),0)</f>
        <v>1857.5</v>
      </c>
      <c r="G18" s="19">
        <f ca="1">VLOOKUP(B18&amp;$G$3,CONSOL!A:E,5,0)</f>
        <v>831.6</v>
      </c>
      <c r="H18" s="17">
        <f ca="1">IFERROR(VLOOKUP(B18&amp;$I$3,CONSOL!A:E,5,0),0)</f>
        <v>959.33333333333337</v>
      </c>
      <c r="I18" s="17">
        <f ca="1">IFERROR(VLOOKUP(B18&amp;$I$3,CONSOL!A:E,5,0),0)</f>
        <v>959.33333333333337</v>
      </c>
      <c r="J18" s="20">
        <f ca="1">IFERROR(VLOOKUP(B18&amp;$J$3,CONSOL!A:E,5,0),0)</f>
        <v>1347</v>
      </c>
      <c r="K18" s="19">
        <f ca="1">IFERROR(VLOOKUP(B18&amp;$K$3,CONSOL!A:F,6,0),0)</f>
        <v>887.1</v>
      </c>
      <c r="L18" s="17">
        <f ca="1">IFERROR(VLOOKUP(B18&amp;$L$3,CONSOL!A:F,6,0),0)</f>
        <v>850.71428571428567</v>
      </c>
      <c r="M18" s="17">
        <f ca="1">IFERROR(VLOOKUP(B18&amp;$M$3,CONSOL!A:F,6,0),0)</f>
        <v>1074</v>
      </c>
      <c r="N18" s="20">
        <f ca="1">IFERROR(VLOOKUP(B18&amp;$N$3,CONSOL!A:F,6,0),0)</f>
        <v>1583</v>
      </c>
      <c r="O18" s="19">
        <f ca="1">IFERROR(VLOOKUP(B18&amp;$O$3,CONSOL!$A:$G,7,0),0)</f>
        <v>1.3</v>
      </c>
      <c r="P18" s="19">
        <f ca="1">IFERROR(VLOOKUP(B18&amp;$P$3,CONSOL!$A:$G,7,0),0)</f>
        <v>3</v>
      </c>
      <c r="Q18" s="19">
        <f ca="1">IFERROR(VLOOKUP(B18&amp;$Q$3,CONSOL!$A:$G,7,0),0)</f>
        <v>1.3333333333333333</v>
      </c>
      <c r="R18" s="19">
        <f ca="1">IFERROR(VLOOKUP(B18&amp;$R$3,CONSOL!$A:$G,7,0),0)</f>
        <v>2</v>
      </c>
      <c r="S18" s="19">
        <f ca="1">IFERROR(VLOOKUP(B18&amp;$S$3,CONSOL!$A:$H,8,0),0)</f>
        <v>3.629645</v>
      </c>
      <c r="T18" s="19">
        <f ca="1">IFERROR(VLOOKUP(B18&amp;$T$3,CONSOL!$A:$H,8,0),0)</f>
        <v>3.5852528571428564</v>
      </c>
      <c r="U18" s="19">
        <f ca="1">IFERROR(VLOOKUP(B18&amp;$U$3,CONSOL!$A:$H,8,0),0)</f>
        <v>3.6883266666666668</v>
      </c>
      <c r="V18" s="19">
        <f ca="1">IFERROR(VLOOKUP(B18&amp;$V$3,CONSOL!$A:$H,8,0),0)</f>
        <v>3.6593999999999998</v>
      </c>
      <c r="W18" s="19">
        <f ca="1">IFERROR(VLOOKUP(B18&amp;$W$3,CONSOL!$A:$I,9,0),0)</f>
        <v>938.8</v>
      </c>
      <c r="X18" s="19">
        <f ca="1">IFERROR(VLOOKUP(B18&amp;$X$3,CONSOL!$A:$I,9,0),0)</f>
        <v>1521</v>
      </c>
      <c r="Y18" s="19">
        <f ca="1">IFERROR(VLOOKUP(B18&amp;$Y$3,CONSOL!$A:$I,9,0),0)</f>
        <v>1370.6666666666667</v>
      </c>
      <c r="Z18" s="19">
        <f ca="1">IFERROR(VLOOKUP(B18&amp;$Z$3,CONSOL!$A:$I,9,0),0)</f>
        <v>1874</v>
      </c>
    </row>
    <row r="19" spans="2:26" ht="15.5" x14ac:dyDescent="0.35">
      <c r="B19" s="21" t="s">
        <v>1019</v>
      </c>
      <c r="C19" s="19">
        <f ca="1">VLOOKUP(B19&amp;$C$3,CONSOL!A:D,4,0)</f>
        <v>747.5454545454545</v>
      </c>
      <c r="D19" s="19">
        <f ca="1">VLOOKUP(B19&amp;$D$3,CONSOL!$A:$D,4,0)</f>
        <v>1369.5555555555557</v>
      </c>
      <c r="E19" s="19">
        <f ca="1">IFERROR(VLOOKUP(B19&amp;$E$3,CONSOL!A:D,4,0),0)</f>
        <v>801</v>
      </c>
      <c r="F19" s="19">
        <f ca="1">IFERROR(VLOOKUP(B19&amp;$F$3,CONSOL!A:D,4,0),0)</f>
        <v>1017</v>
      </c>
      <c r="G19" s="19">
        <f ca="1">VLOOKUP(B19&amp;$G$3,CONSOL!A:E,5,0)</f>
        <v>417.81818181818181</v>
      </c>
      <c r="H19" s="17">
        <f ca="1">IFERROR(VLOOKUP(B19&amp;$I$3,CONSOL!A:E,5,0),0)</f>
        <v>401</v>
      </c>
      <c r="I19" s="17">
        <f ca="1">IFERROR(VLOOKUP(B19&amp;$I$3,CONSOL!A:E,5,0),0)</f>
        <v>401</v>
      </c>
      <c r="J19" s="20">
        <f ca="1">IFERROR(VLOOKUP(B19&amp;$J$3,CONSOL!A:E,5,0),0)</f>
        <v>339</v>
      </c>
      <c r="K19" s="19">
        <f ca="1">IFERROR(VLOOKUP(B19&amp;$K$3,CONSOL!A:F,6,0),0)</f>
        <v>564.18181818181813</v>
      </c>
      <c r="L19" s="17">
        <f ca="1">IFERROR(VLOOKUP(B19&amp;$L$3,CONSOL!A:F,6,0),0)</f>
        <v>793.22222222222217</v>
      </c>
      <c r="M19" s="17">
        <f ca="1">IFERROR(VLOOKUP(B19&amp;$M$3,CONSOL!A:F,6,0),0)</f>
        <v>601</v>
      </c>
      <c r="N19" s="20">
        <f ca="1">IFERROR(VLOOKUP(B19&amp;$N$3,CONSOL!A:F,6,0),0)</f>
        <v>673</v>
      </c>
      <c r="O19" s="19">
        <f ca="1">IFERROR(VLOOKUP(B19&amp;$O$3,CONSOL!$A:$G,7,0),0)</f>
        <v>2.1818181818181817</v>
      </c>
      <c r="P19" s="19">
        <f ca="1">IFERROR(VLOOKUP(B19&amp;$P$3,CONSOL!$A:$G,7,0),0)</f>
        <v>3.7777777777777777</v>
      </c>
      <c r="Q19" s="19">
        <f ca="1">IFERROR(VLOOKUP(B19&amp;$Q$3,CONSOL!$A:$G,7,0),0)</f>
        <v>2</v>
      </c>
      <c r="R19" s="19">
        <f ca="1">IFERROR(VLOOKUP(B19&amp;$R$3,CONSOL!$A:$G,7,0),0)</f>
        <v>3</v>
      </c>
      <c r="S19" s="19">
        <f ca="1">IFERROR(VLOOKUP(B19&amp;$S$3,CONSOL!$A:$H,8,0),0)</f>
        <v>3.2596372727272724</v>
      </c>
      <c r="T19" s="19">
        <f ca="1">IFERROR(VLOOKUP(B19&amp;$T$3,CONSOL!$A:$H,8,0),0)</f>
        <v>3.1763622222222221</v>
      </c>
      <c r="U19" s="19">
        <f ca="1">IFERROR(VLOOKUP(B19&amp;$U$3,CONSOL!$A:$H,8,0),0)</f>
        <v>3.0358399999999999</v>
      </c>
      <c r="V19" s="19">
        <f ca="1">IFERROR(VLOOKUP(B19&amp;$V$3,CONSOL!$A:$H,8,0),0)</f>
        <v>3.1505000000000001</v>
      </c>
      <c r="W19" s="19">
        <f ca="1">IFERROR(VLOOKUP(B19&amp;$W$3,CONSOL!$A:$I,9,0),0)</f>
        <v>1024.7272727272727</v>
      </c>
      <c r="X19" s="19">
        <f ca="1">IFERROR(VLOOKUP(B19&amp;$X$3,CONSOL!$A:$I,9,0),0)</f>
        <v>1847</v>
      </c>
      <c r="Y19" s="19">
        <f ca="1">IFERROR(VLOOKUP(B19&amp;$Y$3,CONSOL!$A:$I,9,0),0)</f>
        <v>901</v>
      </c>
      <c r="Z19" s="19">
        <f ca="1">IFERROR(VLOOKUP(B19&amp;$Z$3,CONSOL!$A:$I,9,0),0)</f>
        <v>1217</v>
      </c>
    </row>
    <row r="20" spans="2:26" ht="15.5" x14ac:dyDescent="0.35">
      <c r="B20" s="21" t="s">
        <v>1068</v>
      </c>
      <c r="C20" s="19">
        <f ca="1">VLOOKUP(B20&amp;$C$3,CONSOL!A:D,4,0)</f>
        <v>928.63636363636363</v>
      </c>
      <c r="D20" s="19">
        <f ca="1">VLOOKUP(B20&amp;$D$3,CONSOL!$A:$D,4,0)</f>
        <v>1389.1666666666667</v>
      </c>
      <c r="E20" s="19">
        <f ca="1">IFERROR(VLOOKUP(B20&amp;$E$3,CONSOL!A:D,4,0),0)</f>
        <v>1458.5</v>
      </c>
      <c r="F20" s="19">
        <f ca="1">IFERROR(VLOOKUP(B20&amp;$F$3,CONSOL!A:D,4,0),0)</f>
        <v>817</v>
      </c>
      <c r="G20" s="19">
        <f ca="1">VLOOKUP(B20&amp;$G$3,CONSOL!A:E,5,0)</f>
        <v>427.36363636363637</v>
      </c>
      <c r="H20" s="17">
        <f ca="1">IFERROR(VLOOKUP(B20&amp;$I$3,CONSOL!A:E,5,0),0)</f>
        <v>501.5</v>
      </c>
      <c r="I20" s="17">
        <f ca="1">IFERROR(VLOOKUP(B20&amp;$I$3,CONSOL!A:E,5,0),0)</f>
        <v>501.5</v>
      </c>
      <c r="J20" s="20">
        <f ca="1">IFERROR(VLOOKUP(B20&amp;$J$3,CONSOL!A:E,5,0),0)</f>
        <v>272</v>
      </c>
      <c r="K20" s="19">
        <f ca="1">IFERROR(VLOOKUP(B20&amp;$K$3,CONSOL!A:F,6,0),0)</f>
        <v>606.4545454545455</v>
      </c>
      <c r="L20" s="17">
        <f ca="1">IFERROR(VLOOKUP(B20&amp;$L$3,CONSOL!A:F,6,0),0)</f>
        <v>637.16666666666663</v>
      </c>
      <c r="M20" s="17">
        <f ca="1">IFERROR(VLOOKUP(B20&amp;$M$3,CONSOL!A:F,6,0),0)</f>
        <v>699.75</v>
      </c>
      <c r="N20" s="20">
        <f ca="1">IFERROR(VLOOKUP(B20&amp;$N$3,CONSOL!A:F,6,0),0)</f>
        <v>639</v>
      </c>
      <c r="O20" s="19">
        <f ca="1">IFERROR(VLOOKUP(B20&amp;$O$3,CONSOL!$A:$G,7,0),0)</f>
        <v>2.8181818181818183</v>
      </c>
      <c r="P20" s="19">
        <f ca="1">IFERROR(VLOOKUP(B20&amp;$P$3,CONSOL!$A:$G,7,0),0)</f>
        <v>4.166666666666667</v>
      </c>
      <c r="Q20" s="19">
        <f ca="1">IFERROR(VLOOKUP(B20&amp;$Q$3,CONSOL!$A:$G,7,0),0)</f>
        <v>4.75</v>
      </c>
      <c r="R20" s="19">
        <f ca="1">IFERROR(VLOOKUP(B20&amp;$R$3,CONSOL!$A:$G,7,0),0)</f>
        <v>3</v>
      </c>
      <c r="S20" s="19">
        <f ca="1">IFERROR(VLOOKUP(B20&amp;$S$3,CONSOL!$A:$H,8,0),0)</f>
        <v>2.7634445454545453</v>
      </c>
      <c r="T20" s="19">
        <f ca="1">IFERROR(VLOOKUP(B20&amp;$T$3,CONSOL!$A:$H,8,0),0)</f>
        <v>2.7747399999999995</v>
      </c>
      <c r="U20" s="19">
        <f ca="1">IFERROR(VLOOKUP(B20&amp;$U$3,CONSOL!$A:$H,8,0),0)</f>
        <v>2.7791675000000002</v>
      </c>
      <c r="V20" s="19">
        <f ca="1">IFERROR(VLOOKUP(B20&amp;$V$3,CONSOL!$A:$H,8,0),0)</f>
        <v>2.7595200000000002</v>
      </c>
      <c r="W20" s="19">
        <f ca="1">IFERROR(VLOOKUP(B20&amp;$W$3,CONSOL!$A:$I,9,0),0)</f>
        <v>1068.090909090909</v>
      </c>
      <c r="X20" s="19">
        <f ca="1">IFERROR(VLOOKUP(B20&amp;$X$3,CONSOL!$A:$I,9,0),0)</f>
        <v>1664.1666666666667</v>
      </c>
      <c r="Y20" s="19">
        <f ca="1">IFERROR(VLOOKUP(B20&amp;$Y$3,CONSOL!$A:$I,9,0),0)</f>
        <v>1679</v>
      </c>
      <c r="Z20" s="19">
        <f ca="1">IFERROR(VLOOKUP(B20&amp;$Z$3,CONSOL!$A:$I,9,0),0)</f>
        <v>1583</v>
      </c>
    </row>
    <row r="21" spans="2:26" ht="15.5" x14ac:dyDescent="0.35">
      <c r="B21" s="21" t="s">
        <v>1108</v>
      </c>
      <c r="C21" s="19">
        <f ca="1">VLOOKUP(B21&amp;$C$3,CONSOL!A:D,4,0)</f>
        <v>811.7</v>
      </c>
      <c r="D21" s="19">
        <f ca="1">VLOOKUP(B21&amp;$D$3,CONSOL!$A:$D,4,0)</f>
        <v>958.33333333333337</v>
      </c>
      <c r="E21" s="19">
        <f ca="1">IFERROR(VLOOKUP(B21&amp;$E$3,CONSOL!A:D,4,0),0)</f>
        <v>1112.5</v>
      </c>
      <c r="F21" s="19">
        <f ca="1">IFERROR(VLOOKUP(B21&amp;$F$3,CONSOL!A:D,4,0),0)</f>
        <v>1017</v>
      </c>
      <c r="G21" s="19">
        <f ca="1">VLOOKUP(B21&amp;$G$3,CONSOL!A:E,5,0)</f>
        <v>764.2</v>
      </c>
      <c r="H21" s="17">
        <f ca="1">IFERROR(VLOOKUP(B21&amp;$I$3,CONSOL!A:E,5,0),0)</f>
        <v>653.25</v>
      </c>
      <c r="I21" s="17">
        <f ca="1">IFERROR(VLOOKUP(B21&amp;$I$3,CONSOL!A:E,5,0),0)</f>
        <v>653.25</v>
      </c>
      <c r="J21" s="20">
        <f ca="1">IFERROR(VLOOKUP(B21&amp;$J$3,CONSOL!A:E,5,0),0)</f>
        <v>1017</v>
      </c>
      <c r="K21" s="19">
        <f ca="1">IFERROR(VLOOKUP(B21&amp;$K$3,CONSOL!A:F,6,0),0)</f>
        <v>809.1</v>
      </c>
      <c r="L21" s="17">
        <f ca="1">IFERROR(VLOOKUP(B21&amp;$L$3,CONSOL!A:F,6,0),0)</f>
        <v>753.33333333333337</v>
      </c>
      <c r="M21" s="17">
        <f ca="1">IFERROR(VLOOKUP(B21&amp;$M$3,CONSOL!A:F,6,0),0)</f>
        <v>762.25</v>
      </c>
      <c r="N21" s="20">
        <f ca="1">IFERROR(VLOOKUP(B21&amp;$N$3,CONSOL!A:F,6,0),0)</f>
        <v>1017</v>
      </c>
      <c r="O21" s="19">
        <f ca="1">IFERROR(VLOOKUP(B21&amp;$O$3,CONSOL!$A:$G,7,0),0)</f>
        <v>1.1000000000000001</v>
      </c>
      <c r="P21" s="19">
        <f ca="1">IFERROR(VLOOKUP(B21&amp;$P$3,CONSOL!$A:$G,7,0),0)</f>
        <v>2.1666666666666665</v>
      </c>
      <c r="Q21" s="19">
        <f ca="1">IFERROR(VLOOKUP(B21&amp;$Q$3,CONSOL!$A:$G,7,0),0)</f>
        <v>2.75</v>
      </c>
      <c r="R21" s="19">
        <f ca="1">IFERROR(VLOOKUP(B21&amp;$R$3,CONSOL!$A:$G,7,0),0)</f>
        <v>1</v>
      </c>
      <c r="S21" s="19">
        <f ca="1">IFERROR(VLOOKUP(B21&amp;$S$3,CONSOL!$A:$H,8,0),0)</f>
        <v>2.6984180000000002</v>
      </c>
      <c r="T21" s="19">
        <f ca="1">IFERROR(VLOOKUP(B21&amp;$T$3,CONSOL!$A:$H,8,0),0)</f>
        <v>2.7226483333333338</v>
      </c>
      <c r="U21" s="19">
        <f ca="1">IFERROR(VLOOKUP(B21&amp;$U$3,CONSOL!$A:$H,8,0),0)</f>
        <v>2.6583049999999999</v>
      </c>
      <c r="V21" s="19">
        <f ca="1">IFERROR(VLOOKUP(B21&amp;$V$3,CONSOL!$A:$H,8,0),0)</f>
        <v>2.6893750000000001</v>
      </c>
      <c r="W21" s="19">
        <f ca="1">IFERROR(VLOOKUP(B21&amp;$W$3,CONSOL!$A:$I,9,0),0)</f>
        <v>866.7</v>
      </c>
      <c r="X21" s="19">
        <f ca="1">IFERROR(VLOOKUP(B21&amp;$X$3,CONSOL!$A:$I,9,0),0)</f>
        <v>1005.6666666666666</v>
      </c>
      <c r="Y21" s="19">
        <f ca="1">IFERROR(VLOOKUP(B21&amp;$Y$3,CONSOL!$A:$I,9,0),0)</f>
        <v>1150</v>
      </c>
      <c r="Z21" s="19">
        <f ca="1">IFERROR(VLOOKUP(B21&amp;$Z$3,CONSOL!$A:$I,9,0),0)</f>
        <v>1017</v>
      </c>
    </row>
    <row r="22" spans="2:26" ht="15.5" x14ac:dyDescent="0.35">
      <c r="B22" s="21" t="s">
        <v>1135</v>
      </c>
      <c r="C22" s="19">
        <f ca="1">VLOOKUP(B22&amp;$C$3,CONSOL!A:D,4,0)</f>
        <v>1370</v>
      </c>
      <c r="D22" s="19">
        <f ca="1">VLOOKUP(B22&amp;$D$3,CONSOL!$A:$D,4,0)</f>
        <v>1598.3333333333333</v>
      </c>
      <c r="E22" s="19">
        <f ca="1">IFERROR(VLOOKUP(B22&amp;$E$3,CONSOL!A:D,4,0),0)</f>
        <v>1701</v>
      </c>
      <c r="F22" s="19">
        <f ca="1">IFERROR(VLOOKUP(B22&amp;$F$3,CONSOL!A:D,4,0),0)</f>
        <v>1333</v>
      </c>
      <c r="G22" s="19">
        <f ca="1">VLOOKUP(B22&amp;$G$3,CONSOL!A:E,5,0)</f>
        <v>532.27272727272725</v>
      </c>
      <c r="H22" s="17">
        <f ca="1">IFERROR(VLOOKUP(B22&amp;$I$3,CONSOL!A:E,5,0),0)</f>
        <v>283</v>
      </c>
      <c r="I22" s="17">
        <f ca="1">IFERROR(VLOOKUP(B22&amp;$I$3,CONSOL!A:E,5,0),0)</f>
        <v>283</v>
      </c>
      <c r="J22" s="20">
        <f ca="1">IFERROR(VLOOKUP(B22&amp;$J$3,CONSOL!A:E,5,0),0)</f>
        <v>1333</v>
      </c>
      <c r="K22" s="19">
        <f ca="1">IFERROR(VLOOKUP(B22&amp;$K$3,CONSOL!A:F,6,0),0)</f>
        <v>837.09090909090912</v>
      </c>
      <c r="L22" s="17">
        <f ca="1">IFERROR(VLOOKUP(B22&amp;$L$3,CONSOL!A:F,6,0),0)</f>
        <v>1004.1111111111111</v>
      </c>
      <c r="M22" s="17">
        <f ca="1">IFERROR(VLOOKUP(B22&amp;$M$3,CONSOL!A:F,6,0),0)</f>
        <v>466</v>
      </c>
      <c r="N22" s="20">
        <f ca="1">IFERROR(VLOOKUP(B22&amp;$N$3,CONSOL!A:F,6,0),0)</f>
        <v>1333</v>
      </c>
      <c r="O22" s="19">
        <f ca="1">IFERROR(VLOOKUP(B22&amp;$O$3,CONSOL!$A:$G,7,0),0)</f>
        <v>3</v>
      </c>
      <c r="P22" s="19">
        <f ca="1">IFERROR(VLOOKUP(B22&amp;$P$3,CONSOL!$A:$G,7,0),0)</f>
        <v>3.7777777777777777</v>
      </c>
      <c r="Q22" s="19">
        <f ca="1">IFERROR(VLOOKUP(B22&amp;$Q$3,CONSOL!$A:$G,7,0),0)</f>
        <v>6</v>
      </c>
      <c r="R22" s="19">
        <f ca="1">IFERROR(VLOOKUP(B22&amp;$R$3,CONSOL!$A:$G,7,0),0)</f>
        <v>1</v>
      </c>
      <c r="S22" s="19">
        <f ca="1">IFERROR(VLOOKUP(B22&amp;$S$3,CONSOL!$A:$H,8,0),0)</f>
        <v>3.6258318181818185</v>
      </c>
      <c r="T22" s="19">
        <f ca="1">IFERROR(VLOOKUP(B22&amp;$T$3,CONSOL!$A:$H,8,0),0)</f>
        <v>3.6184122222222217</v>
      </c>
      <c r="U22" s="19">
        <f ca="1">IFERROR(VLOOKUP(B22&amp;$U$3,CONSOL!$A:$H,8,0),0)</f>
        <v>3.4217200000000001</v>
      </c>
      <c r="V22" s="19">
        <f ca="1">IFERROR(VLOOKUP(B22&amp;$V$3,CONSOL!$A:$H,8,0),0)</f>
        <v>3.5409299999999999</v>
      </c>
      <c r="W22" s="19">
        <f ca="1">IFERROR(VLOOKUP(B22&amp;$W$3,CONSOL!$A:$I,9,0),0)</f>
        <v>1565.090909090909</v>
      </c>
      <c r="X22" s="19">
        <f ca="1">IFERROR(VLOOKUP(B22&amp;$X$3,CONSOL!$A:$I,9,0),0)</f>
        <v>1831.3333333333333</v>
      </c>
      <c r="Y22" s="19">
        <f ca="1">IFERROR(VLOOKUP(B22&amp;$Y$3,CONSOL!$A:$I,9,0),0)</f>
        <v>2467</v>
      </c>
      <c r="Z22" s="19">
        <f ca="1">IFERROR(VLOOKUP(B22&amp;$Z$3,CONSOL!$A:$I,9,0),0)</f>
        <v>1333</v>
      </c>
    </row>
    <row r="23" spans="2:26" ht="15.5" x14ac:dyDescent="0.35">
      <c r="B23" s="21" t="s">
        <v>1184</v>
      </c>
      <c r="C23" s="19">
        <f ca="1">VLOOKUP(B23&amp;$C$3,CONSOL!A:D,4,0)</f>
        <v>1255.4166666666667</v>
      </c>
      <c r="D23" s="19">
        <f ca="1">VLOOKUP(B23&amp;$D$3,CONSOL!$A:$D,4,0)</f>
        <v>1942</v>
      </c>
      <c r="E23" s="19">
        <f ca="1">IFERROR(VLOOKUP(B23&amp;$E$3,CONSOL!A:D,4,0),0)</f>
        <v>2792</v>
      </c>
      <c r="F23" s="19">
        <f>IFERROR(VLOOKUP(B23&amp;$F$3,CONSOL!A:D,4,0),0)</f>
        <v>0</v>
      </c>
      <c r="G23" s="19">
        <f ca="1">VLOOKUP(B23&amp;$G$3,CONSOL!A:E,5,0)</f>
        <v>695.83333333333337</v>
      </c>
      <c r="H23" s="17">
        <f ca="1">IFERROR(VLOOKUP(B23&amp;$I$3,CONSOL!A:E,5,0),0)</f>
        <v>496</v>
      </c>
      <c r="I23" s="17">
        <f ca="1">IFERROR(VLOOKUP(B23&amp;$I$3,CONSOL!A:E,5,0),0)</f>
        <v>496</v>
      </c>
      <c r="J23" s="20">
        <f>IFERROR(VLOOKUP(B23&amp;$J$3,CONSOL!A:E,5,0),0)</f>
        <v>0</v>
      </c>
      <c r="K23" s="19">
        <f ca="1">IFERROR(VLOOKUP(B23&amp;$K$3,CONSOL!A:F,6,0),0)</f>
        <v>876.5</v>
      </c>
      <c r="L23" s="17">
        <f ca="1">IFERROR(VLOOKUP(B23&amp;$L$3,CONSOL!A:F,6,0),0)</f>
        <v>977.875</v>
      </c>
      <c r="M23" s="17">
        <f ca="1">IFERROR(VLOOKUP(B23&amp;$M$3,CONSOL!A:F,6,0),0)</f>
        <v>1016</v>
      </c>
      <c r="N23" s="20">
        <f>IFERROR(VLOOKUP(B23&amp;$N$3,CONSOL!A:F,6,0),0)</f>
        <v>0</v>
      </c>
      <c r="O23" s="19">
        <f ca="1">IFERROR(VLOOKUP(B23&amp;$O$3,CONSOL!$A:$G,7,0),0)</f>
        <v>2.0833333333333335</v>
      </c>
      <c r="P23" s="19">
        <f ca="1">IFERROR(VLOOKUP(B23&amp;$P$3,CONSOL!$A:$G,7,0),0)</f>
        <v>4.375</v>
      </c>
      <c r="Q23" s="19">
        <f ca="1">IFERROR(VLOOKUP(B23&amp;$Q$3,CONSOL!$A:$G,7,0),0)</f>
        <v>6</v>
      </c>
      <c r="R23" s="19">
        <f>IFERROR(VLOOKUP(B23&amp;$R$3,CONSOL!$A:$G,7,0),0)</f>
        <v>0</v>
      </c>
      <c r="S23" s="19">
        <f ca="1">IFERROR(VLOOKUP(B23&amp;$S$3,CONSOL!$A:$H,8,0),0)</f>
        <v>3.5618149999999997</v>
      </c>
      <c r="T23" s="19">
        <f ca="1">IFERROR(VLOOKUP(B23&amp;$T$3,CONSOL!$A:$H,8,0),0)</f>
        <v>3.6234450000000002</v>
      </c>
      <c r="U23" s="19">
        <f ca="1">IFERROR(VLOOKUP(B23&amp;$U$3,CONSOL!$A:$H,8,0),0)</f>
        <v>3.4957050000000001</v>
      </c>
      <c r="V23" s="19">
        <f>IFERROR(VLOOKUP(B23&amp;$V$3,CONSOL!$A:$H,8,0),0)</f>
        <v>0</v>
      </c>
      <c r="W23" s="19">
        <f ca="1">IFERROR(VLOOKUP(B23&amp;$W$3,CONSOL!$A:$I,9,0),0)</f>
        <v>1459.5</v>
      </c>
      <c r="X23" s="19">
        <f ca="1">IFERROR(VLOOKUP(B23&amp;$X$3,CONSOL!$A:$I,9,0),0)</f>
        <v>2375.125</v>
      </c>
      <c r="Y23" s="19">
        <f ca="1">IFERROR(VLOOKUP(B23&amp;$Y$3,CONSOL!$A:$I,9,0),0)</f>
        <v>3608.5</v>
      </c>
      <c r="Z23" s="19">
        <f>IFERROR(VLOOKUP(B23&amp;$Z$3,CONSOL!$A:$I,9,0),0)</f>
        <v>0</v>
      </c>
    </row>
    <row r="24" spans="2:26" ht="15.5" x14ac:dyDescent="0.35">
      <c r="B24" s="21" t="s">
        <v>1235</v>
      </c>
      <c r="C24" s="19">
        <f ca="1">VLOOKUP(B24&amp;$C$3,CONSOL!A:D,4,0)</f>
        <v>788.16666666666663</v>
      </c>
      <c r="D24" s="19">
        <f ca="1">VLOOKUP(B24&amp;$D$3,CONSOL!$A:$D,4,0)</f>
        <v>632.33333333333337</v>
      </c>
      <c r="E24" s="19">
        <f ca="1">IFERROR(VLOOKUP(B24&amp;$E$3,CONSOL!A:D,4,0),0)</f>
        <v>883.75</v>
      </c>
      <c r="F24" s="19">
        <f>IFERROR(VLOOKUP(B24&amp;$F$3,CONSOL!A:D,4,0),0)</f>
        <v>0</v>
      </c>
      <c r="G24" s="19">
        <f ca="1">VLOOKUP(B24&amp;$G$3,CONSOL!A:E,5,0)</f>
        <v>452.66666666666669</v>
      </c>
      <c r="H24" s="17">
        <f ca="1">IFERROR(VLOOKUP(B24&amp;$I$3,CONSOL!A:E,5,0),0)</f>
        <v>242.25</v>
      </c>
      <c r="I24" s="17">
        <f ca="1">IFERROR(VLOOKUP(B24&amp;$I$3,CONSOL!A:E,5,0),0)</f>
        <v>242.25</v>
      </c>
      <c r="J24" s="20">
        <f>IFERROR(VLOOKUP(B24&amp;$J$3,CONSOL!A:E,5,0),0)</f>
        <v>0</v>
      </c>
      <c r="K24" s="19">
        <f ca="1">IFERROR(VLOOKUP(B24&amp;$K$3,CONSOL!A:F,6,0),0)</f>
        <v>540.83333333333337</v>
      </c>
      <c r="L24" s="17">
        <f ca="1">IFERROR(VLOOKUP(B24&amp;$L$3,CONSOL!A:F,6,0),0)</f>
        <v>504.83333333333331</v>
      </c>
      <c r="M24" s="17">
        <f ca="1">IFERROR(VLOOKUP(B24&amp;$M$3,CONSOL!A:F,6,0),0)</f>
        <v>428.25</v>
      </c>
      <c r="N24" s="20">
        <f>IFERROR(VLOOKUP(B24&amp;$N$3,CONSOL!A:F,6,0),0)</f>
        <v>0</v>
      </c>
      <c r="O24" s="19">
        <f ca="1">IFERROR(VLOOKUP(B24&amp;$O$3,CONSOL!$A:$G,7,0),0)</f>
        <v>2.1666666666666665</v>
      </c>
      <c r="P24" s="19">
        <f ca="1">IFERROR(VLOOKUP(B24&amp;$P$3,CONSOL!$A:$G,7,0),0)</f>
        <v>1.8333333333333333</v>
      </c>
      <c r="Q24" s="19">
        <f ca="1">IFERROR(VLOOKUP(B24&amp;$Q$3,CONSOL!$A:$G,7,0),0)</f>
        <v>4</v>
      </c>
      <c r="R24" s="19">
        <f>IFERROR(VLOOKUP(B24&amp;$R$3,CONSOL!$A:$G,7,0),0)</f>
        <v>0</v>
      </c>
      <c r="S24" s="19">
        <f ca="1">IFERROR(VLOOKUP(B24&amp;$S$3,CONSOL!$A:$H,8,0),0)</f>
        <v>3.3599566666666667</v>
      </c>
      <c r="T24" s="19">
        <f ca="1">IFERROR(VLOOKUP(B24&amp;$T$3,CONSOL!$A:$H,8,0),0)</f>
        <v>3.3090783333333333</v>
      </c>
      <c r="U24" s="19">
        <f ca="1">IFERROR(VLOOKUP(B24&amp;$U$3,CONSOL!$A:$H,8,0),0)</f>
        <v>3.3385775</v>
      </c>
      <c r="V24" s="19">
        <f>IFERROR(VLOOKUP(B24&amp;$V$3,CONSOL!$A:$H,8,0),0)</f>
        <v>0</v>
      </c>
      <c r="W24" s="19">
        <f ca="1">IFERROR(VLOOKUP(B24&amp;$W$3,CONSOL!$A:$I,9,0),0)</f>
        <v>997.75</v>
      </c>
      <c r="X24" s="19">
        <f ca="1">IFERROR(VLOOKUP(B24&amp;$X$3,CONSOL!$A:$I,9,0),0)</f>
        <v>760</v>
      </c>
      <c r="Y24" s="19">
        <f ca="1">IFERROR(VLOOKUP(B24&amp;$Y$3,CONSOL!$A:$I,9,0),0)</f>
        <v>1233.25</v>
      </c>
      <c r="Z24" s="19">
        <f>IFERROR(VLOOKUP(B24&amp;$Z$3,CONSOL!$A:$I,9,0),0)</f>
        <v>0</v>
      </c>
    </row>
    <row r="25" spans="2:26" ht="15.5" x14ac:dyDescent="0.35">
      <c r="B25" s="21" t="s">
        <v>1273</v>
      </c>
      <c r="C25" s="19">
        <f ca="1">VLOOKUP(B25&amp;$C$3,CONSOL!A:D,4,0)</f>
        <v>787.90909090909088</v>
      </c>
      <c r="D25" s="19">
        <f ca="1">VLOOKUP(B25&amp;$D$3,CONSOL!$A:$D,4,0)</f>
        <v>1646.5555555555557</v>
      </c>
      <c r="E25" s="19">
        <f ca="1">IFERROR(VLOOKUP(B25&amp;$E$3,CONSOL!A:D,4,0),0)</f>
        <v>1784</v>
      </c>
      <c r="F25" s="19">
        <f ca="1">IFERROR(VLOOKUP(B25&amp;$F$3,CONSOL!A:D,4,0),0)</f>
        <v>567</v>
      </c>
      <c r="G25" s="19">
        <f ca="1">VLOOKUP(B25&amp;$G$3,CONSOL!A:E,5,0)</f>
        <v>377.27272727272725</v>
      </c>
      <c r="H25" s="17">
        <f ca="1">IFERROR(VLOOKUP(B25&amp;$I$3,CONSOL!A:E,5,0),0)</f>
        <v>595</v>
      </c>
      <c r="I25" s="17">
        <f ca="1">IFERROR(VLOOKUP(B25&amp;$I$3,CONSOL!A:E,5,0),0)</f>
        <v>595</v>
      </c>
      <c r="J25" s="20">
        <f ca="1">IFERROR(VLOOKUP(B25&amp;$J$3,CONSOL!A:E,5,0),0)</f>
        <v>189</v>
      </c>
      <c r="K25" s="19">
        <f ca="1">IFERROR(VLOOKUP(B25&amp;$K$3,CONSOL!A:F,6,0),0)</f>
        <v>608.63636363636363</v>
      </c>
      <c r="L25" s="17">
        <f ca="1">IFERROR(VLOOKUP(B25&amp;$L$3,CONSOL!A:F,6,0),0)</f>
        <v>1039.6666666666667</v>
      </c>
      <c r="M25" s="17">
        <f ca="1">IFERROR(VLOOKUP(B25&amp;$M$3,CONSOL!A:F,6,0),0)</f>
        <v>1198</v>
      </c>
      <c r="N25" s="20">
        <f ca="1">IFERROR(VLOOKUP(B25&amp;$N$3,CONSOL!A:F,6,0),0)</f>
        <v>483</v>
      </c>
      <c r="O25" s="19">
        <f ca="1">IFERROR(VLOOKUP(B25&amp;$O$3,CONSOL!$A:$G,7,0),0)</f>
        <v>2.2727272727272729</v>
      </c>
      <c r="P25" s="19">
        <f ca="1">IFERROR(VLOOKUP(B25&amp;$P$3,CONSOL!$A:$G,7,0),0)</f>
        <v>3.6666666666666665</v>
      </c>
      <c r="Q25" s="19">
        <f ca="1">IFERROR(VLOOKUP(B25&amp;$Q$3,CONSOL!$A:$G,7,0),0)</f>
        <v>3</v>
      </c>
      <c r="R25" s="19">
        <f ca="1">IFERROR(VLOOKUP(B25&amp;$R$3,CONSOL!$A:$G,7,0),0)</f>
        <v>3</v>
      </c>
      <c r="S25" s="19">
        <f ca="1">IFERROR(VLOOKUP(B25&amp;$S$3,CONSOL!$A:$H,8,0),0)</f>
        <v>3.7178354545454542</v>
      </c>
      <c r="T25" s="19">
        <f ca="1">IFERROR(VLOOKUP(B25&amp;$T$3,CONSOL!$A:$H,8,0),0)</f>
        <v>3.7138566666666666</v>
      </c>
      <c r="U25" s="19">
        <f ca="1">IFERROR(VLOOKUP(B25&amp;$U$3,CONSOL!$A:$H,8,0),0)</f>
        <v>3.8078500000000002</v>
      </c>
      <c r="V25" s="19">
        <f ca="1">IFERROR(VLOOKUP(B25&amp;$V$3,CONSOL!$A:$H,8,0),0)</f>
        <v>3.8193299999999999</v>
      </c>
      <c r="W25" s="19">
        <f ca="1">IFERROR(VLOOKUP(B25&amp;$W$3,CONSOL!$A:$I,9,0),0)</f>
        <v>1054.3636363636363</v>
      </c>
      <c r="X25" s="19">
        <f ca="1">IFERROR(VLOOKUP(B25&amp;$X$3,CONSOL!$A:$I,9,0),0)</f>
        <v>2266.5555555555557</v>
      </c>
      <c r="Y25" s="19">
        <f ca="1">IFERROR(VLOOKUP(B25&amp;$Y$3,CONSOL!$A:$I,9,0),0)</f>
        <v>2733</v>
      </c>
      <c r="Z25" s="19">
        <f ca="1">IFERROR(VLOOKUP(B25&amp;$Z$3,CONSOL!$A:$I,9,0),0)</f>
        <v>1383</v>
      </c>
    </row>
    <row r="26" spans="2:26" ht="15.5" x14ac:dyDescent="0.35">
      <c r="B26" s="21" t="s">
        <v>1323</v>
      </c>
      <c r="C26" s="19">
        <f ca="1">VLOOKUP(B26&amp;$C$3,CONSOL!A:D,4,0)</f>
        <v>815.81818181818187</v>
      </c>
      <c r="D26" s="19">
        <f ca="1">VLOOKUP(B26&amp;$D$3,CONSOL!$A:$D,4,0)</f>
        <v>1346.6</v>
      </c>
      <c r="E26" s="19">
        <f ca="1">IFERROR(VLOOKUP(B26&amp;$E$3,CONSOL!A:D,4,0),0)</f>
        <v>1010.2</v>
      </c>
      <c r="F26" s="19">
        <f ca="1">IFERROR(VLOOKUP(B26&amp;$F$3,CONSOL!A:D,4,0),0)</f>
        <v>1100</v>
      </c>
      <c r="G26" s="19">
        <f ca="1">VLOOKUP(B26&amp;$G$3,CONSOL!A:E,5,0)</f>
        <v>497.81818181818181</v>
      </c>
      <c r="H26" s="17">
        <f ca="1">IFERROR(VLOOKUP(B26&amp;$I$3,CONSOL!A:E,5,0),0)</f>
        <v>328.6</v>
      </c>
      <c r="I26" s="17">
        <f ca="1">IFERROR(VLOOKUP(B26&amp;$I$3,CONSOL!A:E,5,0),0)</f>
        <v>328.6</v>
      </c>
      <c r="J26" s="20">
        <f ca="1">IFERROR(VLOOKUP(B26&amp;$J$3,CONSOL!A:E,5,0),0)</f>
        <v>275</v>
      </c>
      <c r="K26" s="19">
        <f ca="1">IFERROR(VLOOKUP(B26&amp;$K$3,CONSOL!A:F,6,0),0)</f>
        <v>547.18181818181813</v>
      </c>
      <c r="L26" s="17">
        <f ca="1">IFERROR(VLOOKUP(B26&amp;$L$3,CONSOL!A:F,6,0),0)</f>
        <v>567.79999999999995</v>
      </c>
      <c r="M26" s="17">
        <f ca="1">IFERROR(VLOOKUP(B26&amp;$M$3,CONSOL!A:F,6,0),0)</f>
        <v>506.4</v>
      </c>
      <c r="N26" s="20">
        <f ca="1">IFERROR(VLOOKUP(B26&amp;$N$3,CONSOL!A:F,6,0),0)</f>
        <v>566</v>
      </c>
      <c r="O26" s="19">
        <f ca="1">IFERROR(VLOOKUP(B26&amp;$O$3,CONSOL!$A:$G,7,0),0)</f>
        <v>2.2727272727272729</v>
      </c>
      <c r="P26" s="19">
        <f ca="1">IFERROR(VLOOKUP(B26&amp;$P$3,CONSOL!$A:$G,7,0),0)</f>
        <v>4.5999999999999996</v>
      </c>
      <c r="Q26" s="19">
        <f ca="1">IFERROR(VLOOKUP(B26&amp;$Q$3,CONSOL!$A:$G,7,0),0)</f>
        <v>4</v>
      </c>
      <c r="R26" s="19">
        <f ca="1">IFERROR(VLOOKUP(B26&amp;$R$3,CONSOL!$A:$G,7,0),0)</f>
        <v>4</v>
      </c>
      <c r="S26" s="19">
        <f ca="1">IFERROR(VLOOKUP(B26&amp;$S$3,CONSOL!$A:$H,8,0),0)</f>
        <v>2.1250554545454543</v>
      </c>
      <c r="T26" s="19">
        <f ca="1">IFERROR(VLOOKUP(B26&amp;$T$3,CONSOL!$A:$H,8,0),0)</f>
        <v>2.1268560000000001</v>
      </c>
      <c r="U26" s="19">
        <f ca="1">IFERROR(VLOOKUP(B26&amp;$U$3,CONSOL!$A:$H,8,0),0)</f>
        <v>2.1519500000000003</v>
      </c>
      <c r="V26" s="19">
        <f ca="1">IFERROR(VLOOKUP(B26&amp;$V$3,CONSOL!$A:$H,8,0),0)</f>
        <v>2.1173799999999998</v>
      </c>
      <c r="W26" s="19">
        <f ca="1">IFERROR(VLOOKUP(B26&amp;$W$3,CONSOL!$A:$I,9,0),0)</f>
        <v>920.36363636363637</v>
      </c>
      <c r="X26" s="19">
        <f ca="1">IFERROR(VLOOKUP(B26&amp;$X$3,CONSOL!$A:$I,9,0),0)</f>
        <v>1606.6</v>
      </c>
      <c r="Y26" s="19">
        <f ca="1">IFERROR(VLOOKUP(B26&amp;$Y$3,CONSOL!$A:$I,9,0),0)</f>
        <v>1213.4000000000001</v>
      </c>
      <c r="Z26" s="19">
        <f ca="1">IFERROR(VLOOKUP(B26&amp;$Z$3,CONSOL!$A:$I,9,0),0)</f>
        <v>1333</v>
      </c>
    </row>
  </sheetData>
  <mergeCells count="7">
    <mergeCell ref="O1:R2"/>
    <mergeCell ref="S1:V2"/>
    <mergeCell ref="W1:Z2"/>
    <mergeCell ref="B1:B2"/>
    <mergeCell ref="C1:F2"/>
    <mergeCell ref="G1:J2"/>
    <mergeCell ref="K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F4E0-B812-4C2C-93DE-FD1196214711}">
  <dimension ref="A1:J90"/>
  <sheetViews>
    <sheetView workbookViewId="0">
      <selection activeCell="A7" sqref="A7:XFD7"/>
    </sheetView>
  </sheetViews>
  <sheetFormatPr defaultRowHeight="14.5" x14ac:dyDescent="0.35"/>
  <cols>
    <col min="1" max="3" width="17.7265625" customWidth="1"/>
    <col min="4" max="4" width="23.08984375" bestFit="1" customWidth="1"/>
    <col min="5" max="5" width="25.7265625" bestFit="1" customWidth="1"/>
    <col min="6" max="6" width="27" bestFit="1" customWidth="1"/>
    <col min="7" max="7" width="13" bestFit="1" customWidth="1"/>
    <col min="8" max="8" width="20.36328125" bestFit="1" customWidth="1"/>
    <col min="9" max="9" width="18.90625" bestFit="1" customWidth="1"/>
  </cols>
  <sheetData>
    <row r="1" spans="1:10" ht="29.5" customHeight="1" x14ac:dyDescent="0.35">
      <c r="A1" s="10"/>
      <c r="B1" s="16" t="s">
        <v>1465</v>
      </c>
      <c r="C1" s="16" t="s">
        <v>1364</v>
      </c>
      <c r="D1" s="14" t="s">
        <v>105</v>
      </c>
      <c r="E1" s="14" t="s">
        <v>106</v>
      </c>
      <c r="F1" s="14" t="s">
        <v>107</v>
      </c>
      <c r="G1" s="14" t="s">
        <v>108</v>
      </c>
      <c r="H1" s="14" t="s">
        <v>109</v>
      </c>
      <c r="I1" s="14" t="s">
        <v>110</v>
      </c>
      <c r="J1" s="15" t="s">
        <v>1364</v>
      </c>
    </row>
    <row r="2" spans="1:10" x14ac:dyDescent="0.35">
      <c r="A2" s="10" t="s">
        <v>1371</v>
      </c>
      <c r="B2" s="10" t="str">
        <f>LEFT(A2,LEN(A2)-2)</f>
        <v>dhana</v>
      </c>
      <c r="C2" s="10" t="str">
        <f>RIGHT(A2,2)</f>
        <v>TP</v>
      </c>
      <c r="D2" s="13">
        <f ca="1">AVERAGEIF('eyetracking Metrics (9)'!$B:$H,CONSOL!A2,'eyetracking Metrics (9)'!$H:$H)</f>
        <v>1761.8</v>
      </c>
      <c r="E2" s="13">
        <f ca="1">AVERAGEIF('eyetracking Metrics (9)'!$B:$I,CONSOL!A2,'eyetracking Metrics (9)'!$I:$I)</f>
        <v>964.2</v>
      </c>
      <c r="F2" s="13">
        <f ca="1">AVERAGEIF('eyetracking Metrics (9)'!$B:$J,CONSOL!A2,'eyetracking Metrics (9)'!$J:$J)</f>
        <v>1411.2</v>
      </c>
      <c r="G2" s="13">
        <f ca="1">AVERAGEIF('eyetracking Metrics (9)'!$B:$K,CONSOL!A2,'eyetracking Metrics (9)'!$K:$K)</f>
        <v>2.2000000000000002</v>
      </c>
      <c r="H2" s="13">
        <f ca="1">AVERAGEIF('eyetracking Metrics (9)'!$B:$L,CONSOL!A2,'eyetracking Metrics (9)'!$L:$L)</f>
        <v>2.855162</v>
      </c>
      <c r="I2" s="13">
        <f ca="1">AVERAGEIF('eyetracking Metrics (9)'!$B:$M,CONSOL!A2,'eyetracking Metrics (9)'!$M:$M)</f>
        <v>2131.5</v>
      </c>
      <c r="J2" s="10" t="str">
        <f t="shared" ref="J2:J33" si="0">RIGHT(A2,2)</f>
        <v>TP</v>
      </c>
    </row>
    <row r="3" spans="1:10" x14ac:dyDescent="0.35">
      <c r="A3" s="10" t="s">
        <v>1372</v>
      </c>
      <c r="B3" s="10" t="str">
        <f t="shared" ref="B3:B66" si="1">LEFT(A3,LEN(A3)-2)</f>
        <v>dhana</v>
      </c>
      <c r="C3" s="10" t="str">
        <f t="shared" ref="C3:C66" si="2">RIGHT(A3,2)</f>
        <v>FP</v>
      </c>
      <c r="D3" s="13">
        <f ca="1">AVERAGEIF('eyetracking Metrics (9)'!$B:$H,CONSOL!A3,'eyetracking Metrics (9)'!$H:$H)</f>
        <v>2077.1999999999998</v>
      </c>
      <c r="E3" s="13">
        <f ca="1">AVERAGEIF('eyetracking Metrics (9)'!$B:$I,CONSOL!A3,'eyetracking Metrics (9)'!$I:$I)</f>
        <v>495.8</v>
      </c>
      <c r="F3" s="13">
        <f ca="1">AVERAGEIF('eyetracking Metrics (9)'!$B:$J,CONSOL!A3,'eyetracking Metrics (9)'!$J:$J)</f>
        <v>783.8</v>
      </c>
      <c r="G3" s="13">
        <f ca="1">AVERAGEIF('eyetracking Metrics (9)'!$B:$K,CONSOL!A3,'eyetracking Metrics (9)'!$K:$K)</f>
        <v>4.8</v>
      </c>
      <c r="H3" s="13">
        <f ca="1">AVERAGEIF('eyetracking Metrics (9)'!$B:$L,CONSOL!A3,'eyetracking Metrics (9)'!$L:$L)</f>
        <v>2.8534379999999997</v>
      </c>
      <c r="I3" s="13">
        <f ca="1">AVERAGEIF('eyetracking Metrics (9)'!$B:$M,CONSOL!A3,'eyetracking Metrics (9)'!$M:$M)</f>
        <v>2673.6</v>
      </c>
      <c r="J3" s="10" t="str">
        <f t="shared" si="0"/>
        <v>FP</v>
      </c>
    </row>
    <row r="4" spans="1:10" x14ac:dyDescent="0.35">
      <c r="A4" s="10" t="s">
        <v>1373</v>
      </c>
      <c r="B4" s="10" t="str">
        <f t="shared" si="1"/>
        <v>dhana</v>
      </c>
      <c r="C4" s="10" t="str">
        <f t="shared" si="2"/>
        <v>TN</v>
      </c>
      <c r="D4" s="13">
        <f ca="1">AVERAGEIF('eyetracking Metrics (9)'!$B:$H,CONSOL!A4,'eyetracking Metrics (9)'!$H:$H)</f>
        <v>2320.6</v>
      </c>
      <c r="E4" s="13">
        <f ca="1">AVERAGEIF('eyetracking Metrics (9)'!$B:$I,CONSOL!A4,'eyetracking Metrics (9)'!$I:$I)</f>
        <v>500.4</v>
      </c>
      <c r="F4" s="13">
        <f ca="1">AVERAGEIF('eyetracking Metrics (9)'!$B:$J,CONSOL!A4,'eyetracking Metrics (9)'!$J:$J)</f>
        <v>858.4</v>
      </c>
      <c r="G4" s="13">
        <f ca="1">AVERAGEIF('eyetracking Metrics (9)'!$B:$K,CONSOL!A4,'eyetracking Metrics (9)'!$K:$K)</f>
        <v>6.2</v>
      </c>
      <c r="H4" s="13">
        <f ca="1">AVERAGEIF('eyetracking Metrics (9)'!$B:$L,CONSOL!A4,'eyetracking Metrics (9)'!$L:$L)</f>
        <v>2.8769339999999999</v>
      </c>
      <c r="I4" s="13">
        <f ca="1">AVERAGEIF('eyetracking Metrics (9)'!$B:$M,CONSOL!A4,'eyetracking Metrics (9)'!$M:$M)</f>
        <v>3486.2</v>
      </c>
      <c r="J4" s="10" t="str">
        <f t="shared" si="0"/>
        <v>TN</v>
      </c>
    </row>
    <row r="5" spans="1:10" x14ac:dyDescent="0.35">
      <c r="A5" s="10" t="s">
        <v>1374</v>
      </c>
      <c r="B5" s="10" t="str">
        <f t="shared" si="1"/>
        <v>dhana</v>
      </c>
      <c r="C5" s="10" t="str">
        <f t="shared" si="2"/>
        <v>FN</v>
      </c>
      <c r="D5" s="13">
        <f ca="1">AVERAGEIF('eyetracking Metrics (9)'!$B:$H,CONSOL!A5,'eyetracking Metrics (9)'!$H:$H)</f>
        <v>2876.5</v>
      </c>
      <c r="E5" s="13">
        <f ca="1">AVERAGEIF('eyetracking Metrics (9)'!$B:$I,CONSOL!A5,'eyetracking Metrics (9)'!$I:$I)</f>
        <v>552.5</v>
      </c>
      <c r="F5" s="13">
        <f ca="1">AVERAGEIF('eyetracking Metrics (9)'!$B:$J,CONSOL!A5,'eyetracking Metrics (9)'!$J:$J)</f>
        <v>1471.5</v>
      </c>
      <c r="G5" s="13">
        <f ca="1">AVERAGEIF('eyetracking Metrics (9)'!$B:$K,CONSOL!A5,'eyetracking Metrics (9)'!$K:$K)</f>
        <v>5</v>
      </c>
      <c r="H5" s="13">
        <f ca="1">AVERAGEIF('eyetracking Metrics (9)'!$B:$L,CONSOL!A5,'eyetracking Metrics (9)'!$L:$L)</f>
        <v>2.9169200000000002</v>
      </c>
      <c r="I5" s="13">
        <f ca="1">AVERAGEIF('eyetracking Metrics (9)'!$B:$M,CONSOL!A5,'eyetracking Metrics (9)'!$M:$M)</f>
        <v>4067</v>
      </c>
      <c r="J5" s="10" t="str">
        <f t="shared" si="0"/>
        <v>FN</v>
      </c>
    </row>
    <row r="6" spans="1:10" x14ac:dyDescent="0.35">
      <c r="A6" s="10" t="s">
        <v>1375</v>
      </c>
      <c r="B6" s="10" t="str">
        <f t="shared" si="1"/>
        <v>rishali</v>
      </c>
      <c r="C6" s="10" t="str">
        <f t="shared" si="2"/>
        <v>TP</v>
      </c>
      <c r="D6" s="13">
        <f ca="1">AVERAGEIF('eyetracking Metrics (9)'!$B:$H,CONSOL!A6,'eyetracking Metrics (9)'!$H:$H)</f>
        <v>1244.090909090909</v>
      </c>
      <c r="E6" s="13">
        <f ca="1">AVERAGEIF('eyetracking Metrics (9)'!$B:$I,CONSOL!A6,'eyetracking Metrics (9)'!$I:$I)</f>
        <v>910.36363636363637</v>
      </c>
      <c r="F6" s="13">
        <f ca="1">AVERAGEIF('eyetracking Metrics (9)'!$B:$J,CONSOL!A6,'eyetracking Metrics (9)'!$J:$J)</f>
        <v>1145.3636363636363</v>
      </c>
      <c r="G6" s="13">
        <f ca="1">AVERAGEIF('eyetracking Metrics (9)'!$B:$K,CONSOL!A6,'eyetracking Metrics (9)'!$K:$K)</f>
        <v>1.4545454545454546</v>
      </c>
      <c r="H6" s="13">
        <f ca="1">AVERAGEIF('eyetracking Metrics (9)'!$B:$L,CONSOL!A6,'eyetracking Metrics (9)'!$L:$L)</f>
        <v>3.0606227272727269</v>
      </c>
      <c r="I6" s="13">
        <f ca="1">AVERAGEIF('eyetracking Metrics (9)'!$B:$M,CONSOL!A6,'eyetracking Metrics (9)'!$M:$M)</f>
        <v>1394</v>
      </c>
      <c r="J6" s="10" t="str">
        <f t="shared" si="0"/>
        <v>TP</v>
      </c>
    </row>
    <row r="7" spans="1:10" x14ac:dyDescent="0.35">
      <c r="A7" s="10" t="s">
        <v>1376</v>
      </c>
      <c r="B7" s="10" t="str">
        <f t="shared" si="1"/>
        <v>rishali</v>
      </c>
      <c r="C7" s="10" t="str">
        <f t="shared" si="2"/>
        <v>TN</v>
      </c>
      <c r="D7" s="13">
        <f ca="1">AVERAGEIF('eyetracking Metrics (9)'!$B:$H,CONSOL!A7,'eyetracking Metrics (9)'!$H:$H)</f>
        <v>2193</v>
      </c>
      <c r="E7" s="13">
        <f ca="1">AVERAGEIF('eyetracking Metrics (9)'!$B:$I,CONSOL!A7,'eyetracking Metrics (9)'!$I:$I)</f>
        <v>645.44444444444446</v>
      </c>
      <c r="F7" s="13">
        <f ca="1">AVERAGEIF('eyetracking Metrics (9)'!$B:$J,CONSOL!A7,'eyetracking Metrics (9)'!$J:$J)</f>
        <v>975.66666666666663</v>
      </c>
      <c r="G7" s="13">
        <f ca="1">AVERAGEIF('eyetracking Metrics (9)'!$B:$K,CONSOL!A7,'eyetracking Metrics (9)'!$K:$K)</f>
        <v>3.7777777777777777</v>
      </c>
      <c r="H7" s="13">
        <f ca="1">AVERAGEIF('eyetracking Metrics (9)'!$B:$L,CONSOL!A7,'eyetracking Metrics (9)'!$L:$L)</f>
        <v>3.0043355555555546</v>
      </c>
      <c r="I7" s="13">
        <f ca="1">AVERAGEIF('eyetracking Metrics (9)'!$B:$M,CONSOL!A7,'eyetracking Metrics (9)'!$M:$M)</f>
        <v>2587.1111111111113</v>
      </c>
      <c r="J7" s="10" t="str">
        <f t="shared" si="0"/>
        <v>TN</v>
      </c>
    </row>
    <row r="8" spans="1:10" x14ac:dyDescent="0.35">
      <c r="A8" s="10" t="s">
        <v>1377</v>
      </c>
      <c r="B8" s="10" t="str">
        <f t="shared" si="1"/>
        <v>rishali</v>
      </c>
      <c r="C8" s="10" t="str">
        <f t="shared" si="2"/>
        <v>FN</v>
      </c>
      <c r="D8" s="13">
        <f ca="1">AVERAGEIF('eyetracking Metrics (9)'!$B:$H,CONSOL!A8,'eyetracking Metrics (9)'!$H:$H)</f>
        <v>1733</v>
      </c>
      <c r="E8" s="13">
        <f ca="1">AVERAGEIF('eyetracking Metrics (9)'!$B:$I,CONSOL!A8,'eyetracking Metrics (9)'!$I:$I)</f>
        <v>1733</v>
      </c>
      <c r="F8" s="13">
        <f ca="1">AVERAGEIF('eyetracking Metrics (9)'!$B:$J,CONSOL!A8,'eyetracking Metrics (9)'!$J:$J)</f>
        <v>1733</v>
      </c>
      <c r="G8" s="13">
        <f ca="1">AVERAGEIF('eyetracking Metrics (9)'!$B:$K,CONSOL!A8,'eyetracking Metrics (9)'!$K:$K)</f>
        <v>1</v>
      </c>
      <c r="H8" s="13">
        <f ca="1">AVERAGEIF('eyetracking Metrics (9)'!$B:$L,CONSOL!A8,'eyetracking Metrics (9)'!$L:$L)</f>
        <v>3.10128</v>
      </c>
      <c r="I8" s="13">
        <f ca="1">AVERAGEIF('eyetracking Metrics (9)'!$B:$M,CONSOL!A8,'eyetracking Metrics (9)'!$M:$M)</f>
        <v>1733</v>
      </c>
      <c r="J8" s="10" t="str">
        <f t="shared" si="0"/>
        <v>FN</v>
      </c>
    </row>
    <row r="9" spans="1:10" x14ac:dyDescent="0.35">
      <c r="A9" s="10" t="s">
        <v>1378</v>
      </c>
      <c r="B9" s="10" t="str">
        <f t="shared" si="1"/>
        <v>rishali</v>
      </c>
      <c r="C9" s="10" t="str">
        <f t="shared" si="2"/>
        <v>FP</v>
      </c>
      <c r="D9" s="13">
        <f ca="1">AVERAGEIF('eyetracking Metrics (9)'!$B:$H,CONSOL!A9,'eyetracking Metrics (9)'!$H:$H)</f>
        <v>1083</v>
      </c>
      <c r="E9" s="13">
        <f ca="1">AVERAGEIF('eyetracking Metrics (9)'!$B:$I,CONSOL!A9,'eyetracking Metrics (9)'!$I:$I)</f>
        <v>542</v>
      </c>
      <c r="F9" s="13">
        <f ca="1">AVERAGEIF('eyetracking Metrics (9)'!$B:$J,CONSOL!A9,'eyetracking Metrics (9)'!$J:$J)</f>
        <v>768</v>
      </c>
      <c r="G9" s="13">
        <f ca="1">AVERAGEIF('eyetracking Metrics (9)'!$B:$K,CONSOL!A9,'eyetracking Metrics (9)'!$K:$K)</f>
        <v>2</v>
      </c>
      <c r="H9" s="13">
        <f ca="1">AVERAGEIF('eyetracking Metrics (9)'!$B:$L,CONSOL!A9,'eyetracking Metrics (9)'!$L:$L)</f>
        <v>2.9790800000000002</v>
      </c>
      <c r="I9" s="13">
        <f ca="1">AVERAGEIF('eyetracking Metrics (9)'!$B:$M,CONSOL!A9,'eyetracking Metrics (9)'!$M:$M)</f>
        <v>1200</v>
      </c>
      <c r="J9" s="10" t="str">
        <f t="shared" si="0"/>
        <v>FP</v>
      </c>
    </row>
    <row r="10" spans="1:10" x14ac:dyDescent="0.35">
      <c r="A10" s="10" t="s">
        <v>1379</v>
      </c>
      <c r="B10" s="10" t="str">
        <f t="shared" si="1"/>
        <v>Vito De Feo</v>
      </c>
      <c r="C10" s="10" t="str">
        <f t="shared" si="2"/>
        <v>TP</v>
      </c>
      <c r="D10" s="13">
        <f ca="1">AVERAGEIF('eyetracking Metrics (9)'!$B:$H,CONSOL!A10,'eyetracking Metrics (9)'!$H:$H)</f>
        <v>1640.2857142857142</v>
      </c>
      <c r="E10" s="13">
        <f ca="1">AVERAGEIF('eyetracking Metrics (9)'!$B:$I,CONSOL!A10,'eyetracking Metrics (9)'!$I:$I)</f>
        <v>1117.1428571428571</v>
      </c>
      <c r="F10" s="13">
        <f ca="1">AVERAGEIF('eyetracking Metrics (9)'!$B:$J,CONSOL!A10,'eyetracking Metrics (9)'!$J:$J)</f>
        <v>1311.7142857142858</v>
      </c>
      <c r="G10" s="13">
        <f ca="1">AVERAGEIF('eyetracking Metrics (9)'!$B:$K,CONSOL!A10,'eyetracking Metrics (9)'!$K:$K)</f>
        <v>1.7142857142857142</v>
      </c>
      <c r="H10" s="13">
        <f ca="1">AVERAGEIF('eyetracking Metrics (9)'!$B:$L,CONSOL!A10,'eyetracking Metrics (9)'!$L:$L)</f>
        <v>2.2741714285714285</v>
      </c>
      <c r="I10" s="13">
        <f ca="1">AVERAGEIF('eyetracking Metrics (9)'!$B:$M,CONSOL!A10,'eyetracking Metrics (9)'!$M:$M)</f>
        <v>1664.1428571428571</v>
      </c>
      <c r="J10" s="10" t="str">
        <f t="shared" si="0"/>
        <v>TP</v>
      </c>
    </row>
    <row r="11" spans="1:10" x14ac:dyDescent="0.35">
      <c r="A11" s="10" t="s">
        <v>1380</v>
      </c>
      <c r="B11" s="10" t="str">
        <f t="shared" si="1"/>
        <v>Vito De Feo</v>
      </c>
      <c r="C11" s="10" t="str">
        <f t="shared" si="2"/>
        <v>TN</v>
      </c>
      <c r="D11" s="13">
        <f ca="1">AVERAGEIF('eyetracking Metrics (9)'!$B:$H,CONSOL!A11,'eyetracking Metrics (9)'!$H:$H)</f>
        <v>2060.625</v>
      </c>
      <c r="E11" s="13">
        <f ca="1">AVERAGEIF('eyetracking Metrics (9)'!$B:$I,CONSOL!A11,'eyetracking Metrics (9)'!$I:$I)</f>
        <v>807</v>
      </c>
      <c r="F11" s="13">
        <f ca="1">AVERAGEIF('eyetracking Metrics (9)'!$B:$J,CONSOL!A11,'eyetracking Metrics (9)'!$J:$J)</f>
        <v>1153.625</v>
      </c>
      <c r="G11" s="13">
        <f ca="1">AVERAGEIF('eyetracking Metrics (9)'!$B:$K,CONSOL!A11,'eyetracking Metrics (9)'!$K:$K)</f>
        <v>4</v>
      </c>
      <c r="H11" s="13">
        <f ca="1">AVERAGEIF('eyetracking Metrics (9)'!$B:$L,CONSOL!A11,'eyetracking Metrics (9)'!$L:$L)</f>
        <v>2.2452900000000002</v>
      </c>
      <c r="I11" s="13">
        <f ca="1">AVERAGEIF('eyetracking Metrics (9)'!$B:$M,CONSOL!A11,'eyetracking Metrics (9)'!$M:$M)</f>
        <v>2145.875</v>
      </c>
      <c r="J11" s="10" t="str">
        <f t="shared" si="0"/>
        <v>TN</v>
      </c>
    </row>
    <row r="12" spans="1:10" x14ac:dyDescent="0.35">
      <c r="A12" s="10" t="s">
        <v>1381</v>
      </c>
      <c r="B12" s="10" t="str">
        <f t="shared" si="1"/>
        <v>Vito De Feo</v>
      </c>
      <c r="C12" s="10" t="str">
        <f t="shared" si="2"/>
        <v>FN</v>
      </c>
      <c r="D12" s="13">
        <f ca="1">AVERAGEIF('eyetracking Metrics (9)'!$B:$H,CONSOL!A12,'eyetracking Metrics (9)'!$H:$H)</f>
        <v>2140</v>
      </c>
      <c r="E12" s="13">
        <f ca="1">AVERAGEIF('eyetracking Metrics (9)'!$B:$I,CONSOL!A12,'eyetracking Metrics (9)'!$I:$I)</f>
        <v>1809.2</v>
      </c>
      <c r="F12" s="13">
        <f ca="1">AVERAGEIF('eyetracking Metrics (9)'!$B:$J,CONSOL!A12,'eyetracking Metrics (9)'!$J:$J)</f>
        <v>1889.8</v>
      </c>
      <c r="G12" s="13">
        <f ca="1">AVERAGEIF('eyetracking Metrics (9)'!$B:$K,CONSOL!A12,'eyetracking Metrics (9)'!$K:$K)</f>
        <v>1.8</v>
      </c>
      <c r="H12" s="13">
        <f ca="1">AVERAGEIF('eyetracking Metrics (9)'!$B:$L,CONSOL!A12,'eyetracking Metrics (9)'!$L:$L)</f>
        <v>2.2896720000000004</v>
      </c>
      <c r="I12" s="13">
        <f ca="1">AVERAGEIF('eyetracking Metrics (9)'!$B:$M,CONSOL!A12,'eyetracking Metrics (9)'!$M:$M)</f>
        <v>2156.6</v>
      </c>
      <c r="J12" s="10" t="str">
        <f t="shared" si="0"/>
        <v>FN</v>
      </c>
    </row>
    <row r="13" spans="1:10" x14ac:dyDescent="0.35">
      <c r="A13" s="10" t="s">
        <v>1382</v>
      </c>
      <c r="B13" s="10" t="str">
        <f t="shared" si="1"/>
        <v>Vito De Feo</v>
      </c>
      <c r="C13" s="10" t="str">
        <f t="shared" si="2"/>
        <v>FP</v>
      </c>
      <c r="D13" s="13">
        <f ca="1">AVERAGEIF('eyetracking Metrics (9)'!$B:$H,CONSOL!A13,'eyetracking Metrics (9)'!$H:$H)</f>
        <v>1733.5</v>
      </c>
      <c r="E13" s="13">
        <f ca="1">AVERAGEIF('eyetracking Metrics (9)'!$B:$I,CONSOL!A13,'eyetracking Metrics (9)'!$I:$I)</f>
        <v>1096</v>
      </c>
      <c r="F13" s="13">
        <f ca="1">AVERAGEIF('eyetracking Metrics (9)'!$B:$J,CONSOL!A13,'eyetracking Metrics (9)'!$J:$J)</f>
        <v>1175</v>
      </c>
      <c r="G13" s="13">
        <f ca="1">AVERAGEIF('eyetracking Metrics (9)'!$B:$K,CONSOL!A13,'eyetracking Metrics (9)'!$K:$K)</f>
        <v>2.5</v>
      </c>
      <c r="H13" s="13">
        <f ca="1">AVERAGEIF('eyetracking Metrics (9)'!$B:$L,CONSOL!A13,'eyetracking Metrics (9)'!$L:$L)</f>
        <v>2.3527199999999997</v>
      </c>
      <c r="I13" s="13">
        <f ca="1">AVERAGEIF('eyetracking Metrics (9)'!$B:$M,CONSOL!A13,'eyetracking Metrics (9)'!$M:$M)</f>
        <v>1783.5</v>
      </c>
      <c r="J13" s="10" t="str">
        <f t="shared" si="0"/>
        <v>FP</v>
      </c>
    </row>
    <row r="14" spans="1:10" x14ac:dyDescent="0.35">
      <c r="A14" s="10" t="s">
        <v>1383</v>
      </c>
      <c r="B14" s="10" t="str">
        <f t="shared" si="1"/>
        <v>sefki</v>
      </c>
      <c r="C14" s="10" t="str">
        <f t="shared" si="2"/>
        <v>TP</v>
      </c>
      <c r="D14" s="13">
        <f ca="1">AVERAGEIF('eyetracking Metrics (9)'!$B:$H,CONSOL!A14,'eyetracking Metrics (9)'!$H:$H)</f>
        <v>1019.5555555555555</v>
      </c>
      <c r="E14" s="13">
        <f ca="1">AVERAGEIF('eyetracking Metrics (9)'!$B:$I,CONSOL!A14,'eyetracking Metrics (9)'!$I:$I)</f>
        <v>448.44444444444446</v>
      </c>
      <c r="F14" s="13">
        <f ca="1">AVERAGEIF('eyetracking Metrics (9)'!$B:$J,CONSOL!A14,'eyetracking Metrics (9)'!$J:$J)</f>
        <v>676.22222222222217</v>
      </c>
      <c r="G14" s="13">
        <f ca="1">AVERAGEIF('eyetracking Metrics (9)'!$B:$K,CONSOL!A14,'eyetracking Metrics (9)'!$K:$K)</f>
        <v>2</v>
      </c>
      <c r="H14" s="13">
        <f ca="1">AVERAGEIF('eyetracking Metrics (9)'!$B:$L,CONSOL!A14,'eyetracking Metrics (9)'!$L:$L)</f>
        <v>3.2755811111111108</v>
      </c>
      <c r="I14" s="13">
        <f ca="1">AVERAGEIF('eyetracking Metrics (9)'!$B:$M,CONSOL!A14,'eyetracking Metrics (9)'!$M:$M)</f>
        <v>1593.3333333333333</v>
      </c>
      <c r="J14" s="10" t="str">
        <f t="shared" si="0"/>
        <v>TP</v>
      </c>
    </row>
    <row r="15" spans="1:10" x14ac:dyDescent="0.35">
      <c r="A15" s="10" t="s">
        <v>1384</v>
      </c>
      <c r="B15" s="10" t="str">
        <f t="shared" si="1"/>
        <v>sefki</v>
      </c>
      <c r="C15" s="10" t="str">
        <f t="shared" si="2"/>
        <v>FN</v>
      </c>
      <c r="D15" s="13">
        <f ca="1">AVERAGEIF('eyetracking Metrics (9)'!$B:$H,CONSOL!A15,'eyetracking Metrics (9)'!$H:$H)</f>
        <v>2112.3333333333335</v>
      </c>
      <c r="E15" s="13">
        <f ca="1">AVERAGEIF('eyetracking Metrics (9)'!$B:$I,CONSOL!A15,'eyetracking Metrics (9)'!$I:$I)</f>
        <v>359</v>
      </c>
      <c r="F15" s="13">
        <f ca="1">AVERAGEIF('eyetracking Metrics (9)'!$B:$J,CONSOL!A15,'eyetracking Metrics (9)'!$J:$J)</f>
        <v>741</v>
      </c>
      <c r="G15" s="13">
        <f ca="1">AVERAGEIF('eyetracking Metrics (9)'!$B:$K,CONSOL!A15,'eyetracking Metrics (9)'!$K:$K)</f>
        <v>5.333333333333333</v>
      </c>
      <c r="H15" s="13">
        <f ca="1">AVERAGEIF('eyetracking Metrics (9)'!$B:$L,CONSOL!A15,'eyetracking Metrics (9)'!$L:$L)</f>
        <v>3.2690999999999999</v>
      </c>
      <c r="I15" s="13">
        <f ca="1">AVERAGEIF('eyetracking Metrics (9)'!$B:$M,CONSOL!A15,'eyetracking Metrics (9)'!$M:$M)</f>
        <v>3910.6666666666665</v>
      </c>
      <c r="J15" s="10" t="str">
        <f t="shared" si="0"/>
        <v>FN</v>
      </c>
    </row>
    <row r="16" spans="1:10" x14ac:dyDescent="0.35">
      <c r="A16" s="10" t="s">
        <v>1385</v>
      </c>
      <c r="B16" s="10" t="str">
        <f t="shared" si="1"/>
        <v>sefki</v>
      </c>
      <c r="C16" s="10" t="str">
        <f t="shared" si="2"/>
        <v>TN</v>
      </c>
      <c r="D16" s="13">
        <f ca="1">AVERAGEIF('eyetracking Metrics (9)'!$B:$H,CONSOL!A16,'eyetracking Metrics (9)'!$H:$H)</f>
        <v>1091.2</v>
      </c>
      <c r="E16" s="13">
        <f ca="1">AVERAGEIF('eyetracking Metrics (9)'!$B:$I,CONSOL!A16,'eyetracking Metrics (9)'!$I:$I)</f>
        <v>402.9</v>
      </c>
      <c r="F16" s="13">
        <f ca="1">AVERAGEIF('eyetracking Metrics (9)'!$B:$J,CONSOL!A16,'eyetracking Metrics (9)'!$J:$J)</f>
        <v>627.70000000000005</v>
      </c>
      <c r="G16" s="13">
        <f ca="1">AVERAGEIF('eyetracking Metrics (9)'!$B:$K,CONSOL!A16,'eyetracking Metrics (9)'!$K:$K)</f>
        <v>3</v>
      </c>
      <c r="H16" s="13">
        <f ca="1">AVERAGEIF('eyetracking Metrics (9)'!$B:$L,CONSOL!A16,'eyetracking Metrics (9)'!$L:$L)</f>
        <v>3.2849739999999996</v>
      </c>
      <c r="I16" s="13">
        <f ca="1">AVERAGEIF('eyetracking Metrics (9)'!$B:$M,CONSOL!A16,'eyetracking Metrics (9)'!$M:$M)</f>
        <v>1599</v>
      </c>
      <c r="J16" s="10" t="str">
        <f t="shared" si="0"/>
        <v>TN</v>
      </c>
    </row>
    <row r="17" spans="1:10" x14ac:dyDescent="0.35">
      <c r="A17" s="10" t="s">
        <v>1386</v>
      </c>
      <c r="B17" s="10" t="str">
        <f t="shared" si="1"/>
        <v>Wale</v>
      </c>
      <c r="C17" s="10" t="str">
        <f t="shared" si="2"/>
        <v>TP</v>
      </c>
      <c r="D17" s="13">
        <f ca="1">AVERAGEIF('eyetracking Metrics (9)'!$B:$H,CONSOL!A17,'eyetracking Metrics (9)'!$H:$H)</f>
        <v>864</v>
      </c>
      <c r="E17" s="13">
        <f ca="1">AVERAGEIF('eyetracking Metrics (9)'!$B:$I,CONSOL!A17,'eyetracking Metrics (9)'!$I:$I)</f>
        <v>400.63636363636363</v>
      </c>
      <c r="F17" s="13">
        <f ca="1">AVERAGEIF('eyetracking Metrics (9)'!$B:$J,CONSOL!A17,'eyetracking Metrics (9)'!$J:$J)</f>
        <v>621.5454545454545</v>
      </c>
      <c r="G17" s="13">
        <f ca="1">AVERAGEIF('eyetracking Metrics (9)'!$B:$K,CONSOL!A17,'eyetracking Metrics (9)'!$K:$K)</f>
        <v>2.5454545454545454</v>
      </c>
      <c r="H17" s="13">
        <f ca="1">AVERAGEIF('eyetracking Metrics (9)'!$B:$L,CONSOL!A17,'eyetracking Metrics (9)'!$L:$L)</f>
        <v>3.1588145454545455</v>
      </c>
      <c r="I17" s="13">
        <f ca="1">AVERAGEIF('eyetracking Metrics (9)'!$B:$M,CONSOL!A17,'eyetracking Metrics (9)'!$M:$M)</f>
        <v>1237.6363636363637</v>
      </c>
      <c r="J17" s="10" t="str">
        <f t="shared" si="0"/>
        <v>TP</v>
      </c>
    </row>
    <row r="18" spans="1:10" x14ac:dyDescent="0.35">
      <c r="A18" s="10" t="s">
        <v>1387</v>
      </c>
      <c r="B18" s="10" t="str">
        <f t="shared" si="1"/>
        <v>Wale</v>
      </c>
      <c r="C18" s="10" t="str">
        <f t="shared" si="2"/>
        <v>FP</v>
      </c>
      <c r="D18" s="13">
        <f ca="1">AVERAGEIF('eyetracking Metrics (9)'!$B:$H,CONSOL!A18,'eyetracking Metrics (9)'!$H:$H)</f>
        <v>1056.3333333333333</v>
      </c>
      <c r="E18" s="13">
        <f ca="1">AVERAGEIF('eyetracking Metrics (9)'!$B:$I,CONSOL!A18,'eyetracking Metrics (9)'!$I:$I)</f>
        <v>380.33333333333331</v>
      </c>
      <c r="F18" s="13">
        <f ca="1">AVERAGEIF('eyetracking Metrics (9)'!$B:$J,CONSOL!A18,'eyetracking Metrics (9)'!$J:$J)</f>
        <v>533.33333333333337</v>
      </c>
      <c r="G18" s="13">
        <f ca="1">AVERAGEIF('eyetracking Metrics (9)'!$B:$K,CONSOL!A18,'eyetracking Metrics (9)'!$K:$K)</f>
        <v>3</v>
      </c>
      <c r="H18" s="13">
        <f ca="1">AVERAGEIF('eyetracking Metrics (9)'!$B:$L,CONSOL!A18,'eyetracking Metrics (9)'!$L:$L)</f>
        <v>3.0701100000000001</v>
      </c>
      <c r="I18" s="13">
        <f ca="1">AVERAGEIF('eyetracking Metrics (9)'!$B:$M,CONSOL!A18,'eyetracking Metrics (9)'!$M:$M)</f>
        <v>1794.6666666666667</v>
      </c>
      <c r="J18" s="10" t="str">
        <f t="shared" si="0"/>
        <v>FP</v>
      </c>
    </row>
    <row r="19" spans="1:10" x14ac:dyDescent="0.35">
      <c r="A19" s="10" t="s">
        <v>1388</v>
      </c>
      <c r="B19" s="10" t="str">
        <f t="shared" si="1"/>
        <v>Wale</v>
      </c>
      <c r="C19" s="10" t="str">
        <f t="shared" si="2"/>
        <v>TN</v>
      </c>
      <c r="D19" s="13">
        <f ca="1">AVERAGEIF('eyetracking Metrics (9)'!$B:$H,CONSOL!A19,'eyetracking Metrics (9)'!$H:$H)</f>
        <v>1323.7142857142858</v>
      </c>
      <c r="E19" s="13">
        <f ca="1">AVERAGEIF('eyetracking Metrics (9)'!$B:$I,CONSOL!A19,'eyetracking Metrics (9)'!$I:$I)</f>
        <v>306.14285714285717</v>
      </c>
      <c r="F19" s="13">
        <f ca="1">AVERAGEIF('eyetracking Metrics (9)'!$B:$J,CONSOL!A19,'eyetracking Metrics (9)'!$J:$J)</f>
        <v>538.71428571428567</v>
      </c>
      <c r="G19" s="13">
        <f ca="1">AVERAGEIF('eyetracking Metrics (9)'!$B:$K,CONSOL!A19,'eyetracking Metrics (9)'!$K:$K)</f>
        <v>4.7142857142857144</v>
      </c>
      <c r="H19" s="13">
        <f ca="1">AVERAGEIF('eyetracking Metrics (9)'!$B:$L,CONSOL!A19,'eyetracking Metrics (9)'!$L:$L)</f>
        <v>3.1623071428571423</v>
      </c>
      <c r="I19" s="13">
        <f ca="1">AVERAGEIF('eyetracking Metrics (9)'!$B:$M,CONSOL!A19,'eyetracking Metrics (9)'!$M:$M)</f>
        <v>1968.1428571428571</v>
      </c>
      <c r="J19" s="10" t="str">
        <f t="shared" si="0"/>
        <v>TN</v>
      </c>
    </row>
    <row r="20" spans="1:10" x14ac:dyDescent="0.35">
      <c r="A20" s="10" t="s">
        <v>1389</v>
      </c>
      <c r="B20" s="10" t="str">
        <f t="shared" si="1"/>
        <v>Wale</v>
      </c>
      <c r="C20" s="10" t="str">
        <f t="shared" si="2"/>
        <v>FN</v>
      </c>
      <c r="D20" s="13">
        <f ca="1">AVERAGEIF('eyetracking Metrics (9)'!$B:$H,CONSOL!A20,'eyetracking Metrics (9)'!$H:$H)</f>
        <v>722</v>
      </c>
      <c r="E20" s="13">
        <f ca="1">AVERAGEIF('eyetracking Metrics (9)'!$B:$I,CONSOL!A20,'eyetracking Metrics (9)'!$I:$I)</f>
        <v>361</v>
      </c>
      <c r="F20" s="13">
        <f ca="1">AVERAGEIF('eyetracking Metrics (9)'!$B:$J,CONSOL!A20,'eyetracking Metrics (9)'!$J:$J)</f>
        <v>639</v>
      </c>
      <c r="G20" s="13">
        <f ca="1">AVERAGEIF('eyetracking Metrics (9)'!$B:$K,CONSOL!A20,'eyetracking Metrics (9)'!$K:$K)</f>
        <v>2</v>
      </c>
      <c r="H20" s="13">
        <f ca="1">AVERAGEIF('eyetracking Metrics (9)'!$B:$L,CONSOL!A20,'eyetracking Metrics (9)'!$L:$L)</f>
        <v>3.1251500000000001</v>
      </c>
      <c r="I20" s="13">
        <f ca="1">AVERAGEIF('eyetracking Metrics (9)'!$B:$M,CONSOL!A20,'eyetracking Metrics (9)'!$M:$M)</f>
        <v>1954</v>
      </c>
      <c r="J20" s="10" t="str">
        <f t="shared" si="0"/>
        <v>FN</v>
      </c>
    </row>
    <row r="21" spans="1:10" x14ac:dyDescent="0.35">
      <c r="A21" s="10" t="s">
        <v>1390</v>
      </c>
      <c r="B21" s="10" t="str">
        <f t="shared" si="1"/>
        <v>Lily</v>
      </c>
      <c r="C21" s="10" t="str">
        <f t="shared" si="2"/>
        <v>TP</v>
      </c>
      <c r="D21" s="13">
        <f ca="1">AVERAGEIF('eyetracking Metrics (9)'!$B:$H,CONSOL!A21,'eyetracking Metrics (9)'!$H:$H)</f>
        <v>879.66666666666663</v>
      </c>
      <c r="E21" s="13">
        <f ca="1">AVERAGEIF('eyetracking Metrics (9)'!$B:$I,CONSOL!A21,'eyetracking Metrics (9)'!$I:$I)</f>
        <v>490.88888888888891</v>
      </c>
      <c r="F21" s="13">
        <f ca="1">AVERAGEIF('eyetracking Metrics (9)'!$B:$J,CONSOL!A21,'eyetracking Metrics (9)'!$J:$J)</f>
        <v>633.55555555555554</v>
      </c>
      <c r="G21" s="13">
        <f ca="1">AVERAGEIF('eyetracking Metrics (9)'!$B:$K,CONSOL!A21,'eyetracking Metrics (9)'!$K:$K)</f>
        <v>2.3333333333333335</v>
      </c>
      <c r="H21" s="13">
        <f ca="1">AVERAGEIF('eyetracking Metrics (9)'!$B:$L,CONSOL!A21,'eyetracking Metrics (9)'!$L:$L)</f>
        <v>3.0863844444444446</v>
      </c>
      <c r="I21" s="13">
        <f ca="1">AVERAGEIF('eyetracking Metrics (9)'!$B:$M,CONSOL!A21,'eyetracking Metrics (9)'!$M:$M)</f>
        <v>1020.3333333333334</v>
      </c>
      <c r="J21" s="10" t="str">
        <f t="shared" si="0"/>
        <v>TP</v>
      </c>
    </row>
    <row r="22" spans="1:10" x14ac:dyDescent="0.35">
      <c r="A22" s="10" t="s">
        <v>1391</v>
      </c>
      <c r="B22" s="10" t="str">
        <f t="shared" si="1"/>
        <v>Lily</v>
      </c>
      <c r="C22" s="10" t="str">
        <f t="shared" si="2"/>
        <v>FN</v>
      </c>
      <c r="D22" s="13">
        <f ca="1">AVERAGEIF('eyetracking Metrics (9)'!$B:$H,CONSOL!A22,'eyetracking Metrics (9)'!$H:$H)</f>
        <v>2238.3333333333335</v>
      </c>
      <c r="E22" s="13">
        <f ca="1">AVERAGEIF('eyetracking Metrics (9)'!$B:$I,CONSOL!A22,'eyetracking Metrics (9)'!$I:$I)</f>
        <v>596.66666666666663</v>
      </c>
      <c r="F22" s="13">
        <f ca="1">AVERAGEIF('eyetracking Metrics (9)'!$B:$J,CONSOL!A22,'eyetracking Metrics (9)'!$J:$J)</f>
        <v>1184</v>
      </c>
      <c r="G22" s="13">
        <f ca="1">AVERAGEIF('eyetracking Metrics (9)'!$B:$K,CONSOL!A22,'eyetracking Metrics (9)'!$K:$K)</f>
        <v>5</v>
      </c>
      <c r="H22" s="13">
        <f ca="1">AVERAGEIF('eyetracking Metrics (9)'!$B:$L,CONSOL!A22,'eyetracking Metrics (9)'!$L:$L)</f>
        <v>3.1181300000000003</v>
      </c>
      <c r="I22" s="13">
        <f ca="1">AVERAGEIF('eyetracking Metrics (9)'!$B:$M,CONSOL!A22,'eyetracking Metrics (9)'!$M:$M)</f>
        <v>3015.6666666666665</v>
      </c>
      <c r="J22" s="10" t="str">
        <f t="shared" si="0"/>
        <v>FN</v>
      </c>
    </row>
    <row r="23" spans="1:10" x14ac:dyDescent="0.35">
      <c r="A23" s="10" t="s">
        <v>1392</v>
      </c>
      <c r="B23" s="10" t="str">
        <f t="shared" si="1"/>
        <v>Lily</v>
      </c>
      <c r="C23" s="10" t="str">
        <f t="shared" si="2"/>
        <v>TN</v>
      </c>
      <c r="D23" s="13">
        <f ca="1">AVERAGEIF('eyetracking Metrics (9)'!$B:$H,CONSOL!A23,'eyetracking Metrics (9)'!$H:$H)</f>
        <v>1805.5714285714287</v>
      </c>
      <c r="E23" s="13">
        <f ca="1">AVERAGEIF('eyetracking Metrics (9)'!$B:$I,CONSOL!A23,'eyetracking Metrics (9)'!$I:$I)</f>
        <v>764.71428571428567</v>
      </c>
      <c r="F23" s="13">
        <f ca="1">AVERAGEIF('eyetracking Metrics (9)'!$B:$J,CONSOL!A23,'eyetracking Metrics (9)'!$J:$J)</f>
        <v>928.28571428571433</v>
      </c>
      <c r="G23" s="13">
        <f ca="1">AVERAGEIF('eyetracking Metrics (9)'!$B:$K,CONSOL!A23,'eyetracking Metrics (9)'!$K:$K)</f>
        <v>4.7142857142857144</v>
      </c>
      <c r="H23" s="13">
        <f ca="1">AVERAGEIF('eyetracking Metrics (9)'!$B:$L,CONSOL!A23,'eyetracking Metrics (9)'!$L:$L)</f>
        <v>3.1153728571428574</v>
      </c>
      <c r="I23" s="13">
        <f ca="1">AVERAGEIF('eyetracking Metrics (9)'!$B:$M,CONSOL!A23,'eyetracking Metrics (9)'!$M:$M)</f>
        <v>1998.2857142857142</v>
      </c>
      <c r="J23" s="10" t="str">
        <f t="shared" si="0"/>
        <v>TN</v>
      </c>
    </row>
    <row r="24" spans="1:10" x14ac:dyDescent="0.35">
      <c r="A24" s="10" t="s">
        <v>1393</v>
      </c>
      <c r="B24" s="10" t="str">
        <f t="shared" si="1"/>
        <v>Lily</v>
      </c>
      <c r="C24" s="10" t="str">
        <f t="shared" si="2"/>
        <v>FP</v>
      </c>
      <c r="D24" s="13">
        <f ca="1">AVERAGEIF('eyetracking Metrics (9)'!$B:$H,CONSOL!A24,'eyetracking Metrics (9)'!$H:$H)</f>
        <v>1372.3333333333333</v>
      </c>
      <c r="E24" s="13">
        <f ca="1">AVERAGEIF('eyetracking Metrics (9)'!$B:$I,CONSOL!A24,'eyetracking Metrics (9)'!$I:$I)</f>
        <v>532</v>
      </c>
      <c r="F24" s="13">
        <f ca="1">AVERAGEIF('eyetracking Metrics (9)'!$B:$J,CONSOL!A24,'eyetracking Metrics (9)'!$J:$J)</f>
        <v>675</v>
      </c>
      <c r="G24" s="13">
        <f ca="1">AVERAGEIF('eyetracking Metrics (9)'!$B:$K,CONSOL!A24,'eyetracking Metrics (9)'!$K:$K)</f>
        <v>3.6666666666666665</v>
      </c>
      <c r="H24" s="13">
        <f ca="1">AVERAGEIF('eyetracking Metrics (9)'!$B:$L,CONSOL!A24,'eyetracking Metrics (9)'!$L:$L)</f>
        <v>3.1377533333333338</v>
      </c>
      <c r="I24" s="13">
        <f ca="1">AVERAGEIF('eyetracking Metrics (9)'!$B:$M,CONSOL!A24,'eyetracking Metrics (9)'!$M:$M)</f>
        <v>1516.6666666666667</v>
      </c>
      <c r="J24" s="10" t="str">
        <f t="shared" si="0"/>
        <v>FP</v>
      </c>
    </row>
    <row r="25" spans="1:10" x14ac:dyDescent="0.35">
      <c r="A25" s="10" t="s">
        <v>1394</v>
      </c>
      <c r="B25" s="10" t="str">
        <f t="shared" si="1"/>
        <v>Dania</v>
      </c>
      <c r="C25" s="10" t="str">
        <f t="shared" si="2"/>
        <v>TP</v>
      </c>
      <c r="D25" s="13">
        <f ca="1">AVERAGEIF('eyetracking Metrics (9)'!$B:$H,CONSOL!A25,'eyetracking Metrics (9)'!$H:$H)</f>
        <v>886.63636363636363</v>
      </c>
      <c r="E25" s="13">
        <f ca="1">AVERAGEIF('eyetracking Metrics (9)'!$B:$I,CONSOL!A25,'eyetracking Metrics (9)'!$I:$I)</f>
        <v>530</v>
      </c>
      <c r="F25" s="13">
        <f ca="1">AVERAGEIF('eyetracking Metrics (9)'!$B:$J,CONSOL!A25,'eyetracking Metrics (9)'!$J:$J)</f>
        <v>670.27272727272725</v>
      </c>
      <c r="G25" s="13">
        <f ca="1">AVERAGEIF('eyetracking Metrics (9)'!$B:$K,CONSOL!A25,'eyetracking Metrics (9)'!$K:$K)</f>
        <v>1.9090909090909092</v>
      </c>
      <c r="H25" s="13">
        <f ca="1">AVERAGEIF('eyetracking Metrics (9)'!$B:$L,CONSOL!A25,'eyetracking Metrics (9)'!$L:$L)</f>
        <v>3.668149090909091</v>
      </c>
      <c r="I25" s="13">
        <f ca="1">AVERAGEIF('eyetracking Metrics (9)'!$B:$M,CONSOL!A25,'eyetracking Metrics (9)'!$M:$M)</f>
        <v>1018</v>
      </c>
      <c r="J25" s="10" t="str">
        <f t="shared" si="0"/>
        <v>TP</v>
      </c>
    </row>
    <row r="26" spans="1:10" x14ac:dyDescent="0.35">
      <c r="A26" s="10" t="s">
        <v>1395</v>
      </c>
      <c r="B26" s="10" t="str">
        <f t="shared" si="1"/>
        <v>Dania</v>
      </c>
      <c r="C26" s="10" t="str">
        <f t="shared" si="2"/>
        <v>TN</v>
      </c>
      <c r="D26" s="13">
        <f ca="1">AVERAGEIF('eyetracking Metrics (9)'!$B:$H,CONSOL!A26,'eyetracking Metrics (9)'!$H:$H)</f>
        <v>1511.3333333333333</v>
      </c>
      <c r="E26" s="13">
        <f ca="1">AVERAGEIF('eyetracking Metrics (9)'!$B:$I,CONSOL!A26,'eyetracking Metrics (9)'!$I:$I)</f>
        <v>486.33333333333331</v>
      </c>
      <c r="F26" s="13">
        <f ca="1">AVERAGEIF('eyetracking Metrics (9)'!$B:$J,CONSOL!A26,'eyetracking Metrics (9)'!$J:$J)</f>
        <v>843.33333333333337</v>
      </c>
      <c r="G26" s="13">
        <f ca="1">AVERAGEIF('eyetracking Metrics (9)'!$B:$K,CONSOL!A26,'eyetracking Metrics (9)'!$K:$K)</f>
        <v>3.5</v>
      </c>
      <c r="H26" s="13">
        <f ca="1">AVERAGEIF('eyetracking Metrics (9)'!$B:$L,CONSOL!A26,'eyetracking Metrics (9)'!$L:$L)</f>
        <v>3.6098916666666674</v>
      </c>
      <c r="I26" s="13">
        <f ca="1">AVERAGEIF('eyetracking Metrics (9)'!$B:$M,CONSOL!A26,'eyetracking Metrics (9)'!$M:$M)</f>
        <v>1814.1666666666667</v>
      </c>
      <c r="J26" s="10" t="str">
        <f t="shared" si="0"/>
        <v>TN</v>
      </c>
    </row>
    <row r="27" spans="1:10" x14ac:dyDescent="0.35">
      <c r="A27" s="10" t="s">
        <v>1396</v>
      </c>
      <c r="B27" s="10" t="str">
        <f t="shared" si="1"/>
        <v>Dania</v>
      </c>
      <c r="C27" s="10" t="str">
        <f t="shared" si="2"/>
        <v>FP</v>
      </c>
      <c r="D27" s="13">
        <f ca="1">AVERAGEIF('eyetracking Metrics (9)'!$B:$H,CONSOL!A27,'eyetracking Metrics (9)'!$H:$H)</f>
        <v>1288.5</v>
      </c>
      <c r="E27" s="13">
        <f ca="1">AVERAGEIF('eyetracking Metrics (9)'!$B:$I,CONSOL!A27,'eyetracking Metrics (9)'!$I:$I)</f>
        <v>591.75</v>
      </c>
      <c r="F27" s="13">
        <f ca="1">AVERAGEIF('eyetracking Metrics (9)'!$B:$J,CONSOL!A27,'eyetracking Metrics (9)'!$J:$J)</f>
        <v>849.75</v>
      </c>
      <c r="G27" s="13">
        <f ca="1">AVERAGEIF('eyetracking Metrics (9)'!$B:$K,CONSOL!A27,'eyetracking Metrics (9)'!$K:$K)</f>
        <v>2.75</v>
      </c>
      <c r="H27" s="13">
        <f ca="1">AVERAGEIF('eyetracking Metrics (9)'!$B:$L,CONSOL!A27,'eyetracking Metrics (9)'!$L:$L)</f>
        <v>3.5954125000000001</v>
      </c>
      <c r="I27" s="13">
        <f ca="1">AVERAGEIF('eyetracking Metrics (9)'!$B:$M,CONSOL!A27,'eyetracking Metrics (9)'!$M:$M)</f>
        <v>1376</v>
      </c>
      <c r="J27" s="10" t="str">
        <f t="shared" si="0"/>
        <v>FP</v>
      </c>
    </row>
    <row r="28" spans="1:10" x14ac:dyDescent="0.35">
      <c r="A28" s="10" t="s">
        <v>1397</v>
      </c>
      <c r="B28" s="10" t="str">
        <f t="shared" si="1"/>
        <v>Dania</v>
      </c>
      <c r="C28" s="10" t="str">
        <f t="shared" si="2"/>
        <v>FN</v>
      </c>
      <c r="D28" s="13">
        <f ca="1">AVERAGEIF('eyetracking Metrics (9)'!$B:$H,CONSOL!A28,'eyetracking Metrics (9)'!$H:$H)</f>
        <v>1284</v>
      </c>
      <c r="E28" s="13">
        <f ca="1">AVERAGEIF('eyetracking Metrics (9)'!$B:$I,CONSOL!A28,'eyetracking Metrics (9)'!$I:$I)</f>
        <v>321</v>
      </c>
      <c r="F28" s="13">
        <f ca="1">AVERAGEIF('eyetracking Metrics (9)'!$B:$J,CONSOL!A28,'eyetracking Metrics (9)'!$J:$J)</f>
        <v>645</v>
      </c>
      <c r="G28" s="13">
        <f ca="1">AVERAGEIF('eyetracking Metrics (9)'!$B:$K,CONSOL!A28,'eyetracking Metrics (9)'!$K:$K)</f>
        <v>4</v>
      </c>
      <c r="H28" s="13">
        <f ca="1">AVERAGEIF('eyetracking Metrics (9)'!$B:$L,CONSOL!A28,'eyetracking Metrics (9)'!$L:$L)</f>
        <v>3.6268600000000002</v>
      </c>
      <c r="I28" s="13">
        <f ca="1">AVERAGEIF('eyetracking Metrics (9)'!$B:$M,CONSOL!A28,'eyetracking Metrics (9)'!$M:$M)</f>
        <v>2300</v>
      </c>
      <c r="J28" s="10" t="str">
        <f t="shared" si="0"/>
        <v>FN</v>
      </c>
    </row>
    <row r="29" spans="1:10" x14ac:dyDescent="0.35">
      <c r="A29" s="10" t="s">
        <v>1398</v>
      </c>
      <c r="B29" s="10" t="str">
        <f t="shared" si="1"/>
        <v>Ahmed</v>
      </c>
      <c r="C29" s="10" t="str">
        <f t="shared" si="2"/>
        <v>TP</v>
      </c>
      <c r="D29" s="13">
        <f ca="1">AVERAGEIF('eyetracking Metrics (9)'!$B:$H,CONSOL!A29,'eyetracking Metrics (9)'!$H:$H)</f>
        <v>903.7</v>
      </c>
      <c r="E29" s="13">
        <f ca="1">AVERAGEIF('eyetracking Metrics (9)'!$B:$I,CONSOL!A29,'eyetracking Metrics (9)'!$I:$I)</f>
        <v>768.1</v>
      </c>
      <c r="F29" s="13">
        <f ca="1">AVERAGEIF('eyetracking Metrics (9)'!$B:$J,CONSOL!A29,'eyetracking Metrics (9)'!$J:$J)</f>
        <v>845.4</v>
      </c>
      <c r="G29" s="13">
        <f ca="1">AVERAGEIF('eyetracking Metrics (9)'!$B:$K,CONSOL!A29,'eyetracking Metrics (9)'!$K:$K)</f>
        <v>1.3</v>
      </c>
      <c r="H29" s="13">
        <f ca="1">AVERAGEIF('eyetracking Metrics (9)'!$B:$L,CONSOL!A29,'eyetracking Metrics (9)'!$L:$L)</f>
        <v>3.346492</v>
      </c>
      <c r="I29" s="13">
        <f ca="1">AVERAGEIF('eyetracking Metrics (9)'!$B:$M,CONSOL!A29,'eyetracking Metrics (9)'!$M:$M)</f>
        <v>930.3</v>
      </c>
      <c r="J29" s="10" t="str">
        <f t="shared" si="0"/>
        <v>TP</v>
      </c>
    </row>
    <row r="30" spans="1:10" x14ac:dyDescent="0.35">
      <c r="A30" s="10" t="s">
        <v>1399</v>
      </c>
      <c r="B30" s="10" t="str">
        <f t="shared" si="1"/>
        <v>Ahmed</v>
      </c>
      <c r="C30" s="10" t="str">
        <f t="shared" si="2"/>
        <v>TN</v>
      </c>
      <c r="D30" s="13">
        <f ca="1">AVERAGEIF('eyetracking Metrics (9)'!$B:$H,CONSOL!A30,'eyetracking Metrics (9)'!$H:$H)</f>
        <v>1362.3333333333333</v>
      </c>
      <c r="E30" s="13">
        <f ca="1">AVERAGEIF('eyetracking Metrics (9)'!$B:$I,CONSOL!A30,'eyetracking Metrics (9)'!$I:$I)</f>
        <v>924.44444444444446</v>
      </c>
      <c r="F30" s="13">
        <f ca="1">AVERAGEIF('eyetracking Metrics (9)'!$B:$J,CONSOL!A30,'eyetracking Metrics (9)'!$J:$J)</f>
        <v>1111.4444444444443</v>
      </c>
      <c r="G30" s="13">
        <f ca="1">AVERAGEIF('eyetracking Metrics (9)'!$B:$K,CONSOL!A30,'eyetracking Metrics (9)'!$K:$K)</f>
        <v>2.1111111111111112</v>
      </c>
      <c r="H30" s="13">
        <f ca="1">AVERAGEIF('eyetracking Metrics (9)'!$B:$L,CONSOL!A30,'eyetracking Metrics (9)'!$L:$L)</f>
        <v>3.3162533333333335</v>
      </c>
      <c r="I30" s="13">
        <f ca="1">AVERAGEIF('eyetracking Metrics (9)'!$B:$M,CONSOL!A30,'eyetracking Metrics (9)'!$M:$M)</f>
        <v>1397.4444444444443</v>
      </c>
      <c r="J30" s="10" t="str">
        <f t="shared" si="0"/>
        <v>TN</v>
      </c>
    </row>
    <row r="31" spans="1:10" x14ac:dyDescent="0.35">
      <c r="A31" s="10" t="s">
        <v>1400</v>
      </c>
      <c r="B31" s="10" t="str">
        <f t="shared" si="1"/>
        <v>Ahmed</v>
      </c>
      <c r="C31" s="10" t="str">
        <f t="shared" si="2"/>
        <v>FN</v>
      </c>
      <c r="D31" s="13">
        <f ca="1">AVERAGEIF('eyetracking Metrics (9)'!$B:$H,CONSOL!A31,'eyetracking Metrics (9)'!$H:$H)</f>
        <v>1616.5</v>
      </c>
      <c r="E31" s="13">
        <f ca="1">AVERAGEIF('eyetracking Metrics (9)'!$B:$I,CONSOL!A31,'eyetracking Metrics (9)'!$I:$I)</f>
        <v>1616.5</v>
      </c>
      <c r="F31" s="13">
        <f ca="1">AVERAGEIF('eyetracking Metrics (9)'!$B:$J,CONSOL!A31,'eyetracking Metrics (9)'!$J:$J)</f>
        <v>1616.5</v>
      </c>
      <c r="G31" s="13">
        <f ca="1">AVERAGEIF('eyetracking Metrics (9)'!$B:$K,CONSOL!A31,'eyetracking Metrics (9)'!$K:$K)</f>
        <v>1</v>
      </c>
      <c r="H31" s="13">
        <f ca="1">AVERAGEIF('eyetracking Metrics (9)'!$B:$L,CONSOL!A31,'eyetracking Metrics (9)'!$L:$L)</f>
        <v>3.3242399999999996</v>
      </c>
      <c r="I31" s="13">
        <f ca="1">AVERAGEIF('eyetracking Metrics (9)'!$B:$M,CONSOL!A31,'eyetracking Metrics (9)'!$M:$M)</f>
        <v>1616.5</v>
      </c>
      <c r="J31" s="10" t="str">
        <f t="shared" si="0"/>
        <v>FN</v>
      </c>
    </row>
    <row r="32" spans="1:10" x14ac:dyDescent="0.35">
      <c r="A32" s="10" t="s">
        <v>1401</v>
      </c>
      <c r="B32" s="10" t="str">
        <f t="shared" si="1"/>
        <v>Ahmed</v>
      </c>
      <c r="C32" s="10" t="str">
        <f t="shared" si="2"/>
        <v>FP</v>
      </c>
      <c r="D32" s="13">
        <f ca="1">AVERAGEIF('eyetracking Metrics (9)'!$B:$H,CONSOL!A32,'eyetracking Metrics (9)'!$H:$H)</f>
        <v>1150</v>
      </c>
      <c r="E32" s="13">
        <f ca="1">AVERAGEIF('eyetracking Metrics (9)'!$B:$I,CONSOL!A32,'eyetracking Metrics (9)'!$I:$I)</f>
        <v>1150</v>
      </c>
      <c r="F32" s="13">
        <f ca="1">AVERAGEIF('eyetracking Metrics (9)'!$B:$J,CONSOL!A32,'eyetracking Metrics (9)'!$J:$J)</f>
        <v>1150</v>
      </c>
      <c r="G32" s="13">
        <f ca="1">AVERAGEIF('eyetracking Metrics (9)'!$B:$K,CONSOL!A32,'eyetracking Metrics (9)'!$K:$K)</f>
        <v>1</v>
      </c>
      <c r="H32" s="13">
        <f ca="1">AVERAGEIF('eyetracking Metrics (9)'!$B:$L,CONSOL!A32,'eyetracking Metrics (9)'!$L:$L)</f>
        <v>3.3178899999999998</v>
      </c>
      <c r="I32" s="13">
        <f ca="1">AVERAGEIF('eyetracking Metrics (9)'!$B:$M,CONSOL!A32,'eyetracking Metrics (9)'!$M:$M)</f>
        <v>1150</v>
      </c>
      <c r="J32" s="10" t="str">
        <f t="shared" si="0"/>
        <v>FP</v>
      </c>
    </row>
    <row r="33" spans="1:10" x14ac:dyDescent="0.35">
      <c r="A33" s="10" t="s">
        <v>1402</v>
      </c>
      <c r="B33" s="10" t="str">
        <f t="shared" si="1"/>
        <v>kenny</v>
      </c>
      <c r="C33" s="10" t="str">
        <f t="shared" si="2"/>
        <v>TP</v>
      </c>
      <c r="D33" s="13">
        <f ca="1">AVERAGEIF('eyetracking Metrics (9)'!$B:$H,CONSOL!A33,'eyetracking Metrics (9)'!$H:$H)</f>
        <v>1088.4000000000001</v>
      </c>
      <c r="E33" s="13">
        <f ca="1">AVERAGEIF('eyetracking Metrics (9)'!$B:$I,CONSOL!A33,'eyetracking Metrics (9)'!$I:$I)</f>
        <v>500.9</v>
      </c>
      <c r="F33" s="13">
        <f ca="1">AVERAGEIF('eyetracking Metrics (9)'!$B:$J,CONSOL!A33,'eyetracking Metrics (9)'!$J:$J)</f>
        <v>714.1</v>
      </c>
      <c r="G33" s="13">
        <f ca="1">AVERAGEIF('eyetracking Metrics (9)'!$B:$K,CONSOL!A33,'eyetracking Metrics (9)'!$K:$K)</f>
        <v>2.2000000000000002</v>
      </c>
      <c r="H33" s="13">
        <f ca="1">AVERAGEIF('eyetracking Metrics (9)'!$B:$L,CONSOL!A33,'eyetracking Metrics (9)'!$L:$L)</f>
        <v>3.6931819999999993</v>
      </c>
      <c r="I33" s="13">
        <f ca="1">AVERAGEIF('eyetracking Metrics (9)'!$B:$M,CONSOL!A33,'eyetracking Metrics (9)'!$M:$M)</f>
        <v>1215.0999999999999</v>
      </c>
      <c r="J33" s="10" t="str">
        <f t="shared" si="0"/>
        <v>TP</v>
      </c>
    </row>
    <row r="34" spans="1:10" x14ac:dyDescent="0.35">
      <c r="A34" s="10" t="s">
        <v>1403</v>
      </c>
      <c r="B34" s="10" t="str">
        <f t="shared" si="1"/>
        <v>kenny</v>
      </c>
      <c r="C34" s="10" t="str">
        <f t="shared" si="2"/>
        <v>TN</v>
      </c>
      <c r="D34" s="13">
        <f ca="1">AVERAGEIF('eyetracking Metrics (9)'!$B:$H,CONSOL!A34,'eyetracking Metrics (9)'!$H:$H)</f>
        <v>1313</v>
      </c>
      <c r="E34" s="13">
        <f ca="1">AVERAGEIF('eyetracking Metrics (9)'!$B:$I,CONSOL!A34,'eyetracking Metrics (9)'!$I:$I)</f>
        <v>569.5</v>
      </c>
      <c r="F34" s="13">
        <f ca="1">AVERAGEIF('eyetracking Metrics (9)'!$B:$J,CONSOL!A34,'eyetracking Metrics (9)'!$J:$J)</f>
        <v>909.16666666666663</v>
      </c>
      <c r="G34" s="13">
        <f ca="1">AVERAGEIF('eyetracking Metrics (9)'!$B:$K,CONSOL!A34,'eyetracking Metrics (9)'!$K:$K)</f>
        <v>2.6666666666666665</v>
      </c>
      <c r="H34" s="13">
        <f ca="1">AVERAGEIF('eyetracking Metrics (9)'!$B:$L,CONSOL!A34,'eyetracking Metrics (9)'!$L:$L)</f>
        <v>3.6139650000000003</v>
      </c>
      <c r="I34" s="13">
        <f ca="1">AVERAGEIF('eyetracking Metrics (9)'!$B:$M,CONSOL!A34,'eyetracking Metrics (9)'!$M:$M)</f>
        <v>1865</v>
      </c>
      <c r="J34" s="10" t="str">
        <f t="shared" ref="J34:J65" si="3">RIGHT(A34,2)</f>
        <v>TN</v>
      </c>
    </row>
    <row r="35" spans="1:10" x14ac:dyDescent="0.35">
      <c r="A35" s="10" t="s">
        <v>1404</v>
      </c>
      <c r="B35" s="10" t="str">
        <f t="shared" si="1"/>
        <v>kenny</v>
      </c>
      <c r="C35" s="10" t="str">
        <f t="shared" si="2"/>
        <v>FN</v>
      </c>
      <c r="D35" s="13">
        <f ca="1">AVERAGEIF('eyetracking Metrics (9)'!$B:$H,CONSOL!A35,'eyetracking Metrics (9)'!$H:$H)</f>
        <v>1326.5</v>
      </c>
      <c r="E35" s="13">
        <f ca="1">AVERAGEIF('eyetracking Metrics (9)'!$B:$I,CONSOL!A35,'eyetracking Metrics (9)'!$I:$I)</f>
        <v>488</v>
      </c>
      <c r="F35" s="13">
        <f ca="1">AVERAGEIF('eyetracking Metrics (9)'!$B:$J,CONSOL!A35,'eyetracking Metrics (9)'!$J:$J)</f>
        <v>850.5</v>
      </c>
      <c r="G35" s="13">
        <f ca="1">AVERAGEIF('eyetracking Metrics (9)'!$B:$K,CONSOL!A35,'eyetracking Metrics (9)'!$K:$K)</f>
        <v>3.5</v>
      </c>
      <c r="H35" s="13">
        <f ca="1">AVERAGEIF('eyetracking Metrics (9)'!$B:$L,CONSOL!A35,'eyetracking Metrics (9)'!$L:$L)</f>
        <v>3.6582949999999999</v>
      </c>
      <c r="I35" s="13">
        <f ca="1">AVERAGEIF('eyetracking Metrics (9)'!$B:$M,CONSOL!A35,'eyetracking Metrics (9)'!$M:$M)</f>
        <v>2357.5</v>
      </c>
      <c r="J35" s="10" t="str">
        <f t="shared" si="3"/>
        <v>FN</v>
      </c>
    </row>
    <row r="36" spans="1:10" x14ac:dyDescent="0.35">
      <c r="A36" s="10" t="s">
        <v>1405</v>
      </c>
      <c r="B36" s="10" t="str">
        <f t="shared" si="1"/>
        <v>kenny</v>
      </c>
      <c r="C36" s="10" t="str">
        <f t="shared" si="2"/>
        <v>FP</v>
      </c>
      <c r="D36" s="13">
        <f ca="1">AVERAGEIF('eyetracking Metrics (9)'!$B:$H,CONSOL!A36,'eyetracking Metrics (9)'!$H:$H)</f>
        <v>1684.25</v>
      </c>
      <c r="E36" s="13">
        <f ca="1">AVERAGEIF('eyetracking Metrics (9)'!$B:$I,CONSOL!A36,'eyetracking Metrics (9)'!$I:$I)</f>
        <v>587.5</v>
      </c>
      <c r="F36" s="13">
        <f ca="1">AVERAGEIF('eyetracking Metrics (9)'!$B:$J,CONSOL!A36,'eyetracking Metrics (9)'!$J:$J)</f>
        <v>799.75</v>
      </c>
      <c r="G36" s="13">
        <f ca="1">AVERAGEIF('eyetracking Metrics (9)'!$B:$K,CONSOL!A36,'eyetracking Metrics (9)'!$K:$K)</f>
        <v>3.5</v>
      </c>
      <c r="H36" s="13">
        <f ca="1">AVERAGEIF('eyetracking Metrics (9)'!$B:$L,CONSOL!A36,'eyetracking Metrics (9)'!$L:$L)</f>
        <v>3.6283425000000005</v>
      </c>
      <c r="I36" s="13">
        <f ca="1">AVERAGEIF('eyetracking Metrics (9)'!$B:$M,CONSOL!A36,'eyetracking Metrics (9)'!$M:$M)</f>
        <v>1821.5</v>
      </c>
      <c r="J36" s="10" t="str">
        <f t="shared" si="3"/>
        <v>FP</v>
      </c>
    </row>
    <row r="37" spans="1:10" x14ac:dyDescent="0.35">
      <c r="A37" s="10" t="s">
        <v>1406</v>
      </c>
      <c r="B37" s="10" t="str">
        <f t="shared" si="1"/>
        <v>Rodrigo</v>
      </c>
      <c r="C37" s="10" t="str">
        <f t="shared" si="2"/>
        <v>TP</v>
      </c>
      <c r="D37" s="13">
        <f ca="1">AVERAGEIF('eyetracking Metrics (9)'!$B:$H,CONSOL!A37,'eyetracking Metrics (9)'!$H:$H)</f>
        <v>1262.75</v>
      </c>
      <c r="E37" s="13">
        <f ca="1">AVERAGEIF('eyetracking Metrics (9)'!$B:$I,CONSOL!A37,'eyetracking Metrics (9)'!$I:$I)</f>
        <v>327.25</v>
      </c>
      <c r="F37" s="13">
        <f ca="1">AVERAGEIF('eyetracking Metrics (9)'!$B:$J,CONSOL!A37,'eyetracking Metrics (9)'!$J:$J)</f>
        <v>463.625</v>
      </c>
      <c r="G37" s="13">
        <f ca="1">AVERAGEIF('eyetracking Metrics (9)'!$B:$K,CONSOL!A37,'eyetracking Metrics (9)'!$K:$K)</f>
        <v>4.125</v>
      </c>
      <c r="H37" s="13">
        <f ca="1">AVERAGEIF('eyetracking Metrics (9)'!$B:$L,CONSOL!A37,'eyetracking Metrics (9)'!$L:$L)</f>
        <v>2.84084125</v>
      </c>
      <c r="I37" s="13">
        <f ca="1">AVERAGEIF('eyetracking Metrics (9)'!$B:$M,CONSOL!A37,'eyetracking Metrics (9)'!$M:$M)</f>
        <v>1475</v>
      </c>
      <c r="J37" s="10" t="str">
        <f t="shared" si="3"/>
        <v>TP</v>
      </c>
    </row>
    <row r="38" spans="1:10" x14ac:dyDescent="0.35">
      <c r="A38" s="10" t="s">
        <v>1407</v>
      </c>
      <c r="B38" s="10" t="str">
        <f t="shared" si="1"/>
        <v>Rodrigo</v>
      </c>
      <c r="C38" s="10" t="str">
        <f t="shared" si="2"/>
        <v>FP</v>
      </c>
      <c r="D38" s="13">
        <f ca="1">AVERAGEIF('eyetracking Metrics (9)'!$B:$H,CONSOL!A38,'eyetracking Metrics (9)'!$H:$H)</f>
        <v>1438.25</v>
      </c>
      <c r="E38" s="13">
        <f ca="1">AVERAGEIF('eyetracking Metrics (9)'!$B:$I,CONSOL!A38,'eyetracking Metrics (9)'!$I:$I)</f>
        <v>377.25</v>
      </c>
      <c r="F38" s="13">
        <f ca="1">AVERAGEIF('eyetracking Metrics (9)'!$B:$J,CONSOL!A38,'eyetracking Metrics (9)'!$J:$J)</f>
        <v>761.25</v>
      </c>
      <c r="G38" s="13">
        <f ca="1">AVERAGEIF('eyetracking Metrics (9)'!$B:$K,CONSOL!A38,'eyetracking Metrics (9)'!$K:$K)</f>
        <v>3.75</v>
      </c>
      <c r="H38" s="13">
        <f ca="1">AVERAGEIF('eyetracking Metrics (9)'!$B:$L,CONSOL!A38,'eyetracking Metrics (9)'!$L:$L)</f>
        <v>2.7707950000000001</v>
      </c>
      <c r="I38" s="13">
        <f ca="1">AVERAGEIF('eyetracking Metrics (9)'!$B:$M,CONSOL!A38,'eyetracking Metrics (9)'!$M:$M)</f>
        <v>1584</v>
      </c>
      <c r="J38" s="10" t="str">
        <f t="shared" si="3"/>
        <v>FP</v>
      </c>
    </row>
    <row r="39" spans="1:10" x14ac:dyDescent="0.35">
      <c r="A39" s="10" t="s">
        <v>1408</v>
      </c>
      <c r="B39" s="10" t="str">
        <f t="shared" si="1"/>
        <v>Rodrigo</v>
      </c>
      <c r="C39" s="10" t="str">
        <f t="shared" si="2"/>
        <v>TN</v>
      </c>
      <c r="D39" s="13">
        <f ca="1">AVERAGEIF('eyetracking Metrics (9)'!$B:$H,CONSOL!A39,'eyetracking Metrics (9)'!$H:$H)</f>
        <v>988.16666666666663</v>
      </c>
      <c r="E39" s="13">
        <f ca="1">AVERAGEIF('eyetracking Metrics (9)'!$B:$I,CONSOL!A39,'eyetracking Metrics (9)'!$I:$I)</f>
        <v>260.33333333333331</v>
      </c>
      <c r="F39" s="13">
        <f ca="1">AVERAGEIF('eyetracking Metrics (9)'!$B:$J,CONSOL!A39,'eyetracking Metrics (9)'!$J:$J)</f>
        <v>440.33333333333331</v>
      </c>
      <c r="G39" s="13">
        <f ca="1">AVERAGEIF('eyetracking Metrics (9)'!$B:$K,CONSOL!A39,'eyetracking Metrics (9)'!$K:$K)</f>
        <v>4.166666666666667</v>
      </c>
      <c r="H39" s="13">
        <f ca="1">AVERAGEIF('eyetracking Metrics (9)'!$B:$L,CONSOL!A39,'eyetracking Metrics (9)'!$L:$L)</f>
        <v>2.7937733333333337</v>
      </c>
      <c r="I39" s="13">
        <f ca="1">AVERAGEIF('eyetracking Metrics (9)'!$B:$M,CONSOL!A39,'eyetracking Metrics (9)'!$M:$M)</f>
        <v>1113</v>
      </c>
      <c r="J39" s="10" t="str">
        <f t="shared" si="3"/>
        <v>TN</v>
      </c>
    </row>
    <row r="40" spans="1:10" x14ac:dyDescent="0.35">
      <c r="A40" s="10" t="s">
        <v>1409</v>
      </c>
      <c r="B40" s="10" t="str">
        <f t="shared" si="1"/>
        <v>Rodrigo</v>
      </c>
      <c r="C40" s="10" t="str">
        <f t="shared" si="2"/>
        <v>FN</v>
      </c>
      <c r="D40" s="13">
        <f ca="1">AVERAGEIF('eyetracking Metrics (9)'!$B:$H,CONSOL!A40,'eyetracking Metrics (9)'!$H:$H)</f>
        <v>892.75</v>
      </c>
      <c r="E40" s="13">
        <f ca="1">AVERAGEIF('eyetracking Metrics (9)'!$B:$I,CONSOL!A40,'eyetracking Metrics (9)'!$I:$I)</f>
        <v>364.75</v>
      </c>
      <c r="F40" s="13">
        <f ca="1">AVERAGEIF('eyetracking Metrics (9)'!$B:$J,CONSOL!A40,'eyetracking Metrics (9)'!$J:$J)</f>
        <v>622.25</v>
      </c>
      <c r="G40" s="13">
        <f ca="1">AVERAGEIF('eyetracking Metrics (9)'!$B:$K,CONSOL!A40,'eyetracking Metrics (9)'!$K:$K)</f>
        <v>2.5</v>
      </c>
      <c r="H40" s="13">
        <f ca="1">AVERAGEIF('eyetracking Metrics (9)'!$B:$L,CONSOL!A40,'eyetracking Metrics (9)'!$L:$L)</f>
        <v>2.7434775</v>
      </c>
      <c r="I40" s="13">
        <f ca="1">AVERAGEIF('eyetracking Metrics (9)'!$B:$M,CONSOL!A40,'eyetracking Metrics (9)'!$M:$M)</f>
        <v>913.5</v>
      </c>
      <c r="J40" s="10" t="str">
        <f t="shared" si="3"/>
        <v>FN</v>
      </c>
    </row>
    <row r="41" spans="1:10" x14ac:dyDescent="0.35">
      <c r="A41" s="10" t="s">
        <v>1410</v>
      </c>
      <c r="B41" s="10" t="str">
        <f t="shared" si="1"/>
        <v>mohsin</v>
      </c>
      <c r="C41" s="10" t="str">
        <f t="shared" si="2"/>
        <v>TP</v>
      </c>
      <c r="D41" s="13">
        <f ca="1">AVERAGEIF('eyetracking Metrics (9)'!$B:$H,CONSOL!A41,'eyetracking Metrics (9)'!$H:$H)</f>
        <v>955.77777777777783</v>
      </c>
      <c r="E41" s="13">
        <f ca="1">AVERAGEIF('eyetracking Metrics (9)'!$B:$I,CONSOL!A41,'eyetracking Metrics (9)'!$I:$I)</f>
        <v>492.88888888888891</v>
      </c>
      <c r="F41" s="13">
        <f ca="1">AVERAGEIF('eyetracking Metrics (9)'!$B:$J,CONSOL!A41,'eyetracking Metrics (9)'!$J:$J)</f>
        <v>708.44444444444446</v>
      </c>
      <c r="G41" s="13">
        <f ca="1">AVERAGEIF('eyetracking Metrics (9)'!$B:$K,CONSOL!A41,'eyetracking Metrics (9)'!$K:$K)</f>
        <v>2.3333333333333335</v>
      </c>
      <c r="H41" s="13">
        <f ca="1">AVERAGEIF('eyetracking Metrics (9)'!$B:$L,CONSOL!A41,'eyetracking Metrics (9)'!$L:$L)</f>
        <v>3.2098088888888889</v>
      </c>
      <c r="I41" s="13">
        <f ca="1">AVERAGEIF('eyetracking Metrics (9)'!$B:$M,CONSOL!A41,'eyetracking Metrics (9)'!$M:$M)</f>
        <v>1081.5555555555557</v>
      </c>
      <c r="J41" s="10" t="str">
        <f t="shared" si="3"/>
        <v>TP</v>
      </c>
    </row>
    <row r="42" spans="1:10" x14ac:dyDescent="0.35">
      <c r="A42" s="10" t="s">
        <v>1411</v>
      </c>
      <c r="B42" s="10" t="str">
        <f t="shared" si="1"/>
        <v>mohsin</v>
      </c>
      <c r="C42" s="10" t="str">
        <f t="shared" si="2"/>
        <v>FP</v>
      </c>
      <c r="D42" s="13">
        <f ca="1">AVERAGEIF('eyetracking Metrics (9)'!$B:$H,CONSOL!A42,'eyetracking Metrics (9)'!$H:$H)</f>
        <v>1354.25</v>
      </c>
      <c r="E42" s="13">
        <f ca="1">AVERAGEIF('eyetracking Metrics (9)'!$B:$I,CONSOL!A42,'eyetracking Metrics (9)'!$I:$I)</f>
        <v>518.25</v>
      </c>
      <c r="F42" s="13">
        <f ca="1">AVERAGEIF('eyetracking Metrics (9)'!$B:$J,CONSOL!A42,'eyetracking Metrics (9)'!$J:$J)</f>
        <v>801</v>
      </c>
      <c r="G42" s="13">
        <f ca="1">AVERAGEIF('eyetracking Metrics (9)'!$B:$K,CONSOL!A42,'eyetracking Metrics (9)'!$K:$K)</f>
        <v>3.25</v>
      </c>
      <c r="H42" s="13">
        <f ca="1">AVERAGEIF('eyetracking Metrics (9)'!$B:$L,CONSOL!A42,'eyetracking Metrics (9)'!$L:$L)</f>
        <v>3.0837075</v>
      </c>
      <c r="I42" s="13">
        <f ca="1">AVERAGEIF('eyetracking Metrics (9)'!$B:$M,CONSOL!A42,'eyetracking Metrics (9)'!$M:$M)</f>
        <v>1546</v>
      </c>
      <c r="J42" s="10" t="str">
        <f t="shared" si="3"/>
        <v>FP</v>
      </c>
    </row>
    <row r="43" spans="1:10" x14ac:dyDescent="0.35">
      <c r="A43" s="10" t="s">
        <v>1412</v>
      </c>
      <c r="B43" s="10" t="str">
        <f t="shared" si="1"/>
        <v>mohsin</v>
      </c>
      <c r="C43" s="10" t="str">
        <f t="shared" si="2"/>
        <v>TN</v>
      </c>
      <c r="D43" s="13">
        <f ca="1">AVERAGEIF('eyetracking Metrics (9)'!$B:$H,CONSOL!A43,'eyetracking Metrics (9)'!$H:$H)</f>
        <v>1394.6666666666667</v>
      </c>
      <c r="E43" s="13">
        <f ca="1">AVERAGEIF('eyetracking Metrics (9)'!$B:$I,CONSOL!A43,'eyetracking Metrics (9)'!$I:$I)</f>
        <v>467.66666666666669</v>
      </c>
      <c r="F43" s="13">
        <f ca="1">AVERAGEIF('eyetracking Metrics (9)'!$B:$J,CONSOL!A43,'eyetracking Metrics (9)'!$J:$J)</f>
        <v>728</v>
      </c>
      <c r="G43" s="13">
        <f ca="1">AVERAGEIF('eyetracking Metrics (9)'!$B:$K,CONSOL!A43,'eyetracking Metrics (9)'!$K:$K)</f>
        <v>3.1666666666666665</v>
      </c>
      <c r="H43" s="13">
        <f ca="1">AVERAGEIF('eyetracking Metrics (9)'!$B:$L,CONSOL!A43,'eyetracking Metrics (9)'!$L:$L)</f>
        <v>3.1711016666666669</v>
      </c>
      <c r="I43" s="13">
        <f ca="1">AVERAGEIF('eyetracking Metrics (9)'!$B:$M,CONSOL!A43,'eyetracking Metrics (9)'!$M:$M)</f>
        <v>1489</v>
      </c>
      <c r="J43" s="10" t="str">
        <f t="shared" si="3"/>
        <v>TN</v>
      </c>
    </row>
    <row r="44" spans="1:10" x14ac:dyDescent="0.35">
      <c r="A44" s="10" t="s">
        <v>1413</v>
      </c>
      <c r="B44" s="10" t="str">
        <f t="shared" si="1"/>
        <v>mohsin</v>
      </c>
      <c r="C44" s="10" t="str">
        <f t="shared" si="2"/>
        <v>FN</v>
      </c>
      <c r="D44" s="13">
        <f ca="1">AVERAGEIF('eyetracking Metrics (9)'!$B:$H,CONSOL!A44,'eyetracking Metrics (9)'!$H:$H)</f>
        <v>1122.3333333333333</v>
      </c>
      <c r="E44" s="13">
        <f ca="1">AVERAGEIF('eyetracking Metrics (9)'!$B:$I,CONSOL!A44,'eyetracking Metrics (9)'!$I:$I)</f>
        <v>642.33333333333337</v>
      </c>
      <c r="F44" s="13">
        <f ca="1">AVERAGEIF('eyetracking Metrics (9)'!$B:$J,CONSOL!A44,'eyetracking Metrics (9)'!$J:$J)</f>
        <v>846.66666666666663</v>
      </c>
      <c r="G44" s="13">
        <f ca="1">AVERAGEIF('eyetracking Metrics (9)'!$B:$K,CONSOL!A44,'eyetracking Metrics (9)'!$K:$K)</f>
        <v>2.6666666666666665</v>
      </c>
      <c r="H44" s="13">
        <f ca="1">AVERAGEIF('eyetracking Metrics (9)'!$B:$L,CONSOL!A44,'eyetracking Metrics (9)'!$L:$L)</f>
        <v>3.1322899999999998</v>
      </c>
      <c r="I44" s="13">
        <f ca="1">AVERAGEIF('eyetracking Metrics (9)'!$B:$M,CONSOL!A44,'eyetracking Metrics (9)'!$M:$M)</f>
        <v>1194.6666666666667</v>
      </c>
      <c r="J44" s="10" t="str">
        <f t="shared" si="3"/>
        <v>FN</v>
      </c>
    </row>
    <row r="45" spans="1:10" x14ac:dyDescent="0.35">
      <c r="A45" s="10" t="s">
        <v>1414</v>
      </c>
      <c r="B45" s="10" t="str">
        <f t="shared" si="1"/>
        <v>Ali Hassan</v>
      </c>
      <c r="C45" s="10" t="str">
        <f t="shared" si="2"/>
        <v>TP</v>
      </c>
      <c r="D45" s="13">
        <f ca="1">AVERAGEIF('eyetracking Metrics (9)'!$B:$H,CONSOL!A45,'eyetracking Metrics (9)'!$H:$H)</f>
        <v>992.72727272727275</v>
      </c>
      <c r="E45" s="13">
        <f ca="1">AVERAGEIF('eyetracking Metrics (9)'!$B:$I,CONSOL!A45,'eyetracking Metrics (9)'!$I:$I)</f>
        <v>833.63636363636363</v>
      </c>
      <c r="F45" s="13">
        <f ca="1">AVERAGEIF('eyetracking Metrics (9)'!$B:$J,CONSOL!A45,'eyetracking Metrics (9)'!$J:$J)</f>
        <v>929.72727272727275</v>
      </c>
      <c r="G45" s="13">
        <f ca="1">AVERAGEIF('eyetracking Metrics (9)'!$B:$K,CONSOL!A45,'eyetracking Metrics (9)'!$K:$K)</f>
        <v>1.4545454545454546</v>
      </c>
      <c r="H45" s="13">
        <f ca="1">AVERAGEIF('eyetracking Metrics (9)'!$B:$L,CONSOL!A45,'eyetracking Metrics (9)'!$L:$L)</f>
        <v>3.0868736363636362</v>
      </c>
      <c r="I45" s="13">
        <f ca="1">AVERAGEIF('eyetracking Metrics (9)'!$B:$M,CONSOL!A45,'eyetracking Metrics (9)'!$M:$M)</f>
        <v>1059.3636363636363</v>
      </c>
      <c r="J45" s="10" t="str">
        <f t="shared" si="3"/>
        <v>TP</v>
      </c>
    </row>
    <row r="46" spans="1:10" x14ac:dyDescent="0.35">
      <c r="A46" s="10" t="s">
        <v>1415</v>
      </c>
      <c r="B46" s="10" t="str">
        <f t="shared" si="1"/>
        <v>Ali Hassan</v>
      </c>
      <c r="C46" s="10" t="str">
        <f t="shared" si="2"/>
        <v>TN</v>
      </c>
      <c r="D46" s="13">
        <f ca="1">AVERAGEIF('eyetracking Metrics (9)'!$B:$H,CONSOL!A46,'eyetracking Metrics (9)'!$H:$H)</f>
        <v>1625.625</v>
      </c>
      <c r="E46" s="13">
        <f ca="1">AVERAGEIF('eyetracking Metrics (9)'!$B:$I,CONSOL!A46,'eyetracking Metrics (9)'!$I:$I)</f>
        <v>700.875</v>
      </c>
      <c r="F46" s="13">
        <f ca="1">AVERAGEIF('eyetracking Metrics (9)'!$B:$J,CONSOL!A46,'eyetracking Metrics (9)'!$J:$J)</f>
        <v>999.5</v>
      </c>
      <c r="G46" s="13">
        <f ca="1">AVERAGEIF('eyetracking Metrics (9)'!$B:$K,CONSOL!A46,'eyetracking Metrics (9)'!$K:$K)</f>
        <v>3.25</v>
      </c>
      <c r="H46" s="13">
        <f ca="1">AVERAGEIF('eyetracking Metrics (9)'!$B:$L,CONSOL!A46,'eyetracking Metrics (9)'!$L:$L)</f>
        <v>3.0842075000000002</v>
      </c>
      <c r="I46" s="13">
        <f ca="1">AVERAGEIF('eyetracking Metrics (9)'!$B:$M,CONSOL!A46,'eyetracking Metrics (9)'!$M:$M)</f>
        <v>1836.125</v>
      </c>
      <c r="J46" s="10" t="str">
        <f t="shared" si="3"/>
        <v>TN</v>
      </c>
    </row>
    <row r="47" spans="1:10" x14ac:dyDescent="0.35">
      <c r="A47" s="10" t="s">
        <v>1416</v>
      </c>
      <c r="B47" s="10" t="str">
        <f t="shared" si="1"/>
        <v>Ali Hassan</v>
      </c>
      <c r="C47" s="10" t="str">
        <f t="shared" si="2"/>
        <v>FN</v>
      </c>
      <c r="D47" s="13">
        <f ca="1">AVERAGEIF('eyetracking Metrics (9)'!$B:$H,CONSOL!A47,'eyetracking Metrics (9)'!$H:$H)</f>
        <v>1617</v>
      </c>
      <c r="E47" s="13">
        <f ca="1">AVERAGEIF('eyetracking Metrics (9)'!$B:$I,CONSOL!A47,'eyetracking Metrics (9)'!$I:$I)</f>
        <v>1617</v>
      </c>
      <c r="F47" s="13">
        <f ca="1">AVERAGEIF('eyetracking Metrics (9)'!$B:$J,CONSOL!A47,'eyetracking Metrics (9)'!$J:$J)</f>
        <v>1617</v>
      </c>
      <c r="G47" s="13">
        <f ca="1">AVERAGEIF('eyetracking Metrics (9)'!$B:$K,CONSOL!A47,'eyetracking Metrics (9)'!$K:$K)</f>
        <v>1</v>
      </c>
      <c r="H47" s="13">
        <f ca="1">AVERAGEIF('eyetracking Metrics (9)'!$B:$L,CONSOL!A47,'eyetracking Metrics (9)'!$L:$L)</f>
        <v>3.1501899999999998</v>
      </c>
      <c r="I47" s="13">
        <f ca="1">AVERAGEIF('eyetracking Metrics (9)'!$B:$M,CONSOL!A47,'eyetracking Metrics (9)'!$M:$M)</f>
        <v>1617</v>
      </c>
      <c r="J47" s="10" t="str">
        <f t="shared" si="3"/>
        <v>FN</v>
      </c>
    </row>
    <row r="48" spans="1:10" x14ac:dyDescent="0.35">
      <c r="A48" s="10" t="s">
        <v>1417</v>
      </c>
      <c r="B48" s="10" t="str">
        <f t="shared" si="1"/>
        <v>Ali Hassan</v>
      </c>
      <c r="C48" s="10" t="str">
        <f t="shared" si="2"/>
        <v>FP</v>
      </c>
      <c r="D48" s="13">
        <f ca="1">AVERAGEIF('eyetracking Metrics (9)'!$B:$H,CONSOL!A48,'eyetracking Metrics (9)'!$H:$H)</f>
        <v>950</v>
      </c>
      <c r="E48" s="13">
        <f ca="1">AVERAGEIF('eyetracking Metrics (9)'!$B:$I,CONSOL!A48,'eyetracking Metrics (9)'!$I:$I)</f>
        <v>950</v>
      </c>
      <c r="F48" s="13">
        <f ca="1">AVERAGEIF('eyetracking Metrics (9)'!$B:$J,CONSOL!A48,'eyetracking Metrics (9)'!$J:$J)</f>
        <v>950</v>
      </c>
      <c r="G48" s="13">
        <f ca="1">AVERAGEIF('eyetracking Metrics (9)'!$B:$K,CONSOL!A48,'eyetracking Metrics (9)'!$K:$K)</f>
        <v>1</v>
      </c>
      <c r="H48" s="13">
        <f ca="1">AVERAGEIF('eyetracking Metrics (9)'!$B:$L,CONSOL!A48,'eyetracking Metrics (9)'!$L:$L)</f>
        <v>3.0915349999999999</v>
      </c>
      <c r="I48" s="13">
        <f ca="1">AVERAGEIF('eyetracking Metrics (9)'!$B:$M,CONSOL!A48,'eyetracking Metrics (9)'!$M:$M)</f>
        <v>950</v>
      </c>
      <c r="J48" s="10" t="str">
        <f t="shared" si="3"/>
        <v>FP</v>
      </c>
    </row>
    <row r="49" spans="1:10" x14ac:dyDescent="0.35">
      <c r="A49" s="10" t="s">
        <v>1418</v>
      </c>
      <c r="B49" s="10" t="str">
        <f t="shared" si="1"/>
        <v>salman</v>
      </c>
      <c r="C49" s="10" t="str">
        <f t="shared" si="2"/>
        <v>TP</v>
      </c>
      <c r="D49" s="13">
        <f ca="1">AVERAGEIF('eyetracking Metrics (9)'!$B:$H,CONSOL!A49,'eyetracking Metrics (9)'!$H:$H)</f>
        <v>1306.4545454545455</v>
      </c>
      <c r="E49" s="13">
        <f ca="1">AVERAGEIF('eyetracking Metrics (9)'!$B:$I,CONSOL!A49,'eyetracking Metrics (9)'!$I:$I)</f>
        <v>836.09090909090912</v>
      </c>
      <c r="F49" s="13">
        <f ca="1">AVERAGEIF('eyetracking Metrics (9)'!$B:$J,CONSOL!A49,'eyetracking Metrics (9)'!$J:$J)</f>
        <v>1169.6363636363637</v>
      </c>
      <c r="G49" s="13">
        <f ca="1">AVERAGEIF('eyetracking Metrics (9)'!$B:$K,CONSOL!A49,'eyetracking Metrics (9)'!$K:$K)</f>
        <v>1.8181818181818181</v>
      </c>
      <c r="H49" s="13">
        <f ca="1">AVERAGEIF('eyetracking Metrics (9)'!$B:$L,CONSOL!A49,'eyetracking Metrics (9)'!$L:$L)</f>
        <v>2.6072063636363634</v>
      </c>
      <c r="I49" s="13">
        <f ca="1">AVERAGEIF('eyetracking Metrics (9)'!$B:$M,CONSOL!A49,'eyetracking Metrics (9)'!$M:$M)</f>
        <v>1518.3636363636363</v>
      </c>
      <c r="J49" s="10" t="str">
        <f t="shared" si="3"/>
        <v>TP</v>
      </c>
    </row>
    <row r="50" spans="1:10" x14ac:dyDescent="0.35">
      <c r="A50" s="10" t="s">
        <v>1419</v>
      </c>
      <c r="B50" s="10" t="str">
        <f t="shared" si="1"/>
        <v>salman</v>
      </c>
      <c r="C50" s="10" t="str">
        <f t="shared" si="2"/>
        <v>TN</v>
      </c>
      <c r="D50" s="13">
        <f ca="1">AVERAGEIF('eyetracking Metrics (9)'!$B:$H,CONSOL!A50,'eyetracking Metrics (9)'!$H:$H)</f>
        <v>2453.125</v>
      </c>
      <c r="E50" s="13">
        <f ca="1">AVERAGEIF('eyetracking Metrics (9)'!$B:$I,CONSOL!A50,'eyetracking Metrics (9)'!$I:$I)</f>
        <v>867.375</v>
      </c>
      <c r="F50" s="13">
        <f ca="1">AVERAGEIF('eyetracking Metrics (9)'!$B:$J,CONSOL!A50,'eyetracking Metrics (9)'!$J:$J)</f>
        <v>1326.125</v>
      </c>
      <c r="G50" s="13">
        <f ca="1">AVERAGEIF('eyetracking Metrics (9)'!$B:$K,CONSOL!A50,'eyetracking Metrics (9)'!$K:$K)</f>
        <v>3.5</v>
      </c>
      <c r="H50" s="13">
        <f ca="1">AVERAGEIF('eyetracking Metrics (9)'!$B:$L,CONSOL!A50,'eyetracking Metrics (9)'!$L:$L)</f>
        <v>2.5824087500000004</v>
      </c>
      <c r="I50" s="13">
        <f ca="1">AVERAGEIF('eyetracking Metrics (9)'!$B:$M,CONSOL!A50,'eyetracking Metrics (9)'!$M:$M)</f>
        <v>3144.125</v>
      </c>
      <c r="J50" s="10" t="str">
        <f t="shared" si="3"/>
        <v>TN</v>
      </c>
    </row>
    <row r="51" spans="1:10" x14ac:dyDescent="0.35">
      <c r="A51" s="10" t="s">
        <v>1420</v>
      </c>
      <c r="B51" s="10" t="str">
        <f t="shared" si="1"/>
        <v>salman</v>
      </c>
      <c r="C51" s="10" t="str">
        <f t="shared" si="2"/>
        <v>FN</v>
      </c>
      <c r="D51" s="13">
        <f ca="1">AVERAGEIF('eyetracking Metrics (9)'!$B:$H,CONSOL!A51,'eyetracking Metrics (9)'!$H:$H)</f>
        <v>1104</v>
      </c>
      <c r="E51" s="13">
        <f ca="1">AVERAGEIF('eyetracking Metrics (9)'!$B:$I,CONSOL!A51,'eyetracking Metrics (9)'!$I:$I)</f>
        <v>276</v>
      </c>
      <c r="F51" s="13">
        <f ca="1">AVERAGEIF('eyetracking Metrics (9)'!$B:$J,CONSOL!A51,'eyetracking Metrics (9)'!$J:$J)</f>
        <v>883</v>
      </c>
      <c r="G51" s="13">
        <f ca="1">AVERAGEIF('eyetracking Metrics (9)'!$B:$K,CONSOL!A51,'eyetracking Metrics (9)'!$K:$K)</f>
        <v>4</v>
      </c>
      <c r="H51" s="13">
        <f ca="1">AVERAGEIF('eyetracking Metrics (9)'!$B:$L,CONSOL!A51,'eyetracking Metrics (9)'!$L:$L)</f>
        <v>2.5799400000000001</v>
      </c>
      <c r="I51" s="13">
        <f ca="1">AVERAGEIF('eyetracking Metrics (9)'!$B:$M,CONSOL!A51,'eyetracking Metrics (9)'!$M:$M)</f>
        <v>2133</v>
      </c>
      <c r="J51" s="10" t="str">
        <f t="shared" si="3"/>
        <v>FN</v>
      </c>
    </row>
    <row r="52" spans="1:10" x14ac:dyDescent="0.35">
      <c r="A52" s="10" t="s">
        <v>1421</v>
      </c>
      <c r="B52" s="10" t="str">
        <f t="shared" si="1"/>
        <v>salman</v>
      </c>
      <c r="C52" s="10" t="str">
        <f t="shared" si="2"/>
        <v>FP</v>
      </c>
      <c r="D52" s="13">
        <f ca="1">AVERAGEIF('eyetracking Metrics (9)'!$B:$H,CONSOL!A52,'eyetracking Metrics (9)'!$H:$H)</f>
        <v>1423</v>
      </c>
      <c r="E52" s="13">
        <f ca="1">AVERAGEIF('eyetracking Metrics (9)'!$B:$I,CONSOL!A52,'eyetracking Metrics (9)'!$I:$I)</f>
        <v>972.5</v>
      </c>
      <c r="F52" s="13">
        <f ca="1">AVERAGEIF('eyetracking Metrics (9)'!$B:$J,CONSOL!A52,'eyetracking Metrics (9)'!$J:$J)</f>
        <v>1014</v>
      </c>
      <c r="G52" s="13">
        <f ca="1">AVERAGEIF('eyetracking Metrics (9)'!$B:$K,CONSOL!A52,'eyetracking Metrics (9)'!$K:$K)</f>
        <v>2.5</v>
      </c>
      <c r="H52" s="13">
        <f ca="1">AVERAGEIF('eyetracking Metrics (9)'!$B:$L,CONSOL!A52,'eyetracking Metrics (9)'!$L:$L)</f>
        <v>2.6281650000000001</v>
      </c>
      <c r="I52" s="13">
        <f ca="1">AVERAGEIF('eyetracking Metrics (9)'!$B:$M,CONSOL!A52,'eyetracking Metrics (9)'!$M:$M)</f>
        <v>1448</v>
      </c>
      <c r="J52" s="10" t="str">
        <f t="shared" si="3"/>
        <v>FP</v>
      </c>
    </row>
    <row r="53" spans="1:10" x14ac:dyDescent="0.35">
      <c r="A53" s="10" t="s">
        <v>1422</v>
      </c>
      <c r="B53" s="10" t="str">
        <f t="shared" si="1"/>
        <v>hamze hammami</v>
      </c>
      <c r="C53" s="10" t="str">
        <f t="shared" si="2"/>
        <v>TP</v>
      </c>
      <c r="D53" s="13">
        <f ca="1">AVERAGEIF('eyetracking Metrics (9)'!$B:$H,CONSOL!A53,'eyetracking Metrics (9)'!$H:$H)</f>
        <v>1085.5714285714287</v>
      </c>
      <c r="E53" s="13">
        <f ca="1">AVERAGEIF('eyetracking Metrics (9)'!$B:$I,CONSOL!A53,'eyetracking Metrics (9)'!$I:$I)</f>
        <v>394.42857142857144</v>
      </c>
      <c r="F53" s="13">
        <f ca="1">AVERAGEIF('eyetracking Metrics (9)'!$B:$J,CONSOL!A53,'eyetracking Metrics (9)'!$J:$J)</f>
        <v>634.71428571428567</v>
      </c>
      <c r="G53" s="13">
        <f ca="1">AVERAGEIF('eyetracking Metrics (9)'!$B:$K,CONSOL!A53,'eyetracking Metrics (9)'!$K:$K)</f>
        <v>2.8571428571428572</v>
      </c>
      <c r="H53" s="13">
        <f ca="1">AVERAGEIF('eyetracking Metrics (9)'!$B:$L,CONSOL!A53,'eyetracking Metrics (9)'!$L:$L)</f>
        <v>2.62426</v>
      </c>
      <c r="I53" s="13">
        <f ca="1">AVERAGEIF('eyetracking Metrics (9)'!$B:$M,CONSOL!A53,'eyetracking Metrics (9)'!$M:$M)</f>
        <v>1492.4285714285713</v>
      </c>
      <c r="J53" s="10" t="str">
        <f t="shared" si="3"/>
        <v>TP</v>
      </c>
    </row>
    <row r="54" spans="1:10" x14ac:dyDescent="0.35">
      <c r="A54" s="10" t="s">
        <v>1423</v>
      </c>
      <c r="B54" s="10" t="str">
        <f t="shared" si="1"/>
        <v>hamze hammami</v>
      </c>
      <c r="C54" s="10" t="str">
        <f t="shared" si="2"/>
        <v>FN</v>
      </c>
      <c r="D54" s="13">
        <f ca="1">AVERAGEIF('eyetracking Metrics (9)'!$B:$H,CONSOL!A54,'eyetracking Metrics (9)'!$H:$H)</f>
        <v>1826</v>
      </c>
      <c r="E54" s="13">
        <f ca="1">AVERAGEIF('eyetracking Metrics (9)'!$B:$I,CONSOL!A54,'eyetracking Metrics (9)'!$I:$I)</f>
        <v>304.2</v>
      </c>
      <c r="F54" s="13">
        <f ca="1">AVERAGEIF('eyetracking Metrics (9)'!$B:$J,CONSOL!A54,'eyetracking Metrics (9)'!$J:$J)</f>
        <v>679.4</v>
      </c>
      <c r="G54" s="13">
        <f ca="1">AVERAGEIF('eyetracking Metrics (9)'!$B:$K,CONSOL!A54,'eyetracking Metrics (9)'!$K:$K)</f>
        <v>5.8</v>
      </c>
      <c r="H54" s="13">
        <f ca="1">AVERAGEIF('eyetracking Metrics (9)'!$B:$L,CONSOL!A54,'eyetracking Metrics (9)'!$L:$L)</f>
        <v>2.6778459999999997</v>
      </c>
      <c r="I54" s="13">
        <f ca="1">AVERAGEIF('eyetracking Metrics (9)'!$B:$M,CONSOL!A54,'eyetracking Metrics (9)'!$M:$M)</f>
        <v>3169.2</v>
      </c>
      <c r="J54" s="10" t="str">
        <f t="shared" si="3"/>
        <v>FN</v>
      </c>
    </row>
    <row r="55" spans="1:10" x14ac:dyDescent="0.35">
      <c r="A55" s="10" t="s">
        <v>1424</v>
      </c>
      <c r="B55" s="10" t="str">
        <f t="shared" si="1"/>
        <v>hamze hammami</v>
      </c>
      <c r="C55" s="10" t="str">
        <f t="shared" si="2"/>
        <v>FP</v>
      </c>
      <c r="D55" s="13">
        <f ca="1">AVERAGEIF('eyetracking Metrics (9)'!$B:$H,CONSOL!A55,'eyetracking Metrics (9)'!$H:$H)</f>
        <v>1936</v>
      </c>
      <c r="E55" s="13">
        <f ca="1">AVERAGEIF('eyetracking Metrics (9)'!$B:$I,CONSOL!A55,'eyetracking Metrics (9)'!$I:$I)</f>
        <v>484</v>
      </c>
      <c r="F55" s="13">
        <f ca="1">AVERAGEIF('eyetracking Metrics (9)'!$B:$J,CONSOL!A55,'eyetracking Metrics (9)'!$J:$J)</f>
        <v>1036</v>
      </c>
      <c r="G55" s="13">
        <f ca="1">AVERAGEIF('eyetracking Metrics (9)'!$B:$K,CONSOL!A55,'eyetracking Metrics (9)'!$K:$K)</f>
        <v>4</v>
      </c>
      <c r="H55" s="13">
        <f ca="1">AVERAGEIF('eyetracking Metrics (9)'!$B:$L,CONSOL!A55,'eyetracking Metrics (9)'!$L:$L)</f>
        <v>2.4765000000000001</v>
      </c>
      <c r="I55" s="13">
        <f ca="1">AVERAGEIF('eyetracking Metrics (9)'!$B:$M,CONSOL!A55,'eyetracking Metrics (9)'!$M:$M)</f>
        <v>2619</v>
      </c>
      <c r="J55" s="10" t="str">
        <f t="shared" si="3"/>
        <v>FP</v>
      </c>
    </row>
    <row r="56" spans="1:10" x14ac:dyDescent="0.35">
      <c r="A56" s="10" t="s">
        <v>1425</v>
      </c>
      <c r="B56" s="10" t="str">
        <f t="shared" si="1"/>
        <v>hamze hammami</v>
      </c>
      <c r="C56" s="10" t="str">
        <f t="shared" si="2"/>
        <v>TN</v>
      </c>
      <c r="D56" s="13">
        <f ca="1">AVERAGEIF('eyetracking Metrics (9)'!$B:$H,CONSOL!A56,'eyetracking Metrics (9)'!$H:$H)</f>
        <v>1254.3333333333333</v>
      </c>
      <c r="E56" s="13">
        <f ca="1">AVERAGEIF('eyetracking Metrics (9)'!$B:$I,CONSOL!A56,'eyetracking Metrics (9)'!$I:$I)</f>
        <v>311.55555555555554</v>
      </c>
      <c r="F56" s="13">
        <f ca="1">AVERAGEIF('eyetracking Metrics (9)'!$B:$J,CONSOL!A56,'eyetracking Metrics (9)'!$J:$J)</f>
        <v>624</v>
      </c>
      <c r="G56" s="13">
        <f ca="1">AVERAGEIF('eyetracking Metrics (9)'!$B:$K,CONSOL!A56,'eyetracking Metrics (9)'!$K:$K)</f>
        <v>4.333333333333333</v>
      </c>
      <c r="H56" s="13">
        <f ca="1">AVERAGEIF('eyetracking Metrics (9)'!$B:$L,CONSOL!A56,'eyetracking Metrics (9)'!$L:$L)</f>
        <v>2.6094511111111109</v>
      </c>
      <c r="I56" s="13">
        <f ca="1">AVERAGEIF('eyetracking Metrics (9)'!$B:$M,CONSOL!A56,'eyetracking Metrics (9)'!$M:$M)</f>
        <v>1756.1111111111111</v>
      </c>
      <c r="J56" s="10" t="str">
        <f t="shared" si="3"/>
        <v>TN</v>
      </c>
    </row>
    <row r="57" spans="1:10" x14ac:dyDescent="0.35">
      <c r="A57" s="10" t="s">
        <v>1426</v>
      </c>
      <c r="B57" s="10" t="str">
        <f t="shared" si="1"/>
        <v>mujahid</v>
      </c>
      <c r="C57" s="10" t="str">
        <f t="shared" si="2"/>
        <v>TP</v>
      </c>
      <c r="D57" s="13">
        <f ca="1">AVERAGEIF('eyetracking Metrics (9)'!$B:$H,CONSOL!A57,'eyetracking Metrics (9)'!$H:$H)</f>
        <v>933.7</v>
      </c>
      <c r="E57" s="13">
        <f ca="1">AVERAGEIF('eyetracking Metrics (9)'!$B:$I,CONSOL!A57,'eyetracking Metrics (9)'!$I:$I)</f>
        <v>831.6</v>
      </c>
      <c r="F57" s="13">
        <f ca="1">AVERAGEIF('eyetracking Metrics (9)'!$B:$J,CONSOL!A57,'eyetracking Metrics (9)'!$J:$J)</f>
        <v>887.1</v>
      </c>
      <c r="G57" s="13">
        <f ca="1">AVERAGEIF('eyetracking Metrics (9)'!$B:$K,CONSOL!A57,'eyetracking Metrics (9)'!$K:$K)</f>
        <v>1.3</v>
      </c>
      <c r="H57" s="13">
        <f ca="1">AVERAGEIF('eyetracking Metrics (9)'!$B:$L,CONSOL!A57,'eyetracking Metrics (9)'!$L:$L)</f>
        <v>3.629645</v>
      </c>
      <c r="I57" s="13">
        <f ca="1">AVERAGEIF('eyetracking Metrics (9)'!$B:$M,CONSOL!A57,'eyetracking Metrics (9)'!$M:$M)</f>
        <v>938.8</v>
      </c>
      <c r="J57" s="10" t="str">
        <f t="shared" si="3"/>
        <v>TP</v>
      </c>
    </row>
    <row r="58" spans="1:10" x14ac:dyDescent="0.35">
      <c r="A58" s="10" t="s">
        <v>1427</v>
      </c>
      <c r="B58" s="10" t="str">
        <f t="shared" si="1"/>
        <v>mujahid</v>
      </c>
      <c r="C58" s="10" t="str">
        <f t="shared" si="2"/>
        <v>TN</v>
      </c>
      <c r="D58" s="13">
        <f ca="1">AVERAGEIF('eyetracking Metrics (9)'!$B:$H,CONSOL!A58,'eyetracking Metrics (9)'!$H:$H)</f>
        <v>1376</v>
      </c>
      <c r="E58" s="13">
        <f ca="1">AVERAGEIF('eyetracking Metrics (9)'!$B:$I,CONSOL!A58,'eyetracking Metrics (9)'!$I:$I)</f>
        <v>467.28571428571428</v>
      </c>
      <c r="F58" s="13">
        <f ca="1">AVERAGEIF('eyetracking Metrics (9)'!$B:$J,CONSOL!A58,'eyetracking Metrics (9)'!$J:$J)</f>
        <v>850.71428571428567</v>
      </c>
      <c r="G58" s="13">
        <f ca="1">AVERAGEIF('eyetracking Metrics (9)'!$B:$K,CONSOL!A58,'eyetracking Metrics (9)'!$K:$K)</f>
        <v>3</v>
      </c>
      <c r="H58" s="13">
        <f ca="1">AVERAGEIF('eyetracking Metrics (9)'!$B:$L,CONSOL!A58,'eyetracking Metrics (9)'!$L:$L)</f>
        <v>3.5852528571428564</v>
      </c>
      <c r="I58" s="13">
        <f ca="1">AVERAGEIF('eyetracking Metrics (9)'!$B:$M,CONSOL!A58,'eyetracking Metrics (9)'!$M:$M)</f>
        <v>1521</v>
      </c>
      <c r="J58" s="10" t="str">
        <f t="shared" si="3"/>
        <v>TN</v>
      </c>
    </row>
    <row r="59" spans="1:10" x14ac:dyDescent="0.35">
      <c r="A59" s="10" t="s">
        <v>1428</v>
      </c>
      <c r="B59" s="10" t="str">
        <f t="shared" si="1"/>
        <v>mujahid</v>
      </c>
      <c r="C59" s="10" t="str">
        <f t="shared" si="2"/>
        <v>FN</v>
      </c>
      <c r="D59" s="13">
        <f ca="1">AVERAGEIF('eyetracking Metrics (9)'!$B:$H,CONSOL!A59,'eyetracking Metrics (9)'!$H:$H)</f>
        <v>1857.5</v>
      </c>
      <c r="E59" s="13">
        <f ca="1">AVERAGEIF('eyetracking Metrics (9)'!$B:$I,CONSOL!A59,'eyetracking Metrics (9)'!$I:$I)</f>
        <v>1347</v>
      </c>
      <c r="F59" s="13">
        <f ca="1">AVERAGEIF('eyetracking Metrics (9)'!$B:$J,CONSOL!A59,'eyetracking Metrics (9)'!$J:$J)</f>
        <v>1583</v>
      </c>
      <c r="G59" s="13">
        <f ca="1">AVERAGEIF('eyetracking Metrics (9)'!$B:$K,CONSOL!A59,'eyetracking Metrics (9)'!$K:$K)</f>
        <v>2</v>
      </c>
      <c r="H59" s="13">
        <f ca="1">AVERAGEIF('eyetracking Metrics (9)'!$B:$L,CONSOL!A59,'eyetracking Metrics (9)'!$L:$L)</f>
        <v>3.6593999999999998</v>
      </c>
      <c r="I59" s="13">
        <f ca="1">AVERAGEIF('eyetracking Metrics (9)'!$B:$M,CONSOL!A59,'eyetracking Metrics (9)'!$M:$M)</f>
        <v>1874</v>
      </c>
      <c r="J59" s="10" t="str">
        <f t="shared" si="3"/>
        <v>FN</v>
      </c>
    </row>
    <row r="60" spans="1:10" x14ac:dyDescent="0.35">
      <c r="A60" s="10" t="s">
        <v>1429</v>
      </c>
      <c r="B60" s="10" t="str">
        <f t="shared" si="1"/>
        <v>mujahid</v>
      </c>
      <c r="C60" s="10" t="str">
        <f t="shared" si="2"/>
        <v>FP</v>
      </c>
      <c r="D60" s="13">
        <f ca="1">AVERAGEIF('eyetracking Metrics (9)'!$B:$H,CONSOL!A60,'eyetracking Metrics (9)'!$H:$H)</f>
        <v>1270.6666666666667</v>
      </c>
      <c r="E60" s="13">
        <f ca="1">AVERAGEIF('eyetracking Metrics (9)'!$B:$I,CONSOL!A60,'eyetracking Metrics (9)'!$I:$I)</f>
        <v>959.33333333333337</v>
      </c>
      <c r="F60" s="13">
        <f ca="1">AVERAGEIF('eyetracking Metrics (9)'!$B:$J,CONSOL!A60,'eyetracking Metrics (9)'!$J:$J)</f>
        <v>1074</v>
      </c>
      <c r="G60" s="13">
        <f ca="1">AVERAGEIF('eyetracking Metrics (9)'!$B:$K,CONSOL!A60,'eyetracking Metrics (9)'!$K:$K)</f>
        <v>1.3333333333333333</v>
      </c>
      <c r="H60" s="13">
        <f ca="1">AVERAGEIF('eyetracking Metrics (9)'!$B:$L,CONSOL!A60,'eyetracking Metrics (9)'!$L:$L)</f>
        <v>3.6883266666666668</v>
      </c>
      <c r="I60" s="13">
        <f ca="1">AVERAGEIF('eyetracking Metrics (9)'!$B:$M,CONSOL!A60,'eyetracking Metrics (9)'!$M:$M)</f>
        <v>1370.6666666666667</v>
      </c>
      <c r="J60" s="10" t="str">
        <f t="shared" si="3"/>
        <v>FP</v>
      </c>
    </row>
    <row r="61" spans="1:10" x14ac:dyDescent="0.35">
      <c r="A61" s="10" t="s">
        <v>1430</v>
      </c>
      <c r="B61" s="10" t="str">
        <f t="shared" si="1"/>
        <v>Madih</v>
      </c>
      <c r="C61" s="10" t="str">
        <f t="shared" si="2"/>
        <v>TP</v>
      </c>
      <c r="D61" s="13">
        <f ca="1">AVERAGEIF('eyetracking Metrics (9)'!$B:$H,CONSOL!A61,'eyetracking Metrics (9)'!$H:$H)</f>
        <v>747.5454545454545</v>
      </c>
      <c r="E61" s="13">
        <f ca="1">AVERAGEIF('eyetracking Metrics (9)'!$B:$I,CONSOL!A61,'eyetracking Metrics (9)'!$I:$I)</f>
        <v>417.81818181818181</v>
      </c>
      <c r="F61" s="13">
        <f ca="1">AVERAGEIF('eyetracking Metrics (9)'!$B:$J,CONSOL!A61,'eyetracking Metrics (9)'!$J:$J)</f>
        <v>564.18181818181813</v>
      </c>
      <c r="G61" s="13">
        <f ca="1">AVERAGEIF('eyetracking Metrics (9)'!$B:$K,CONSOL!A61,'eyetracking Metrics (9)'!$K:$K)</f>
        <v>2.1818181818181817</v>
      </c>
      <c r="H61" s="13">
        <f ca="1">AVERAGEIF('eyetracking Metrics (9)'!$B:$L,CONSOL!A61,'eyetracking Metrics (9)'!$L:$L)</f>
        <v>3.2596372727272724</v>
      </c>
      <c r="I61" s="13">
        <f ca="1">AVERAGEIF('eyetracking Metrics (9)'!$B:$M,CONSOL!A61,'eyetracking Metrics (9)'!$M:$M)</f>
        <v>1024.7272727272727</v>
      </c>
      <c r="J61" s="10" t="str">
        <f t="shared" si="3"/>
        <v>TP</v>
      </c>
    </row>
    <row r="62" spans="1:10" x14ac:dyDescent="0.35">
      <c r="A62" s="10" t="s">
        <v>1431</v>
      </c>
      <c r="B62" s="10" t="str">
        <f t="shared" si="1"/>
        <v>Madih</v>
      </c>
      <c r="C62" s="10" t="str">
        <f t="shared" si="2"/>
        <v>FP</v>
      </c>
      <c r="D62" s="13">
        <f ca="1">AVERAGEIF('eyetracking Metrics (9)'!$B:$H,CONSOL!A62,'eyetracking Metrics (9)'!$H:$H)</f>
        <v>801</v>
      </c>
      <c r="E62" s="13">
        <f ca="1">AVERAGEIF('eyetracking Metrics (9)'!$B:$I,CONSOL!A62,'eyetracking Metrics (9)'!$I:$I)</f>
        <v>401</v>
      </c>
      <c r="F62" s="13">
        <f ca="1">AVERAGEIF('eyetracking Metrics (9)'!$B:$J,CONSOL!A62,'eyetracking Metrics (9)'!$J:$J)</f>
        <v>601</v>
      </c>
      <c r="G62" s="13">
        <f ca="1">AVERAGEIF('eyetracking Metrics (9)'!$B:$K,CONSOL!A62,'eyetracking Metrics (9)'!$K:$K)</f>
        <v>2</v>
      </c>
      <c r="H62" s="13">
        <f ca="1">AVERAGEIF('eyetracking Metrics (9)'!$B:$L,CONSOL!A62,'eyetracking Metrics (9)'!$L:$L)</f>
        <v>3.0358399999999999</v>
      </c>
      <c r="I62" s="13">
        <f ca="1">AVERAGEIF('eyetracking Metrics (9)'!$B:$M,CONSOL!A62,'eyetracking Metrics (9)'!$M:$M)</f>
        <v>901</v>
      </c>
      <c r="J62" s="10" t="str">
        <f t="shared" si="3"/>
        <v>FP</v>
      </c>
    </row>
    <row r="63" spans="1:10" x14ac:dyDescent="0.35">
      <c r="A63" s="10" t="s">
        <v>1432</v>
      </c>
      <c r="B63" s="10" t="str">
        <f t="shared" si="1"/>
        <v>Madih</v>
      </c>
      <c r="C63" s="10" t="str">
        <f t="shared" si="2"/>
        <v>TN</v>
      </c>
      <c r="D63" s="13">
        <f ca="1">AVERAGEIF('eyetracking Metrics (9)'!$B:$H,CONSOL!A63,'eyetracking Metrics (9)'!$H:$H)</f>
        <v>1369.5555555555557</v>
      </c>
      <c r="E63" s="13">
        <f ca="1">AVERAGEIF('eyetracking Metrics (9)'!$B:$I,CONSOL!A63,'eyetracking Metrics (9)'!$I:$I)</f>
        <v>387.55555555555554</v>
      </c>
      <c r="F63" s="13">
        <f ca="1">AVERAGEIF('eyetracking Metrics (9)'!$B:$J,CONSOL!A63,'eyetracking Metrics (9)'!$J:$J)</f>
        <v>793.22222222222217</v>
      </c>
      <c r="G63" s="13">
        <f ca="1">AVERAGEIF('eyetracking Metrics (9)'!$B:$K,CONSOL!A63,'eyetracking Metrics (9)'!$K:$K)</f>
        <v>3.7777777777777777</v>
      </c>
      <c r="H63" s="13">
        <f ca="1">AVERAGEIF('eyetracking Metrics (9)'!$B:$L,CONSOL!A63,'eyetracking Metrics (9)'!$L:$L)</f>
        <v>3.1763622222222221</v>
      </c>
      <c r="I63" s="13">
        <f ca="1">AVERAGEIF('eyetracking Metrics (9)'!$B:$M,CONSOL!A63,'eyetracking Metrics (9)'!$M:$M)</f>
        <v>1847</v>
      </c>
      <c r="J63" s="10" t="str">
        <f t="shared" si="3"/>
        <v>TN</v>
      </c>
    </row>
    <row r="64" spans="1:10" x14ac:dyDescent="0.35">
      <c r="A64" s="10" t="s">
        <v>1433</v>
      </c>
      <c r="B64" s="10" t="str">
        <f t="shared" si="1"/>
        <v>Madih</v>
      </c>
      <c r="C64" s="10" t="str">
        <f t="shared" si="2"/>
        <v>FN</v>
      </c>
      <c r="D64" s="13">
        <f ca="1">AVERAGEIF('eyetracking Metrics (9)'!$B:$H,CONSOL!A64,'eyetracking Metrics (9)'!$H:$H)</f>
        <v>1017</v>
      </c>
      <c r="E64" s="13">
        <f ca="1">AVERAGEIF('eyetracking Metrics (9)'!$B:$I,CONSOL!A64,'eyetracking Metrics (9)'!$I:$I)</f>
        <v>339</v>
      </c>
      <c r="F64" s="13">
        <f ca="1">AVERAGEIF('eyetracking Metrics (9)'!$B:$J,CONSOL!A64,'eyetracking Metrics (9)'!$J:$J)</f>
        <v>673</v>
      </c>
      <c r="G64" s="13">
        <f ca="1">AVERAGEIF('eyetracking Metrics (9)'!$B:$K,CONSOL!A64,'eyetracking Metrics (9)'!$K:$K)</f>
        <v>3</v>
      </c>
      <c r="H64" s="13">
        <f ca="1">AVERAGEIF('eyetracking Metrics (9)'!$B:$L,CONSOL!A64,'eyetracking Metrics (9)'!$L:$L)</f>
        <v>3.1505000000000001</v>
      </c>
      <c r="I64" s="13">
        <f ca="1">AVERAGEIF('eyetracking Metrics (9)'!$B:$M,CONSOL!A64,'eyetracking Metrics (9)'!$M:$M)</f>
        <v>1217</v>
      </c>
      <c r="J64" s="10" t="str">
        <f t="shared" si="3"/>
        <v>FN</v>
      </c>
    </row>
    <row r="65" spans="1:10" x14ac:dyDescent="0.35">
      <c r="A65" s="10" t="s">
        <v>1434</v>
      </c>
      <c r="B65" s="10" t="str">
        <f t="shared" si="1"/>
        <v>omar</v>
      </c>
      <c r="C65" s="10" t="str">
        <f t="shared" si="2"/>
        <v>TP</v>
      </c>
      <c r="D65" s="13">
        <f ca="1">AVERAGEIF('eyetracking Metrics (9)'!$B:$H,CONSOL!A65,'eyetracking Metrics (9)'!$H:$H)</f>
        <v>928.63636363636363</v>
      </c>
      <c r="E65" s="13">
        <f ca="1">AVERAGEIF('eyetracking Metrics (9)'!$B:$I,CONSOL!A65,'eyetracking Metrics (9)'!$I:$I)</f>
        <v>427.36363636363637</v>
      </c>
      <c r="F65" s="13">
        <f ca="1">AVERAGEIF('eyetracking Metrics (9)'!$B:$J,CONSOL!A65,'eyetracking Metrics (9)'!$J:$J)</f>
        <v>606.4545454545455</v>
      </c>
      <c r="G65" s="13">
        <f ca="1">AVERAGEIF('eyetracking Metrics (9)'!$B:$K,CONSOL!A65,'eyetracking Metrics (9)'!$K:$K)</f>
        <v>2.8181818181818183</v>
      </c>
      <c r="H65" s="13">
        <f ca="1">AVERAGEIF('eyetracking Metrics (9)'!$B:$L,CONSOL!A65,'eyetracking Metrics (9)'!$L:$L)</f>
        <v>2.7634445454545453</v>
      </c>
      <c r="I65" s="13">
        <f ca="1">AVERAGEIF('eyetracking Metrics (9)'!$B:$M,CONSOL!A65,'eyetracking Metrics (9)'!$M:$M)</f>
        <v>1068.090909090909</v>
      </c>
      <c r="J65" s="10" t="str">
        <f t="shared" si="3"/>
        <v>TP</v>
      </c>
    </row>
    <row r="66" spans="1:10" x14ac:dyDescent="0.35">
      <c r="A66" s="10" t="s">
        <v>1435</v>
      </c>
      <c r="B66" s="10" t="str">
        <f t="shared" si="1"/>
        <v>omar</v>
      </c>
      <c r="C66" s="10" t="str">
        <f t="shared" si="2"/>
        <v>FP</v>
      </c>
      <c r="D66" s="13">
        <f ca="1">AVERAGEIF('eyetracking Metrics (9)'!$B:$H,CONSOL!A66,'eyetracking Metrics (9)'!$H:$H)</f>
        <v>1458.5</v>
      </c>
      <c r="E66" s="13">
        <f ca="1">AVERAGEIF('eyetracking Metrics (9)'!$B:$I,CONSOL!A66,'eyetracking Metrics (9)'!$I:$I)</f>
        <v>501.5</v>
      </c>
      <c r="F66" s="13">
        <f ca="1">AVERAGEIF('eyetracking Metrics (9)'!$B:$J,CONSOL!A66,'eyetracking Metrics (9)'!$J:$J)</f>
        <v>699.75</v>
      </c>
      <c r="G66" s="13">
        <f ca="1">AVERAGEIF('eyetracking Metrics (9)'!$B:$K,CONSOL!A66,'eyetracking Metrics (9)'!$K:$K)</f>
        <v>4.75</v>
      </c>
      <c r="H66" s="13">
        <f ca="1">AVERAGEIF('eyetracking Metrics (9)'!$B:$L,CONSOL!A66,'eyetracking Metrics (9)'!$L:$L)</f>
        <v>2.7791675000000002</v>
      </c>
      <c r="I66" s="13">
        <f ca="1">AVERAGEIF('eyetracking Metrics (9)'!$B:$M,CONSOL!A66,'eyetracking Metrics (9)'!$M:$M)</f>
        <v>1679</v>
      </c>
      <c r="J66" s="10" t="str">
        <f t="shared" ref="J66:J90" si="4">RIGHT(A66,2)</f>
        <v>FP</v>
      </c>
    </row>
    <row r="67" spans="1:10" x14ac:dyDescent="0.35">
      <c r="A67" s="10" t="s">
        <v>1436</v>
      </c>
      <c r="B67" s="10" t="str">
        <f t="shared" ref="B67:B90" si="5">LEFT(A67,LEN(A67)-2)</f>
        <v>omar</v>
      </c>
      <c r="C67" s="10" t="str">
        <f t="shared" ref="C67:C90" si="6">RIGHT(A67,2)</f>
        <v>TN</v>
      </c>
      <c r="D67" s="13">
        <f ca="1">AVERAGEIF('eyetracking Metrics (9)'!$B:$H,CONSOL!A67,'eyetracking Metrics (9)'!$H:$H)</f>
        <v>1389.1666666666667</v>
      </c>
      <c r="E67" s="13">
        <f ca="1">AVERAGEIF('eyetracking Metrics (9)'!$B:$I,CONSOL!A67,'eyetracking Metrics (9)'!$I:$I)</f>
        <v>373.5</v>
      </c>
      <c r="F67" s="13">
        <f ca="1">AVERAGEIF('eyetracking Metrics (9)'!$B:$J,CONSOL!A67,'eyetracking Metrics (9)'!$J:$J)</f>
        <v>637.16666666666663</v>
      </c>
      <c r="G67" s="13">
        <f ca="1">AVERAGEIF('eyetracking Metrics (9)'!$B:$K,CONSOL!A67,'eyetracking Metrics (9)'!$K:$K)</f>
        <v>4.166666666666667</v>
      </c>
      <c r="H67" s="13">
        <f ca="1">AVERAGEIF('eyetracking Metrics (9)'!$B:$L,CONSOL!A67,'eyetracking Metrics (9)'!$L:$L)</f>
        <v>2.7747399999999995</v>
      </c>
      <c r="I67" s="13">
        <f ca="1">AVERAGEIF('eyetracking Metrics (9)'!$B:$M,CONSOL!A67,'eyetracking Metrics (9)'!$M:$M)</f>
        <v>1664.1666666666667</v>
      </c>
      <c r="J67" s="10" t="str">
        <f t="shared" si="4"/>
        <v>TN</v>
      </c>
    </row>
    <row r="68" spans="1:10" x14ac:dyDescent="0.35">
      <c r="A68" s="10" t="s">
        <v>1437</v>
      </c>
      <c r="B68" s="10" t="str">
        <f t="shared" si="5"/>
        <v>omar</v>
      </c>
      <c r="C68" s="10" t="str">
        <f t="shared" si="6"/>
        <v>FN</v>
      </c>
      <c r="D68" s="13">
        <f ca="1">AVERAGEIF('eyetracking Metrics (9)'!$B:$H,CONSOL!A68,'eyetracking Metrics (9)'!$H:$H)</f>
        <v>817</v>
      </c>
      <c r="E68" s="13">
        <f ca="1">AVERAGEIF('eyetracking Metrics (9)'!$B:$I,CONSOL!A68,'eyetracking Metrics (9)'!$I:$I)</f>
        <v>272</v>
      </c>
      <c r="F68" s="13">
        <f ca="1">AVERAGEIF('eyetracking Metrics (9)'!$B:$J,CONSOL!A68,'eyetracking Metrics (9)'!$J:$J)</f>
        <v>639</v>
      </c>
      <c r="G68" s="13">
        <f ca="1">AVERAGEIF('eyetracking Metrics (9)'!$B:$K,CONSOL!A68,'eyetracking Metrics (9)'!$K:$K)</f>
        <v>3</v>
      </c>
      <c r="H68" s="13">
        <f ca="1">AVERAGEIF('eyetracking Metrics (9)'!$B:$L,CONSOL!A68,'eyetracking Metrics (9)'!$L:$L)</f>
        <v>2.7595200000000002</v>
      </c>
      <c r="I68" s="13">
        <f ca="1">AVERAGEIF('eyetracking Metrics (9)'!$B:$M,CONSOL!A68,'eyetracking Metrics (9)'!$M:$M)</f>
        <v>1583</v>
      </c>
      <c r="J68" s="10" t="str">
        <f t="shared" si="4"/>
        <v>FN</v>
      </c>
    </row>
    <row r="69" spans="1:10" x14ac:dyDescent="0.35">
      <c r="A69" s="10" t="s">
        <v>1438</v>
      </c>
      <c r="B69" s="10" t="str">
        <f t="shared" si="5"/>
        <v>Ashley</v>
      </c>
      <c r="C69" s="10" t="str">
        <f t="shared" si="6"/>
        <v>FN</v>
      </c>
      <c r="D69" s="13">
        <f ca="1">AVERAGEIF('eyetracking Metrics (9)'!$B:$H,CONSOL!A69,'eyetracking Metrics (9)'!$H:$H)</f>
        <v>1017</v>
      </c>
      <c r="E69" s="13">
        <f ca="1">AVERAGEIF('eyetracking Metrics (9)'!$B:$I,CONSOL!A69,'eyetracking Metrics (9)'!$I:$I)</f>
        <v>1017</v>
      </c>
      <c r="F69" s="13">
        <f ca="1">AVERAGEIF('eyetracking Metrics (9)'!$B:$J,CONSOL!A69,'eyetracking Metrics (9)'!$J:$J)</f>
        <v>1017</v>
      </c>
      <c r="G69" s="13">
        <f ca="1">AVERAGEIF('eyetracking Metrics (9)'!$B:$K,CONSOL!A69,'eyetracking Metrics (9)'!$K:$K)</f>
        <v>1</v>
      </c>
      <c r="H69" s="13">
        <f ca="1">AVERAGEIF('eyetracking Metrics (9)'!$B:$L,CONSOL!A69,'eyetracking Metrics (9)'!$L:$L)</f>
        <v>2.6893750000000001</v>
      </c>
      <c r="I69" s="13">
        <f ca="1">AVERAGEIF('eyetracking Metrics (9)'!$B:$M,CONSOL!A69,'eyetracking Metrics (9)'!$M:$M)</f>
        <v>1017</v>
      </c>
      <c r="J69" s="10" t="str">
        <f t="shared" si="4"/>
        <v>FN</v>
      </c>
    </row>
    <row r="70" spans="1:10" x14ac:dyDescent="0.35">
      <c r="A70" s="10" t="s">
        <v>1439</v>
      </c>
      <c r="B70" s="10" t="str">
        <f t="shared" si="5"/>
        <v>Ashley</v>
      </c>
      <c r="C70" s="10" t="str">
        <f t="shared" si="6"/>
        <v>TP</v>
      </c>
      <c r="D70" s="13">
        <f ca="1">AVERAGEIF('eyetracking Metrics (9)'!$B:$H,CONSOL!A70,'eyetracking Metrics (9)'!$H:$H)</f>
        <v>811.7</v>
      </c>
      <c r="E70" s="13">
        <f ca="1">AVERAGEIF('eyetracking Metrics (9)'!$B:$I,CONSOL!A70,'eyetracking Metrics (9)'!$I:$I)</f>
        <v>764.2</v>
      </c>
      <c r="F70" s="13">
        <f ca="1">AVERAGEIF('eyetracking Metrics (9)'!$B:$J,CONSOL!A70,'eyetracking Metrics (9)'!$J:$J)</f>
        <v>809.1</v>
      </c>
      <c r="G70" s="13">
        <f ca="1">AVERAGEIF('eyetracking Metrics (9)'!$B:$K,CONSOL!A70,'eyetracking Metrics (9)'!$K:$K)</f>
        <v>1.1000000000000001</v>
      </c>
      <c r="H70" s="13">
        <f ca="1">AVERAGEIF('eyetracking Metrics (9)'!$B:$L,CONSOL!A70,'eyetracking Metrics (9)'!$L:$L)</f>
        <v>2.6984180000000002</v>
      </c>
      <c r="I70" s="13">
        <f ca="1">AVERAGEIF('eyetracking Metrics (9)'!$B:$M,CONSOL!A70,'eyetracking Metrics (9)'!$M:$M)</f>
        <v>866.7</v>
      </c>
      <c r="J70" s="10" t="str">
        <f t="shared" si="4"/>
        <v>TP</v>
      </c>
    </row>
    <row r="71" spans="1:10" x14ac:dyDescent="0.35">
      <c r="A71" s="10" t="s">
        <v>1440</v>
      </c>
      <c r="B71" s="10" t="str">
        <f t="shared" si="5"/>
        <v>Ashley</v>
      </c>
      <c r="C71" s="10" t="str">
        <f t="shared" si="6"/>
        <v>TN</v>
      </c>
      <c r="D71" s="13">
        <f ca="1">AVERAGEIF('eyetracking Metrics (9)'!$B:$H,CONSOL!A71,'eyetracking Metrics (9)'!$H:$H)</f>
        <v>958.33333333333337</v>
      </c>
      <c r="E71" s="13">
        <f ca="1">AVERAGEIF('eyetracking Metrics (9)'!$B:$I,CONSOL!A71,'eyetracking Metrics (9)'!$I:$I)</f>
        <v>575.66666666666663</v>
      </c>
      <c r="F71" s="13">
        <f ca="1">AVERAGEIF('eyetracking Metrics (9)'!$B:$J,CONSOL!A71,'eyetracking Metrics (9)'!$J:$J)</f>
        <v>753.33333333333337</v>
      </c>
      <c r="G71" s="13">
        <f ca="1">AVERAGEIF('eyetracking Metrics (9)'!$B:$K,CONSOL!A71,'eyetracking Metrics (9)'!$K:$K)</f>
        <v>2.1666666666666665</v>
      </c>
      <c r="H71" s="13">
        <f ca="1">AVERAGEIF('eyetracking Metrics (9)'!$B:$L,CONSOL!A71,'eyetracking Metrics (9)'!$L:$L)</f>
        <v>2.7226483333333338</v>
      </c>
      <c r="I71" s="13">
        <f ca="1">AVERAGEIF('eyetracking Metrics (9)'!$B:$M,CONSOL!A71,'eyetracking Metrics (9)'!$M:$M)</f>
        <v>1005.6666666666666</v>
      </c>
      <c r="J71" s="10" t="str">
        <f t="shared" si="4"/>
        <v>TN</v>
      </c>
    </row>
    <row r="72" spans="1:10" x14ac:dyDescent="0.35">
      <c r="A72" s="10" t="s">
        <v>1441</v>
      </c>
      <c r="B72" s="10" t="str">
        <f t="shared" si="5"/>
        <v>Ashley</v>
      </c>
      <c r="C72" s="10" t="str">
        <f t="shared" si="6"/>
        <v>FP</v>
      </c>
      <c r="D72" s="13">
        <f ca="1">AVERAGEIF('eyetracking Metrics (9)'!$B:$H,CONSOL!A72,'eyetracking Metrics (9)'!$H:$H)</f>
        <v>1112.5</v>
      </c>
      <c r="E72" s="13">
        <f ca="1">AVERAGEIF('eyetracking Metrics (9)'!$B:$I,CONSOL!A72,'eyetracking Metrics (9)'!$I:$I)</f>
        <v>653.25</v>
      </c>
      <c r="F72" s="13">
        <f ca="1">AVERAGEIF('eyetracking Metrics (9)'!$B:$J,CONSOL!A72,'eyetracking Metrics (9)'!$J:$J)</f>
        <v>762.25</v>
      </c>
      <c r="G72" s="13">
        <f ca="1">AVERAGEIF('eyetracking Metrics (9)'!$B:$K,CONSOL!A72,'eyetracking Metrics (9)'!$K:$K)</f>
        <v>2.75</v>
      </c>
      <c r="H72" s="13">
        <f ca="1">AVERAGEIF('eyetracking Metrics (9)'!$B:$L,CONSOL!A72,'eyetracking Metrics (9)'!$L:$L)</f>
        <v>2.6583049999999999</v>
      </c>
      <c r="I72" s="13">
        <f ca="1">AVERAGEIF('eyetracking Metrics (9)'!$B:$M,CONSOL!A72,'eyetracking Metrics (9)'!$M:$M)</f>
        <v>1150</v>
      </c>
      <c r="J72" s="10" t="str">
        <f t="shared" si="4"/>
        <v>FP</v>
      </c>
    </row>
    <row r="73" spans="1:10" x14ac:dyDescent="0.35">
      <c r="A73" s="10" t="s">
        <v>1442</v>
      </c>
      <c r="B73" s="10" t="str">
        <f t="shared" si="5"/>
        <v>camilacomunello</v>
      </c>
      <c r="C73" s="10" t="str">
        <f t="shared" si="6"/>
        <v>TP</v>
      </c>
      <c r="D73" s="13">
        <f ca="1">AVERAGEIF('eyetracking Metrics (9)'!$B:$H,CONSOL!A73,'eyetracking Metrics (9)'!$H:$H)</f>
        <v>1370</v>
      </c>
      <c r="E73" s="13">
        <f ca="1">AVERAGEIF('eyetracking Metrics (9)'!$B:$I,CONSOL!A73,'eyetracking Metrics (9)'!$I:$I)</f>
        <v>532.27272727272725</v>
      </c>
      <c r="F73" s="13">
        <f ca="1">AVERAGEIF('eyetracking Metrics (9)'!$B:$J,CONSOL!A73,'eyetracking Metrics (9)'!$J:$J)</f>
        <v>837.09090909090912</v>
      </c>
      <c r="G73" s="13">
        <f ca="1">AVERAGEIF('eyetracking Metrics (9)'!$B:$K,CONSOL!A73,'eyetracking Metrics (9)'!$K:$K)</f>
        <v>3</v>
      </c>
      <c r="H73" s="13">
        <f ca="1">AVERAGEIF('eyetracking Metrics (9)'!$B:$L,CONSOL!A73,'eyetracking Metrics (9)'!$L:$L)</f>
        <v>3.6258318181818185</v>
      </c>
      <c r="I73" s="13">
        <f ca="1">AVERAGEIF('eyetracking Metrics (9)'!$B:$M,CONSOL!A73,'eyetracking Metrics (9)'!$M:$M)</f>
        <v>1565.090909090909</v>
      </c>
      <c r="J73" s="10" t="str">
        <f t="shared" si="4"/>
        <v>TP</v>
      </c>
    </row>
    <row r="74" spans="1:10" x14ac:dyDescent="0.35">
      <c r="A74" s="10" t="s">
        <v>1443</v>
      </c>
      <c r="B74" s="10" t="str">
        <f t="shared" si="5"/>
        <v>camilacomunello</v>
      </c>
      <c r="C74" s="10" t="str">
        <f t="shared" si="6"/>
        <v>FP</v>
      </c>
      <c r="D74" s="13">
        <f ca="1">AVERAGEIF('eyetracking Metrics (9)'!$B:$H,CONSOL!A74,'eyetracking Metrics (9)'!$H:$H)</f>
        <v>1701</v>
      </c>
      <c r="E74" s="13">
        <f ca="1">AVERAGEIF('eyetracking Metrics (9)'!$B:$I,CONSOL!A74,'eyetracking Metrics (9)'!$I:$I)</f>
        <v>283</v>
      </c>
      <c r="F74" s="13">
        <f ca="1">AVERAGEIF('eyetracking Metrics (9)'!$B:$J,CONSOL!A74,'eyetracking Metrics (9)'!$J:$J)</f>
        <v>466</v>
      </c>
      <c r="G74" s="13">
        <f ca="1">AVERAGEIF('eyetracking Metrics (9)'!$B:$K,CONSOL!A74,'eyetracking Metrics (9)'!$K:$K)</f>
        <v>6</v>
      </c>
      <c r="H74" s="13">
        <f ca="1">AVERAGEIF('eyetracking Metrics (9)'!$B:$L,CONSOL!A74,'eyetracking Metrics (9)'!$L:$L)</f>
        <v>3.4217200000000001</v>
      </c>
      <c r="I74" s="13">
        <f ca="1">AVERAGEIF('eyetracking Metrics (9)'!$B:$M,CONSOL!A74,'eyetracking Metrics (9)'!$M:$M)</f>
        <v>2467</v>
      </c>
      <c r="J74" s="10" t="str">
        <f t="shared" si="4"/>
        <v>FP</v>
      </c>
    </row>
    <row r="75" spans="1:10" x14ac:dyDescent="0.35">
      <c r="A75" s="10" t="s">
        <v>1444</v>
      </c>
      <c r="B75" s="10" t="str">
        <f t="shared" si="5"/>
        <v>camilacomunello</v>
      </c>
      <c r="C75" s="10" t="str">
        <f t="shared" si="6"/>
        <v>TN</v>
      </c>
      <c r="D75" s="13">
        <f ca="1">AVERAGEIF('eyetracking Metrics (9)'!$B:$H,CONSOL!A75,'eyetracking Metrics (9)'!$H:$H)</f>
        <v>1598.3333333333333</v>
      </c>
      <c r="E75" s="13">
        <f ca="1">AVERAGEIF('eyetracking Metrics (9)'!$B:$I,CONSOL!A75,'eyetracking Metrics (9)'!$I:$I)</f>
        <v>541.22222222222217</v>
      </c>
      <c r="F75" s="13">
        <f ca="1">AVERAGEIF('eyetracking Metrics (9)'!$B:$J,CONSOL!A75,'eyetracking Metrics (9)'!$J:$J)</f>
        <v>1004.1111111111111</v>
      </c>
      <c r="G75" s="13">
        <f ca="1">AVERAGEIF('eyetracking Metrics (9)'!$B:$K,CONSOL!A75,'eyetracking Metrics (9)'!$K:$K)</f>
        <v>3.7777777777777777</v>
      </c>
      <c r="H75" s="13">
        <f ca="1">AVERAGEIF('eyetracking Metrics (9)'!$B:$L,CONSOL!A75,'eyetracking Metrics (9)'!$L:$L)</f>
        <v>3.6184122222222217</v>
      </c>
      <c r="I75" s="13">
        <f ca="1">AVERAGEIF('eyetracking Metrics (9)'!$B:$M,CONSOL!A75,'eyetracking Metrics (9)'!$M:$M)</f>
        <v>1831.3333333333333</v>
      </c>
      <c r="J75" s="10" t="str">
        <f t="shared" si="4"/>
        <v>TN</v>
      </c>
    </row>
    <row r="76" spans="1:10" x14ac:dyDescent="0.35">
      <c r="A76" s="10" t="s">
        <v>1445</v>
      </c>
      <c r="B76" s="10" t="str">
        <f t="shared" si="5"/>
        <v>camilacomunello</v>
      </c>
      <c r="C76" s="10" t="str">
        <f t="shared" si="6"/>
        <v>FN</v>
      </c>
      <c r="D76" s="13">
        <f ca="1">AVERAGEIF('eyetracking Metrics (9)'!$B:$H,CONSOL!A76,'eyetracking Metrics (9)'!$H:$H)</f>
        <v>1333</v>
      </c>
      <c r="E76" s="13">
        <f ca="1">AVERAGEIF('eyetracking Metrics (9)'!$B:$I,CONSOL!A76,'eyetracking Metrics (9)'!$I:$I)</f>
        <v>1333</v>
      </c>
      <c r="F76" s="13">
        <f ca="1">AVERAGEIF('eyetracking Metrics (9)'!$B:$J,CONSOL!A76,'eyetracking Metrics (9)'!$J:$J)</f>
        <v>1333</v>
      </c>
      <c r="G76" s="13">
        <f ca="1">AVERAGEIF('eyetracking Metrics (9)'!$B:$K,CONSOL!A76,'eyetracking Metrics (9)'!$K:$K)</f>
        <v>1</v>
      </c>
      <c r="H76" s="13">
        <f ca="1">AVERAGEIF('eyetracking Metrics (9)'!$B:$L,CONSOL!A76,'eyetracking Metrics (9)'!$L:$L)</f>
        <v>3.5409299999999999</v>
      </c>
      <c r="I76" s="13">
        <f ca="1">AVERAGEIF('eyetracking Metrics (9)'!$B:$M,CONSOL!A76,'eyetracking Metrics (9)'!$M:$M)</f>
        <v>1333</v>
      </c>
      <c r="J76" s="10" t="str">
        <f t="shared" si="4"/>
        <v>FN</v>
      </c>
    </row>
    <row r="77" spans="1:10" x14ac:dyDescent="0.35">
      <c r="A77" s="10" t="s">
        <v>1446</v>
      </c>
      <c r="B77" s="10" t="str">
        <f t="shared" si="5"/>
        <v>Tommaso</v>
      </c>
      <c r="C77" s="10" t="str">
        <f t="shared" si="6"/>
        <v>TP</v>
      </c>
      <c r="D77" s="13">
        <f ca="1">AVERAGEIF('eyetracking Metrics (9)'!$B:$H,CONSOL!A77,'eyetracking Metrics (9)'!$H:$H)</f>
        <v>1255.4166666666667</v>
      </c>
      <c r="E77" s="13">
        <f ca="1">AVERAGEIF('eyetracking Metrics (9)'!$B:$I,CONSOL!A77,'eyetracking Metrics (9)'!$I:$I)</f>
        <v>695.83333333333337</v>
      </c>
      <c r="F77" s="13">
        <f ca="1">AVERAGEIF('eyetracking Metrics (9)'!$B:$J,CONSOL!A77,'eyetracking Metrics (9)'!$J:$J)</f>
        <v>876.5</v>
      </c>
      <c r="G77" s="13">
        <f ca="1">AVERAGEIF('eyetracking Metrics (9)'!$B:$K,CONSOL!A77,'eyetracking Metrics (9)'!$K:$K)</f>
        <v>2.0833333333333335</v>
      </c>
      <c r="H77" s="13">
        <f ca="1">AVERAGEIF('eyetracking Metrics (9)'!$B:$L,CONSOL!A77,'eyetracking Metrics (9)'!$L:$L)</f>
        <v>3.5618149999999997</v>
      </c>
      <c r="I77" s="13">
        <f ca="1">AVERAGEIF('eyetracking Metrics (9)'!$B:$M,CONSOL!A77,'eyetracking Metrics (9)'!$M:$M)</f>
        <v>1459.5</v>
      </c>
      <c r="J77" s="10" t="str">
        <f t="shared" si="4"/>
        <v>TP</v>
      </c>
    </row>
    <row r="78" spans="1:10" x14ac:dyDescent="0.35">
      <c r="A78" s="10" t="s">
        <v>1447</v>
      </c>
      <c r="B78" s="10" t="str">
        <f t="shared" si="5"/>
        <v>Tommaso</v>
      </c>
      <c r="C78" s="10" t="str">
        <f t="shared" si="6"/>
        <v>TN</v>
      </c>
      <c r="D78" s="13">
        <f ca="1">AVERAGEIF('eyetracking Metrics (9)'!$B:$H,CONSOL!A78,'eyetracking Metrics (9)'!$H:$H)</f>
        <v>1942</v>
      </c>
      <c r="E78" s="13">
        <f ca="1">AVERAGEIF('eyetracking Metrics (9)'!$B:$I,CONSOL!A78,'eyetracking Metrics (9)'!$I:$I)</f>
        <v>515.375</v>
      </c>
      <c r="F78" s="13">
        <f ca="1">AVERAGEIF('eyetracking Metrics (9)'!$B:$J,CONSOL!A78,'eyetracking Metrics (9)'!$J:$J)</f>
        <v>977.875</v>
      </c>
      <c r="G78" s="13">
        <f ca="1">AVERAGEIF('eyetracking Metrics (9)'!$B:$K,CONSOL!A78,'eyetracking Metrics (9)'!$K:$K)</f>
        <v>4.375</v>
      </c>
      <c r="H78" s="13">
        <f ca="1">AVERAGEIF('eyetracking Metrics (9)'!$B:$L,CONSOL!A78,'eyetracking Metrics (9)'!$L:$L)</f>
        <v>3.6234450000000002</v>
      </c>
      <c r="I78" s="13">
        <f ca="1">AVERAGEIF('eyetracking Metrics (9)'!$B:$M,CONSOL!A78,'eyetracking Metrics (9)'!$M:$M)</f>
        <v>2375.125</v>
      </c>
      <c r="J78" s="10" t="str">
        <f t="shared" si="4"/>
        <v>TN</v>
      </c>
    </row>
    <row r="79" spans="1:10" x14ac:dyDescent="0.35">
      <c r="A79" s="10" t="s">
        <v>1448</v>
      </c>
      <c r="B79" s="10" t="str">
        <f t="shared" si="5"/>
        <v>Tommaso</v>
      </c>
      <c r="C79" s="10" t="str">
        <f t="shared" si="6"/>
        <v>FP</v>
      </c>
      <c r="D79" s="13">
        <f ca="1">AVERAGEIF('eyetracking Metrics (9)'!$B:$H,CONSOL!A79,'eyetracking Metrics (9)'!$H:$H)</f>
        <v>2792</v>
      </c>
      <c r="E79" s="13">
        <f ca="1">AVERAGEIF('eyetracking Metrics (9)'!$B:$I,CONSOL!A79,'eyetracking Metrics (9)'!$I:$I)</f>
        <v>496</v>
      </c>
      <c r="F79" s="13">
        <f ca="1">AVERAGEIF('eyetracking Metrics (9)'!$B:$J,CONSOL!A79,'eyetracking Metrics (9)'!$J:$J)</f>
        <v>1016</v>
      </c>
      <c r="G79" s="13">
        <f ca="1">AVERAGEIF('eyetracking Metrics (9)'!$B:$K,CONSOL!A79,'eyetracking Metrics (9)'!$K:$K)</f>
        <v>6</v>
      </c>
      <c r="H79" s="13">
        <f ca="1">AVERAGEIF('eyetracking Metrics (9)'!$B:$L,CONSOL!A79,'eyetracking Metrics (9)'!$L:$L)</f>
        <v>3.4957050000000001</v>
      </c>
      <c r="I79" s="13">
        <f ca="1">AVERAGEIF('eyetracking Metrics (9)'!$B:$M,CONSOL!A79,'eyetracking Metrics (9)'!$M:$M)</f>
        <v>3608.5</v>
      </c>
      <c r="J79" s="10" t="str">
        <f t="shared" si="4"/>
        <v>FP</v>
      </c>
    </row>
    <row r="80" spans="1:10" x14ac:dyDescent="0.35">
      <c r="A80" s="10" t="s">
        <v>1449</v>
      </c>
      <c r="B80" s="10" t="str">
        <f t="shared" si="5"/>
        <v>Oscar</v>
      </c>
      <c r="C80" s="10" t="str">
        <f t="shared" si="6"/>
        <v>TP</v>
      </c>
      <c r="D80" s="13">
        <f ca="1">AVERAGEIF('eyetracking Metrics (9)'!$B:$H,CONSOL!A80,'eyetracking Metrics (9)'!$H:$H)</f>
        <v>788.16666666666663</v>
      </c>
      <c r="E80" s="13">
        <f ca="1">AVERAGEIF('eyetracking Metrics (9)'!$B:$I,CONSOL!A80,'eyetracking Metrics (9)'!$I:$I)</f>
        <v>452.66666666666669</v>
      </c>
      <c r="F80" s="13">
        <f ca="1">AVERAGEIF('eyetracking Metrics (9)'!$B:$J,CONSOL!A80,'eyetracking Metrics (9)'!$J:$J)</f>
        <v>540.83333333333337</v>
      </c>
      <c r="G80" s="13">
        <f ca="1">AVERAGEIF('eyetracking Metrics (9)'!$B:$K,CONSOL!A80,'eyetracking Metrics (9)'!$K:$K)</f>
        <v>2.1666666666666665</v>
      </c>
      <c r="H80" s="13">
        <f ca="1">AVERAGEIF('eyetracking Metrics (9)'!$B:$L,CONSOL!A80,'eyetracking Metrics (9)'!$L:$L)</f>
        <v>3.3599566666666667</v>
      </c>
      <c r="I80" s="13">
        <f ca="1">AVERAGEIF('eyetracking Metrics (9)'!$B:$M,CONSOL!A80,'eyetracking Metrics (9)'!$M:$M)</f>
        <v>997.75</v>
      </c>
      <c r="J80" s="10" t="str">
        <f t="shared" si="4"/>
        <v>TP</v>
      </c>
    </row>
    <row r="81" spans="1:10" x14ac:dyDescent="0.35">
      <c r="A81" s="10" t="s">
        <v>1450</v>
      </c>
      <c r="B81" s="10" t="str">
        <f t="shared" si="5"/>
        <v>Oscar</v>
      </c>
      <c r="C81" s="10" t="str">
        <f t="shared" si="6"/>
        <v>TN</v>
      </c>
      <c r="D81" s="13">
        <f ca="1">AVERAGEIF('eyetracking Metrics (9)'!$B:$H,CONSOL!A81,'eyetracking Metrics (9)'!$H:$H)</f>
        <v>632.33333333333337</v>
      </c>
      <c r="E81" s="13">
        <f ca="1">AVERAGEIF('eyetracking Metrics (9)'!$B:$I,CONSOL!A81,'eyetracking Metrics (9)'!$I:$I)</f>
        <v>381.5</v>
      </c>
      <c r="F81" s="13">
        <f ca="1">AVERAGEIF('eyetracking Metrics (9)'!$B:$J,CONSOL!A81,'eyetracking Metrics (9)'!$J:$J)</f>
        <v>504.83333333333331</v>
      </c>
      <c r="G81" s="13">
        <f ca="1">AVERAGEIF('eyetracking Metrics (9)'!$B:$K,CONSOL!A81,'eyetracking Metrics (9)'!$K:$K)</f>
        <v>1.8333333333333333</v>
      </c>
      <c r="H81" s="13">
        <f ca="1">AVERAGEIF('eyetracking Metrics (9)'!$B:$L,CONSOL!A81,'eyetracking Metrics (9)'!$L:$L)</f>
        <v>3.3090783333333333</v>
      </c>
      <c r="I81" s="13">
        <f ca="1">AVERAGEIF('eyetracking Metrics (9)'!$B:$M,CONSOL!A81,'eyetracking Metrics (9)'!$M:$M)</f>
        <v>760</v>
      </c>
      <c r="J81" s="10" t="str">
        <f t="shared" si="4"/>
        <v>TN</v>
      </c>
    </row>
    <row r="82" spans="1:10" x14ac:dyDescent="0.35">
      <c r="A82" s="10" t="s">
        <v>1451</v>
      </c>
      <c r="B82" s="10" t="str">
        <f t="shared" si="5"/>
        <v>Oscar</v>
      </c>
      <c r="C82" s="10" t="str">
        <f t="shared" si="6"/>
        <v>FP</v>
      </c>
      <c r="D82" s="13">
        <f ca="1">AVERAGEIF('eyetracking Metrics (9)'!$B:$H,CONSOL!A82,'eyetracking Metrics (9)'!$H:$H)</f>
        <v>883.75</v>
      </c>
      <c r="E82" s="13">
        <f ca="1">AVERAGEIF('eyetracking Metrics (9)'!$B:$I,CONSOL!A82,'eyetracking Metrics (9)'!$I:$I)</f>
        <v>242.25</v>
      </c>
      <c r="F82" s="13">
        <f ca="1">AVERAGEIF('eyetracking Metrics (9)'!$B:$J,CONSOL!A82,'eyetracking Metrics (9)'!$J:$J)</f>
        <v>428.25</v>
      </c>
      <c r="G82" s="13">
        <f ca="1">AVERAGEIF('eyetracking Metrics (9)'!$B:$K,CONSOL!A82,'eyetracking Metrics (9)'!$K:$K)</f>
        <v>4</v>
      </c>
      <c r="H82" s="13">
        <f ca="1">AVERAGEIF('eyetracking Metrics (9)'!$B:$L,CONSOL!A82,'eyetracking Metrics (9)'!$L:$L)</f>
        <v>3.3385775</v>
      </c>
      <c r="I82" s="13">
        <f ca="1">AVERAGEIF('eyetracking Metrics (9)'!$B:$M,CONSOL!A82,'eyetracking Metrics (9)'!$M:$M)</f>
        <v>1233.25</v>
      </c>
      <c r="J82" s="10" t="str">
        <f t="shared" si="4"/>
        <v>FP</v>
      </c>
    </row>
    <row r="83" spans="1:10" x14ac:dyDescent="0.35">
      <c r="A83" s="10" t="s">
        <v>1452</v>
      </c>
      <c r="B83" s="10" t="str">
        <f t="shared" si="5"/>
        <v>Byron</v>
      </c>
      <c r="C83" s="10" t="str">
        <f t="shared" si="6"/>
        <v>TP</v>
      </c>
      <c r="D83" s="13">
        <f ca="1">AVERAGEIF('eyetracking Metrics (9)'!$B:$H,CONSOL!A83,'eyetracking Metrics (9)'!$H:$H)</f>
        <v>787.90909090909088</v>
      </c>
      <c r="E83" s="13">
        <f ca="1">AVERAGEIF('eyetracking Metrics (9)'!$B:$I,CONSOL!A83,'eyetracking Metrics (9)'!$I:$I)</f>
        <v>377.27272727272725</v>
      </c>
      <c r="F83" s="13">
        <f ca="1">AVERAGEIF('eyetracking Metrics (9)'!$B:$J,CONSOL!A83,'eyetracking Metrics (9)'!$J:$J)</f>
        <v>608.63636363636363</v>
      </c>
      <c r="G83" s="13">
        <f ca="1">AVERAGEIF('eyetracking Metrics (9)'!$B:$K,CONSOL!A83,'eyetracking Metrics (9)'!$K:$K)</f>
        <v>2.2727272727272729</v>
      </c>
      <c r="H83" s="13">
        <f ca="1">AVERAGEIF('eyetracking Metrics (9)'!$B:$L,CONSOL!A83,'eyetracking Metrics (9)'!$L:$L)</f>
        <v>3.7178354545454542</v>
      </c>
      <c r="I83" s="13">
        <f ca="1">AVERAGEIF('eyetracking Metrics (9)'!$B:$M,CONSOL!A83,'eyetracking Metrics (9)'!$M:$M)</f>
        <v>1054.3636363636363</v>
      </c>
      <c r="J83" s="10" t="str">
        <f t="shared" si="4"/>
        <v>TP</v>
      </c>
    </row>
    <row r="84" spans="1:10" x14ac:dyDescent="0.35">
      <c r="A84" s="10" t="s">
        <v>1453</v>
      </c>
      <c r="B84" s="10" t="str">
        <f t="shared" si="5"/>
        <v>Byron</v>
      </c>
      <c r="C84" s="10" t="str">
        <f t="shared" si="6"/>
        <v>TN</v>
      </c>
      <c r="D84" s="13">
        <f ca="1">AVERAGEIF('eyetracking Metrics (9)'!$B:$H,CONSOL!A84,'eyetracking Metrics (9)'!$H:$H)</f>
        <v>1646.5555555555557</v>
      </c>
      <c r="E84" s="13">
        <f ca="1">AVERAGEIF('eyetracking Metrics (9)'!$B:$I,CONSOL!A84,'eyetracking Metrics (9)'!$I:$I)</f>
        <v>437.55555555555554</v>
      </c>
      <c r="F84" s="13">
        <f ca="1">AVERAGEIF('eyetracking Metrics (9)'!$B:$J,CONSOL!A84,'eyetracking Metrics (9)'!$J:$J)</f>
        <v>1039.6666666666667</v>
      </c>
      <c r="G84" s="13">
        <f ca="1">AVERAGEIF('eyetracking Metrics (9)'!$B:$K,CONSOL!A84,'eyetracking Metrics (9)'!$K:$K)</f>
        <v>3.6666666666666665</v>
      </c>
      <c r="H84" s="13">
        <f ca="1">AVERAGEIF('eyetracking Metrics (9)'!$B:$L,CONSOL!A84,'eyetracking Metrics (9)'!$L:$L)</f>
        <v>3.7138566666666666</v>
      </c>
      <c r="I84" s="13">
        <f ca="1">AVERAGEIF('eyetracking Metrics (9)'!$B:$M,CONSOL!A84,'eyetracking Metrics (9)'!$M:$M)</f>
        <v>2266.5555555555557</v>
      </c>
      <c r="J84" s="10" t="str">
        <f t="shared" si="4"/>
        <v>TN</v>
      </c>
    </row>
    <row r="85" spans="1:10" x14ac:dyDescent="0.35">
      <c r="A85" s="10" t="s">
        <v>1454</v>
      </c>
      <c r="B85" s="10" t="str">
        <f t="shared" si="5"/>
        <v>Byron</v>
      </c>
      <c r="C85" s="10" t="str">
        <f t="shared" si="6"/>
        <v>FN</v>
      </c>
      <c r="D85" s="13">
        <f ca="1">AVERAGEIF('eyetracking Metrics (9)'!$B:$H,CONSOL!A85,'eyetracking Metrics (9)'!$H:$H)</f>
        <v>567</v>
      </c>
      <c r="E85" s="13">
        <f ca="1">AVERAGEIF('eyetracking Metrics (9)'!$B:$I,CONSOL!A85,'eyetracking Metrics (9)'!$I:$I)</f>
        <v>189</v>
      </c>
      <c r="F85" s="13">
        <f ca="1">AVERAGEIF('eyetracking Metrics (9)'!$B:$J,CONSOL!A85,'eyetracking Metrics (9)'!$J:$J)</f>
        <v>483</v>
      </c>
      <c r="G85" s="13">
        <f ca="1">AVERAGEIF('eyetracking Metrics (9)'!$B:$K,CONSOL!A85,'eyetracking Metrics (9)'!$K:$K)</f>
        <v>3</v>
      </c>
      <c r="H85" s="13">
        <f ca="1">AVERAGEIF('eyetracking Metrics (9)'!$B:$L,CONSOL!A85,'eyetracking Metrics (9)'!$L:$L)</f>
        <v>3.8193299999999999</v>
      </c>
      <c r="I85" s="13">
        <f ca="1">AVERAGEIF('eyetracking Metrics (9)'!$B:$M,CONSOL!A85,'eyetracking Metrics (9)'!$M:$M)</f>
        <v>1383</v>
      </c>
      <c r="J85" s="10" t="str">
        <f t="shared" si="4"/>
        <v>FN</v>
      </c>
    </row>
    <row r="86" spans="1:10" x14ac:dyDescent="0.35">
      <c r="A86" s="10" t="s">
        <v>1455</v>
      </c>
      <c r="B86" s="10" t="str">
        <f t="shared" si="5"/>
        <v>Byron</v>
      </c>
      <c r="C86" s="10" t="str">
        <f t="shared" si="6"/>
        <v>FP</v>
      </c>
      <c r="D86" s="13">
        <f ca="1">AVERAGEIF('eyetracking Metrics (9)'!$B:$H,CONSOL!A86,'eyetracking Metrics (9)'!$H:$H)</f>
        <v>1784</v>
      </c>
      <c r="E86" s="13">
        <f ca="1">AVERAGEIF('eyetracking Metrics (9)'!$B:$I,CONSOL!A86,'eyetracking Metrics (9)'!$I:$I)</f>
        <v>595</v>
      </c>
      <c r="F86" s="13">
        <f ca="1">AVERAGEIF('eyetracking Metrics (9)'!$B:$J,CONSOL!A86,'eyetracking Metrics (9)'!$J:$J)</f>
        <v>1198</v>
      </c>
      <c r="G86" s="13">
        <f ca="1">AVERAGEIF('eyetracking Metrics (9)'!$B:$K,CONSOL!A86,'eyetracking Metrics (9)'!$K:$K)</f>
        <v>3</v>
      </c>
      <c r="H86" s="13">
        <f ca="1">AVERAGEIF('eyetracking Metrics (9)'!$B:$L,CONSOL!A86,'eyetracking Metrics (9)'!$L:$L)</f>
        <v>3.8078500000000002</v>
      </c>
      <c r="I86" s="13">
        <f ca="1">AVERAGEIF('eyetracking Metrics (9)'!$B:$M,CONSOL!A86,'eyetracking Metrics (9)'!$M:$M)</f>
        <v>2733</v>
      </c>
      <c r="J86" s="10" t="str">
        <f t="shared" si="4"/>
        <v>FP</v>
      </c>
    </row>
    <row r="87" spans="1:10" x14ac:dyDescent="0.35">
      <c r="A87" s="10" t="s">
        <v>1456</v>
      </c>
      <c r="B87" s="10" t="str">
        <f t="shared" si="5"/>
        <v xml:space="preserve">Viren </v>
      </c>
      <c r="C87" s="10" t="str">
        <f t="shared" si="6"/>
        <v>TP</v>
      </c>
      <c r="D87" s="13">
        <f ca="1">AVERAGEIF('eyetracking Metrics (9)'!$B:$H,CONSOL!A87,'eyetracking Metrics (9)'!$H:$H)</f>
        <v>815.81818181818187</v>
      </c>
      <c r="E87" s="13">
        <f ca="1">AVERAGEIF('eyetracking Metrics (9)'!$B:$I,CONSOL!A87,'eyetracking Metrics (9)'!$I:$I)</f>
        <v>497.81818181818181</v>
      </c>
      <c r="F87" s="13">
        <f ca="1">AVERAGEIF('eyetracking Metrics (9)'!$B:$J,CONSOL!A87,'eyetracking Metrics (9)'!$J:$J)</f>
        <v>547.18181818181813</v>
      </c>
      <c r="G87" s="13">
        <f ca="1">AVERAGEIF('eyetracking Metrics (9)'!$B:$K,CONSOL!A87,'eyetracking Metrics (9)'!$K:$K)</f>
        <v>2.2727272727272729</v>
      </c>
      <c r="H87" s="13">
        <f ca="1">AVERAGEIF('eyetracking Metrics (9)'!$B:$L,CONSOL!A87,'eyetracking Metrics (9)'!$L:$L)</f>
        <v>2.1250554545454543</v>
      </c>
      <c r="I87" s="13">
        <f ca="1">AVERAGEIF('eyetracking Metrics (9)'!$B:$M,CONSOL!A87,'eyetracking Metrics (9)'!$M:$M)</f>
        <v>920.36363636363637</v>
      </c>
      <c r="J87" s="10" t="str">
        <f t="shared" si="4"/>
        <v>TP</v>
      </c>
    </row>
    <row r="88" spans="1:10" x14ac:dyDescent="0.35">
      <c r="A88" s="10" t="s">
        <v>1457</v>
      </c>
      <c r="B88" s="10" t="str">
        <f t="shared" si="5"/>
        <v xml:space="preserve">Viren </v>
      </c>
      <c r="C88" s="10" t="str">
        <f t="shared" si="6"/>
        <v>TN</v>
      </c>
      <c r="D88" s="13">
        <f ca="1">AVERAGEIF('eyetracking Metrics (9)'!$B:$H,CONSOL!A88,'eyetracking Metrics (9)'!$H:$H)</f>
        <v>1346.6</v>
      </c>
      <c r="E88" s="13">
        <f ca="1">AVERAGEIF('eyetracking Metrics (9)'!$B:$I,CONSOL!A88,'eyetracking Metrics (9)'!$I:$I)</f>
        <v>325.60000000000002</v>
      </c>
      <c r="F88" s="13">
        <f ca="1">AVERAGEIF('eyetracking Metrics (9)'!$B:$J,CONSOL!A88,'eyetracking Metrics (9)'!$J:$J)</f>
        <v>567.79999999999995</v>
      </c>
      <c r="G88" s="13">
        <f ca="1">AVERAGEIF('eyetracking Metrics (9)'!$B:$K,CONSOL!A88,'eyetracking Metrics (9)'!$K:$K)</f>
        <v>4.5999999999999996</v>
      </c>
      <c r="H88" s="13">
        <f ca="1">AVERAGEIF('eyetracking Metrics (9)'!$B:$L,CONSOL!A88,'eyetracking Metrics (9)'!$L:$L)</f>
        <v>2.1268560000000001</v>
      </c>
      <c r="I88" s="13">
        <f ca="1">AVERAGEIF('eyetracking Metrics (9)'!$B:$M,CONSOL!A88,'eyetracking Metrics (9)'!$M:$M)</f>
        <v>1606.6</v>
      </c>
      <c r="J88" s="10" t="str">
        <f t="shared" si="4"/>
        <v>TN</v>
      </c>
    </row>
    <row r="89" spans="1:10" x14ac:dyDescent="0.35">
      <c r="A89" s="10" t="s">
        <v>1458</v>
      </c>
      <c r="B89" s="10" t="str">
        <f t="shared" si="5"/>
        <v xml:space="preserve">Viren </v>
      </c>
      <c r="C89" s="10" t="str">
        <f t="shared" si="6"/>
        <v>FN</v>
      </c>
      <c r="D89" s="13">
        <f ca="1">AVERAGEIF('eyetracking Metrics (9)'!$B:$H,CONSOL!A89,'eyetracking Metrics (9)'!$H:$H)</f>
        <v>1100</v>
      </c>
      <c r="E89" s="13">
        <f ca="1">AVERAGEIF('eyetracking Metrics (9)'!$B:$I,CONSOL!A89,'eyetracking Metrics (9)'!$I:$I)</f>
        <v>275</v>
      </c>
      <c r="F89" s="13">
        <f ca="1">AVERAGEIF('eyetracking Metrics (9)'!$B:$J,CONSOL!A89,'eyetracking Metrics (9)'!$J:$J)</f>
        <v>566</v>
      </c>
      <c r="G89" s="13">
        <f ca="1">AVERAGEIF('eyetracking Metrics (9)'!$B:$K,CONSOL!A89,'eyetracking Metrics (9)'!$K:$K)</f>
        <v>4</v>
      </c>
      <c r="H89" s="13">
        <f ca="1">AVERAGEIF('eyetracking Metrics (9)'!$B:$L,CONSOL!A89,'eyetracking Metrics (9)'!$L:$L)</f>
        <v>2.1173799999999998</v>
      </c>
      <c r="I89" s="13">
        <f ca="1">AVERAGEIF('eyetracking Metrics (9)'!$B:$M,CONSOL!A89,'eyetracking Metrics (9)'!$M:$M)</f>
        <v>1333</v>
      </c>
      <c r="J89" s="10" t="str">
        <f t="shared" si="4"/>
        <v>FN</v>
      </c>
    </row>
    <row r="90" spans="1:10" x14ac:dyDescent="0.35">
      <c r="A90" s="10" t="s">
        <v>1459</v>
      </c>
      <c r="B90" s="10" t="str">
        <f t="shared" si="5"/>
        <v xml:space="preserve">Viren </v>
      </c>
      <c r="C90" s="10" t="str">
        <f t="shared" si="6"/>
        <v>FP</v>
      </c>
      <c r="D90" s="13">
        <f ca="1">AVERAGEIF('eyetracking Metrics (9)'!$B:$H,CONSOL!A90,'eyetracking Metrics (9)'!$H:$H)</f>
        <v>1010.2</v>
      </c>
      <c r="E90" s="13">
        <f ca="1">AVERAGEIF('eyetracking Metrics (9)'!$B:$I,CONSOL!A90,'eyetracking Metrics (9)'!$I:$I)</f>
        <v>328.6</v>
      </c>
      <c r="F90" s="13">
        <f ca="1">AVERAGEIF('eyetracking Metrics (9)'!$B:$J,CONSOL!A90,'eyetracking Metrics (9)'!$J:$J)</f>
        <v>506.4</v>
      </c>
      <c r="G90" s="13">
        <f ca="1">AVERAGEIF('eyetracking Metrics (9)'!$B:$K,CONSOL!A90,'eyetracking Metrics (9)'!$K:$K)</f>
        <v>4</v>
      </c>
      <c r="H90" s="13">
        <f ca="1">AVERAGEIF('eyetracking Metrics (9)'!$B:$L,CONSOL!A90,'eyetracking Metrics (9)'!$L:$L)</f>
        <v>2.1519500000000003</v>
      </c>
      <c r="I90" s="13">
        <f ca="1">AVERAGEIF('eyetracking Metrics (9)'!$B:$M,CONSOL!A90,'eyetracking Metrics (9)'!$M:$M)</f>
        <v>1213.4000000000001</v>
      </c>
      <c r="J90" s="10" t="str">
        <f t="shared" si="4"/>
        <v>FP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53F0-DC59-4992-A5BB-DB4CD0E282EE}">
  <dimension ref="A1:N507"/>
  <sheetViews>
    <sheetView topLeftCell="A37" workbookViewId="0">
      <selection activeCell="C12" sqref="C12"/>
    </sheetView>
  </sheetViews>
  <sheetFormatPr defaultRowHeight="14.5" x14ac:dyDescent="0.35"/>
  <cols>
    <col min="1" max="1" width="11.08984375" style="2" bestFit="1" customWidth="1"/>
    <col min="2" max="2" width="8.7265625" style="2"/>
    <col min="3" max="3" width="15.36328125" style="2" bestFit="1" customWidth="1"/>
    <col min="4" max="4" width="13.90625" style="2" bestFit="1" customWidth="1"/>
    <col min="5" max="7" width="8.7265625" style="2"/>
    <col min="8" max="8" width="23.08984375" style="2" bestFit="1" customWidth="1"/>
    <col min="9" max="9" width="25.7265625" style="2" bestFit="1" customWidth="1"/>
    <col min="10" max="10" width="27" style="2" bestFit="1" customWidth="1"/>
    <col min="11" max="11" width="13" style="2" bestFit="1" customWidth="1"/>
    <col min="12" max="12" width="20.36328125" style="2" bestFit="1" customWidth="1"/>
    <col min="13" max="13" width="18.90625" bestFit="1" customWidth="1"/>
  </cols>
  <sheetData>
    <row r="1" spans="1:14" x14ac:dyDescent="0.35"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t="s">
        <v>110</v>
      </c>
      <c r="N1" t="s">
        <v>1364</v>
      </c>
    </row>
    <row r="2" spans="1:14" x14ac:dyDescent="0.35">
      <c r="A2" s="2" t="s">
        <v>111</v>
      </c>
      <c r="B2" s="2" t="s">
        <v>1371</v>
      </c>
      <c r="C2" s="2" t="s">
        <v>112</v>
      </c>
      <c r="D2" s="2" t="s">
        <v>56</v>
      </c>
      <c r="E2" s="2">
        <v>1</v>
      </c>
      <c r="F2" s="2" t="s">
        <v>6</v>
      </c>
      <c r="G2" s="2" t="s">
        <v>24</v>
      </c>
      <c r="H2" s="3">
        <v>933</v>
      </c>
      <c r="I2" s="3">
        <v>467</v>
      </c>
      <c r="J2" s="3">
        <v>864</v>
      </c>
      <c r="K2" s="3">
        <v>2</v>
      </c>
      <c r="L2" s="3">
        <v>2.8268900000000001</v>
      </c>
      <c r="M2" s="1">
        <v>1100</v>
      </c>
      <c r="N2" t="s">
        <v>1367</v>
      </c>
    </row>
    <row r="3" spans="1:14" x14ac:dyDescent="0.35">
      <c r="A3" s="2" t="s">
        <v>111</v>
      </c>
      <c r="B3" s="2" t="s">
        <v>1371</v>
      </c>
      <c r="C3" s="2" t="s">
        <v>112</v>
      </c>
      <c r="D3" s="2" t="s">
        <v>5</v>
      </c>
      <c r="E3" s="2">
        <v>1</v>
      </c>
      <c r="F3" s="2" t="s">
        <v>6</v>
      </c>
      <c r="G3" s="2" t="s">
        <v>24</v>
      </c>
      <c r="H3" s="3">
        <v>3033</v>
      </c>
      <c r="I3" s="3">
        <v>3033</v>
      </c>
      <c r="J3" s="3">
        <v>3033</v>
      </c>
      <c r="K3" s="3">
        <v>1</v>
      </c>
      <c r="L3" s="3">
        <v>2.78837</v>
      </c>
      <c r="M3" s="1">
        <v>3033</v>
      </c>
      <c r="N3" t="s">
        <v>1367</v>
      </c>
    </row>
    <row r="4" spans="1:14" x14ac:dyDescent="0.35">
      <c r="A4" s="2" t="s">
        <v>111</v>
      </c>
      <c r="B4" s="2" t="s">
        <v>1371</v>
      </c>
      <c r="C4" s="2" t="s">
        <v>112</v>
      </c>
      <c r="D4" s="2" t="s">
        <v>7</v>
      </c>
      <c r="E4" s="2">
        <v>1</v>
      </c>
      <c r="F4" s="2" t="s">
        <v>6</v>
      </c>
      <c r="G4" s="2" t="s">
        <v>24</v>
      </c>
      <c r="H4" s="3">
        <v>1266</v>
      </c>
      <c r="I4" s="3">
        <v>422</v>
      </c>
      <c r="J4" s="3">
        <v>916</v>
      </c>
      <c r="K4" s="3">
        <v>3</v>
      </c>
      <c r="L4" s="3">
        <v>2.8731599999999999</v>
      </c>
      <c r="M4" s="1">
        <v>1932</v>
      </c>
      <c r="N4" t="s">
        <v>1367</v>
      </c>
    </row>
    <row r="5" spans="1:14" x14ac:dyDescent="0.35">
      <c r="A5" s="2" t="s">
        <v>111</v>
      </c>
      <c r="B5" s="2" t="s">
        <v>1371</v>
      </c>
      <c r="C5" s="2" t="s">
        <v>112</v>
      </c>
      <c r="D5" s="2" t="s">
        <v>8</v>
      </c>
      <c r="E5" s="2">
        <v>1</v>
      </c>
      <c r="F5" s="2" t="s">
        <v>6</v>
      </c>
      <c r="G5" s="2" t="s">
        <v>24</v>
      </c>
      <c r="H5" s="3">
        <v>3684</v>
      </c>
      <c r="I5" s="3">
        <v>1228</v>
      </c>
      <c r="J5" s="3">
        <v>2725</v>
      </c>
      <c r="K5" s="3">
        <v>3</v>
      </c>
      <c r="L5" s="3">
        <v>2.9683099999999998</v>
      </c>
      <c r="M5" s="1">
        <v>5217</v>
      </c>
      <c r="N5" t="s">
        <v>1367</v>
      </c>
    </row>
    <row r="6" spans="1:14" x14ac:dyDescent="0.35">
      <c r="A6" s="2" t="s">
        <v>111</v>
      </c>
      <c r="B6" s="2" t="s">
        <v>1371</v>
      </c>
      <c r="C6" s="2" t="s">
        <v>112</v>
      </c>
      <c r="D6" s="2" t="s">
        <v>9</v>
      </c>
      <c r="E6" s="2">
        <v>1</v>
      </c>
      <c r="F6" s="2" t="s">
        <v>6</v>
      </c>
      <c r="G6" s="2" t="s">
        <v>24</v>
      </c>
      <c r="H6" s="3">
        <v>1667</v>
      </c>
      <c r="I6" s="3">
        <v>833</v>
      </c>
      <c r="J6" s="3">
        <v>1414</v>
      </c>
      <c r="K6" s="3">
        <v>2</v>
      </c>
      <c r="L6" s="3">
        <v>2.96048</v>
      </c>
      <c r="M6" s="1">
        <v>1683</v>
      </c>
      <c r="N6" t="s">
        <v>1367</v>
      </c>
    </row>
    <row r="7" spans="1:14" x14ac:dyDescent="0.35">
      <c r="A7" s="2" t="s">
        <v>111</v>
      </c>
      <c r="B7" s="2" t="s">
        <v>1372</v>
      </c>
      <c r="C7" s="2" t="s">
        <v>112</v>
      </c>
      <c r="D7" s="2" t="s">
        <v>10</v>
      </c>
      <c r="E7" s="2">
        <v>1</v>
      </c>
      <c r="F7" s="2" t="s">
        <v>11</v>
      </c>
      <c r="G7" s="2" t="s">
        <v>24</v>
      </c>
      <c r="H7" s="3">
        <v>2784</v>
      </c>
      <c r="I7" s="3">
        <v>928</v>
      </c>
      <c r="J7" s="3">
        <v>1421</v>
      </c>
      <c r="K7" s="3">
        <v>3</v>
      </c>
      <c r="L7" s="3">
        <v>2.7373699999999999</v>
      </c>
      <c r="M7" s="1">
        <v>3433</v>
      </c>
      <c r="N7" t="s">
        <v>1370</v>
      </c>
    </row>
    <row r="8" spans="1:14" x14ac:dyDescent="0.35">
      <c r="A8" s="2" t="s">
        <v>111</v>
      </c>
      <c r="B8" s="2" t="s">
        <v>1373</v>
      </c>
      <c r="C8" s="2" t="s">
        <v>112</v>
      </c>
      <c r="D8" s="2" t="s">
        <v>12</v>
      </c>
      <c r="E8" s="2">
        <v>1</v>
      </c>
      <c r="F8" s="2" t="s">
        <v>11</v>
      </c>
      <c r="G8" s="2" t="s">
        <v>25</v>
      </c>
      <c r="H8" s="3">
        <v>1866</v>
      </c>
      <c r="I8" s="3">
        <v>311</v>
      </c>
      <c r="J8" s="3">
        <v>433</v>
      </c>
      <c r="K8" s="3">
        <v>6</v>
      </c>
      <c r="L8" s="3">
        <v>2.8692799999999998</v>
      </c>
      <c r="M8" s="1">
        <v>3015</v>
      </c>
      <c r="N8" t="s">
        <v>1369</v>
      </c>
    </row>
    <row r="9" spans="1:14" x14ac:dyDescent="0.35">
      <c r="A9" s="2" t="s">
        <v>111</v>
      </c>
      <c r="B9" s="2" t="s">
        <v>1373</v>
      </c>
      <c r="C9" s="2" t="s">
        <v>112</v>
      </c>
      <c r="D9" s="2" t="s">
        <v>13</v>
      </c>
      <c r="E9" s="2">
        <v>1</v>
      </c>
      <c r="F9" s="2" t="s">
        <v>11</v>
      </c>
      <c r="G9" s="2" t="s">
        <v>25</v>
      </c>
      <c r="H9" s="3">
        <v>3719</v>
      </c>
      <c r="I9" s="3">
        <v>531</v>
      </c>
      <c r="J9" s="3">
        <v>1116</v>
      </c>
      <c r="K9" s="3">
        <v>7</v>
      </c>
      <c r="L9" s="3">
        <v>2.9324400000000002</v>
      </c>
      <c r="M9" s="1">
        <v>5450</v>
      </c>
      <c r="N9" t="s">
        <v>1369</v>
      </c>
    </row>
    <row r="10" spans="1:14" x14ac:dyDescent="0.35">
      <c r="A10" s="2" t="s">
        <v>111</v>
      </c>
      <c r="B10" s="2" t="s">
        <v>1374</v>
      </c>
      <c r="C10" s="2" t="s">
        <v>112</v>
      </c>
      <c r="D10" s="2" t="s">
        <v>14</v>
      </c>
      <c r="E10" s="2">
        <v>1</v>
      </c>
      <c r="F10" s="2" t="s">
        <v>6</v>
      </c>
      <c r="G10" s="2" t="s">
        <v>25</v>
      </c>
      <c r="H10" s="3">
        <v>4269</v>
      </c>
      <c r="I10" s="3">
        <v>610</v>
      </c>
      <c r="J10" s="3">
        <v>1832</v>
      </c>
      <c r="K10" s="3">
        <v>7</v>
      </c>
      <c r="L10" s="3">
        <v>2.8845100000000001</v>
      </c>
      <c r="M10" s="1">
        <v>6067</v>
      </c>
      <c r="N10" t="s">
        <v>1368</v>
      </c>
    </row>
    <row r="11" spans="1:14" x14ac:dyDescent="0.35">
      <c r="A11" s="2" t="s">
        <v>111</v>
      </c>
      <c r="B11" s="2" t="s">
        <v>1371</v>
      </c>
      <c r="C11" s="2" t="s">
        <v>112</v>
      </c>
      <c r="D11" s="2" t="s">
        <v>15</v>
      </c>
      <c r="E11" s="2">
        <v>1</v>
      </c>
      <c r="F11" s="2" t="s">
        <v>6</v>
      </c>
      <c r="G11" s="2" t="s">
        <v>24</v>
      </c>
      <c r="H11" s="3">
        <v>2351</v>
      </c>
      <c r="I11" s="3">
        <v>784</v>
      </c>
      <c r="J11" s="3">
        <v>1142</v>
      </c>
      <c r="K11" s="3">
        <v>3</v>
      </c>
      <c r="L11" s="3">
        <v>2.9222600000000001</v>
      </c>
      <c r="M11" s="1">
        <v>3183</v>
      </c>
      <c r="N11" t="s">
        <v>1367</v>
      </c>
    </row>
    <row r="12" spans="1:14" x14ac:dyDescent="0.35">
      <c r="A12" s="2" t="s">
        <v>111</v>
      </c>
      <c r="B12" s="2" t="s">
        <v>1372</v>
      </c>
      <c r="C12" s="2" t="s">
        <v>112</v>
      </c>
      <c r="D12" s="2" t="s">
        <v>16</v>
      </c>
      <c r="E12" s="2">
        <v>1</v>
      </c>
      <c r="F12" s="2" t="s">
        <v>11</v>
      </c>
      <c r="G12" s="2" t="s">
        <v>24</v>
      </c>
      <c r="H12" s="3">
        <v>1033</v>
      </c>
      <c r="I12" s="3">
        <v>344</v>
      </c>
      <c r="J12" s="3">
        <v>516</v>
      </c>
      <c r="K12" s="3">
        <v>3</v>
      </c>
      <c r="L12" s="3">
        <v>2.9276800000000001</v>
      </c>
      <c r="M12" s="1">
        <v>1250</v>
      </c>
      <c r="N12" t="s">
        <v>1370</v>
      </c>
    </row>
    <row r="13" spans="1:14" x14ac:dyDescent="0.35">
      <c r="A13" s="2" t="s">
        <v>111</v>
      </c>
      <c r="B13" s="2" t="s">
        <v>1373</v>
      </c>
      <c r="C13" s="2" t="s">
        <v>112</v>
      </c>
      <c r="D13" s="2" t="s">
        <v>17</v>
      </c>
      <c r="E13" s="2">
        <v>1</v>
      </c>
      <c r="F13" s="2" t="s">
        <v>11</v>
      </c>
      <c r="G13" s="2" t="s">
        <v>25</v>
      </c>
      <c r="H13" s="3">
        <v>2400</v>
      </c>
      <c r="I13" s="3">
        <v>1200</v>
      </c>
      <c r="J13" s="3">
        <v>1444</v>
      </c>
      <c r="K13" s="3">
        <v>2</v>
      </c>
      <c r="L13" s="3">
        <v>2.92706</v>
      </c>
      <c r="M13" s="1">
        <v>2533</v>
      </c>
      <c r="N13" t="s">
        <v>1369</v>
      </c>
    </row>
    <row r="14" spans="1:14" x14ac:dyDescent="0.35">
      <c r="A14" s="2" t="s">
        <v>111</v>
      </c>
      <c r="B14" s="2" t="s">
        <v>1374</v>
      </c>
      <c r="C14" s="2" t="s">
        <v>112</v>
      </c>
      <c r="D14" s="2" t="s">
        <v>18</v>
      </c>
      <c r="E14" s="2">
        <v>1</v>
      </c>
      <c r="F14" s="2" t="s">
        <v>6</v>
      </c>
      <c r="G14" s="2" t="s">
        <v>25</v>
      </c>
      <c r="H14" s="3">
        <v>1484</v>
      </c>
      <c r="I14" s="3">
        <v>495</v>
      </c>
      <c r="J14" s="3">
        <v>1111</v>
      </c>
      <c r="K14" s="3">
        <v>3</v>
      </c>
      <c r="L14" s="3">
        <v>2.9493299999999998</v>
      </c>
      <c r="M14" s="1">
        <v>2067</v>
      </c>
      <c r="N14" t="s">
        <v>1368</v>
      </c>
    </row>
    <row r="15" spans="1:14" x14ac:dyDescent="0.35">
      <c r="A15" s="2" t="s">
        <v>111</v>
      </c>
      <c r="B15" s="2" t="s">
        <v>1372</v>
      </c>
      <c r="C15" s="2" t="s">
        <v>112</v>
      </c>
      <c r="D15" s="2" t="s">
        <v>19</v>
      </c>
      <c r="E15" s="2">
        <v>1</v>
      </c>
      <c r="F15" s="2" t="s">
        <v>11</v>
      </c>
      <c r="G15" s="2" t="s">
        <v>24</v>
      </c>
      <c r="H15" s="3">
        <v>1133</v>
      </c>
      <c r="I15" s="3">
        <v>567</v>
      </c>
      <c r="J15" s="3">
        <v>649</v>
      </c>
      <c r="K15" s="3">
        <v>2</v>
      </c>
      <c r="L15" s="3">
        <v>2.9417900000000001</v>
      </c>
      <c r="M15" s="1">
        <v>1300</v>
      </c>
      <c r="N15" t="s">
        <v>1370</v>
      </c>
    </row>
    <row r="16" spans="1:14" x14ac:dyDescent="0.35">
      <c r="A16" s="2" t="s">
        <v>111</v>
      </c>
      <c r="B16" s="2" t="s">
        <v>1371</v>
      </c>
      <c r="C16" s="2" t="s">
        <v>112</v>
      </c>
      <c r="D16" s="2" t="s">
        <v>83</v>
      </c>
      <c r="E16" s="2">
        <v>1</v>
      </c>
      <c r="F16" s="2" t="s">
        <v>6</v>
      </c>
      <c r="G16" s="2" t="s">
        <v>24</v>
      </c>
      <c r="H16" s="3">
        <v>850</v>
      </c>
      <c r="I16" s="3">
        <v>425</v>
      </c>
      <c r="J16" s="3">
        <v>582</v>
      </c>
      <c r="K16" s="3">
        <v>2</v>
      </c>
      <c r="L16" s="3">
        <v>2.84199</v>
      </c>
      <c r="M16" s="1">
        <v>983</v>
      </c>
      <c r="N16" t="s">
        <v>1367</v>
      </c>
    </row>
    <row r="17" spans="1:14" x14ac:dyDescent="0.35">
      <c r="A17" s="2" t="s">
        <v>111</v>
      </c>
      <c r="B17" s="2" t="s">
        <v>1372</v>
      </c>
      <c r="C17" s="2" t="s">
        <v>112</v>
      </c>
      <c r="D17" s="2" t="s">
        <v>85</v>
      </c>
      <c r="E17" s="2">
        <v>1</v>
      </c>
      <c r="F17" s="2" t="s">
        <v>11</v>
      </c>
      <c r="G17" s="2" t="s">
        <v>24</v>
      </c>
      <c r="H17" s="3">
        <v>3984</v>
      </c>
      <c r="I17" s="3">
        <v>398</v>
      </c>
      <c r="J17" s="3">
        <v>650</v>
      </c>
      <c r="K17" s="3">
        <v>10</v>
      </c>
      <c r="L17" s="3">
        <v>2.8001100000000001</v>
      </c>
      <c r="M17" s="1">
        <v>5117</v>
      </c>
      <c r="N17" t="s">
        <v>1370</v>
      </c>
    </row>
    <row r="18" spans="1:14" x14ac:dyDescent="0.35">
      <c r="A18" s="2" t="s">
        <v>111</v>
      </c>
      <c r="B18" s="2" t="s">
        <v>1373</v>
      </c>
      <c r="C18" s="2" t="s">
        <v>112</v>
      </c>
      <c r="D18" s="2" t="s">
        <v>91</v>
      </c>
      <c r="E18" s="2">
        <v>1</v>
      </c>
      <c r="F18" s="2" t="s">
        <v>11</v>
      </c>
      <c r="G18" s="2" t="s">
        <v>25</v>
      </c>
      <c r="H18" s="3">
        <v>1767</v>
      </c>
      <c r="I18" s="3">
        <v>196</v>
      </c>
      <c r="J18" s="3">
        <v>450</v>
      </c>
      <c r="K18" s="3">
        <v>9</v>
      </c>
      <c r="L18" s="3">
        <v>2.8994399999999998</v>
      </c>
      <c r="M18" s="1">
        <v>2850</v>
      </c>
      <c r="N18" t="s">
        <v>1369</v>
      </c>
    </row>
    <row r="19" spans="1:14" x14ac:dyDescent="0.35">
      <c r="A19" s="2" t="s">
        <v>111</v>
      </c>
      <c r="B19" s="2" t="s">
        <v>1371</v>
      </c>
      <c r="C19" s="2" t="s">
        <v>112</v>
      </c>
      <c r="D19" s="2" t="s">
        <v>95</v>
      </c>
      <c r="E19" s="2">
        <v>1</v>
      </c>
      <c r="F19" s="2" t="s">
        <v>6</v>
      </c>
      <c r="G19" s="2" t="s">
        <v>24</v>
      </c>
      <c r="H19" s="3">
        <v>1367</v>
      </c>
      <c r="I19" s="3">
        <v>1367</v>
      </c>
      <c r="J19" s="3">
        <v>1367</v>
      </c>
      <c r="K19" s="3">
        <v>1</v>
      </c>
      <c r="L19" s="3">
        <v>2.8611399999999998</v>
      </c>
      <c r="M19" s="1">
        <v>1367</v>
      </c>
      <c r="N19" t="s">
        <v>1367</v>
      </c>
    </row>
    <row r="20" spans="1:14" x14ac:dyDescent="0.35">
      <c r="A20" s="2" t="s">
        <v>111</v>
      </c>
      <c r="B20" s="2" t="s">
        <v>1373</v>
      </c>
      <c r="C20" s="2" t="s">
        <v>112</v>
      </c>
      <c r="D20" s="2" t="s">
        <v>20</v>
      </c>
      <c r="E20" s="2">
        <v>1</v>
      </c>
      <c r="F20" s="2" t="s">
        <v>11</v>
      </c>
      <c r="G20" s="2" t="s">
        <v>25</v>
      </c>
      <c r="H20" s="3">
        <v>1851</v>
      </c>
      <c r="I20" s="3">
        <v>264</v>
      </c>
      <c r="J20" s="3">
        <v>849</v>
      </c>
      <c r="K20" s="3">
        <v>7</v>
      </c>
      <c r="L20" s="3">
        <v>2.7564500000000001</v>
      </c>
      <c r="M20" s="1">
        <v>3583</v>
      </c>
      <c r="N20" t="s">
        <v>1369</v>
      </c>
    </row>
    <row r="21" spans="1:14" x14ac:dyDescent="0.35">
      <c r="A21" s="2" t="s">
        <v>111</v>
      </c>
      <c r="B21" s="2" t="s">
        <v>1371</v>
      </c>
      <c r="C21" s="2" t="s">
        <v>112</v>
      </c>
      <c r="D21" s="2" t="s">
        <v>21</v>
      </c>
      <c r="E21" s="2">
        <v>1</v>
      </c>
      <c r="F21" s="2" t="s">
        <v>6</v>
      </c>
      <c r="G21" s="2" t="s">
        <v>24</v>
      </c>
      <c r="H21" s="3">
        <v>900</v>
      </c>
      <c r="I21" s="3">
        <v>300</v>
      </c>
      <c r="J21" s="3">
        <v>716</v>
      </c>
      <c r="K21" s="3">
        <v>3</v>
      </c>
      <c r="L21" s="3">
        <v>2.8148300000000002</v>
      </c>
      <c r="M21" s="1">
        <v>1217</v>
      </c>
      <c r="N21" t="s">
        <v>1367</v>
      </c>
    </row>
    <row r="22" spans="1:14" x14ac:dyDescent="0.35">
      <c r="A22" s="2" t="s">
        <v>111</v>
      </c>
      <c r="B22" s="2" t="s">
        <v>1371</v>
      </c>
      <c r="C22" s="2" t="s">
        <v>112</v>
      </c>
      <c r="D22" s="2" t="s">
        <v>22</v>
      </c>
      <c r="E22" s="2">
        <v>1</v>
      </c>
      <c r="F22" s="2" t="s">
        <v>6</v>
      </c>
      <c r="G22" s="2" t="s">
        <v>24</v>
      </c>
      <c r="H22" s="3">
        <v>1567</v>
      </c>
      <c r="I22" s="3">
        <v>783</v>
      </c>
      <c r="J22" s="3">
        <v>1353</v>
      </c>
      <c r="K22" s="3">
        <v>2</v>
      </c>
      <c r="L22" s="3">
        <v>2.6941899999999999</v>
      </c>
      <c r="M22" s="1">
        <v>1600</v>
      </c>
      <c r="N22" t="s">
        <v>1367</v>
      </c>
    </row>
    <row r="23" spans="1:14" x14ac:dyDescent="0.35">
      <c r="A23" s="2" t="s">
        <v>111</v>
      </c>
      <c r="B23" s="2" t="s">
        <v>1372</v>
      </c>
      <c r="C23" s="2" t="s">
        <v>112</v>
      </c>
      <c r="D23" s="2" t="s">
        <v>99</v>
      </c>
      <c r="E23" s="2">
        <v>1</v>
      </c>
      <c r="F23" s="2" t="s">
        <v>11</v>
      </c>
      <c r="G23" s="2" t="s">
        <v>24</v>
      </c>
      <c r="H23" s="3">
        <v>1452</v>
      </c>
      <c r="I23" s="3">
        <v>242</v>
      </c>
      <c r="J23" s="3">
        <v>683</v>
      </c>
      <c r="K23" s="3">
        <v>6</v>
      </c>
      <c r="L23" s="3">
        <v>2.8602400000000001</v>
      </c>
      <c r="M23" s="1">
        <v>2268</v>
      </c>
      <c r="N23" t="s">
        <v>1370</v>
      </c>
    </row>
    <row r="24" spans="1:14" x14ac:dyDescent="0.35">
      <c r="A24" s="2" t="s">
        <v>208</v>
      </c>
      <c r="B24" s="2" t="s">
        <v>1375</v>
      </c>
      <c r="C24" s="2" t="s">
        <v>209</v>
      </c>
      <c r="D24" s="2" t="s">
        <v>56</v>
      </c>
      <c r="E24" s="2">
        <v>1</v>
      </c>
      <c r="F24" s="2" t="s">
        <v>6</v>
      </c>
      <c r="G24" s="2" t="s">
        <v>24</v>
      </c>
      <c r="H24" s="3">
        <v>650</v>
      </c>
      <c r="I24" s="3">
        <v>650</v>
      </c>
      <c r="J24" s="3">
        <v>650</v>
      </c>
      <c r="K24" s="3">
        <v>1</v>
      </c>
      <c r="L24" s="3">
        <v>2.9927899999999998</v>
      </c>
      <c r="M24" s="1">
        <v>650</v>
      </c>
      <c r="N24" t="s">
        <v>1367</v>
      </c>
    </row>
    <row r="25" spans="1:14" x14ac:dyDescent="0.35">
      <c r="A25" s="2" t="s">
        <v>208</v>
      </c>
      <c r="B25" s="2" t="s">
        <v>1375</v>
      </c>
      <c r="C25" s="2" t="s">
        <v>209</v>
      </c>
      <c r="D25" s="2" t="s">
        <v>5</v>
      </c>
      <c r="E25" s="2">
        <v>1</v>
      </c>
      <c r="F25" s="2" t="s">
        <v>6</v>
      </c>
      <c r="G25" s="2" t="s">
        <v>24</v>
      </c>
      <c r="H25" s="3">
        <v>1017</v>
      </c>
      <c r="I25" s="3">
        <v>1017</v>
      </c>
      <c r="J25" s="3">
        <v>1017</v>
      </c>
      <c r="K25" s="3">
        <v>1</v>
      </c>
      <c r="L25" s="3">
        <v>2.9945400000000002</v>
      </c>
      <c r="M25" s="1">
        <v>1017</v>
      </c>
      <c r="N25" t="s">
        <v>1367</v>
      </c>
    </row>
    <row r="26" spans="1:14" x14ac:dyDescent="0.35">
      <c r="A26" s="2" t="s">
        <v>208</v>
      </c>
      <c r="B26" s="2" t="s">
        <v>1375</v>
      </c>
      <c r="C26" s="2" t="s">
        <v>209</v>
      </c>
      <c r="D26" s="2" t="s">
        <v>7</v>
      </c>
      <c r="E26" s="2">
        <v>1</v>
      </c>
      <c r="F26" s="2" t="s">
        <v>6</v>
      </c>
      <c r="G26" s="2" t="s">
        <v>24</v>
      </c>
      <c r="H26" s="3">
        <v>1200</v>
      </c>
      <c r="I26" s="3">
        <v>1200</v>
      </c>
      <c r="J26" s="3">
        <v>1200</v>
      </c>
      <c r="K26" s="3">
        <v>1</v>
      </c>
      <c r="L26" s="3">
        <v>3.19875</v>
      </c>
      <c r="M26" s="1">
        <v>1200</v>
      </c>
      <c r="N26" t="s">
        <v>1367</v>
      </c>
    </row>
    <row r="27" spans="1:14" x14ac:dyDescent="0.35">
      <c r="A27" s="2" t="s">
        <v>208</v>
      </c>
      <c r="B27" s="2" t="s">
        <v>1375</v>
      </c>
      <c r="C27" s="2" t="s">
        <v>209</v>
      </c>
      <c r="D27" s="2" t="s">
        <v>8</v>
      </c>
      <c r="E27" s="2">
        <v>1</v>
      </c>
      <c r="F27" s="2" t="s">
        <v>6</v>
      </c>
      <c r="G27" s="2" t="s">
        <v>24</v>
      </c>
      <c r="H27" s="3">
        <v>2117</v>
      </c>
      <c r="I27" s="3">
        <v>529</v>
      </c>
      <c r="J27" s="3">
        <v>1482</v>
      </c>
      <c r="K27" s="3">
        <v>4</v>
      </c>
      <c r="L27" s="3">
        <v>3.1004700000000001</v>
      </c>
      <c r="M27" s="1">
        <v>2750</v>
      </c>
      <c r="N27" t="s">
        <v>1367</v>
      </c>
    </row>
    <row r="28" spans="1:14" x14ac:dyDescent="0.35">
      <c r="A28" s="2" t="s">
        <v>208</v>
      </c>
      <c r="B28" s="2" t="s">
        <v>1375</v>
      </c>
      <c r="C28" s="2" t="s">
        <v>209</v>
      </c>
      <c r="D28" s="2" t="s">
        <v>9</v>
      </c>
      <c r="E28" s="2">
        <v>1</v>
      </c>
      <c r="F28" s="2" t="s">
        <v>6</v>
      </c>
      <c r="G28" s="2" t="s">
        <v>24</v>
      </c>
      <c r="H28" s="3">
        <v>900</v>
      </c>
      <c r="I28" s="3">
        <v>900</v>
      </c>
      <c r="J28" s="3">
        <v>900</v>
      </c>
      <c r="K28" s="3">
        <v>1</v>
      </c>
      <c r="L28" s="3">
        <v>3.1241300000000001</v>
      </c>
      <c r="M28" s="1">
        <v>900</v>
      </c>
      <c r="N28" t="s">
        <v>1367</v>
      </c>
    </row>
    <row r="29" spans="1:14" x14ac:dyDescent="0.35">
      <c r="A29" s="2" t="s">
        <v>208</v>
      </c>
      <c r="B29" s="2" t="s">
        <v>1376</v>
      </c>
      <c r="C29" s="2" t="s">
        <v>209</v>
      </c>
      <c r="D29" s="2" t="s">
        <v>10</v>
      </c>
      <c r="E29" s="2">
        <v>1</v>
      </c>
      <c r="F29" s="2" t="s">
        <v>11</v>
      </c>
      <c r="G29" s="2" t="s">
        <v>25</v>
      </c>
      <c r="H29" s="3">
        <v>2917</v>
      </c>
      <c r="I29" s="3">
        <v>972</v>
      </c>
      <c r="J29" s="3">
        <v>1507</v>
      </c>
      <c r="K29" s="3">
        <v>3</v>
      </c>
      <c r="L29" s="3">
        <v>2.8856700000000002</v>
      </c>
      <c r="M29" s="1">
        <v>3383</v>
      </c>
      <c r="N29" t="s">
        <v>1369</v>
      </c>
    </row>
    <row r="30" spans="1:14" x14ac:dyDescent="0.35">
      <c r="A30" s="2" t="s">
        <v>208</v>
      </c>
      <c r="B30" s="2" t="s">
        <v>1376</v>
      </c>
      <c r="C30" s="2" t="s">
        <v>209</v>
      </c>
      <c r="D30" s="2" t="s">
        <v>12</v>
      </c>
      <c r="E30" s="2">
        <v>1</v>
      </c>
      <c r="F30" s="2" t="s">
        <v>11</v>
      </c>
      <c r="G30" s="2" t="s">
        <v>25</v>
      </c>
      <c r="H30" s="3">
        <v>1667</v>
      </c>
      <c r="I30" s="3">
        <v>556</v>
      </c>
      <c r="J30" s="3">
        <v>1133</v>
      </c>
      <c r="K30" s="3">
        <v>3</v>
      </c>
      <c r="L30" s="3">
        <v>3.1484100000000002</v>
      </c>
      <c r="M30" s="1">
        <v>1950</v>
      </c>
      <c r="N30" t="s">
        <v>1369</v>
      </c>
    </row>
    <row r="31" spans="1:14" x14ac:dyDescent="0.35">
      <c r="A31" s="2" t="s">
        <v>208</v>
      </c>
      <c r="B31" s="2" t="s">
        <v>1376</v>
      </c>
      <c r="C31" s="2" t="s">
        <v>209</v>
      </c>
      <c r="D31" s="2" t="s">
        <v>13</v>
      </c>
      <c r="E31" s="2">
        <v>1</v>
      </c>
      <c r="F31" s="2" t="s">
        <v>11</v>
      </c>
      <c r="G31" s="2" t="s">
        <v>25</v>
      </c>
      <c r="H31" s="3">
        <v>850</v>
      </c>
      <c r="I31" s="3">
        <v>425</v>
      </c>
      <c r="J31" s="3">
        <v>652</v>
      </c>
      <c r="K31" s="3">
        <v>2</v>
      </c>
      <c r="L31" s="3">
        <v>3.0347499999999998</v>
      </c>
      <c r="M31" s="1">
        <v>1050</v>
      </c>
      <c r="N31" t="s">
        <v>1369</v>
      </c>
    </row>
    <row r="32" spans="1:14" x14ac:dyDescent="0.35">
      <c r="A32" s="2" t="s">
        <v>208</v>
      </c>
      <c r="B32" s="2" t="s">
        <v>1377</v>
      </c>
      <c r="C32" s="2" t="s">
        <v>209</v>
      </c>
      <c r="D32" s="2" t="s">
        <v>14</v>
      </c>
      <c r="E32" s="2">
        <v>1</v>
      </c>
      <c r="F32" s="2" t="s">
        <v>6</v>
      </c>
      <c r="G32" s="2" t="s">
        <v>25</v>
      </c>
      <c r="H32" s="3">
        <v>1733</v>
      </c>
      <c r="I32" s="3">
        <v>1733</v>
      </c>
      <c r="J32" s="3">
        <v>1733</v>
      </c>
      <c r="K32" s="3">
        <v>1</v>
      </c>
      <c r="L32" s="3">
        <v>3.10128</v>
      </c>
      <c r="M32" s="1">
        <v>1733</v>
      </c>
      <c r="N32" t="s">
        <v>1368</v>
      </c>
    </row>
    <row r="33" spans="1:14" x14ac:dyDescent="0.35">
      <c r="A33" s="2" t="s">
        <v>208</v>
      </c>
      <c r="B33" s="2" t="s">
        <v>1375</v>
      </c>
      <c r="C33" s="2" t="s">
        <v>209</v>
      </c>
      <c r="D33" s="2" t="s">
        <v>15</v>
      </c>
      <c r="E33" s="2">
        <v>1</v>
      </c>
      <c r="F33" s="2" t="s">
        <v>6</v>
      </c>
      <c r="G33" s="2" t="s">
        <v>24</v>
      </c>
      <c r="H33" s="3">
        <v>867</v>
      </c>
      <c r="I33" s="3">
        <v>867</v>
      </c>
      <c r="J33" s="3">
        <v>867</v>
      </c>
      <c r="K33" s="3">
        <v>1</v>
      </c>
      <c r="L33" s="3">
        <v>3.07653</v>
      </c>
      <c r="M33" s="1">
        <v>867</v>
      </c>
      <c r="N33" t="s">
        <v>1367</v>
      </c>
    </row>
    <row r="34" spans="1:14" x14ac:dyDescent="0.35">
      <c r="A34" s="2" t="s">
        <v>208</v>
      </c>
      <c r="B34" s="2" t="s">
        <v>1376</v>
      </c>
      <c r="C34" s="2" t="s">
        <v>209</v>
      </c>
      <c r="D34" s="2" t="s">
        <v>16</v>
      </c>
      <c r="E34" s="2">
        <v>1</v>
      </c>
      <c r="F34" s="2" t="s">
        <v>11</v>
      </c>
      <c r="G34" s="2" t="s">
        <v>25</v>
      </c>
      <c r="H34" s="3">
        <v>1250</v>
      </c>
      <c r="I34" s="3">
        <v>1250</v>
      </c>
      <c r="J34" s="3">
        <v>1250</v>
      </c>
      <c r="K34" s="3">
        <v>1</v>
      </c>
      <c r="L34" s="3">
        <v>3.0550600000000001</v>
      </c>
      <c r="M34" s="1">
        <v>1250</v>
      </c>
      <c r="N34" t="s">
        <v>1369</v>
      </c>
    </row>
    <row r="35" spans="1:14" x14ac:dyDescent="0.35">
      <c r="A35" s="2" t="s">
        <v>208</v>
      </c>
      <c r="B35" s="2" t="s">
        <v>1376</v>
      </c>
      <c r="C35" s="2" t="s">
        <v>209</v>
      </c>
      <c r="D35" s="2" t="s">
        <v>17</v>
      </c>
      <c r="E35" s="2">
        <v>1</v>
      </c>
      <c r="F35" s="2" t="s">
        <v>11</v>
      </c>
      <c r="G35" s="2" t="s">
        <v>25</v>
      </c>
      <c r="H35" s="3">
        <v>2300</v>
      </c>
      <c r="I35" s="3">
        <v>767</v>
      </c>
      <c r="J35" s="3">
        <v>1191</v>
      </c>
      <c r="K35" s="3">
        <v>3</v>
      </c>
      <c r="L35" s="3">
        <v>3.0379299999999998</v>
      </c>
      <c r="M35" s="1">
        <v>2767</v>
      </c>
      <c r="N35" t="s">
        <v>1369</v>
      </c>
    </row>
    <row r="36" spans="1:14" x14ac:dyDescent="0.35">
      <c r="A36" s="2" t="s">
        <v>208</v>
      </c>
      <c r="B36" s="2" t="s">
        <v>1375</v>
      </c>
      <c r="C36" s="2" t="s">
        <v>209</v>
      </c>
      <c r="D36" s="2" t="s">
        <v>18</v>
      </c>
      <c r="E36" s="2">
        <v>1</v>
      </c>
      <c r="F36" s="2" t="s">
        <v>6</v>
      </c>
      <c r="G36" s="2" t="s">
        <v>24</v>
      </c>
      <c r="H36" s="3">
        <v>1017</v>
      </c>
      <c r="I36" s="3">
        <v>1017</v>
      </c>
      <c r="J36" s="3">
        <v>1017</v>
      </c>
      <c r="K36" s="3">
        <v>1</v>
      </c>
      <c r="L36" s="3">
        <v>3.0974699999999999</v>
      </c>
      <c r="M36" s="1">
        <v>1017</v>
      </c>
      <c r="N36" t="s">
        <v>1367</v>
      </c>
    </row>
    <row r="37" spans="1:14" x14ac:dyDescent="0.35">
      <c r="A37" s="2" t="s">
        <v>208</v>
      </c>
      <c r="B37" s="2" t="s">
        <v>1378</v>
      </c>
      <c r="C37" s="2" t="s">
        <v>209</v>
      </c>
      <c r="D37" s="2" t="s">
        <v>19</v>
      </c>
      <c r="E37" s="2">
        <v>1</v>
      </c>
      <c r="F37" s="2" t="s">
        <v>11</v>
      </c>
      <c r="G37" s="2" t="s">
        <v>24</v>
      </c>
      <c r="H37" s="3">
        <v>1083</v>
      </c>
      <c r="I37" s="3">
        <v>542</v>
      </c>
      <c r="J37" s="3">
        <v>768</v>
      </c>
      <c r="K37" s="3">
        <v>2</v>
      </c>
      <c r="L37" s="3">
        <v>2.9790800000000002</v>
      </c>
      <c r="M37" s="1">
        <v>1200</v>
      </c>
      <c r="N37" t="s">
        <v>1370</v>
      </c>
    </row>
    <row r="38" spans="1:14" x14ac:dyDescent="0.35">
      <c r="A38" s="2" t="s">
        <v>208</v>
      </c>
      <c r="B38" s="2" t="s">
        <v>1375</v>
      </c>
      <c r="C38" s="2" t="s">
        <v>209</v>
      </c>
      <c r="D38" s="2" t="s">
        <v>83</v>
      </c>
      <c r="E38" s="2">
        <v>1</v>
      </c>
      <c r="F38" s="2" t="s">
        <v>6</v>
      </c>
      <c r="G38" s="2" t="s">
        <v>24</v>
      </c>
      <c r="H38" s="3">
        <v>650</v>
      </c>
      <c r="I38" s="3">
        <v>650</v>
      </c>
      <c r="J38" s="3">
        <v>650</v>
      </c>
      <c r="K38" s="3">
        <v>1</v>
      </c>
      <c r="L38" s="3">
        <v>3.0754800000000002</v>
      </c>
      <c r="M38" s="1">
        <v>650</v>
      </c>
      <c r="N38" t="s">
        <v>1367</v>
      </c>
    </row>
    <row r="39" spans="1:14" x14ac:dyDescent="0.35">
      <c r="A39" s="2" t="s">
        <v>208</v>
      </c>
      <c r="B39" s="2" t="s">
        <v>1376</v>
      </c>
      <c r="C39" s="2" t="s">
        <v>209</v>
      </c>
      <c r="D39" s="2" t="s">
        <v>85</v>
      </c>
      <c r="E39" s="2">
        <v>1</v>
      </c>
      <c r="F39" s="2" t="s">
        <v>11</v>
      </c>
      <c r="G39" s="2" t="s">
        <v>25</v>
      </c>
      <c r="H39" s="3">
        <v>1167</v>
      </c>
      <c r="I39" s="3">
        <v>583</v>
      </c>
      <c r="J39" s="3">
        <v>675</v>
      </c>
      <c r="K39" s="3">
        <v>2</v>
      </c>
      <c r="L39" s="3">
        <v>2.9920200000000001</v>
      </c>
      <c r="M39" s="1">
        <v>1200</v>
      </c>
      <c r="N39" t="s">
        <v>1369</v>
      </c>
    </row>
    <row r="40" spans="1:14" x14ac:dyDescent="0.35">
      <c r="A40" s="2" t="s">
        <v>208</v>
      </c>
      <c r="B40" s="2" t="s">
        <v>1376</v>
      </c>
      <c r="C40" s="2" t="s">
        <v>209</v>
      </c>
      <c r="D40" s="2" t="s">
        <v>91</v>
      </c>
      <c r="E40" s="2">
        <v>1</v>
      </c>
      <c r="F40" s="2" t="s">
        <v>11</v>
      </c>
      <c r="G40" s="2" t="s">
        <v>25</v>
      </c>
      <c r="H40" s="3">
        <v>1434</v>
      </c>
      <c r="I40" s="3">
        <v>478</v>
      </c>
      <c r="J40" s="3">
        <v>640</v>
      </c>
      <c r="K40" s="3">
        <v>3</v>
      </c>
      <c r="L40" s="3">
        <v>3.01234</v>
      </c>
      <c r="M40" s="1">
        <v>1733</v>
      </c>
      <c r="N40" t="s">
        <v>1369</v>
      </c>
    </row>
    <row r="41" spans="1:14" x14ac:dyDescent="0.35">
      <c r="A41" s="2" t="s">
        <v>208</v>
      </c>
      <c r="B41" s="2" t="s">
        <v>1375</v>
      </c>
      <c r="C41" s="2" t="s">
        <v>209</v>
      </c>
      <c r="D41" s="2" t="s">
        <v>95</v>
      </c>
      <c r="E41" s="2">
        <v>1</v>
      </c>
      <c r="F41" s="2" t="s">
        <v>6</v>
      </c>
      <c r="G41" s="2" t="s">
        <v>24</v>
      </c>
      <c r="H41" s="3">
        <v>1100</v>
      </c>
      <c r="I41" s="3">
        <v>1100</v>
      </c>
      <c r="J41" s="3">
        <v>1100</v>
      </c>
      <c r="K41" s="3">
        <v>1</v>
      </c>
      <c r="L41" s="3">
        <v>3.0841500000000002</v>
      </c>
      <c r="M41" s="1">
        <v>1100</v>
      </c>
      <c r="N41" t="s">
        <v>1367</v>
      </c>
    </row>
    <row r="42" spans="1:14" x14ac:dyDescent="0.35">
      <c r="A42" s="2" t="s">
        <v>208</v>
      </c>
      <c r="B42" s="2" t="s">
        <v>1376</v>
      </c>
      <c r="C42" s="2" t="s">
        <v>209</v>
      </c>
      <c r="D42" s="2" t="s">
        <v>20</v>
      </c>
      <c r="E42" s="2">
        <v>1</v>
      </c>
      <c r="F42" s="2" t="s">
        <v>11</v>
      </c>
      <c r="G42" s="2" t="s">
        <v>25</v>
      </c>
      <c r="H42" s="3">
        <v>7301</v>
      </c>
      <c r="I42" s="3">
        <v>608</v>
      </c>
      <c r="J42" s="3">
        <v>1516</v>
      </c>
      <c r="K42" s="3">
        <v>12</v>
      </c>
      <c r="L42" s="3">
        <v>2.8007200000000001</v>
      </c>
      <c r="M42" s="1">
        <v>8484</v>
      </c>
      <c r="N42" t="s">
        <v>1369</v>
      </c>
    </row>
    <row r="43" spans="1:14" x14ac:dyDescent="0.35">
      <c r="A43" s="2" t="s">
        <v>208</v>
      </c>
      <c r="B43" s="2" t="s">
        <v>1375</v>
      </c>
      <c r="C43" s="2" t="s">
        <v>209</v>
      </c>
      <c r="D43" s="2" t="s">
        <v>21</v>
      </c>
      <c r="E43" s="2">
        <v>1</v>
      </c>
      <c r="F43" s="2" t="s">
        <v>6</v>
      </c>
      <c r="G43" s="2" t="s">
        <v>24</v>
      </c>
      <c r="H43" s="3">
        <v>3100</v>
      </c>
      <c r="I43" s="3">
        <v>1550</v>
      </c>
      <c r="J43" s="3">
        <v>2753</v>
      </c>
      <c r="K43" s="3">
        <v>2</v>
      </c>
      <c r="L43" s="3">
        <v>3.0563199999999999</v>
      </c>
      <c r="M43" s="1">
        <v>3350</v>
      </c>
      <c r="N43" t="s">
        <v>1367</v>
      </c>
    </row>
    <row r="44" spans="1:14" x14ac:dyDescent="0.35">
      <c r="A44" s="2" t="s">
        <v>208</v>
      </c>
      <c r="B44" s="2" t="s">
        <v>1375</v>
      </c>
      <c r="C44" s="2" t="s">
        <v>209</v>
      </c>
      <c r="D44" s="2" t="s">
        <v>22</v>
      </c>
      <c r="E44" s="2">
        <v>1</v>
      </c>
      <c r="F44" s="2" t="s">
        <v>6</v>
      </c>
      <c r="G44" s="2" t="s">
        <v>24</v>
      </c>
      <c r="H44" s="3">
        <v>1067</v>
      </c>
      <c r="I44" s="3">
        <v>534</v>
      </c>
      <c r="J44" s="3">
        <v>963</v>
      </c>
      <c r="K44" s="3">
        <v>2</v>
      </c>
      <c r="L44" s="3">
        <v>2.8662200000000002</v>
      </c>
      <c r="M44" s="1">
        <v>1833</v>
      </c>
      <c r="N44" t="s">
        <v>1367</v>
      </c>
    </row>
    <row r="45" spans="1:14" x14ac:dyDescent="0.35">
      <c r="A45" s="2" t="s">
        <v>208</v>
      </c>
      <c r="B45" s="2" t="s">
        <v>1376</v>
      </c>
      <c r="C45" s="2" t="s">
        <v>209</v>
      </c>
      <c r="D45" s="2" t="s">
        <v>99</v>
      </c>
      <c r="E45" s="2">
        <v>1</v>
      </c>
      <c r="F45" s="2" t="s">
        <v>11</v>
      </c>
      <c r="G45" s="2" t="s">
        <v>25</v>
      </c>
      <c r="H45" s="3">
        <v>851</v>
      </c>
      <c r="I45" s="3">
        <v>170</v>
      </c>
      <c r="J45" s="3">
        <v>217</v>
      </c>
      <c r="K45" s="3">
        <v>5</v>
      </c>
      <c r="L45" s="3">
        <v>3.07212</v>
      </c>
      <c r="M45" s="1">
        <v>1467</v>
      </c>
      <c r="N45" t="s">
        <v>1369</v>
      </c>
    </row>
    <row r="46" spans="1:14" x14ac:dyDescent="0.35">
      <c r="A46" s="2" t="s">
        <v>271</v>
      </c>
      <c r="B46" s="2" t="s">
        <v>1379</v>
      </c>
      <c r="C46" s="2" t="s">
        <v>272</v>
      </c>
      <c r="D46" s="2" t="s">
        <v>56</v>
      </c>
      <c r="E46" s="2">
        <v>1</v>
      </c>
      <c r="F46" s="2" t="s">
        <v>6</v>
      </c>
      <c r="G46" s="2" t="s">
        <v>24</v>
      </c>
      <c r="H46" s="3">
        <v>1117</v>
      </c>
      <c r="I46" s="3">
        <v>279</v>
      </c>
      <c r="J46" s="3">
        <v>533</v>
      </c>
      <c r="K46" s="3">
        <v>4</v>
      </c>
      <c r="L46" s="3">
        <v>2.2861500000000001</v>
      </c>
      <c r="M46" s="1">
        <v>1183</v>
      </c>
      <c r="N46" t="s">
        <v>1367</v>
      </c>
    </row>
    <row r="47" spans="1:14" x14ac:dyDescent="0.35">
      <c r="A47" s="2" t="s">
        <v>271</v>
      </c>
      <c r="B47" s="2" t="s">
        <v>1379</v>
      </c>
      <c r="C47" s="2" t="s">
        <v>272</v>
      </c>
      <c r="D47" s="2" t="s">
        <v>5</v>
      </c>
      <c r="E47" s="2">
        <v>1</v>
      </c>
      <c r="F47" s="2" t="s">
        <v>6</v>
      </c>
      <c r="G47" s="2" t="s">
        <v>24</v>
      </c>
      <c r="H47" s="3">
        <v>1116</v>
      </c>
      <c r="I47" s="3">
        <v>558</v>
      </c>
      <c r="J47" s="3">
        <v>981</v>
      </c>
      <c r="K47" s="3">
        <v>2</v>
      </c>
      <c r="L47" s="3">
        <v>2.1887500000000002</v>
      </c>
      <c r="M47" s="1">
        <v>1133</v>
      </c>
      <c r="N47" t="s">
        <v>1367</v>
      </c>
    </row>
    <row r="48" spans="1:14" x14ac:dyDescent="0.35">
      <c r="A48" s="2" t="s">
        <v>271</v>
      </c>
      <c r="B48" s="2" t="s">
        <v>1379</v>
      </c>
      <c r="C48" s="2" t="s">
        <v>272</v>
      </c>
      <c r="D48" s="2" t="s">
        <v>7</v>
      </c>
      <c r="E48" s="2">
        <v>1</v>
      </c>
      <c r="F48" s="2" t="s">
        <v>6</v>
      </c>
      <c r="G48" s="2" t="s">
        <v>24</v>
      </c>
      <c r="H48" s="3">
        <v>1333</v>
      </c>
      <c r="I48" s="3">
        <v>1333</v>
      </c>
      <c r="J48" s="3">
        <v>1333</v>
      </c>
      <c r="K48" s="3">
        <v>1</v>
      </c>
      <c r="L48" s="3">
        <v>2.3566099999999999</v>
      </c>
      <c r="M48" s="1">
        <v>1333</v>
      </c>
      <c r="N48" t="s">
        <v>1367</v>
      </c>
    </row>
    <row r="49" spans="1:14" x14ac:dyDescent="0.35">
      <c r="A49" s="2" t="s">
        <v>271</v>
      </c>
      <c r="B49" s="2" t="s">
        <v>1379</v>
      </c>
      <c r="C49" s="2" t="s">
        <v>272</v>
      </c>
      <c r="D49" s="2" t="s">
        <v>8</v>
      </c>
      <c r="E49" s="2">
        <v>1</v>
      </c>
      <c r="F49" s="2" t="s">
        <v>6</v>
      </c>
      <c r="G49" s="2" t="s">
        <v>24</v>
      </c>
      <c r="H49" s="3">
        <v>4533</v>
      </c>
      <c r="I49" s="3">
        <v>2267</v>
      </c>
      <c r="J49" s="3">
        <v>2952</v>
      </c>
      <c r="K49" s="3">
        <v>2</v>
      </c>
      <c r="L49" s="3">
        <v>2.3115899999999998</v>
      </c>
      <c r="M49" s="1">
        <v>4617</v>
      </c>
      <c r="N49" t="s">
        <v>1367</v>
      </c>
    </row>
    <row r="50" spans="1:14" x14ac:dyDescent="0.35">
      <c r="A50" s="2" t="s">
        <v>271</v>
      </c>
      <c r="B50" s="2" t="s">
        <v>1379</v>
      </c>
      <c r="C50" s="2" t="s">
        <v>272</v>
      </c>
      <c r="D50" s="2" t="s">
        <v>9</v>
      </c>
      <c r="E50" s="2">
        <v>1</v>
      </c>
      <c r="F50" s="2" t="s">
        <v>6</v>
      </c>
      <c r="G50" s="2" t="s">
        <v>24</v>
      </c>
      <c r="H50" s="3">
        <v>1483</v>
      </c>
      <c r="I50" s="3">
        <v>1483</v>
      </c>
      <c r="J50" s="3">
        <v>1483</v>
      </c>
      <c r="K50" s="3">
        <v>1</v>
      </c>
      <c r="L50" s="3">
        <v>2.35812</v>
      </c>
      <c r="M50" s="1">
        <v>1483</v>
      </c>
      <c r="N50" t="s">
        <v>1367</v>
      </c>
    </row>
    <row r="51" spans="1:14" x14ac:dyDescent="0.35">
      <c r="A51" s="2" t="s">
        <v>271</v>
      </c>
      <c r="B51" s="2" t="s">
        <v>1380</v>
      </c>
      <c r="C51" s="2" t="s">
        <v>272</v>
      </c>
      <c r="D51" s="2" t="s">
        <v>10</v>
      </c>
      <c r="E51" s="2">
        <v>1</v>
      </c>
      <c r="F51" s="2" t="s">
        <v>11</v>
      </c>
      <c r="G51" s="2" t="s">
        <v>25</v>
      </c>
      <c r="H51" s="3">
        <v>1600</v>
      </c>
      <c r="I51" s="3">
        <v>1600</v>
      </c>
      <c r="J51" s="3">
        <v>1600</v>
      </c>
      <c r="K51" s="3">
        <v>1</v>
      </c>
      <c r="L51" s="3">
        <v>2.2359800000000001</v>
      </c>
      <c r="M51" s="1">
        <v>1600</v>
      </c>
      <c r="N51" t="s">
        <v>1369</v>
      </c>
    </row>
    <row r="52" spans="1:14" x14ac:dyDescent="0.35">
      <c r="A52" s="2" t="s">
        <v>271</v>
      </c>
      <c r="B52" s="2" t="s">
        <v>1380</v>
      </c>
      <c r="C52" s="2" t="s">
        <v>272</v>
      </c>
      <c r="D52" s="2" t="s">
        <v>12</v>
      </c>
      <c r="E52" s="2">
        <v>1</v>
      </c>
      <c r="F52" s="2" t="s">
        <v>11</v>
      </c>
      <c r="G52" s="2" t="s">
        <v>25</v>
      </c>
      <c r="H52" s="3">
        <v>3100</v>
      </c>
      <c r="I52" s="3">
        <v>443</v>
      </c>
      <c r="J52" s="3">
        <v>870</v>
      </c>
      <c r="K52" s="3">
        <v>7</v>
      </c>
      <c r="L52" s="3">
        <v>2.25684</v>
      </c>
      <c r="M52" s="1">
        <v>3333</v>
      </c>
      <c r="N52" t="s">
        <v>1369</v>
      </c>
    </row>
    <row r="53" spans="1:14" x14ac:dyDescent="0.35">
      <c r="A53" s="2" t="s">
        <v>271</v>
      </c>
      <c r="B53" s="2" t="s">
        <v>1380</v>
      </c>
      <c r="C53" s="2" t="s">
        <v>272</v>
      </c>
      <c r="D53" s="2" t="s">
        <v>13</v>
      </c>
      <c r="E53" s="2">
        <v>1</v>
      </c>
      <c r="F53" s="2" t="s">
        <v>11</v>
      </c>
      <c r="G53" s="2" t="s">
        <v>25</v>
      </c>
      <c r="H53" s="3">
        <v>1217</v>
      </c>
      <c r="I53" s="3">
        <v>406</v>
      </c>
      <c r="J53" s="3">
        <v>650</v>
      </c>
      <c r="K53" s="3">
        <v>3</v>
      </c>
      <c r="L53" s="3">
        <v>2.24153</v>
      </c>
      <c r="M53" s="1">
        <v>1250</v>
      </c>
      <c r="N53" t="s">
        <v>1369</v>
      </c>
    </row>
    <row r="54" spans="1:14" x14ac:dyDescent="0.35">
      <c r="A54" s="2" t="s">
        <v>271</v>
      </c>
      <c r="B54" s="2" t="s">
        <v>1381</v>
      </c>
      <c r="C54" s="2" t="s">
        <v>272</v>
      </c>
      <c r="D54" s="2" t="s">
        <v>14</v>
      </c>
      <c r="E54" s="2">
        <v>1</v>
      </c>
      <c r="F54" s="2" t="s">
        <v>6</v>
      </c>
      <c r="G54" s="2" t="s">
        <v>25</v>
      </c>
      <c r="H54" s="3">
        <v>1550</v>
      </c>
      <c r="I54" s="3">
        <v>1550</v>
      </c>
      <c r="J54" s="3">
        <v>1550</v>
      </c>
      <c r="K54" s="3">
        <v>1</v>
      </c>
      <c r="L54" s="3">
        <v>2.2052800000000001</v>
      </c>
      <c r="M54" s="1">
        <v>1550</v>
      </c>
      <c r="N54" t="s">
        <v>1368</v>
      </c>
    </row>
    <row r="55" spans="1:14" x14ac:dyDescent="0.35">
      <c r="A55" s="2" t="s">
        <v>271</v>
      </c>
      <c r="B55" s="2" t="s">
        <v>1379</v>
      </c>
      <c r="C55" s="2" t="s">
        <v>272</v>
      </c>
      <c r="D55" s="2" t="s">
        <v>15</v>
      </c>
      <c r="E55" s="2">
        <v>1</v>
      </c>
      <c r="F55" s="2" t="s">
        <v>6</v>
      </c>
      <c r="G55" s="2" t="s">
        <v>24</v>
      </c>
      <c r="H55" s="3">
        <v>1017</v>
      </c>
      <c r="I55" s="3">
        <v>1017</v>
      </c>
      <c r="J55" s="3">
        <v>1017</v>
      </c>
      <c r="K55" s="3">
        <v>1</v>
      </c>
      <c r="L55" s="3">
        <v>2.2302900000000001</v>
      </c>
      <c r="M55" s="1">
        <v>1017</v>
      </c>
      <c r="N55" t="s">
        <v>1367</v>
      </c>
    </row>
    <row r="56" spans="1:14" x14ac:dyDescent="0.35">
      <c r="A56" s="2" t="s">
        <v>271</v>
      </c>
      <c r="B56" s="2" t="s">
        <v>1380</v>
      </c>
      <c r="C56" s="2" t="s">
        <v>272</v>
      </c>
      <c r="D56" s="2" t="s">
        <v>16</v>
      </c>
      <c r="E56" s="2">
        <v>1</v>
      </c>
      <c r="F56" s="2" t="s">
        <v>11</v>
      </c>
      <c r="G56" s="2" t="s">
        <v>25</v>
      </c>
      <c r="H56" s="3">
        <v>1317</v>
      </c>
      <c r="I56" s="3">
        <v>1317</v>
      </c>
      <c r="J56" s="3">
        <v>1317</v>
      </c>
      <c r="K56" s="3">
        <v>1</v>
      </c>
      <c r="L56" s="3">
        <v>2.22106</v>
      </c>
      <c r="M56" s="1">
        <v>1317</v>
      </c>
      <c r="N56" t="s">
        <v>1369</v>
      </c>
    </row>
    <row r="57" spans="1:14" x14ac:dyDescent="0.35">
      <c r="A57" s="2" t="s">
        <v>271</v>
      </c>
      <c r="B57" s="2" t="s">
        <v>1382</v>
      </c>
      <c r="C57" s="2" t="s">
        <v>272</v>
      </c>
      <c r="D57" s="2" t="s">
        <v>17</v>
      </c>
      <c r="E57" s="2">
        <v>1</v>
      </c>
      <c r="F57" s="2" t="s">
        <v>11</v>
      </c>
      <c r="G57" s="2" t="s">
        <v>24</v>
      </c>
      <c r="H57" s="3">
        <v>1767</v>
      </c>
      <c r="I57" s="3">
        <v>1767</v>
      </c>
      <c r="J57" s="3">
        <v>1767</v>
      </c>
      <c r="K57" s="3">
        <v>1</v>
      </c>
      <c r="L57" s="3">
        <v>2.2316699999999998</v>
      </c>
      <c r="M57" s="1">
        <v>1767</v>
      </c>
      <c r="N57" t="s">
        <v>1370</v>
      </c>
    </row>
    <row r="58" spans="1:14" x14ac:dyDescent="0.35">
      <c r="A58" s="2" t="s">
        <v>271</v>
      </c>
      <c r="B58" s="2" t="s">
        <v>1381</v>
      </c>
      <c r="C58" s="2" t="s">
        <v>272</v>
      </c>
      <c r="D58" s="2" t="s">
        <v>18</v>
      </c>
      <c r="E58" s="2">
        <v>1</v>
      </c>
      <c r="F58" s="2" t="s">
        <v>6</v>
      </c>
      <c r="G58" s="2" t="s">
        <v>25</v>
      </c>
      <c r="H58" s="3">
        <v>1833</v>
      </c>
      <c r="I58" s="3">
        <v>1833</v>
      </c>
      <c r="J58" s="3">
        <v>1833</v>
      </c>
      <c r="K58" s="3">
        <v>1</v>
      </c>
      <c r="L58" s="3">
        <v>2.3018200000000002</v>
      </c>
      <c r="M58" s="1">
        <v>1833</v>
      </c>
      <c r="N58" t="s">
        <v>1368</v>
      </c>
    </row>
    <row r="59" spans="1:14" x14ac:dyDescent="0.35">
      <c r="A59" s="2" t="s">
        <v>271</v>
      </c>
      <c r="B59" s="2" t="s">
        <v>1380</v>
      </c>
      <c r="C59" s="2" t="s">
        <v>272</v>
      </c>
      <c r="D59" s="2" t="s">
        <v>19</v>
      </c>
      <c r="E59" s="2">
        <v>1</v>
      </c>
      <c r="F59" s="2" t="s">
        <v>11</v>
      </c>
      <c r="G59" s="2" t="s">
        <v>25</v>
      </c>
      <c r="H59" s="3">
        <v>1317</v>
      </c>
      <c r="I59" s="3">
        <v>1317</v>
      </c>
      <c r="J59" s="3">
        <v>1317</v>
      </c>
      <c r="K59" s="3">
        <v>1</v>
      </c>
      <c r="L59" s="3">
        <v>2.2923100000000001</v>
      </c>
      <c r="M59" s="1">
        <v>1317</v>
      </c>
      <c r="N59" t="s">
        <v>1369</v>
      </c>
    </row>
    <row r="60" spans="1:14" x14ac:dyDescent="0.35">
      <c r="A60" s="2" t="s">
        <v>271</v>
      </c>
      <c r="B60" s="2" t="s">
        <v>1381</v>
      </c>
      <c r="C60" s="2" t="s">
        <v>272</v>
      </c>
      <c r="D60" s="2" t="s">
        <v>83</v>
      </c>
      <c r="E60" s="2">
        <v>1</v>
      </c>
      <c r="F60" s="2" t="s">
        <v>6</v>
      </c>
      <c r="G60" s="2" t="s">
        <v>25</v>
      </c>
      <c r="H60" s="3">
        <v>2867</v>
      </c>
      <c r="I60" s="3">
        <v>2867</v>
      </c>
      <c r="J60" s="3">
        <v>2867</v>
      </c>
      <c r="K60" s="3">
        <v>1</v>
      </c>
      <c r="L60" s="3">
        <v>2.2858299999999998</v>
      </c>
      <c r="M60" s="1">
        <v>2867</v>
      </c>
      <c r="N60" t="s">
        <v>1368</v>
      </c>
    </row>
    <row r="61" spans="1:14" x14ac:dyDescent="0.35">
      <c r="A61" s="2" t="s">
        <v>271</v>
      </c>
      <c r="B61" s="2" t="s">
        <v>1380</v>
      </c>
      <c r="C61" s="2" t="s">
        <v>272</v>
      </c>
      <c r="D61" s="2" t="s">
        <v>85</v>
      </c>
      <c r="E61" s="2">
        <v>1</v>
      </c>
      <c r="F61" s="2" t="s">
        <v>11</v>
      </c>
      <c r="G61" s="2" t="s">
        <v>25</v>
      </c>
      <c r="H61" s="3">
        <v>2533</v>
      </c>
      <c r="I61" s="3">
        <v>281</v>
      </c>
      <c r="J61" s="3">
        <v>550</v>
      </c>
      <c r="K61" s="3">
        <v>9</v>
      </c>
      <c r="L61" s="3">
        <v>2.1620300000000001</v>
      </c>
      <c r="M61" s="1">
        <v>2733</v>
      </c>
      <c r="N61" t="s">
        <v>1369</v>
      </c>
    </row>
    <row r="62" spans="1:14" x14ac:dyDescent="0.35">
      <c r="A62" s="2" t="s">
        <v>271</v>
      </c>
      <c r="B62" s="2" t="s">
        <v>1380</v>
      </c>
      <c r="C62" s="2" t="s">
        <v>272</v>
      </c>
      <c r="D62" s="2" t="s">
        <v>91</v>
      </c>
      <c r="E62" s="2">
        <v>1</v>
      </c>
      <c r="F62" s="2" t="s">
        <v>11</v>
      </c>
      <c r="G62" s="2" t="s">
        <v>25</v>
      </c>
      <c r="H62" s="3">
        <v>3717</v>
      </c>
      <c r="I62" s="3">
        <v>531</v>
      </c>
      <c r="J62" s="3">
        <v>1534</v>
      </c>
      <c r="K62" s="3">
        <v>7</v>
      </c>
      <c r="L62" s="3">
        <v>2.2086999999999999</v>
      </c>
      <c r="M62" s="1">
        <v>3900</v>
      </c>
      <c r="N62" t="s">
        <v>1369</v>
      </c>
    </row>
    <row r="63" spans="1:14" x14ac:dyDescent="0.35">
      <c r="A63" s="2" t="s">
        <v>271</v>
      </c>
      <c r="B63" s="2" t="s">
        <v>1381</v>
      </c>
      <c r="C63" s="2" t="s">
        <v>272</v>
      </c>
      <c r="D63" s="2" t="s">
        <v>95</v>
      </c>
      <c r="E63" s="2">
        <v>1</v>
      </c>
      <c r="F63" s="2" t="s">
        <v>6</v>
      </c>
      <c r="G63" s="2" t="s">
        <v>25</v>
      </c>
      <c r="H63" s="3">
        <v>2067</v>
      </c>
      <c r="I63" s="3">
        <v>413</v>
      </c>
      <c r="J63" s="3">
        <v>816</v>
      </c>
      <c r="K63" s="3">
        <v>5</v>
      </c>
      <c r="L63" s="3">
        <v>2.3239999999999998</v>
      </c>
      <c r="M63" s="1">
        <v>2150</v>
      </c>
      <c r="N63" t="s">
        <v>1368</v>
      </c>
    </row>
    <row r="64" spans="1:14" x14ac:dyDescent="0.35">
      <c r="A64" s="2" t="s">
        <v>271</v>
      </c>
      <c r="B64" s="2" t="s">
        <v>1380</v>
      </c>
      <c r="C64" s="2" t="s">
        <v>272</v>
      </c>
      <c r="D64" s="2" t="s">
        <v>20</v>
      </c>
      <c r="E64" s="2">
        <v>1</v>
      </c>
      <c r="F64" s="2" t="s">
        <v>11</v>
      </c>
      <c r="G64" s="2" t="s">
        <v>25</v>
      </c>
      <c r="H64" s="3">
        <v>1684</v>
      </c>
      <c r="I64" s="3">
        <v>561</v>
      </c>
      <c r="J64" s="3">
        <v>1391</v>
      </c>
      <c r="K64" s="3">
        <v>3</v>
      </c>
      <c r="L64" s="3">
        <v>2.3438699999999999</v>
      </c>
      <c r="M64" s="1">
        <v>1717</v>
      </c>
      <c r="N64" t="s">
        <v>1369</v>
      </c>
    </row>
    <row r="65" spans="1:14" x14ac:dyDescent="0.35">
      <c r="A65" s="2" t="s">
        <v>271</v>
      </c>
      <c r="B65" s="2" t="s">
        <v>1379</v>
      </c>
      <c r="C65" s="2" t="s">
        <v>272</v>
      </c>
      <c r="D65" s="2" t="s">
        <v>21</v>
      </c>
      <c r="E65" s="2">
        <v>1</v>
      </c>
      <c r="F65" s="2" t="s">
        <v>6</v>
      </c>
      <c r="G65" s="2" t="s">
        <v>24</v>
      </c>
      <c r="H65" s="3">
        <v>883</v>
      </c>
      <c r="I65" s="3">
        <v>883</v>
      </c>
      <c r="J65" s="3">
        <v>883</v>
      </c>
      <c r="K65" s="3">
        <v>1</v>
      </c>
      <c r="L65" s="3">
        <v>2.1876899999999999</v>
      </c>
      <c r="M65" s="1">
        <v>883</v>
      </c>
      <c r="N65" t="s">
        <v>1367</v>
      </c>
    </row>
    <row r="66" spans="1:14" x14ac:dyDescent="0.35">
      <c r="A66" s="2" t="s">
        <v>271</v>
      </c>
      <c r="B66" s="2" t="s">
        <v>1381</v>
      </c>
      <c r="C66" s="2" t="s">
        <v>272</v>
      </c>
      <c r="D66" s="2" t="s">
        <v>22</v>
      </c>
      <c r="E66" s="2">
        <v>1</v>
      </c>
      <c r="F66" s="2" t="s">
        <v>6</v>
      </c>
      <c r="G66" s="2" t="s">
        <v>25</v>
      </c>
      <c r="H66" s="3">
        <v>2383</v>
      </c>
      <c r="I66" s="3">
        <v>2383</v>
      </c>
      <c r="J66" s="3">
        <v>2383</v>
      </c>
      <c r="K66" s="3">
        <v>1</v>
      </c>
      <c r="L66" s="3">
        <v>2.3314300000000001</v>
      </c>
      <c r="M66" s="1">
        <v>2383</v>
      </c>
      <c r="N66" t="s">
        <v>1368</v>
      </c>
    </row>
    <row r="67" spans="1:14" x14ac:dyDescent="0.35">
      <c r="A67" s="2" t="s">
        <v>271</v>
      </c>
      <c r="B67" s="2" t="s">
        <v>1382</v>
      </c>
      <c r="C67" s="2" t="s">
        <v>272</v>
      </c>
      <c r="D67" s="2" t="s">
        <v>99</v>
      </c>
      <c r="E67" s="2">
        <v>1</v>
      </c>
      <c r="F67" s="2" t="s">
        <v>11</v>
      </c>
      <c r="G67" s="2" t="s">
        <v>24</v>
      </c>
      <c r="H67" s="3">
        <v>1700</v>
      </c>
      <c r="I67" s="3">
        <v>425</v>
      </c>
      <c r="J67" s="3">
        <v>583</v>
      </c>
      <c r="K67" s="3">
        <v>4</v>
      </c>
      <c r="L67" s="3">
        <v>2.47377</v>
      </c>
      <c r="M67" s="1">
        <v>1800</v>
      </c>
      <c r="N67" t="s">
        <v>1370</v>
      </c>
    </row>
    <row r="68" spans="1:14" x14ac:dyDescent="0.35">
      <c r="A68" s="2" t="s">
        <v>324</v>
      </c>
      <c r="B68" s="2" t="s">
        <v>1383</v>
      </c>
      <c r="C68" s="2" t="s">
        <v>325</v>
      </c>
      <c r="D68" s="2" t="s">
        <v>56</v>
      </c>
      <c r="E68" s="2">
        <v>1</v>
      </c>
      <c r="F68" s="2" t="s">
        <v>6</v>
      </c>
      <c r="G68" s="2" t="s">
        <v>24</v>
      </c>
      <c r="H68" s="3">
        <v>424</v>
      </c>
      <c r="I68" s="3">
        <v>424</v>
      </c>
      <c r="J68" s="3">
        <v>424</v>
      </c>
      <c r="K68" s="3">
        <v>1</v>
      </c>
      <c r="L68" s="3">
        <v>3.1842199999999998</v>
      </c>
      <c r="M68" s="1">
        <v>424</v>
      </c>
      <c r="N68" t="s">
        <v>1367</v>
      </c>
    </row>
    <row r="69" spans="1:14" x14ac:dyDescent="0.35">
      <c r="A69" s="2" t="s">
        <v>324</v>
      </c>
      <c r="B69" s="2" t="s">
        <v>1384</v>
      </c>
      <c r="C69" s="2" t="s">
        <v>325</v>
      </c>
      <c r="D69" s="2" t="s">
        <v>5</v>
      </c>
      <c r="E69" s="2">
        <v>1</v>
      </c>
      <c r="F69" s="2" t="s">
        <v>6</v>
      </c>
      <c r="G69" s="2" t="s">
        <v>25</v>
      </c>
      <c r="H69" s="3">
        <v>1810</v>
      </c>
      <c r="I69" s="3">
        <v>302</v>
      </c>
      <c r="J69" s="3">
        <v>533</v>
      </c>
      <c r="K69" s="3">
        <v>6</v>
      </c>
      <c r="L69" s="3">
        <v>3.31962</v>
      </c>
      <c r="M69" s="1">
        <v>4042</v>
      </c>
      <c r="N69" t="s">
        <v>1368</v>
      </c>
    </row>
    <row r="70" spans="1:14" x14ac:dyDescent="0.35">
      <c r="A70" s="2" t="s">
        <v>324</v>
      </c>
      <c r="B70" s="2" t="s">
        <v>1383</v>
      </c>
      <c r="C70" s="2" t="s">
        <v>325</v>
      </c>
      <c r="D70" s="2" t="s">
        <v>7</v>
      </c>
      <c r="E70" s="2">
        <v>1</v>
      </c>
      <c r="F70" s="2" t="s">
        <v>6</v>
      </c>
      <c r="G70" s="2" t="s">
        <v>24</v>
      </c>
      <c r="H70" s="3">
        <v>466</v>
      </c>
      <c r="I70" s="3">
        <v>155</v>
      </c>
      <c r="J70" s="3">
        <v>250</v>
      </c>
      <c r="K70" s="3">
        <v>3</v>
      </c>
      <c r="L70" s="3">
        <v>3.3856600000000001</v>
      </c>
      <c r="M70" s="1">
        <v>783</v>
      </c>
      <c r="N70" t="s">
        <v>1367</v>
      </c>
    </row>
    <row r="71" spans="1:14" x14ac:dyDescent="0.35">
      <c r="A71" s="2" t="s">
        <v>324</v>
      </c>
      <c r="B71" s="2" t="s">
        <v>1383</v>
      </c>
      <c r="C71" s="2" t="s">
        <v>325</v>
      </c>
      <c r="D71" s="2" t="s">
        <v>8</v>
      </c>
      <c r="E71" s="2">
        <v>1</v>
      </c>
      <c r="F71" s="2" t="s">
        <v>6</v>
      </c>
      <c r="G71" s="2" t="s">
        <v>24</v>
      </c>
      <c r="H71" s="3">
        <v>4619</v>
      </c>
      <c r="I71" s="3">
        <v>924</v>
      </c>
      <c r="J71" s="3">
        <v>2465</v>
      </c>
      <c r="K71" s="3">
        <v>5</v>
      </c>
      <c r="L71" s="3">
        <v>3.2750499999999998</v>
      </c>
      <c r="M71" s="1">
        <v>8100</v>
      </c>
      <c r="N71" t="s">
        <v>1367</v>
      </c>
    </row>
    <row r="72" spans="1:14" x14ac:dyDescent="0.35">
      <c r="A72" s="2" t="s">
        <v>324</v>
      </c>
      <c r="B72" s="2" t="s">
        <v>1383</v>
      </c>
      <c r="C72" s="2" t="s">
        <v>325</v>
      </c>
      <c r="D72" s="2" t="s">
        <v>9</v>
      </c>
      <c r="E72" s="2">
        <v>1</v>
      </c>
      <c r="F72" s="2" t="s">
        <v>6</v>
      </c>
      <c r="G72" s="2" t="s">
        <v>24</v>
      </c>
      <c r="H72" s="3">
        <v>394</v>
      </c>
      <c r="I72" s="3">
        <v>394</v>
      </c>
      <c r="J72" s="3">
        <v>394</v>
      </c>
      <c r="K72" s="3">
        <v>1</v>
      </c>
      <c r="L72" s="3">
        <v>3.21604</v>
      </c>
      <c r="M72" s="1">
        <v>394</v>
      </c>
      <c r="N72" t="s">
        <v>1367</v>
      </c>
    </row>
    <row r="73" spans="1:14" x14ac:dyDescent="0.35">
      <c r="A73" s="2" t="s">
        <v>324</v>
      </c>
      <c r="B73" s="2" t="s">
        <v>1385</v>
      </c>
      <c r="C73" s="2" t="s">
        <v>325</v>
      </c>
      <c r="D73" s="2" t="s">
        <v>10</v>
      </c>
      <c r="E73" s="2">
        <v>1</v>
      </c>
      <c r="F73" s="2" t="s">
        <v>11</v>
      </c>
      <c r="G73" s="2" t="s">
        <v>25</v>
      </c>
      <c r="H73" s="3">
        <v>1632</v>
      </c>
      <c r="I73" s="3">
        <v>816</v>
      </c>
      <c r="J73" s="3">
        <v>1549</v>
      </c>
      <c r="K73" s="3">
        <v>2</v>
      </c>
      <c r="L73" s="3">
        <v>3.2737599999999998</v>
      </c>
      <c r="M73" s="1">
        <v>1915</v>
      </c>
      <c r="N73" t="s">
        <v>1369</v>
      </c>
    </row>
    <row r="74" spans="1:14" x14ac:dyDescent="0.35">
      <c r="A74" s="2" t="s">
        <v>324</v>
      </c>
      <c r="B74" s="2" t="s">
        <v>1385</v>
      </c>
      <c r="C74" s="2" t="s">
        <v>325</v>
      </c>
      <c r="D74" s="2" t="s">
        <v>12</v>
      </c>
      <c r="E74" s="2">
        <v>1</v>
      </c>
      <c r="F74" s="2" t="s">
        <v>11</v>
      </c>
      <c r="G74" s="2" t="s">
        <v>25</v>
      </c>
      <c r="H74" s="3">
        <v>809</v>
      </c>
      <c r="I74" s="3">
        <v>405</v>
      </c>
      <c r="J74" s="3">
        <v>460</v>
      </c>
      <c r="K74" s="3">
        <v>2</v>
      </c>
      <c r="L74" s="3">
        <v>3.2653099999999999</v>
      </c>
      <c r="M74" s="1">
        <v>843</v>
      </c>
      <c r="N74" t="s">
        <v>1369</v>
      </c>
    </row>
    <row r="75" spans="1:14" x14ac:dyDescent="0.35">
      <c r="A75" s="2" t="s">
        <v>324</v>
      </c>
      <c r="B75" s="2" t="s">
        <v>1385</v>
      </c>
      <c r="C75" s="2" t="s">
        <v>325</v>
      </c>
      <c r="D75" s="2" t="s">
        <v>13</v>
      </c>
      <c r="E75" s="2">
        <v>1</v>
      </c>
      <c r="F75" s="2" t="s">
        <v>11</v>
      </c>
      <c r="G75" s="2" t="s">
        <v>25</v>
      </c>
      <c r="H75" s="3">
        <v>638</v>
      </c>
      <c r="I75" s="3">
        <v>213</v>
      </c>
      <c r="J75" s="3">
        <v>239</v>
      </c>
      <c r="K75" s="3">
        <v>3</v>
      </c>
      <c r="L75" s="3">
        <v>3.3533300000000001</v>
      </c>
      <c r="M75" s="1">
        <v>705</v>
      </c>
      <c r="N75" t="s">
        <v>1369</v>
      </c>
    </row>
    <row r="76" spans="1:14" x14ac:dyDescent="0.35">
      <c r="A76" s="2" t="s">
        <v>324</v>
      </c>
      <c r="B76" s="2" t="s">
        <v>1384</v>
      </c>
      <c r="C76" s="2" t="s">
        <v>325</v>
      </c>
      <c r="D76" s="2" t="s">
        <v>14</v>
      </c>
      <c r="E76" s="2">
        <v>1</v>
      </c>
      <c r="F76" s="2" t="s">
        <v>6</v>
      </c>
      <c r="G76" s="2" t="s">
        <v>25</v>
      </c>
      <c r="H76" s="3">
        <v>558</v>
      </c>
      <c r="I76" s="3">
        <v>279</v>
      </c>
      <c r="J76" s="3">
        <v>408</v>
      </c>
      <c r="K76" s="3">
        <v>2</v>
      </c>
      <c r="L76" s="3">
        <v>3.2584200000000001</v>
      </c>
      <c r="M76" s="1">
        <v>807</v>
      </c>
      <c r="N76" t="s">
        <v>1368</v>
      </c>
    </row>
    <row r="77" spans="1:14" x14ac:dyDescent="0.35">
      <c r="A77" s="2" t="s">
        <v>324</v>
      </c>
      <c r="B77" s="2" t="s">
        <v>1383</v>
      </c>
      <c r="C77" s="2" t="s">
        <v>325</v>
      </c>
      <c r="D77" s="2" t="s">
        <v>15</v>
      </c>
      <c r="E77" s="2">
        <v>1</v>
      </c>
      <c r="F77" s="2" t="s">
        <v>6</v>
      </c>
      <c r="G77" s="2" t="s">
        <v>24</v>
      </c>
      <c r="H77" s="3">
        <v>684</v>
      </c>
      <c r="I77" s="3">
        <v>342</v>
      </c>
      <c r="J77" s="3">
        <v>620</v>
      </c>
      <c r="K77" s="3">
        <v>2</v>
      </c>
      <c r="L77" s="3">
        <v>3.37222</v>
      </c>
      <c r="M77" s="1">
        <v>1817</v>
      </c>
      <c r="N77" t="s">
        <v>1367</v>
      </c>
    </row>
    <row r="78" spans="1:14" x14ac:dyDescent="0.35">
      <c r="A78" s="2" t="s">
        <v>324</v>
      </c>
      <c r="B78" s="2" t="s">
        <v>1385</v>
      </c>
      <c r="C78" s="2" t="s">
        <v>325</v>
      </c>
      <c r="D78" s="2" t="s">
        <v>16</v>
      </c>
      <c r="E78" s="2">
        <v>1</v>
      </c>
      <c r="F78" s="2" t="s">
        <v>11</v>
      </c>
      <c r="G78" s="2" t="s">
        <v>25</v>
      </c>
      <c r="H78" s="3">
        <v>553</v>
      </c>
      <c r="I78" s="3">
        <v>553</v>
      </c>
      <c r="J78" s="3">
        <v>553</v>
      </c>
      <c r="K78" s="3">
        <v>1</v>
      </c>
      <c r="L78" s="3">
        <v>3.3020499999999999</v>
      </c>
      <c r="M78" s="1">
        <v>553</v>
      </c>
      <c r="N78" t="s">
        <v>1369</v>
      </c>
    </row>
    <row r="79" spans="1:14" x14ac:dyDescent="0.35">
      <c r="A79" s="2" t="s">
        <v>324</v>
      </c>
      <c r="B79" s="2" t="s">
        <v>1385</v>
      </c>
      <c r="C79" s="2" t="s">
        <v>325</v>
      </c>
      <c r="D79" s="2" t="s">
        <v>17</v>
      </c>
      <c r="E79" s="2">
        <v>1</v>
      </c>
      <c r="F79" s="2" t="s">
        <v>11</v>
      </c>
      <c r="G79" s="2" t="s">
        <v>25</v>
      </c>
      <c r="H79" s="3">
        <v>1855</v>
      </c>
      <c r="I79" s="3">
        <v>371</v>
      </c>
      <c r="J79" s="3">
        <v>868</v>
      </c>
      <c r="K79" s="3">
        <v>5</v>
      </c>
      <c r="L79" s="3">
        <v>3.2574299999999998</v>
      </c>
      <c r="M79" s="1">
        <v>3650</v>
      </c>
      <c r="N79" t="s">
        <v>1369</v>
      </c>
    </row>
    <row r="80" spans="1:14" x14ac:dyDescent="0.35">
      <c r="A80" s="2" t="s">
        <v>324</v>
      </c>
      <c r="B80" s="2" t="s">
        <v>1383</v>
      </c>
      <c r="C80" s="2" t="s">
        <v>325</v>
      </c>
      <c r="D80" s="2" t="s">
        <v>18</v>
      </c>
      <c r="E80" s="2">
        <v>1</v>
      </c>
      <c r="F80" s="2" t="s">
        <v>6</v>
      </c>
      <c r="G80" s="2" t="s">
        <v>24</v>
      </c>
      <c r="H80" s="3">
        <v>633</v>
      </c>
      <c r="I80" s="3">
        <v>316</v>
      </c>
      <c r="J80" s="3">
        <v>450</v>
      </c>
      <c r="K80" s="3">
        <v>2</v>
      </c>
      <c r="L80" s="3">
        <v>3.4041700000000001</v>
      </c>
      <c r="M80" s="1">
        <v>683</v>
      </c>
      <c r="N80" t="s">
        <v>1367</v>
      </c>
    </row>
    <row r="81" spans="1:14" x14ac:dyDescent="0.35">
      <c r="A81" s="2" t="s">
        <v>324</v>
      </c>
      <c r="B81" s="2" t="s">
        <v>1385</v>
      </c>
      <c r="C81" s="2" t="s">
        <v>325</v>
      </c>
      <c r="D81" s="2" t="s">
        <v>19</v>
      </c>
      <c r="E81" s="2">
        <v>1</v>
      </c>
      <c r="F81" s="2" t="s">
        <v>11</v>
      </c>
      <c r="G81" s="2" t="s">
        <v>25</v>
      </c>
      <c r="H81" s="3">
        <v>782</v>
      </c>
      <c r="I81" s="3">
        <v>391</v>
      </c>
      <c r="J81" s="3">
        <v>566</v>
      </c>
      <c r="K81" s="3">
        <v>2</v>
      </c>
      <c r="L81" s="3">
        <v>3.3048099999999998</v>
      </c>
      <c r="M81" s="1">
        <v>799</v>
      </c>
      <c r="N81" t="s">
        <v>1369</v>
      </c>
    </row>
    <row r="82" spans="1:14" x14ac:dyDescent="0.35">
      <c r="A82" s="2" t="s">
        <v>324</v>
      </c>
      <c r="B82" s="2" t="s">
        <v>1383</v>
      </c>
      <c r="C82" s="2" t="s">
        <v>325</v>
      </c>
      <c r="D82" s="2" t="s">
        <v>83</v>
      </c>
      <c r="E82" s="2">
        <v>1</v>
      </c>
      <c r="F82" s="2" t="s">
        <v>6</v>
      </c>
      <c r="G82" s="2" t="s">
        <v>24</v>
      </c>
      <c r="H82" s="3">
        <v>409</v>
      </c>
      <c r="I82" s="3">
        <v>409</v>
      </c>
      <c r="J82" s="3">
        <v>409</v>
      </c>
      <c r="K82" s="3">
        <v>1</v>
      </c>
      <c r="L82" s="3">
        <v>3.1758099999999998</v>
      </c>
      <c r="M82" s="1">
        <v>409</v>
      </c>
      <c r="N82" t="s">
        <v>1367</v>
      </c>
    </row>
    <row r="83" spans="1:14" x14ac:dyDescent="0.35">
      <c r="A83" s="2" t="s">
        <v>324</v>
      </c>
      <c r="B83" s="2" t="s">
        <v>1385</v>
      </c>
      <c r="C83" s="2" t="s">
        <v>325</v>
      </c>
      <c r="D83" s="2" t="s">
        <v>85</v>
      </c>
      <c r="E83" s="2">
        <v>1</v>
      </c>
      <c r="F83" s="2" t="s">
        <v>11</v>
      </c>
      <c r="G83" s="2" t="s">
        <v>25</v>
      </c>
      <c r="H83" s="3">
        <v>836</v>
      </c>
      <c r="I83" s="3">
        <v>209</v>
      </c>
      <c r="J83" s="3">
        <v>316</v>
      </c>
      <c r="K83" s="3">
        <v>4</v>
      </c>
      <c r="L83" s="3">
        <v>3.35378</v>
      </c>
      <c r="M83" s="1">
        <v>1119</v>
      </c>
      <c r="N83" t="s">
        <v>1369</v>
      </c>
    </row>
    <row r="84" spans="1:14" x14ac:dyDescent="0.35">
      <c r="A84" s="2" t="s">
        <v>324</v>
      </c>
      <c r="B84" s="2" t="s">
        <v>1385</v>
      </c>
      <c r="C84" s="2" t="s">
        <v>325</v>
      </c>
      <c r="D84" s="2" t="s">
        <v>91</v>
      </c>
      <c r="E84" s="2">
        <v>1</v>
      </c>
      <c r="F84" s="2" t="s">
        <v>11</v>
      </c>
      <c r="G84" s="2" t="s">
        <v>25</v>
      </c>
      <c r="H84" s="3">
        <v>1489</v>
      </c>
      <c r="I84" s="3">
        <v>298</v>
      </c>
      <c r="J84" s="3">
        <v>633</v>
      </c>
      <c r="K84" s="3">
        <v>5</v>
      </c>
      <c r="L84" s="3">
        <v>3.20892</v>
      </c>
      <c r="M84" s="1">
        <v>2655</v>
      </c>
      <c r="N84" t="s">
        <v>1369</v>
      </c>
    </row>
    <row r="85" spans="1:14" x14ac:dyDescent="0.35">
      <c r="A85" s="2" t="s">
        <v>324</v>
      </c>
      <c r="B85" s="2" t="s">
        <v>1384</v>
      </c>
      <c r="C85" s="2" t="s">
        <v>325</v>
      </c>
      <c r="D85" s="2" t="s">
        <v>95</v>
      </c>
      <c r="E85" s="2">
        <v>1</v>
      </c>
      <c r="F85" s="2" t="s">
        <v>6</v>
      </c>
      <c r="G85" s="2" t="s">
        <v>25</v>
      </c>
      <c r="H85" s="3">
        <v>3969</v>
      </c>
      <c r="I85" s="3">
        <v>496</v>
      </c>
      <c r="J85" s="3">
        <v>1282</v>
      </c>
      <c r="K85" s="3">
        <v>8</v>
      </c>
      <c r="L85" s="3">
        <v>3.22926</v>
      </c>
      <c r="M85" s="1">
        <v>6883</v>
      </c>
      <c r="N85" t="s">
        <v>1368</v>
      </c>
    </row>
    <row r="86" spans="1:14" x14ac:dyDescent="0.35">
      <c r="A86" s="2" t="s">
        <v>324</v>
      </c>
      <c r="B86" s="2" t="s">
        <v>1385</v>
      </c>
      <c r="C86" s="2" t="s">
        <v>325</v>
      </c>
      <c r="D86" s="2" t="s">
        <v>20</v>
      </c>
      <c r="E86" s="2">
        <v>1</v>
      </c>
      <c r="F86" s="2" t="s">
        <v>11</v>
      </c>
      <c r="G86" s="2" t="s">
        <v>25</v>
      </c>
      <c r="H86" s="3">
        <v>1701</v>
      </c>
      <c r="I86" s="3">
        <v>567</v>
      </c>
      <c r="J86" s="3">
        <v>810</v>
      </c>
      <c r="K86" s="3">
        <v>3</v>
      </c>
      <c r="L86" s="3">
        <v>3.2050000000000001</v>
      </c>
      <c r="M86" s="1">
        <v>3100</v>
      </c>
      <c r="N86" t="s">
        <v>1369</v>
      </c>
    </row>
    <row r="87" spans="1:14" x14ac:dyDescent="0.35">
      <c r="A87" s="2" t="s">
        <v>324</v>
      </c>
      <c r="B87" s="2" t="s">
        <v>1383</v>
      </c>
      <c r="C87" s="2" t="s">
        <v>325</v>
      </c>
      <c r="D87" s="2" t="s">
        <v>21</v>
      </c>
      <c r="E87" s="2">
        <v>1</v>
      </c>
      <c r="F87" s="2" t="s">
        <v>6</v>
      </c>
      <c r="G87" s="2" t="s">
        <v>24</v>
      </c>
      <c r="H87" s="3">
        <v>597</v>
      </c>
      <c r="I87" s="3">
        <v>597</v>
      </c>
      <c r="J87" s="3">
        <v>597</v>
      </c>
      <c r="K87" s="3">
        <v>1</v>
      </c>
      <c r="L87" s="3">
        <v>3.3160400000000001</v>
      </c>
      <c r="M87" s="1">
        <v>597</v>
      </c>
      <c r="N87" t="s">
        <v>1367</v>
      </c>
    </row>
    <row r="88" spans="1:14" x14ac:dyDescent="0.35">
      <c r="A88" s="2" t="s">
        <v>324</v>
      </c>
      <c r="B88" s="2" t="s">
        <v>1383</v>
      </c>
      <c r="C88" s="2" t="s">
        <v>325</v>
      </c>
      <c r="D88" s="2" t="s">
        <v>22</v>
      </c>
      <c r="E88" s="2">
        <v>1</v>
      </c>
      <c r="F88" s="2" t="s">
        <v>6</v>
      </c>
      <c r="G88" s="2" t="s">
        <v>24</v>
      </c>
      <c r="H88" s="3">
        <v>950</v>
      </c>
      <c r="I88" s="3">
        <v>475</v>
      </c>
      <c r="J88" s="3">
        <v>477</v>
      </c>
      <c r="K88" s="3">
        <v>2</v>
      </c>
      <c r="L88" s="3">
        <v>3.1510199999999999</v>
      </c>
      <c r="M88" s="1">
        <v>1133</v>
      </c>
      <c r="N88" t="s">
        <v>1367</v>
      </c>
    </row>
    <row r="89" spans="1:14" x14ac:dyDescent="0.35">
      <c r="A89" s="2" t="s">
        <v>324</v>
      </c>
      <c r="B89" s="2" t="s">
        <v>1385</v>
      </c>
      <c r="C89" s="2" t="s">
        <v>325</v>
      </c>
      <c r="D89" s="2" t="s">
        <v>99</v>
      </c>
      <c r="E89" s="2">
        <v>1</v>
      </c>
      <c r="F89" s="2" t="s">
        <v>11</v>
      </c>
      <c r="G89" s="2" t="s">
        <v>25</v>
      </c>
      <c r="H89" s="3">
        <v>617</v>
      </c>
      <c r="I89" s="3">
        <v>206</v>
      </c>
      <c r="J89" s="3">
        <v>283</v>
      </c>
      <c r="K89" s="3">
        <v>3</v>
      </c>
      <c r="L89" s="3">
        <v>3.3253499999999998</v>
      </c>
      <c r="M89" s="1">
        <v>651</v>
      </c>
      <c r="N89" t="s">
        <v>1369</v>
      </c>
    </row>
    <row r="90" spans="1:14" x14ac:dyDescent="0.35">
      <c r="A90" s="2" t="s">
        <v>405</v>
      </c>
      <c r="B90" s="2" t="s">
        <v>1386</v>
      </c>
      <c r="C90" s="2" t="s">
        <v>406</v>
      </c>
      <c r="D90" s="2" t="s">
        <v>56</v>
      </c>
      <c r="E90" s="2">
        <v>1</v>
      </c>
      <c r="F90" s="2" t="s">
        <v>6</v>
      </c>
      <c r="G90" s="2" t="s">
        <v>24</v>
      </c>
      <c r="H90" s="3">
        <v>967</v>
      </c>
      <c r="I90" s="3">
        <v>483</v>
      </c>
      <c r="J90" s="3">
        <v>791</v>
      </c>
      <c r="K90" s="3">
        <v>2</v>
      </c>
      <c r="L90" s="3">
        <v>3.22933</v>
      </c>
      <c r="M90" s="1">
        <v>983</v>
      </c>
      <c r="N90" t="s">
        <v>1367</v>
      </c>
    </row>
    <row r="91" spans="1:14" x14ac:dyDescent="0.35">
      <c r="A91" s="2" t="s">
        <v>405</v>
      </c>
      <c r="B91" s="2" t="s">
        <v>1386</v>
      </c>
      <c r="C91" s="2" t="s">
        <v>406</v>
      </c>
      <c r="D91" s="2" t="s">
        <v>5</v>
      </c>
      <c r="E91" s="2">
        <v>1</v>
      </c>
      <c r="F91" s="2" t="s">
        <v>6</v>
      </c>
      <c r="G91" s="2" t="s">
        <v>24</v>
      </c>
      <c r="H91" s="3">
        <v>959</v>
      </c>
      <c r="I91" s="3">
        <v>320</v>
      </c>
      <c r="J91" s="3">
        <v>526</v>
      </c>
      <c r="K91" s="3">
        <v>3</v>
      </c>
      <c r="L91" s="3">
        <v>3.06236</v>
      </c>
      <c r="M91" s="1">
        <v>1009</v>
      </c>
      <c r="N91" t="s">
        <v>1367</v>
      </c>
    </row>
    <row r="92" spans="1:14" x14ac:dyDescent="0.35">
      <c r="A92" s="2" t="s">
        <v>405</v>
      </c>
      <c r="B92" s="2" t="s">
        <v>1386</v>
      </c>
      <c r="C92" s="2" t="s">
        <v>406</v>
      </c>
      <c r="D92" s="2" t="s">
        <v>7</v>
      </c>
      <c r="E92" s="2">
        <v>1</v>
      </c>
      <c r="F92" s="2" t="s">
        <v>6</v>
      </c>
      <c r="G92" s="2" t="s">
        <v>24</v>
      </c>
      <c r="H92" s="3">
        <v>1067</v>
      </c>
      <c r="I92" s="3">
        <v>533</v>
      </c>
      <c r="J92" s="3">
        <v>804</v>
      </c>
      <c r="K92" s="3">
        <v>2</v>
      </c>
      <c r="L92" s="3">
        <v>3.2178800000000001</v>
      </c>
      <c r="M92" s="1">
        <v>1083</v>
      </c>
      <c r="N92" t="s">
        <v>1367</v>
      </c>
    </row>
    <row r="93" spans="1:14" x14ac:dyDescent="0.35">
      <c r="A93" s="2" t="s">
        <v>405</v>
      </c>
      <c r="B93" s="2" t="s">
        <v>1386</v>
      </c>
      <c r="C93" s="2" t="s">
        <v>406</v>
      </c>
      <c r="D93" s="2" t="s">
        <v>8</v>
      </c>
      <c r="E93" s="2">
        <v>1</v>
      </c>
      <c r="F93" s="2" t="s">
        <v>6</v>
      </c>
      <c r="G93" s="2" t="s">
        <v>24</v>
      </c>
      <c r="H93" s="3">
        <v>905</v>
      </c>
      <c r="I93" s="3">
        <v>302</v>
      </c>
      <c r="J93" s="3">
        <v>616</v>
      </c>
      <c r="K93" s="3">
        <v>3</v>
      </c>
      <c r="L93" s="3">
        <v>3.0758700000000001</v>
      </c>
      <c r="M93" s="1">
        <v>2100</v>
      </c>
      <c r="N93" t="s">
        <v>1367</v>
      </c>
    </row>
    <row r="94" spans="1:14" x14ac:dyDescent="0.35">
      <c r="A94" s="2" t="s">
        <v>405</v>
      </c>
      <c r="B94" s="2" t="s">
        <v>1386</v>
      </c>
      <c r="C94" s="2" t="s">
        <v>406</v>
      </c>
      <c r="D94" s="2" t="s">
        <v>9</v>
      </c>
      <c r="E94" s="2">
        <v>1</v>
      </c>
      <c r="F94" s="2" t="s">
        <v>6</v>
      </c>
      <c r="G94" s="2" t="s">
        <v>24</v>
      </c>
      <c r="H94" s="3">
        <v>744</v>
      </c>
      <c r="I94" s="3">
        <v>744</v>
      </c>
      <c r="J94" s="3">
        <v>744</v>
      </c>
      <c r="K94" s="3">
        <v>1</v>
      </c>
      <c r="L94" s="3">
        <v>3.2442500000000001</v>
      </c>
      <c r="M94" s="1">
        <v>744</v>
      </c>
      <c r="N94" t="s">
        <v>1367</v>
      </c>
    </row>
    <row r="95" spans="1:14" x14ac:dyDescent="0.35">
      <c r="A95" s="2" t="s">
        <v>405</v>
      </c>
      <c r="B95" s="2" t="s">
        <v>1387</v>
      </c>
      <c r="C95" s="2" t="s">
        <v>406</v>
      </c>
      <c r="D95" s="2" t="s">
        <v>10</v>
      </c>
      <c r="E95" s="2">
        <v>1</v>
      </c>
      <c r="F95" s="2" t="s">
        <v>11</v>
      </c>
      <c r="G95" s="2" t="s">
        <v>24</v>
      </c>
      <c r="H95" s="3">
        <v>1334</v>
      </c>
      <c r="I95" s="3">
        <v>334</v>
      </c>
      <c r="J95" s="3">
        <v>633</v>
      </c>
      <c r="K95" s="3">
        <v>4</v>
      </c>
      <c r="L95" s="3">
        <v>3.0998700000000001</v>
      </c>
      <c r="M95" s="1">
        <v>2334</v>
      </c>
      <c r="N95" t="s">
        <v>1370</v>
      </c>
    </row>
    <row r="96" spans="1:14" x14ac:dyDescent="0.35">
      <c r="A96" s="2" t="s">
        <v>405</v>
      </c>
      <c r="B96" s="2" t="s">
        <v>1388</v>
      </c>
      <c r="C96" s="2" t="s">
        <v>406</v>
      </c>
      <c r="D96" s="2" t="s">
        <v>12</v>
      </c>
      <c r="E96" s="2">
        <v>1</v>
      </c>
      <c r="F96" s="2" t="s">
        <v>11</v>
      </c>
      <c r="G96" s="2" t="s">
        <v>25</v>
      </c>
      <c r="H96" s="3">
        <v>1935</v>
      </c>
      <c r="I96" s="3">
        <v>323</v>
      </c>
      <c r="J96" s="3">
        <v>533</v>
      </c>
      <c r="K96" s="3">
        <v>6</v>
      </c>
      <c r="L96" s="3">
        <v>3.0893000000000002</v>
      </c>
      <c r="M96" s="1">
        <v>2052</v>
      </c>
      <c r="N96" t="s">
        <v>1369</v>
      </c>
    </row>
    <row r="97" spans="1:14" x14ac:dyDescent="0.35">
      <c r="A97" s="2" t="s">
        <v>405</v>
      </c>
      <c r="B97" s="2" t="s">
        <v>1388</v>
      </c>
      <c r="C97" s="2" t="s">
        <v>406</v>
      </c>
      <c r="D97" s="2" t="s">
        <v>13</v>
      </c>
      <c r="E97" s="2">
        <v>1</v>
      </c>
      <c r="F97" s="2" t="s">
        <v>11</v>
      </c>
      <c r="G97" s="2" t="s">
        <v>25</v>
      </c>
      <c r="H97" s="3">
        <v>884</v>
      </c>
      <c r="I97" s="3">
        <v>295</v>
      </c>
      <c r="J97" s="3">
        <v>450</v>
      </c>
      <c r="K97" s="3">
        <v>3</v>
      </c>
      <c r="L97" s="3">
        <v>3.05775</v>
      </c>
      <c r="M97" s="1">
        <v>2100</v>
      </c>
      <c r="N97" t="s">
        <v>1369</v>
      </c>
    </row>
    <row r="98" spans="1:14" x14ac:dyDescent="0.35">
      <c r="A98" s="2" t="s">
        <v>405</v>
      </c>
      <c r="B98" s="2" t="s">
        <v>1389</v>
      </c>
      <c r="C98" s="2" t="s">
        <v>406</v>
      </c>
      <c r="D98" s="2" t="s">
        <v>14</v>
      </c>
      <c r="E98" s="2">
        <v>1</v>
      </c>
      <c r="F98" s="2" t="s">
        <v>6</v>
      </c>
      <c r="G98" s="2" t="s">
        <v>25</v>
      </c>
      <c r="H98" s="3">
        <v>722</v>
      </c>
      <c r="I98" s="3">
        <v>361</v>
      </c>
      <c r="J98" s="3">
        <v>639</v>
      </c>
      <c r="K98" s="3">
        <v>2</v>
      </c>
      <c r="L98" s="3">
        <v>3.1251500000000001</v>
      </c>
      <c r="M98" s="1">
        <v>1954</v>
      </c>
      <c r="N98" t="s">
        <v>1368</v>
      </c>
    </row>
    <row r="99" spans="1:14" x14ac:dyDescent="0.35">
      <c r="A99" s="2" t="s">
        <v>405</v>
      </c>
      <c r="B99" s="2" t="s">
        <v>1386</v>
      </c>
      <c r="C99" s="2" t="s">
        <v>406</v>
      </c>
      <c r="D99" s="2" t="s">
        <v>15</v>
      </c>
      <c r="E99" s="2">
        <v>1</v>
      </c>
      <c r="F99" s="2" t="s">
        <v>6</v>
      </c>
      <c r="G99" s="2" t="s">
        <v>24</v>
      </c>
      <c r="H99" s="3">
        <v>614</v>
      </c>
      <c r="I99" s="3">
        <v>307</v>
      </c>
      <c r="J99" s="3">
        <v>550</v>
      </c>
      <c r="K99" s="3">
        <v>2</v>
      </c>
      <c r="L99" s="3">
        <v>3.0790700000000002</v>
      </c>
      <c r="M99" s="1">
        <v>614</v>
      </c>
      <c r="N99" t="s">
        <v>1367</v>
      </c>
    </row>
    <row r="100" spans="1:14" x14ac:dyDescent="0.35">
      <c r="A100" s="2" t="s">
        <v>405</v>
      </c>
      <c r="B100" s="2" t="s">
        <v>1387</v>
      </c>
      <c r="C100" s="2" t="s">
        <v>406</v>
      </c>
      <c r="D100" s="2" t="s">
        <v>16</v>
      </c>
      <c r="E100" s="2">
        <v>1</v>
      </c>
      <c r="F100" s="2" t="s">
        <v>11</v>
      </c>
      <c r="G100" s="2" t="s">
        <v>24</v>
      </c>
      <c r="H100" s="3">
        <v>1167</v>
      </c>
      <c r="I100" s="3">
        <v>584</v>
      </c>
      <c r="J100" s="3">
        <v>651</v>
      </c>
      <c r="K100" s="3">
        <v>2</v>
      </c>
      <c r="L100" s="3">
        <v>2.9952299999999998</v>
      </c>
      <c r="M100" s="1">
        <v>1167</v>
      </c>
      <c r="N100" t="s">
        <v>1370</v>
      </c>
    </row>
    <row r="101" spans="1:14" x14ac:dyDescent="0.35">
      <c r="A101" s="2" t="s">
        <v>405</v>
      </c>
      <c r="B101" s="2" t="s">
        <v>1388</v>
      </c>
      <c r="C101" s="2" t="s">
        <v>406</v>
      </c>
      <c r="D101" s="2" t="s">
        <v>17</v>
      </c>
      <c r="E101" s="2">
        <v>1</v>
      </c>
      <c r="F101" s="2" t="s">
        <v>11</v>
      </c>
      <c r="G101" s="2" t="s">
        <v>25</v>
      </c>
      <c r="H101" s="3">
        <v>1118</v>
      </c>
      <c r="I101" s="3">
        <v>373</v>
      </c>
      <c r="J101" s="3">
        <v>811</v>
      </c>
      <c r="K101" s="3">
        <v>3</v>
      </c>
      <c r="L101" s="3">
        <v>3.1441400000000002</v>
      </c>
      <c r="M101" s="1">
        <v>2417</v>
      </c>
      <c r="N101" t="s">
        <v>1369</v>
      </c>
    </row>
    <row r="102" spans="1:14" x14ac:dyDescent="0.35">
      <c r="A102" s="2" t="s">
        <v>405</v>
      </c>
      <c r="B102" s="2" t="s">
        <v>1386</v>
      </c>
      <c r="C102" s="2" t="s">
        <v>406</v>
      </c>
      <c r="D102" s="2" t="s">
        <v>18</v>
      </c>
      <c r="E102" s="2">
        <v>1</v>
      </c>
      <c r="F102" s="2" t="s">
        <v>6</v>
      </c>
      <c r="G102" s="2" t="s">
        <v>24</v>
      </c>
      <c r="H102" s="3">
        <v>765</v>
      </c>
      <c r="I102" s="3">
        <v>383</v>
      </c>
      <c r="J102" s="3">
        <v>649</v>
      </c>
      <c r="K102" s="3">
        <v>2</v>
      </c>
      <c r="L102" s="3">
        <v>3.1300300000000001</v>
      </c>
      <c r="M102" s="1">
        <v>1531</v>
      </c>
      <c r="N102" t="s">
        <v>1367</v>
      </c>
    </row>
    <row r="103" spans="1:14" x14ac:dyDescent="0.35">
      <c r="A103" s="2" t="s">
        <v>405</v>
      </c>
      <c r="B103" s="2" t="s">
        <v>1387</v>
      </c>
      <c r="C103" s="2" t="s">
        <v>406</v>
      </c>
      <c r="D103" s="2" t="s">
        <v>19</v>
      </c>
      <c r="E103" s="2">
        <v>1</v>
      </c>
      <c r="F103" s="2" t="s">
        <v>11</v>
      </c>
      <c r="G103" s="2" t="s">
        <v>24</v>
      </c>
      <c r="H103" s="3">
        <v>668</v>
      </c>
      <c r="I103" s="3">
        <v>223</v>
      </c>
      <c r="J103" s="3">
        <v>316</v>
      </c>
      <c r="K103" s="3">
        <v>3</v>
      </c>
      <c r="L103" s="3">
        <v>3.1152299999999999</v>
      </c>
      <c r="M103" s="1">
        <v>1883</v>
      </c>
      <c r="N103" t="s">
        <v>1370</v>
      </c>
    </row>
    <row r="104" spans="1:14" x14ac:dyDescent="0.35">
      <c r="A104" s="2" t="s">
        <v>405</v>
      </c>
      <c r="B104" s="2" t="s">
        <v>1386</v>
      </c>
      <c r="C104" s="2" t="s">
        <v>406</v>
      </c>
      <c r="D104" s="2" t="s">
        <v>83</v>
      </c>
      <c r="E104" s="2">
        <v>1</v>
      </c>
      <c r="F104" s="2" t="s">
        <v>6</v>
      </c>
      <c r="G104" s="2" t="s">
        <v>24</v>
      </c>
      <c r="H104" s="3">
        <v>1133</v>
      </c>
      <c r="I104" s="3">
        <v>378</v>
      </c>
      <c r="J104" s="3">
        <v>772</v>
      </c>
      <c r="K104" s="3">
        <v>3</v>
      </c>
      <c r="L104" s="3">
        <v>3.2016800000000001</v>
      </c>
      <c r="M104" s="1">
        <v>1167</v>
      </c>
      <c r="N104" t="s">
        <v>1367</v>
      </c>
    </row>
    <row r="105" spans="1:14" x14ac:dyDescent="0.35">
      <c r="A105" s="2" t="s">
        <v>405</v>
      </c>
      <c r="B105" s="2" t="s">
        <v>1388</v>
      </c>
      <c r="C105" s="2" t="s">
        <v>406</v>
      </c>
      <c r="D105" s="2" t="s">
        <v>85</v>
      </c>
      <c r="E105" s="2">
        <v>1</v>
      </c>
      <c r="F105" s="2" t="s">
        <v>11</v>
      </c>
      <c r="G105" s="2" t="s">
        <v>25</v>
      </c>
      <c r="H105" s="3">
        <v>2418</v>
      </c>
      <c r="I105" s="3">
        <v>242</v>
      </c>
      <c r="J105" s="3">
        <v>533</v>
      </c>
      <c r="K105" s="3">
        <v>10</v>
      </c>
      <c r="L105" s="3">
        <v>3.1965599999999998</v>
      </c>
      <c r="M105" s="1">
        <v>2884</v>
      </c>
      <c r="N105" t="s">
        <v>1369</v>
      </c>
    </row>
    <row r="106" spans="1:14" x14ac:dyDescent="0.35">
      <c r="A106" s="2" t="s">
        <v>405</v>
      </c>
      <c r="B106" s="2" t="s">
        <v>1388</v>
      </c>
      <c r="C106" s="2" t="s">
        <v>406</v>
      </c>
      <c r="D106" s="2" t="s">
        <v>91</v>
      </c>
      <c r="E106" s="2">
        <v>1</v>
      </c>
      <c r="F106" s="2" t="s">
        <v>11</v>
      </c>
      <c r="G106" s="2" t="s">
        <v>25</v>
      </c>
      <c r="H106" s="3">
        <v>808</v>
      </c>
      <c r="I106" s="3">
        <v>404</v>
      </c>
      <c r="J106" s="3">
        <v>474</v>
      </c>
      <c r="K106" s="3">
        <v>2</v>
      </c>
      <c r="L106" s="3">
        <v>3.2039800000000001</v>
      </c>
      <c r="M106" s="1">
        <v>841</v>
      </c>
      <c r="N106" t="s">
        <v>1369</v>
      </c>
    </row>
    <row r="107" spans="1:14" x14ac:dyDescent="0.35">
      <c r="A107" s="2" t="s">
        <v>405</v>
      </c>
      <c r="B107" s="2" t="s">
        <v>1386</v>
      </c>
      <c r="C107" s="2" t="s">
        <v>406</v>
      </c>
      <c r="D107" s="2" t="s">
        <v>95</v>
      </c>
      <c r="E107" s="2">
        <v>1</v>
      </c>
      <c r="F107" s="2" t="s">
        <v>6</v>
      </c>
      <c r="G107" s="2" t="s">
        <v>24</v>
      </c>
      <c r="H107" s="3">
        <v>762</v>
      </c>
      <c r="I107" s="3">
        <v>381</v>
      </c>
      <c r="J107" s="3">
        <v>496</v>
      </c>
      <c r="K107" s="3">
        <v>2</v>
      </c>
      <c r="L107" s="3">
        <v>3.2528000000000001</v>
      </c>
      <c r="M107" s="1">
        <v>979</v>
      </c>
      <c r="N107" t="s">
        <v>1367</v>
      </c>
    </row>
    <row r="108" spans="1:14" x14ac:dyDescent="0.35">
      <c r="A108" s="2" t="s">
        <v>405</v>
      </c>
      <c r="B108" s="2" t="s">
        <v>1388</v>
      </c>
      <c r="C108" s="2" t="s">
        <v>406</v>
      </c>
      <c r="D108" s="2" t="s">
        <v>20</v>
      </c>
      <c r="E108" s="2">
        <v>1</v>
      </c>
      <c r="F108" s="2" t="s">
        <v>11</v>
      </c>
      <c r="G108" s="2" t="s">
        <v>25</v>
      </c>
      <c r="H108" s="3">
        <v>934</v>
      </c>
      <c r="I108" s="3">
        <v>311</v>
      </c>
      <c r="J108" s="3">
        <v>637</v>
      </c>
      <c r="K108" s="3">
        <v>3</v>
      </c>
      <c r="L108" s="3">
        <v>3.1931799999999999</v>
      </c>
      <c r="M108" s="1">
        <v>1733</v>
      </c>
      <c r="N108" t="s">
        <v>1369</v>
      </c>
    </row>
    <row r="109" spans="1:14" x14ac:dyDescent="0.35">
      <c r="A109" s="2" t="s">
        <v>405</v>
      </c>
      <c r="B109" s="2" t="s">
        <v>1386</v>
      </c>
      <c r="C109" s="2" t="s">
        <v>406</v>
      </c>
      <c r="D109" s="2" t="s">
        <v>21</v>
      </c>
      <c r="E109" s="2">
        <v>1</v>
      </c>
      <c r="F109" s="2" t="s">
        <v>6</v>
      </c>
      <c r="G109" s="2" t="s">
        <v>24</v>
      </c>
      <c r="H109" s="3">
        <v>654</v>
      </c>
      <c r="I109" s="3">
        <v>109</v>
      </c>
      <c r="J109" s="3">
        <v>188</v>
      </c>
      <c r="K109" s="3">
        <v>6</v>
      </c>
      <c r="L109" s="3">
        <v>3.2441800000000001</v>
      </c>
      <c r="M109" s="1">
        <v>954</v>
      </c>
      <c r="N109" t="s">
        <v>1367</v>
      </c>
    </row>
    <row r="110" spans="1:14" x14ac:dyDescent="0.35">
      <c r="A110" s="2" t="s">
        <v>405</v>
      </c>
      <c r="B110" s="2" t="s">
        <v>1386</v>
      </c>
      <c r="C110" s="2" t="s">
        <v>406</v>
      </c>
      <c r="D110" s="2" t="s">
        <v>22</v>
      </c>
      <c r="E110" s="2">
        <v>1</v>
      </c>
      <c r="F110" s="2" t="s">
        <v>6</v>
      </c>
      <c r="G110" s="2" t="s">
        <v>24</v>
      </c>
      <c r="H110" s="3">
        <v>934</v>
      </c>
      <c r="I110" s="3">
        <v>467</v>
      </c>
      <c r="J110" s="3">
        <v>701</v>
      </c>
      <c r="K110" s="3">
        <v>2</v>
      </c>
      <c r="L110" s="3">
        <v>3.0095100000000001</v>
      </c>
      <c r="M110" s="1">
        <v>2450</v>
      </c>
      <c r="N110" t="s">
        <v>1367</v>
      </c>
    </row>
    <row r="111" spans="1:14" x14ac:dyDescent="0.35">
      <c r="A111" s="2" t="s">
        <v>405</v>
      </c>
      <c r="B111" s="2" t="s">
        <v>1388</v>
      </c>
      <c r="C111" s="2" t="s">
        <v>406</v>
      </c>
      <c r="D111" s="2" t="s">
        <v>99</v>
      </c>
      <c r="E111" s="2">
        <v>1</v>
      </c>
      <c r="F111" s="2" t="s">
        <v>11</v>
      </c>
      <c r="G111" s="2" t="s">
        <v>25</v>
      </c>
      <c r="H111" s="3">
        <v>1169</v>
      </c>
      <c r="I111" s="3">
        <v>195</v>
      </c>
      <c r="J111" s="3">
        <v>333</v>
      </c>
      <c r="K111" s="3">
        <v>6</v>
      </c>
      <c r="L111" s="3">
        <v>3.2512400000000001</v>
      </c>
      <c r="M111" s="1">
        <v>1750</v>
      </c>
      <c r="N111" t="s">
        <v>1369</v>
      </c>
    </row>
    <row r="112" spans="1:14" x14ac:dyDescent="0.35">
      <c r="A112" s="2" t="s">
        <v>485</v>
      </c>
      <c r="B112" s="2" t="s">
        <v>1390</v>
      </c>
      <c r="C112" s="2" t="s">
        <v>486</v>
      </c>
      <c r="D112" s="2" t="s">
        <v>56</v>
      </c>
      <c r="E112" s="2">
        <v>1</v>
      </c>
      <c r="F112" s="2" t="s">
        <v>6</v>
      </c>
      <c r="G112" s="2" t="s">
        <v>24</v>
      </c>
      <c r="H112" s="3">
        <v>567</v>
      </c>
      <c r="I112" s="3">
        <v>189</v>
      </c>
      <c r="J112" s="3">
        <v>195</v>
      </c>
      <c r="K112" s="3">
        <v>3</v>
      </c>
      <c r="L112" s="3">
        <v>3.12588</v>
      </c>
      <c r="M112" s="1">
        <v>600</v>
      </c>
      <c r="N112" t="s">
        <v>1367</v>
      </c>
    </row>
    <row r="113" spans="1:14" x14ac:dyDescent="0.35">
      <c r="A113" s="2" t="s">
        <v>485</v>
      </c>
      <c r="B113" s="2" t="s">
        <v>1391</v>
      </c>
      <c r="C113" s="2" t="s">
        <v>486</v>
      </c>
      <c r="D113" s="2" t="s">
        <v>5</v>
      </c>
      <c r="E113" s="2">
        <v>1</v>
      </c>
      <c r="F113" s="2" t="s">
        <v>6</v>
      </c>
      <c r="G113" s="2" t="s">
        <v>25</v>
      </c>
      <c r="H113" s="3">
        <v>3214</v>
      </c>
      <c r="I113" s="3">
        <v>536</v>
      </c>
      <c r="J113" s="3">
        <v>1665</v>
      </c>
      <c r="K113" s="3">
        <v>6</v>
      </c>
      <c r="L113" s="3">
        <v>3.2129300000000001</v>
      </c>
      <c r="M113" s="1">
        <v>4164</v>
      </c>
      <c r="N113" t="s">
        <v>1368</v>
      </c>
    </row>
    <row r="114" spans="1:14" x14ac:dyDescent="0.35">
      <c r="A114" s="2" t="s">
        <v>485</v>
      </c>
      <c r="B114" s="2" t="s">
        <v>1390</v>
      </c>
      <c r="C114" s="2" t="s">
        <v>486</v>
      </c>
      <c r="D114" s="2" t="s">
        <v>7</v>
      </c>
      <c r="E114" s="2">
        <v>1</v>
      </c>
      <c r="F114" s="2" t="s">
        <v>6</v>
      </c>
      <c r="G114" s="2" t="s">
        <v>24</v>
      </c>
      <c r="H114" s="3">
        <v>1150</v>
      </c>
      <c r="I114" s="3">
        <v>383</v>
      </c>
      <c r="J114" s="3">
        <v>899</v>
      </c>
      <c r="K114" s="3">
        <v>3</v>
      </c>
      <c r="L114" s="3">
        <v>3.1094599999999999</v>
      </c>
      <c r="M114" s="1">
        <v>1183</v>
      </c>
      <c r="N114" t="s">
        <v>1367</v>
      </c>
    </row>
    <row r="115" spans="1:14" x14ac:dyDescent="0.35">
      <c r="A115" s="2" t="s">
        <v>485</v>
      </c>
      <c r="B115" s="2" t="s">
        <v>1390</v>
      </c>
      <c r="C115" s="2" t="s">
        <v>486</v>
      </c>
      <c r="D115" s="2" t="s">
        <v>8</v>
      </c>
      <c r="E115" s="2">
        <v>1</v>
      </c>
      <c r="F115" s="2" t="s">
        <v>6</v>
      </c>
      <c r="G115" s="2" t="s">
        <v>24</v>
      </c>
      <c r="H115" s="3">
        <v>1767</v>
      </c>
      <c r="I115" s="3">
        <v>295</v>
      </c>
      <c r="J115" s="3">
        <v>816</v>
      </c>
      <c r="K115" s="3">
        <v>6</v>
      </c>
      <c r="L115" s="3">
        <v>3.0878100000000002</v>
      </c>
      <c r="M115" s="1">
        <v>2267</v>
      </c>
      <c r="N115" t="s">
        <v>1367</v>
      </c>
    </row>
    <row r="116" spans="1:14" x14ac:dyDescent="0.35">
      <c r="A116" s="2" t="s">
        <v>485</v>
      </c>
      <c r="B116" s="2" t="s">
        <v>1390</v>
      </c>
      <c r="C116" s="2" t="s">
        <v>486</v>
      </c>
      <c r="D116" s="2" t="s">
        <v>9</v>
      </c>
      <c r="E116" s="2">
        <v>1</v>
      </c>
      <c r="F116" s="2" t="s">
        <v>6</v>
      </c>
      <c r="G116" s="2" t="s">
        <v>24</v>
      </c>
      <c r="H116" s="3">
        <v>767</v>
      </c>
      <c r="I116" s="3">
        <v>767</v>
      </c>
      <c r="J116" s="3">
        <v>767</v>
      </c>
      <c r="K116" s="3">
        <v>1</v>
      </c>
      <c r="L116" s="3">
        <v>3.26593</v>
      </c>
      <c r="M116" s="1">
        <v>767</v>
      </c>
      <c r="N116" t="s">
        <v>1367</v>
      </c>
    </row>
    <row r="117" spans="1:14" x14ac:dyDescent="0.35">
      <c r="A117" s="2" t="s">
        <v>485</v>
      </c>
      <c r="B117" s="2" t="s">
        <v>1392</v>
      </c>
      <c r="C117" s="2" t="s">
        <v>486</v>
      </c>
      <c r="D117" s="2" t="s">
        <v>10</v>
      </c>
      <c r="E117" s="2">
        <v>1</v>
      </c>
      <c r="F117" s="2" t="s">
        <v>11</v>
      </c>
      <c r="G117" s="2" t="s">
        <v>25</v>
      </c>
      <c r="H117" s="3">
        <v>2550</v>
      </c>
      <c r="I117" s="3">
        <v>283</v>
      </c>
      <c r="J117" s="3">
        <v>749</v>
      </c>
      <c r="K117" s="3">
        <v>9</v>
      </c>
      <c r="L117" s="3">
        <v>3.0881699999999999</v>
      </c>
      <c r="M117" s="1">
        <v>2950</v>
      </c>
      <c r="N117" t="s">
        <v>1369</v>
      </c>
    </row>
    <row r="118" spans="1:14" x14ac:dyDescent="0.35">
      <c r="A118" s="2" t="s">
        <v>485</v>
      </c>
      <c r="B118" s="2" t="s">
        <v>1392</v>
      </c>
      <c r="C118" s="2" t="s">
        <v>486</v>
      </c>
      <c r="D118" s="2" t="s">
        <v>12</v>
      </c>
      <c r="E118" s="2">
        <v>1</v>
      </c>
      <c r="F118" s="2" t="s">
        <v>11</v>
      </c>
      <c r="G118" s="2" t="s">
        <v>25</v>
      </c>
      <c r="H118" s="3">
        <v>1947</v>
      </c>
      <c r="I118" s="3">
        <v>278</v>
      </c>
      <c r="J118" s="3">
        <v>483</v>
      </c>
      <c r="K118" s="3">
        <v>7</v>
      </c>
      <c r="L118" s="3">
        <v>3.2352699999999999</v>
      </c>
      <c r="M118" s="1">
        <v>2230</v>
      </c>
      <c r="N118" t="s">
        <v>1369</v>
      </c>
    </row>
    <row r="119" spans="1:14" x14ac:dyDescent="0.35">
      <c r="A119" s="2" t="s">
        <v>485</v>
      </c>
      <c r="B119" s="2" t="s">
        <v>1392</v>
      </c>
      <c r="C119" s="2" t="s">
        <v>486</v>
      </c>
      <c r="D119" s="2" t="s">
        <v>13</v>
      </c>
      <c r="E119" s="2">
        <v>1</v>
      </c>
      <c r="F119" s="2" t="s">
        <v>11</v>
      </c>
      <c r="G119" s="2" t="s">
        <v>25</v>
      </c>
      <c r="H119" s="3">
        <v>1433</v>
      </c>
      <c r="I119" s="3">
        <v>1433</v>
      </c>
      <c r="J119" s="3">
        <v>1433</v>
      </c>
      <c r="K119" s="3">
        <v>1</v>
      </c>
      <c r="L119" s="3">
        <v>3.1087799999999999</v>
      </c>
      <c r="M119" s="1">
        <v>1433</v>
      </c>
      <c r="N119" t="s">
        <v>1369</v>
      </c>
    </row>
    <row r="120" spans="1:14" x14ac:dyDescent="0.35">
      <c r="A120" s="2" t="s">
        <v>485</v>
      </c>
      <c r="B120" s="2" t="s">
        <v>1391</v>
      </c>
      <c r="C120" s="2" t="s">
        <v>486</v>
      </c>
      <c r="D120" s="2" t="s">
        <v>14</v>
      </c>
      <c r="E120" s="2">
        <v>1</v>
      </c>
      <c r="F120" s="2" t="s">
        <v>6</v>
      </c>
      <c r="G120" s="2" t="s">
        <v>25</v>
      </c>
      <c r="H120" s="3">
        <v>933</v>
      </c>
      <c r="I120" s="3">
        <v>933</v>
      </c>
      <c r="J120" s="3">
        <v>933</v>
      </c>
      <c r="K120" s="3">
        <v>1</v>
      </c>
      <c r="L120" s="3">
        <v>2.9863200000000001</v>
      </c>
      <c r="M120" s="1">
        <v>933</v>
      </c>
      <c r="N120" t="s">
        <v>1368</v>
      </c>
    </row>
    <row r="121" spans="1:14" x14ac:dyDescent="0.35">
      <c r="A121" s="2" t="s">
        <v>485</v>
      </c>
      <c r="B121" s="2" t="s">
        <v>1391</v>
      </c>
      <c r="C121" s="2" t="s">
        <v>486</v>
      </c>
      <c r="D121" s="2" t="s">
        <v>15</v>
      </c>
      <c r="E121" s="2">
        <v>1</v>
      </c>
      <c r="F121" s="2" t="s">
        <v>6</v>
      </c>
      <c r="G121" s="2" t="s">
        <v>25</v>
      </c>
      <c r="H121" s="3">
        <v>2568</v>
      </c>
      <c r="I121" s="3">
        <v>321</v>
      </c>
      <c r="J121" s="3">
        <v>954</v>
      </c>
      <c r="K121" s="3">
        <v>8</v>
      </c>
      <c r="L121" s="3">
        <v>3.1551399999999998</v>
      </c>
      <c r="M121" s="1">
        <v>3950</v>
      </c>
      <c r="N121" t="s">
        <v>1368</v>
      </c>
    </row>
    <row r="122" spans="1:14" x14ac:dyDescent="0.35">
      <c r="A122" s="2" t="s">
        <v>485</v>
      </c>
      <c r="B122" s="2" t="s">
        <v>1393</v>
      </c>
      <c r="C122" s="2" t="s">
        <v>486</v>
      </c>
      <c r="D122" s="2" t="s">
        <v>16</v>
      </c>
      <c r="E122" s="2">
        <v>1</v>
      </c>
      <c r="F122" s="2" t="s">
        <v>11</v>
      </c>
      <c r="G122" s="2" t="s">
        <v>24</v>
      </c>
      <c r="H122" s="3">
        <v>650</v>
      </c>
      <c r="I122" s="3">
        <v>650</v>
      </c>
      <c r="J122" s="3">
        <v>650</v>
      </c>
      <c r="K122" s="3">
        <v>1</v>
      </c>
      <c r="L122" s="3">
        <v>3.0636299999999999</v>
      </c>
      <c r="M122" s="1">
        <v>650</v>
      </c>
      <c r="N122" t="s">
        <v>1370</v>
      </c>
    </row>
    <row r="123" spans="1:14" x14ac:dyDescent="0.35">
      <c r="A123" s="2" t="s">
        <v>485</v>
      </c>
      <c r="B123" s="2" t="s">
        <v>1392</v>
      </c>
      <c r="C123" s="2" t="s">
        <v>486</v>
      </c>
      <c r="D123" s="2" t="s">
        <v>17</v>
      </c>
      <c r="E123" s="2">
        <v>1</v>
      </c>
      <c r="F123" s="2" t="s">
        <v>11</v>
      </c>
      <c r="G123" s="2" t="s">
        <v>25</v>
      </c>
      <c r="H123" s="3">
        <v>1150</v>
      </c>
      <c r="I123" s="3">
        <v>1150</v>
      </c>
      <c r="J123" s="3">
        <v>1150</v>
      </c>
      <c r="K123" s="3">
        <v>1</v>
      </c>
      <c r="L123" s="3">
        <v>3.1400299999999999</v>
      </c>
      <c r="M123" s="1">
        <v>1150</v>
      </c>
      <c r="N123" t="s">
        <v>1369</v>
      </c>
    </row>
    <row r="124" spans="1:14" x14ac:dyDescent="0.35">
      <c r="A124" s="2" t="s">
        <v>485</v>
      </c>
      <c r="B124" s="2" t="s">
        <v>1390</v>
      </c>
      <c r="C124" s="2" t="s">
        <v>486</v>
      </c>
      <c r="D124" s="2" t="s">
        <v>18</v>
      </c>
      <c r="E124" s="2">
        <v>1</v>
      </c>
      <c r="F124" s="2" t="s">
        <v>6</v>
      </c>
      <c r="G124" s="2" t="s">
        <v>24</v>
      </c>
      <c r="H124" s="3">
        <v>1167</v>
      </c>
      <c r="I124" s="3">
        <v>1167</v>
      </c>
      <c r="J124" s="3">
        <v>1167</v>
      </c>
      <c r="K124" s="3">
        <v>1</v>
      </c>
      <c r="L124" s="3">
        <v>3.0528300000000002</v>
      </c>
      <c r="M124" s="1">
        <v>1167</v>
      </c>
      <c r="N124" t="s">
        <v>1367</v>
      </c>
    </row>
    <row r="125" spans="1:14" x14ac:dyDescent="0.35">
      <c r="A125" s="2" t="s">
        <v>485</v>
      </c>
      <c r="B125" s="2" t="s">
        <v>1393</v>
      </c>
      <c r="C125" s="2" t="s">
        <v>486</v>
      </c>
      <c r="D125" s="2" t="s">
        <v>19</v>
      </c>
      <c r="E125" s="2">
        <v>1</v>
      </c>
      <c r="F125" s="2" t="s">
        <v>11</v>
      </c>
      <c r="G125" s="2" t="s">
        <v>24</v>
      </c>
      <c r="H125" s="3">
        <v>1367</v>
      </c>
      <c r="I125" s="3">
        <v>683</v>
      </c>
      <c r="J125" s="3">
        <v>1009</v>
      </c>
      <c r="K125" s="3">
        <v>2</v>
      </c>
      <c r="L125" s="3">
        <v>3.26355</v>
      </c>
      <c r="M125" s="1">
        <v>1550</v>
      </c>
      <c r="N125" t="s">
        <v>1370</v>
      </c>
    </row>
    <row r="126" spans="1:14" x14ac:dyDescent="0.35">
      <c r="A126" s="2" t="s">
        <v>485</v>
      </c>
      <c r="B126" s="2" t="s">
        <v>1390</v>
      </c>
      <c r="C126" s="2" t="s">
        <v>486</v>
      </c>
      <c r="D126" s="2" t="s">
        <v>83</v>
      </c>
      <c r="E126" s="2">
        <v>1</v>
      </c>
      <c r="F126" s="2" t="s">
        <v>6</v>
      </c>
      <c r="G126" s="2" t="s">
        <v>24</v>
      </c>
      <c r="H126" s="3">
        <v>733</v>
      </c>
      <c r="I126" s="3">
        <v>733</v>
      </c>
      <c r="J126" s="3">
        <v>733</v>
      </c>
      <c r="K126" s="3">
        <v>1</v>
      </c>
      <c r="L126" s="3">
        <v>3.1050200000000001</v>
      </c>
      <c r="M126" s="1">
        <v>733</v>
      </c>
      <c r="N126" t="s">
        <v>1367</v>
      </c>
    </row>
    <row r="127" spans="1:14" x14ac:dyDescent="0.35">
      <c r="A127" s="2" t="s">
        <v>485</v>
      </c>
      <c r="B127" s="2" t="s">
        <v>1392</v>
      </c>
      <c r="C127" s="2" t="s">
        <v>486</v>
      </c>
      <c r="D127" s="2" t="s">
        <v>85</v>
      </c>
      <c r="E127" s="2">
        <v>1</v>
      </c>
      <c r="F127" s="2" t="s">
        <v>11</v>
      </c>
      <c r="G127" s="2" t="s">
        <v>25</v>
      </c>
      <c r="H127" s="3">
        <v>1784</v>
      </c>
      <c r="I127" s="3">
        <v>255</v>
      </c>
      <c r="J127" s="3">
        <v>450</v>
      </c>
      <c r="K127" s="3">
        <v>7</v>
      </c>
      <c r="L127" s="3">
        <v>3.0863299999999998</v>
      </c>
      <c r="M127" s="1">
        <v>2300</v>
      </c>
      <c r="N127" t="s">
        <v>1369</v>
      </c>
    </row>
    <row r="128" spans="1:14" x14ac:dyDescent="0.35">
      <c r="A128" s="2" t="s">
        <v>485</v>
      </c>
      <c r="B128" s="2" t="s">
        <v>1393</v>
      </c>
      <c r="C128" s="2" t="s">
        <v>486</v>
      </c>
      <c r="D128" s="2" t="s">
        <v>91</v>
      </c>
      <c r="E128" s="2">
        <v>1</v>
      </c>
      <c r="F128" s="2" t="s">
        <v>11</v>
      </c>
      <c r="G128" s="2" t="s">
        <v>24</v>
      </c>
      <c r="H128" s="3">
        <v>2100</v>
      </c>
      <c r="I128" s="3">
        <v>263</v>
      </c>
      <c r="J128" s="3">
        <v>366</v>
      </c>
      <c r="K128" s="3">
        <v>8</v>
      </c>
      <c r="L128" s="3">
        <v>3.0860799999999999</v>
      </c>
      <c r="M128" s="1">
        <v>2350</v>
      </c>
      <c r="N128" t="s">
        <v>1370</v>
      </c>
    </row>
    <row r="129" spans="1:14" x14ac:dyDescent="0.35">
      <c r="A129" s="2" t="s">
        <v>485</v>
      </c>
      <c r="B129" s="2" t="s">
        <v>1390</v>
      </c>
      <c r="C129" s="2" t="s">
        <v>486</v>
      </c>
      <c r="D129" s="2" t="s">
        <v>95</v>
      </c>
      <c r="E129" s="2">
        <v>1</v>
      </c>
      <c r="F129" s="2" t="s">
        <v>6</v>
      </c>
      <c r="G129" s="2" t="s">
        <v>24</v>
      </c>
      <c r="H129" s="3">
        <v>533</v>
      </c>
      <c r="I129" s="3">
        <v>267</v>
      </c>
      <c r="J129" s="3">
        <v>476</v>
      </c>
      <c r="K129" s="3">
        <v>2</v>
      </c>
      <c r="L129" s="3">
        <v>2.9714499999999999</v>
      </c>
      <c r="M129" s="1">
        <v>733</v>
      </c>
      <c r="N129" t="s">
        <v>1367</v>
      </c>
    </row>
    <row r="130" spans="1:14" x14ac:dyDescent="0.35">
      <c r="A130" s="2" t="s">
        <v>485</v>
      </c>
      <c r="B130" s="2" t="s">
        <v>1392</v>
      </c>
      <c r="C130" s="2" t="s">
        <v>486</v>
      </c>
      <c r="D130" s="2" t="s">
        <v>20</v>
      </c>
      <c r="E130" s="2">
        <v>1</v>
      </c>
      <c r="F130" s="2" t="s">
        <v>11</v>
      </c>
      <c r="G130" s="2" t="s">
        <v>25</v>
      </c>
      <c r="H130" s="3">
        <v>1650</v>
      </c>
      <c r="I130" s="3">
        <v>1650</v>
      </c>
      <c r="J130" s="3">
        <v>1650</v>
      </c>
      <c r="K130" s="3">
        <v>1</v>
      </c>
      <c r="L130" s="3">
        <v>3.0849500000000001</v>
      </c>
      <c r="M130" s="1">
        <v>1650</v>
      </c>
      <c r="N130" t="s">
        <v>1369</v>
      </c>
    </row>
    <row r="131" spans="1:14" x14ac:dyDescent="0.35">
      <c r="A131" s="2" t="s">
        <v>485</v>
      </c>
      <c r="B131" s="2" t="s">
        <v>1390</v>
      </c>
      <c r="C131" s="2" t="s">
        <v>486</v>
      </c>
      <c r="D131" s="2" t="s">
        <v>21</v>
      </c>
      <c r="E131" s="2">
        <v>1</v>
      </c>
      <c r="F131" s="2" t="s">
        <v>6</v>
      </c>
      <c r="G131" s="2" t="s">
        <v>24</v>
      </c>
      <c r="H131" s="3">
        <v>483</v>
      </c>
      <c r="I131" s="3">
        <v>242</v>
      </c>
      <c r="J131" s="3">
        <v>273</v>
      </c>
      <c r="K131" s="3">
        <v>2</v>
      </c>
      <c r="L131" s="3">
        <v>3.2096300000000002</v>
      </c>
      <c r="M131" s="1">
        <v>733</v>
      </c>
      <c r="N131" t="s">
        <v>1367</v>
      </c>
    </row>
    <row r="132" spans="1:14" x14ac:dyDescent="0.35">
      <c r="A132" s="2" t="s">
        <v>485</v>
      </c>
      <c r="B132" s="2" t="s">
        <v>1390</v>
      </c>
      <c r="C132" s="2" t="s">
        <v>486</v>
      </c>
      <c r="D132" s="2" t="s">
        <v>22</v>
      </c>
      <c r="E132" s="2">
        <v>1</v>
      </c>
      <c r="F132" s="2" t="s">
        <v>6</v>
      </c>
      <c r="G132" s="2" t="s">
        <v>24</v>
      </c>
      <c r="H132" s="3">
        <v>750</v>
      </c>
      <c r="I132" s="3">
        <v>375</v>
      </c>
      <c r="J132" s="3">
        <v>376</v>
      </c>
      <c r="K132" s="3">
        <v>2</v>
      </c>
      <c r="L132" s="3">
        <v>2.84945</v>
      </c>
      <c r="M132" s="1">
        <v>1000</v>
      </c>
      <c r="N132" t="s">
        <v>1367</v>
      </c>
    </row>
    <row r="133" spans="1:14" x14ac:dyDescent="0.35">
      <c r="A133" s="2" t="s">
        <v>485</v>
      </c>
      <c r="B133" s="2" t="s">
        <v>1392</v>
      </c>
      <c r="C133" s="2" t="s">
        <v>486</v>
      </c>
      <c r="D133" s="2" t="s">
        <v>99</v>
      </c>
      <c r="E133" s="2">
        <v>1</v>
      </c>
      <c r="F133" s="2" t="s">
        <v>11</v>
      </c>
      <c r="G133" s="2" t="s">
        <v>25</v>
      </c>
      <c r="H133" s="3">
        <v>2125</v>
      </c>
      <c r="I133" s="3">
        <v>304</v>
      </c>
      <c r="J133" s="3">
        <v>583</v>
      </c>
      <c r="K133" s="3">
        <v>7</v>
      </c>
      <c r="L133" s="3">
        <v>3.0640800000000001</v>
      </c>
      <c r="M133" s="1">
        <v>2275</v>
      </c>
      <c r="N133" t="s">
        <v>1369</v>
      </c>
    </row>
    <row r="134" spans="1:14" x14ac:dyDescent="0.35">
      <c r="A134" s="2" t="s">
        <v>538</v>
      </c>
      <c r="B134" s="2" t="s">
        <v>1394</v>
      </c>
      <c r="C134" s="2" t="s">
        <v>539</v>
      </c>
      <c r="D134" s="2" t="s">
        <v>56</v>
      </c>
      <c r="E134" s="2">
        <v>1</v>
      </c>
      <c r="F134" s="2" t="s">
        <v>6</v>
      </c>
      <c r="G134" s="2" t="s">
        <v>24</v>
      </c>
      <c r="H134" s="3">
        <v>817</v>
      </c>
      <c r="I134" s="3">
        <v>272</v>
      </c>
      <c r="J134" s="3">
        <v>464</v>
      </c>
      <c r="K134" s="3">
        <v>3</v>
      </c>
      <c r="L134" s="3">
        <v>3.6341100000000002</v>
      </c>
      <c r="M134" s="1">
        <v>867</v>
      </c>
      <c r="N134" t="s">
        <v>1367</v>
      </c>
    </row>
    <row r="135" spans="1:14" x14ac:dyDescent="0.35">
      <c r="A135" s="2" t="s">
        <v>538</v>
      </c>
      <c r="B135" s="2" t="s">
        <v>1394</v>
      </c>
      <c r="C135" s="2" t="s">
        <v>539</v>
      </c>
      <c r="D135" s="2" t="s">
        <v>5</v>
      </c>
      <c r="E135" s="2">
        <v>1</v>
      </c>
      <c r="F135" s="2" t="s">
        <v>6</v>
      </c>
      <c r="G135" s="2" t="s">
        <v>24</v>
      </c>
      <c r="H135" s="3">
        <v>833</v>
      </c>
      <c r="I135" s="3">
        <v>278</v>
      </c>
      <c r="J135" s="3">
        <v>629</v>
      </c>
      <c r="K135" s="3">
        <v>3</v>
      </c>
      <c r="L135" s="3">
        <v>3.59171</v>
      </c>
      <c r="M135" s="1">
        <v>900</v>
      </c>
      <c r="N135" t="s">
        <v>1367</v>
      </c>
    </row>
    <row r="136" spans="1:14" x14ac:dyDescent="0.35">
      <c r="A136" s="2" t="s">
        <v>538</v>
      </c>
      <c r="B136" s="2" t="s">
        <v>1394</v>
      </c>
      <c r="C136" s="2" t="s">
        <v>539</v>
      </c>
      <c r="D136" s="2" t="s">
        <v>7</v>
      </c>
      <c r="E136" s="2">
        <v>1</v>
      </c>
      <c r="F136" s="2" t="s">
        <v>6</v>
      </c>
      <c r="G136" s="2" t="s">
        <v>24</v>
      </c>
      <c r="H136" s="3">
        <v>1383</v>
      </c>
      <c r="I136" s="3">
        <v>461</v>
      </c>
      <c r="J136" s="3">
        <v>616</v>
      </c>
      <c r="K136" s="3">
        <v>3</v>
      </c>
      <c r="L136" s="3">
        <v>3.8378999999999999</v>
      </c>
      <c r="M136" s="1">
        <v>1483</v>
      </c>
      <c r="N136" t="s">
        <v>1367</v>
      </c>
    </row>
    <row r="137" spans="1:14" x14ac:dyDescent="0.35">
      <c r="A137" s="2" t="s">
        <v>538</v>
      </c>
      <c r="B137" s="2" t="s">
        <v>1394</v>
      </c>
      <c r="C137" s="2" t="s">
        <v>539</v>
      </c>
      <c r="D137" s="2" t="s">
        <v>8</v>
      </c>
      <c r="E137" s="2">
        <v>1</v>
      </c>
      <c r="F137" s="2" t="s">
        <v>6</v>
      </c>
      <c r="G137" s="2" t="s">
        <v>24</v>
      </c>
      <c r="H137" s="3">
        <v>2088</v>
      </c>
      <c r="I137" s="3">
        <v>522</v>
      </c>
      <c r="J137" s="3">
        <v>1182</v>
      </c>
      <c r="K137" s="3">
        <v>4</v>
      </c>
      <c r="L137" s="3">
        <v>3.6508400000000001</v>
      </c>
      <c r="M137" s="1">
        <v>3233</v>
      </c>
      <c r="N137" t="s">
        <v>1367</v>
      </c>
    </row>
    <row r="138" spans="1:14" x14ac:dyDescent="0.35">
      <c r="A138" s="2" t="s">
        <v>538</v>
      </c>
      <c r="B138" s="2" t="s">
        <v>1394</v>
      </c>
      <c r="C138" s="2" t="s">
        <v>539</v>
      </c>
      <c r="D138" s="2" t="s">
        <v>9</v>
      </c>
      <c r="E138" s="2">
        <v>1</v>
      </c>
      <c r="F138" s="2" t="s">
        <v>6</v>
      </c>
      <c r="G138" s="2" t="s">
        <v>24</v>
      </c>
      <c r="H138" s="3">
        <v>697</v>
      </c>
      <c r="I138" s="3">
        <v>697</v>
      </c>
      <c r="J138" s="3">
        <v>697</v>
      </c>
      <c r="K138" s="3">
        <v>1</v>
      </c>
      <c r="L138" s="3">
        <v>3.64663</v>
      </c>
      <c r="M138" s="1">
        <v>697</v>
      </c>
      <c r="N138" t="s">
        <v>1367</v>
      </c>
    </row>
    <row r="139" spans="1:14" x14ac:dyDescent="0.35">
      <c r="A139" s="2" t="s">
        <v>538</v>
      </c>
      <c r="B139" s="2" t="s">
        <v>1395</v>
      </c>
      <c r="C139" s="2" t="s">
        <v>539</v>
      </c>
      <c r="D139" s="2" t="s">
        <v>10</v>
      </c>
      <c r="E139" s="2">
        <v>1</v>
      </c>
      <c r="F139" s="2" t="s">
        <v>11</v>
      </c>
      <c r="G139" s="2" t="s">
        <v>25</v>
      </c>
      <c r="H139" s="3">
        <v>1334</v>
      </c>
      <c r="I139" s="3">
        <v>267</v>
      </c>
      <c r="J139" s="3">
        <v>675</v>
      </c>
      <c r="K139" s="3">
        <v>5</v>
      </c>
      <c r="L139" s="3">
        <v>3.5522499999999999</v>
      </c>
      <c r="M139" s="1">
        <v>1484</v>
      </c>
      <c r="N139" t="s">
        <v>1369</v>
      </c>
    </row>
    <row r="140" spans="1:14" x14ac:dyDescent="0.35">
      <c r="A140" s="2" t="s">
        <v>538</v>
      </c>
      <c r="B140" s="2" t="s">
        <v>1395</v>
      </c>
      <c r="C140" s="2" t="s">
        <v>539</v>
      </c>
      <c r="D140" s="2" t="s">
        <v>12</v>
      </c>
      <c r="E140" s="2">
        <v>1</v>
      </c>
      <c r="F140" s="2" t="s">
        <v>11</v>
      </c>
      <c r="G140" s="2" t="s">
        <v>25</v>
      </c>
      <c r="H140" s="3">
        <v>1133</v>
      </c>
      <c r="I140" s="3">
        <v>567</v>
      </c>
      <c r="J140" s="3">
        <v>846</v>
      </c>
      <c r="K140" s="3">
        <v>2</v>
      </c>
      <c r="L140" s="3">
        <v>3.69617</v>
      </c>
      <c r="M140" s="1">
        <v>1300</v>
      </c>
      <c r="N140" t="s">
        <v>1369</v>
      </c>
    </row>
    <row r="141" spans="1:14" x14ac:dyDescent="0.35">
      <c r="A141" s="2" t="s">
        <v>538</v>
      </c>
      <c r="B141" s="2" t="s">
        <v>1396</v>
      </c>
      <c r="C141" s="2" t="s">
        <v>539</v>
      </c>
      <c r="D141" s="2" t="s">
        <v>13</v>
      </c>
      <c r="E141" s="2">
        <v>1</v>
      </c>
      <c r="F141" s="2" t="s">
        <v>11</v>
      </c>
      <c r="G141" s="2" t="s">
        <v>24</v>
      </c>
      <c r="H141" s="3">
        <v>1500</v>
      </c>
      <c r="I141" s="3">
        <v>750</v>
      </c>
      <c r="J141" s="3">
        <v>959</v>
      </c>
      <c r="K141" s="3">
        <v>2</v>
      </c>
      <c r="L141" s="3">
        <v>3.7423199999999999</v>
      </c>
      <c r="M141" s="1">
        <v>1683</v>
      </c>
      <c r="N141" t="s">
        <v>1370</v>
      </c>
    </row>
    <row r="142" spans="1:14" x14ac:dyDescent="0.35">
      <c r="A142" s="2" t="s">
        <v>538</v>
      </c>
      <c r="B142" s="2" t="s">
        <v>1397</v>
      </c>
      <c r="C142" s="2" t="s">
        <v>539</v>
      </c>
      <c r="D142" s="2" t="s">
        <v>14</v>
      </c>
      <c r="E142" s="2">
        <v>1</v>
      </c>
      <c r="F142" s="2" t="s">
        <v>6</v>
      </c>
      <c r="G142" s="2" t="s">
        <v>25</v>
      </c>
      <c r="H142" s="3">
        <v>1284</v>
      </c>
      <c r="I142" s="3">
        <v>321</v>
      </c>
      <c r="J142" s="3">
        <v>645</v>
      </c>
      <c r="K142" s="3">
        <v>4</v>
      </c>
      <c r="L142" s="3">
        <v>3.6268600000000002</v>
      </c>
      <c r="M142" s="1">
        <v>2300</v>
      </c>
      <c r="N142" t="s">
        <v>1368</v>
      </c>
    </row>
    <row r="143" spans="1:14" x14ac:dyDescent="0.35">
      <c r="A143" s="2" t="s">
        <v>538</v>
      </c>
      <c r="B143" s="2" t="s">
        <v>1394</v>
      </c>
      <c r="C143" s="2" t="s">
        <v>539</v>
      </c>
      <c r="D143" s="2" t="s">
        <v>15</v>
      </c>
      <c r="E143" s="2">
        <v>1</v>
      </c>
      <c r="F143" s="2" t="s">
        <v>6</v>
      </c>
      <c r="G143" s="2" t="s">
        <v>24</v>
      </c>
      <c r="H143" s="3">
        <v>416</v>
      </c>
      <c r="I143" s="3">
        <v>416</v>
      </c>
      <c r="J143" s="3">
        <v>416</v>
      </c>
      <c r="K143" s="3">
        <v>1</v>
      </c>
      <c r="L143" s="3">
        <v>3.6845599999999998</v>
      </c>
      <c r="M143" s="1">
        <v>416</v>
      </c>
      <c r="N143" t="s">
        <v>1367</v>
      </c>
    </row>
    <row r="144" spans="1:14" x14ac:dyDescent="0.35">
      <c r="A144" s="2" t="s">
        <v>538</v>
      </c>
      <c r="B144" s="2" t="s">
        <v>1396</v>
      </c>
      <c r="C144" s="2" t="s">
        <v>539</v>
      </c>
      <c r="D144" s="2" t="s">
        <v>16</v>
      </c>
      <c r="E144" s="2">
        <v>1</v>
      </c>
      <c r="F144" s="2" t="s">
        <v>11</v>
      </c>
      <c r="G144" s="2" t="s">
        <v>24</v>
      </c>
      <c r="H144" s="3">
        <v>750</v>
      </c>
      <c r="I144" s="3">
        <v>250</v>
      </c>
      <c r="J144" s="3">
        <v>574</v>
      </c>
      <c r="K144" s="3">
        <v>3</v>
      </c>
      <c r="L144" s="3">
        <v>3.5943900000000002</v>
      </c>
      <c r="M144" s="1">
        <v>767</v>
      </c>
      <c r="N144" t="s">
        <v>1370</v>
      </c>
    </row>
    <row r="145" spans="1:14" x14ac:dyDescent="0.35">
      <c r="A145" s="2" t="s">
        <v>538</v>
      </c>
      <c r="B145" s="2" t="s">
        <v>1395</v>
      </c>
      <c r="C145" s="2" t="s">
        <v>539</v>
      </c>
      <c r="D145" s="2" t="s">
        <v>17</v>
      </c>
      <c r="E145" s="2">
        <v>1</v>
      </c>
      <c r="F145" s="2" t="s">
        <v>11</v>
      </c>
      <c r="G145" s="2" t="s">
        <v>25</v>
      </c>
      <c r="H145" s="3">
        <v>967</v>
      </c>
      <c r="I145" s="3">
        <v>322</v>
      </c>
      <c r="J145" s="3">
        <v>414</v>
      </c>
      <c r="K145" s="3">
        <v>3</v>
      </c>
      <c r="L145" s="3">
        <v>3.5626600000000002</v>
      </c>
      <c r="M145" s="1">
        <v>1750</v>
      </c>
      <c r="N145" t="s">
        <v>1369</v>
      </c>
    </row>
    <row r="146" spans="1:14" x14ac:dyDescent="0.35">
      <c r="A146" s="2" t="s">
        <v>538</v>
      </c>
      <c r="B146" s="2" t="s">
        <v>1394</v>
      </c>
      <c r="C146" s="2" t="s">
        <v>539</v>
      </c>
      <c r="D146" s="2" t="s">
        <v>18</v>
      </c>
      <c r="E146" s="2">
        <v>1</v>
      </c>
      <c r="F146" s="2" t="s">
        <v>6</v>
      </c>
      <c r="G146" s="2" t="s">
        <v>24</v>
      </c>
      <c r="H146" s="3">
        <v>534</v>
      </c>
      <c r="I146" s="3">
        <v>534</v>
      </c>
      <c r="J146" s="3">
        <v>534</v>
      </c>
      <c r="K146" s="3">
        <v>1</v>
      </c>
      <c r="L146" s="3">
        <v>3.9126799999999999</v>
      </c>
      <c r="M146" s="1">
        <v>534</v>
      </c>
      <c r="N146" t="s">
        <v>1367</v>
      </c>
    </row>
    <row r="147" spans="1:14" x14ac:dyDescent="0.35">
      <c r="A147" s="2" t="s">
        <v>538</v>
      </c>
      <c r="B147" s="2" t="s">
        <v>1396</v>
      </c>
      <c r="C147" s="2" t="s">
        <v>539</v>
      </c>
      <c r="D147" s="2" t="s">
        <v>19</v>
      </c>
      <c r="E147" s="2">
        <v>1</v>
      </c>
      <c r="F147" s="2" t="s">
        <v>11</v>
      </c>
      <c r="G147" s="2" t="s">
        <v>24</v>
      </c>
      <c r="H147" s="3">
        <v>983</v>
      </c>
      <c r="I147" s="3">
        <v>983</v>
      </c>
      <c r="J147" s="3">
        <v>983</v>
      </c>
      <c r="K147" s="3">
        <v>1</v>
      </c>
      <c r="L147" s="3">
        <v>3.6328</v>
      </c>
      <c r="M147" s="1">
        <v>983</v>
      </c>
      <c r="N147" t="s">
        <v>1370</v>
      </c>
    </row>
    <row r="148" spans="1:14" x14ac:dyDescent="0.35">
      <c r="A148" s="2" t="s">
        <v>538</v>
      </c>
      <c r="B148" s="2" t="s">
        <v>1394</v>
      </c>
      <c r="C148" s="2" t="s">
        <v>539</v>
      </c>
      <c r="D148" s="2" t="s">
        <v>83</v>
      </c>
      <c r="E148" s="2">
        <v>1</v>
      </c>
      <c r="F148" s="2" t="s">
        <v>6</v>
      </c>
      <c r="G148" s="2" t="s">
        <v>24</v>
      </c>
      <c r="H148" s="3">
        <v>783</v>
      </c>
      <c r="I148" s="3">
        <v>783</v>
      </c>
      <c r="J148" s="3">
        <v>783</v>
      </c>
      <c r="K148" s="3">
        <v>1</v>
      </c>
      <c r="L148" s="3">
        <v>3.6564999999999999</v>
      </c>
      <c r="M148" s="1">
        <v>783</v>
      </c>
      <c r="N148" t="s">
        <v>1367</v>
      </c>
    </row>
    <row r="149" spans="1:14" x14ac:dyDescent="0.35">
      <c r="A149" s="2" t="s">
        <v>538</v>
      </c>
      <c r="B149" s="2" t="s">
        <v>1395</v>
      </c>
      <c r="C149" s="2" t="s">
        <v>539</v>
      </c>
      <c r="D149" s="2" t="s">
        <v>85</v>
      </c>
      <c r="E149" s="2">
        <v>1</v>
      </c>
      <c r="F149" s="2" t="s">
        <v>11</v>
      </c>
      <c r="G149" s="2" t="s">
        <v>25</v>
      </c>
      <c r="H149" s="3">
        <v>1034</v>
      </c>
      <c r="I149" s="3">
        <v>345</v>
      </c>
      <c r="J149" s="3">
        <v>516</v>
      </c>
      <c r="K149" s="3">
        <v>3</v>
      </c>
      <c r="L149" s="3">
        <v>3.40848</v>
      </c>
      <c r="M149" s="1">
        <v>1051</v>
      </c>
      <c r="N149" t="s">
        <v>1369</v>
      </c>
    </row>
    <row r="150" spans="1:14" x14ac:dyDescent="0.35">
      <c r="A150" s="2" t="s">
        <v>538</v>
      </c>
      <c r="B150" s="2" t="s">
        <v>1395</v>
      </c>
      <c r="C150" s="2" t="s">
        <v>539</v>
      </c>
      <c r="D150" s="2" t="s">
        <v>91</v>
      </c>
      <c r="E150" s="2">
        <v>1</v>
      </c>
      <c r="F150" s="2" t="s">
        <v>11</v>
      </c>
      <c r="G150" s="2" t="s">
        <v>25</v>
      </c>
      <c r="H150" s="3">
        <v>1950</v>
      </c>
      <c r="I150" s="3">
        <v>975</v>
      </c>
      <c r="J150" s="3">
        <v>1066</v>
      </c>
      <c r="K150" s="3">
        <v>2</v>
      </c>
      <c r="L150" s="3">
        <v>3.6940300000000001</v>
      </c>
      <c r="M150" s="1">
        <v>2133</v>
      </c>
      <c r="N150" t="s">
        <v>1369</v>
      </c>
    </row>
    <row r="151" spans="1:14" x14ac:dyDescent="0.35">
      <c r="A151" s="2" t="s">
        <v>538</v>
      </c>
      <c r="B151" s="2" t="s">
        <v>1394</v>
      </c>
      <c r="C151" s="2" t="s">
        <v>539</v>
      </c>
      <c r="D151" s="2" t="s">
        <v>95</v>
      </c>
      <c r="E151" s="2">
        <v>1</v>
      </c>
      <c r="F151" s="2" t="s">
        <v>6</v>
      </c>
      <c r="G151" s="2" t="s">
        <v>24</v>
      </c>
      <c r="H151" s="3">
        <v>833</v>
      </c>
      <c r="I151" s="3">
        <v>833</v>
      </c>
      <c r="J151" s="3">
        <v>833</v>
      </c>
      <c r="K151" s="3">
        <v>1</v>
      </c>
      <c r="L151" s="3">
        <v>3.7341899999999999</v>
      </c>
      <c r="M151" s="1">
        <v>833</v>
      </c>
      <c r="N151" t="s">
        <v>1367</v>
      </c>
    </row>
    <row r="152" spans="1:14" x14ac:dyDescent="0.35">
      <c r="A152" s="2" t="s">
        <v>538</v>
      </c>
      <c r="B152" s="2" t="s">
        <v>1396</v>
      </c>
      <c r="C152" s="2" t="s">
        <v>539</v>
      </c>
      <c r="D152" s="2" t="s">
        <v>20</v>
      </c>
      <c r="E152" s="2">
        <v>1</v>
      </c>
      <c r="F152" s="2" t="s">
        <v>11</v>
      </c>
      <c r="G152" s="2" t="s">
        <v>24</v>
      </c>
      <c r="H152" s="3">
        <v>1921</v>
      </c>
      <c r="I152" s="3">
        <v>384</v>
      </c>
      <c r="J152" s="3">
        <v>883</v>
      </c>
      <c r="K152" s="3">
        <v>5</v>
      </c>
      <c r="L152" s="3">
        <v>3.41214</v>
      </c>
      <c r="M152" s="1">
        <v>2071</v>
      </c>
      <c r="N152" t="s">
        <v>1370</v>
      </c>
    </row>
    <row r="153" spans="1:14" x14ac:dyDescent="0.35">
      <c r="A153" s="2" t="s">
        <v>538</v>
      </c>
      <c r="B153" s="2" t="s">
        <v>1394</v>
      </c>
      <c r="C153" s="2" t="s">
        <v>539</v>
      </c>
      <c r="D153" s="2" t="s">
        <v>21</v>
      </c>
      <c r="E153" s="2">
        <v>1</v>
      </c>
      <c r="F153" s="2" t="s">
        <v>6</v>
      </c>
      <c r="G153" s="2" t="s">
        <v>24</v>
      </c>
      <c r="H153" s="3">
        <v>700</v>
      </c>
      <c r="I153" s="3">
        <v>700</v>
      </c>
      <c r="J153" s="3">
        <v>700</v>
      </c>
      <c r="K153" s="3">
        <v>1</v>
      </c>
      <c r="L153" s="3">
        <v>3.5918000000000001</v>
      </c>
      <c r="M153" s="1">
        <v>700</v>
      </c>
      <c r="N153" t="s">
        <v>1367</v>
      </c>
    </row>
    <row r="154" spans="1:14" x14ac:dyDescent="0.35">
      <c r="A154" s="2" t="s">
        <v>538</v>
      </c>
      <c r="B154" s="2" t="s">
        <v>1394</v>
      </c>
      <c r="C154" s="2" t="s">
        <v>539</v>
      </c>
      <c r="D154" s="2" t="s">
        <v>22</v>
      </c>
      <c r="E154" s="2">
        <v>1</v>
      </c>
      <c r="F154" s="2" t="s">
        <v>6</v>
      </c>
      <c r="G154" s="2" t="s">
        <v>24</v>
      </c>
      <c r="H154" s="3">
        <v>669</v>
      </c>
      <c r="I154" s="3">
        <v>334</v>
      </c>
      <c r="J154" s="3">
        <v>519</v>
      </c>
      <c r="K154" s="3">
        <v>2</v>
      </c>
      <c r="L154" s="3">
        <v>3.4087200000000002</v>
      </c>
      <c r="M154" s="1">
        <v>752</v>
      </c>
      <c r="N154" t="s">
        <v>1367</v>
      </c>
    </row>
    <row r="155" spans="1:14" x14ac:dyDescent="0.35">
      <c r="A155" s="2" t="s">
        <v>538</v>
      </c>
      <c r="B155" s="2" t="s">
        <v>1395</v>
      </c>
      <c r="C155" s="2" t="s">
        <v>539</v>
      </c>
      <c r="D155" s="2" t="s">
        <v>99</v>
      </c>
      <c r="E155" s="2">
        <v>1</v>
      </c>
      <c r="F155" s="2" t="s">
        <v>11</v>
      </c>
      <c r="G155" s="2" t="s">
        <v>25</v>
      </c>
      <c r="H155" s="3">
        <v>2650</v>
      </c>
      <c r="I155" s="3">
        <v>442</v>
      </c>
      <c r="J155" s="3">
        <v>1543</v>
      </c>
      <c r="K155" s="3">
        <v>6</v>
      </c>
      <c r="L155" s="3">
        <v>3.7457600000000002</v>
      </c>
      <c r="M155" s="1">
        <v>3167</v>
      </c>
      <c r="N155" t="s">
        <v>1369</v>
      </c>
    </row>
    <row r="156" spans="1:14" x14ac:dyDescent="0.35">
      <c r="A156" s="2" t="s">
        <v>595</v>
      </c>
      <c r="B156" s="2" t="s">
        <v>1398</v>
      </c>
      <c r="C156" s="2" t="s">
        <v>596</v>
      </c>
      <c r="D156" s="2" t="s">
        <v>56</v>
      </c>
      <c r="E156" s="2">
        <v>1</v>
      </c>
      <c r="F156" s="2" t="s">
        <v>6</v>
      </c>
      <c r="G156" s="2" t="s">
        <v>24</v>
      </c>
      <c r="H156" s="3">
        <v>667</v>
      </c>
      <c r="I156" s="3">
        <v>333</v>
      </c>
      <c r="J156" s="3">
        <v>477</v>
      </c>
      <c r="K156" s="3">
        <v>2</v>
      </c>
      <c r="L156" s="3">
        <v>3.4391799999999999</v>
      </c>
      <c r="M156" s="1">
        <v>683</v>
      </c>
      <c r="N156" t="s">
        <v>1367</v>
      </c>
    </row>
    <row r="157" spans="1:14" x14ac:dyDescent="0.35">
      <c r="A157" s="2" t="s">
        <v>595</v>
      </c>
      <c r="B157" s="2" t="s">
        <v>1398</v>
      </c>
      <c r="C157" s="2" t="s">
        <v>596</v>
      </c>
      <c r="D157" s="2" t="s">
        <v>5</v>
      </c>
      <c r="E157" s="2">
        <v>1</v>
      </c>
      <c r="F157" s="2" t="s">
        <v>6</v>
      </c>
      <c r="G157" s="2" t="s">
        <v>24</v>
      </c>
      <c r="H157" s="3">
        <v>1533</v>
      </c>
      <c r="I157" s="3">
        <v>511</v>
      </c>
      <c r="J157" s="3">
        <v>1140</v>
      </c>
      <c r="K157" s="3">
        <v>3</v>
      </c>
      <c r="L157" s="3">
        <v>3.41554</v>
      </c>
      <c r="M157" s="1">
        <v>1783</v>
      </c>
      <c r="N157" t="s">
        <v>1367</v>
      </c>
    </row>
    <row r="158" spans="1:14" x14ac:dyDescent="0.35">
      <c r="A158" s="2" t="s">
        <v>595</v>
      </c>
      <c r="B158" s="2" t="s">
        <v>1398</v>
      </c>
      <c r="C158" s="2" t="s">
        <v>596</v>
      </c>
      <c r="D158" s="2" t="s">
        <v>7</v>
      </c>
      <c r="E158" s="2">
        <v>1</v>
      </c>
      <c r="F158" s="2" t="s">
        <v>6</v>
      </c>
      <c r="G158" s="2" t="s">
        <v>24</v>
      </c>
      <c r="H158" s="3">
        <v>750</v>
      </c>
      <c r="I158" s="3">
        <v>750</v>
      </c>
      <c r="J158" s="3">
        <v>750</v>
      </c>
      <c r="K158" s="3">
        <v>1</v>
      </c>
      <c r="L158" s="3">
        <v>3.4686699999999999</v>
      </c>
      <c r="M158" s="1">
        <v>750</v>
      </c>
      <c r="N158" t="s">
        <v>1367</v>
      </c>
    </row>
    <row r="159" spans="1:14" x14ac:dyDescent="0.35">
      <c r="A159" s="2" t="s">
        <v>595</v>
      </c>
      <c r="B159" s="2" t="s">
        <v>1398</v>
      </c>
      <c r="C159" s="2" t="s">
        <v>596</v>
      </c>
      <c r="D159" s="2" t="s">
        <v>8</v>
      </c>
      <c r="E159" s="2">
        <v>1</v>
      </c>
      <c r="F159" s="2" t="s">
        <v>6</v>
      </c>
      <c r="G159" s="2" t="s">
        <v>24</v>
      </c>
      <c r="H159" s="3">
        <v>804</v>
      </c>
      <c r="I159" s="3">
        <v>804</v>
      </c>
      <c r="J159" s="3">
        <v>804</v>
      </c>
      <c r="K159" s="3">
        <v>1</v>
      </c>
      <c r="L159" s="3">
        <v>3.18927</v>
      </c>
      <c r="M159" s="1">
        <v>804</v>
      </c>
      <c r="N159" t="s">
        <v>1367</v>
      </c>
    </row>
    <row r="160" spans="1:14" x14ac:dyDescent="0.35">
      <c r="A160" s="2" t="s">
        <v>595</v>
      </c>
      <c r="B160" s="2" t="s">
        <v>1398</v>
      </c>
      <c r="C160" s="2" t="s">
        <v>596</v>
      </c>
      <c r="D160" s="2" t="s">
        <v>9</v>
      </c>
      <c r="E160" s="2">
        <v>1</v>
      </c>
      <c r="F160" s="2" t="s">
        <v>6</v>
      </c>
      <c r="G160" s="2" t="s">
        <v>24</v>
      </c>
      <c r="H160" s="3">
        <v>817</v>
      </c>
      <c r="I160" s="3">
        <v>817</v>
      </c>
      <c r="J160" s="3">
        <v>817</v>
      </c>
      <c r="K160" s="3">
        <v>1</v>
      </c>
      <c r="L160" s="3">
        <v>3.4329100000000001</v>
      </c>
      <c r="M160" s="1">
        <v>817</v>
      </c>
      <c r="N160" t="s">
        <v>1367</v>
      </c>
    </row>
    <row r="161" spans="1:14" x14ac:dyDescent="0.35">
      <c r="A161" s="2" t="s">
        <v>595</v>
      </c>
      <c r="B161" s="2" t="s">
        <v>1399</v>
      </c>
      <c r="C161" s="2" t="s">
        <v>596</v>
      </c>
      <c r="D161" s="2" t="s">
        <v>10</v>
      </c>
      <c r="E161" s="2">
        <v>1</v>
      </c>
      <c r="F161" s="2" t="s">
        <v>11</v>
      </c>
      <c r="G161" s="2" t="s">
        <v>25</v>
      </c>
      <c r="H161" s="3">
        <v>1283</v>
      </c>
      <c r="I161" s="3">
        <v>1283</v>
      </c>
      <c r="J161" s="3">
        <v>1283</v>
      </c>
      <c r="K161" s="3">
        <v>1</v>
      </c>
      <c r="L161" s="3">
        <v>3.3241999999999998</v>
      </c>
      <c r="M161" s="1">
        <v>1283</v>
      </c>
      <c r="N161" t="s">
        <v>1369</v>
      </c>
    </row>
    <row r="162" spans="1:14" x14ac:dyDescent="0.35">
      <c r="A162" s="2" t="s">
        <v>595</v>
      </c>
      <c r="B162" s="2" t="s">
        <v>1399</v>
      </c>
      <c r="C162" s="2" t="s">
        <v>596</v>
      </c>
      <c r="D162" s="2" t="s">
        <v>12</v>
      </c>
      <c r="E162" s="2">
        <v>1</v>
      </c>
      <c r="F162" s="2" t="s">
        <v>11</v>
      </c>
      <c r="G162" s="2" t="s">
        <v>25</v>
      </c>
      <c r="H162" s="3">
        <v>850</v>
      </c>
      <c r="I162" s="3">
        <v>850</v>
      </c>
      <c r="J162" s="3">
        <v>850</v>
      </c>
      <c r="K162" s="3">
        <v>1</v>
      </c>
      <c r="L162" s="3">
        <v>3.31026</v>
      </c>
      <c r="M162" s="1">
        <v>850</v>
      </c>
      <c r="N162" t="s">
        <v>1369</v>
      </c>
    </row>
    <row r="163" spans="1:14" x14ac:dyDescent="0.35">
      <c r="A163" s="2" t="s">
        <v>595</v>
      </c>
      <c r="B163" s="2" t="s">
        <v>1399</v>
      </c>
      <c r="C163" s="2" t="s">
        <v>596</v>
      </c>
      <c r="D163" s="2" t="s">
        <v>13</v>
      </c>
      <c r="E163" s="2">
        <v>1</v>
      </c>
      <c r="F163" s="2" t="s">
        <v>11</v>
      </c>
      <c r="G163" s="2" t="s">
        <v>25</v>
      </c>
      <c r="H163" s="3">
        <v>1350</v>
      </c>
      <c r="I163" s="3">
        <v>1350</v>
      </c>
      <c r="J163" s="3">
        <v>1350</v>
      </c>
      <c r="K163" s="3">
        <v>1</v>
      </c>
      <c r="L163" s="3">
        <v>3.36328</v>
      </c>
      <c r="M163" s="1">
        <v>1350</v>
      </c>
      <c r="N163" t="s">
        <v>1369</v>
      </c>
    </row>
    <row r="164" spans="1:14" x14ac:dyDescent="0.35">
      <c r="A164" s="2" t="s">
        <v>595</v>
      </c>
      <c r="B164" s="2" t="s">
        <v>1400</v>
      </c>
      <c r="C164" s="2" t="s">
        <v>596</v>
      </c>
      <c r="D164" s="2" t="s">
        <v>14</v>
      </c>
      <c r="E164" s="2">
        <v>1</v>
      </c>
      <c r="F164" s="2" t="s">
        <v>6</v>
      </c>
      <c r="G164" s="2" t="s">
        <v>25</v>
      </c>
      <c r="H164" s="3">
        <v>1200</v>
      </c>
      <c r="I164" s="3">
        <v>1200</v>
      </c>
      <c r="J164" s="3">
        <v>1200</v>
      </c>
      <c r="K164" s="3">
        <v>1</v>
      </c>
      <c r="L164" s="3">
        <v>3.3917199999999998</v>
      </c>
      <c r="M164" s="1">
        <v>1200</v>
      </c>
      <c r="N164" t="s">
        <v>1368</v>
      </c>
    </row>
    <row r="165" spans="1:14" x14ac:dyDescent="0.35">
      <c r="A165" s="2" t="s">
        <v>595</v>
      </c>
      <c r="B165" s="2" t="s">
        <v>1398</v>
      </c>
      <c r="C165" s="2" t="s">
        <v>596</v>
      </c>
      <c r="D165" s="2" t="s">
        <v>15</v>
      </c>
      <c r="E165" s="2">
        <v>1</v>
      </c>
      <c r="F165" s="2" t="s">
        <v>6</v>
      </c>
      <c r="G165" s="2" t="s">
        <v>24</v>
      </c>
      <c r="H165" s="3">
        <v>850</v>
      </c>
      <c r="I165" s="3">
        <v>850</v>
      </c>
      <c r="J165" s="3">
        <v>850</v>
      </c>
      <c r="K165" s="3">
        <v>1</v>
      </c>
      <c r="L165" s="3">
        <v>3.5212599999999998</v>
      </c>
      <c r="M165" s="1">
        <v>850</v>
      </c>
      <c r="N165" t="s">
        <v>1367</v>
      </c>
    </row>
    <row r="166" spans="1:14" x14ac:dyDescent="0.35">
      <c r="A166" s="2" t="s">
        <v>595</v>
      </c>
      <c r="B166" s="2" t="s">
        <v>1401</v>
      </c>
      <c r="C166" s="2" t="s">
        <v>596</v>
      </c>
      <c r="D166" s="2" t="s">
        <v>16</v>
      </c>
      <c r="E166" s="2">
        <v>1</v>
      </c>
      <c r="F166" s="2" t="s">
        <v>11</v>
      </c>
      <c r="G166" s="2" t="s">
        <v>24</v>
      </c>
      <c r="H166" s="3">
        <v>1150</v>
      </c>
      <c r="I166" s="3">
        <v>1150</v>
      </c>
      <c r="J166" s="3">
        <v>1150</v>
      </c>
      <c r="K166" s="3">
        <v>1</v>
      </c>
      <c r="L166" s="3">
        <v>3.3178899999999998</v>
      </c>
      <c r="M166" s="1">
        <v>1150</v>
      </c>
      <c r="N166" t="s">
        <v>1370</v>
      </c>
    </row>
    <row r="167" spans="1:14" x14ac:dyDescent="0.35">
      <c r="A167" s="2" t="s">
        <v>595</v>
      </c>
      <c r="B167" s="2" t="s">
        <v>1399</v>
      </c>
      <c r="C167" s="2" t="s">
        <v>596</v>
      </c>
      <c r="D167" s="2" t="s">
        <v>17</v>
      </c>
      <c r="E167" s="2">
        <v>1</v>
      </c>
      <c r="F167" s="2" t="s">
        <v>11</v>
      </c>
      <c r="G167" s="2" t="s">
        <v>25</v>
      </c>
      <c r="H167" s="3">
        <v>1267</v>
      </c>
      <c r="I167" s="3">
        <v>1267</v>
      </c>
      <c r="J167" s="3">
        <v>1267</v>
      </c>
      <c r="K167" s="3">
        <v>1</v>
      </c>
      <c r="L167" s="3">
        <v>3.4305699999999999</v>
      </c>
      <c r="M167" s="1">
        <v>1267</v>
      </c>
      <c r="N167" t="s">
        <v>1369</v>
      </c>
    </row>
    <row r="168" spans="1:14" x14ac:dyDescent="0.35">
      <c r="A168" s="2" t="s">
        <v>595</v>
      </c>
      <c r="B168" s="2" t="s">
        <v>1398</v>
      </c>
      <c r="C168" s="2" t="s">
        <v>596</v>
      </c>
      <c r="D168" s="2" t="s">
        <v>18</v>
      </c>
      <c r="E168" s="2">
        <v>1</v>
      </c>
      <c r="F168" s="2" t="s">
        <v>6</v>
      </c>
      <c r="G168" s="2" t="s">
        <v>24</v>
      </c>
      <c r="H168" s="3">
        <v>1200</v>
      </c>
      <c r="I168" s="3">
        <v>1200</v>
      </c>
      <c r="J168" s="3">
        <v>1200</v>
      </c>
      <c r="K168" s="3">
        <v>1</v>
      </c>
      <c r="L168" s="3">
        <v>3.43391</v>
      </c>
      <c r="M168" s="1">
        <v>1200</v>
      </c>
      <c r="N168" t="s">
        <v>1367</v>
      </c>
    </row>
    <row r="169" spans="1:14" x14ac:dyDescent="0.35">
      <c r="A169" s="2" t="s">
        <v>595</v>
      </c>
      <c r="B169" s="2" t="s">
        <v>1399</v>
      </c>
      <c r="C169" s="2" t="s">
        <v>596</v>
      </c>
      <c r="D169" s="2" t="s">
        <v>19</v>
      </c>
      <c r="E169" s="2">
        <v>1</v>
      </c>
      <c r="F169" s="2" t="s">
        <v>11</v>
      </c>
      <c r="G169" s="2" t="s">
        <v>25</v>
      </c>
      <c r="H169" s="3">
        <v>1717</v>
      </c>
      <c r="I169" s="3">
        <v>572</v>
      </c>
      <c r="J169" s="3">
        <v>1421</v>
      </c>
      <c r="K169" s="3">
        <v>3</v>
      </c>
      <c r="L169" s="3">
        <v>3.2071499999999999</v>
      </c>
      <c r="M169" s="1">
        <v>1817</v>
      </c>
      <c r="N169" t="s">
        <v>1369</v>
      </c>
    </row>
    <row r="170" spans="1:14" x14ac:dyDescent="0.35">
      <c r="A170" s="2" t="s">
        <v>595</v>
      </c>
      <c r="B170" s="2" t="s">
        <v>1398</v>
      </c>
      <c r="C170" s="2" t="s">
        <v>596</v>
      </c>
      <c r="D170" s="2" t="s">
        <v>83</v>
      </c>
      <c r="E170" s="2">
        <v>1</v>
      </c>
      <c r="F170" s="2" t="s">
        <v>6</v>
      </c>
      <c r="G170" s="2" t="s">
        <v>24</v>
      </c>
      <c r="H170" s="3">
        <v>683</v>
      </c>
      <c r="I170" s="3">
        <v>683</v>
      </c>
      <c r="J170" s="3">
        <v>683</v>
      </c>
      <c r="K170" s="3">
        <v>1</v>
      </c>
      <c r="L170" s="3">
        <v>3.1955200000000001</v>
      </c>
      <c r="M170" s="1">
        <v>683</v>
      </c>
      <c r="N170" t="s">
        <v>1367</v>
      </c>
    </row>
    <row r="171" spans="1:14" x14ac:dyDescent="0.35">
      <c r="A171" s="2" t="s">
        <v>595</v>
      </c>
      <c r="B171" s="2" t="s">
        <v>1399</v>
      </c>
      <c r="C171" s="2" t="s">
        <v>596</v>
      </c>
      <c r="D171" s="2" t="s">
        <v>85</v>
      </c>
      <c r="E171" s="2">
        <v>1</v>
      </c>
      <c r="F171" s="2" t="s">
        <v>11</v>
      </c>
      <c r="G171" s="2" t="s">
        <v>25</v>
      </c>
      <c r="H171" s="3">
        <v>2117</v>
      </c>
      <c r="I171" s="3">
        <v>423</v>
      </c>
      <c r="J171" s="3">
        <v>1066</v>
      </c>
      <c r="K171" s="3">
        <v>5</v>
      </c>
      <c r="L171" s="3">
        <v>3.3209200000000001</v>
      </c>
      <c r="M171" s="1">
        <v>2217</v>
      </c>
      <c r="N171" t="s">
        <v>1369</v>
      </c>
    </row>
    <row r="172" spans="1:14" x14ac:dyDescent="0.35">
      <c r="A172" s="2" t="s">
        <v>595</v>
      </c>
      <c r="B172" s="2" t="s">
        <v>1399</v>
      </c>
      <c r="C172" s="2" t="s">
        <v>596</v>
      </c>
      <c r="D172" s="2" t="s">
        <v>91</v>
      </c>
      <c r="E172" s="2">
        <v>1</v>
      </c>
      <c r="F172" s="2" t="s">
        <v>11</v>
      </c>
      <c r="G172" s="2" t="s">
        <v>25</v>
      </c>
      <c r="H172" s="3">
        <v>1050</v>
      </c>
      <c r="I172" s="3">
        <v>1050</v>
      </c>
      <c r="J172" s="3">
        <v>1050</v>
      </c>
      <c r="K172" s="3">
        <v>1</v>
      </c>
      <c r="L172" s="3">
        <v>3.3266499999999999</v>
      </c>
      <c r="M172" s="1">
        <v>1050</v>
      </c>
      <c r="N172" t="s">
        <v>1369</v>
      </c>
    </row>
    <row r="173" spans="1:14" x14ac:dyDescent="0.35">
      <c r="A173" s="2" t="s">
        <v>595</v>
      </c>
      <c r="B173" s="2" t="s">
        <v>1398</v>
      </c>
      <c r="C173" s="2" t="s">
        <v>596</v>
      </c>
      <c r="D173" s="2" t="s">
        <v>95</v>
      </c>
      <c r="E173" s="2">
        <v>1</v>
      </c>
      <c r="F173" s="2" t="s">
        <v>6</v>
      </c>
      <c r="G173" s="2" t="s">
        <v>24</v>
      </c>
      <c r="H173" s="3">
        <v>883</v>
      </c>
      <c r="I173" s="3">
        <v>883</v>
      </c>
      <c r="J173" s="3">
        <v>883</v>
      </c>
      <c r="K173" s="3">
        <v>1</v>
      </c>
      <c r="L173" s="3">
        <v>3.2987799999999998</v>
      </c>
      <c r="M173" s="1">
        <v>883</v>
      </c>
      <c r="N173" t="s">
        <v>1367</v>
      </c>
    </row>
    <row r="174" spans="1:14" x14ac:dyDescent="0.35">
      <c r="A174" s="2" t="s">
        <v>595</v>
      </c>
      <c r="B174" s="2" t="s">
        <v>1399</v>
      </c>
      <c r="C174" s="2" t="s">
        <v>596</v>
      </c>
      <c r="D174" s="2" t="s">
        <v>20</v>
      </c>
      <c r="E174" s="2">
        <v>1</v>
      </c>
      <c r="F174" s="2" t="s">
        <v>11</v>
      </c>
      <c r="G174" s="2" t="s">
        <v>25</v>
      </c>
      <c r="H174" s="3">
        <v>1250</v>
      </c>
      <c r="I174" s="3">
        <v>1250</v>
      </c>
      <c r="J174" s="3">
        <v>1250</v>
      </c>
      <c r="K174" s="3">
        <v>1</v>
      </c>
      <c r="L174" s="3">
        <v>3.1323099999999999</v>
      </c>
      <c r="M174" s="1">
        <v>1250</v>
      </c>
      <c r="N174" t="s">
        <v>1369</v>
      </c>
    </row>
    <row r="175" spans="1:14" x14ac:dyDescent="0.35">
      <c r="A175" s="2" t="s">
        <v>595</v>
      </c>
      <c r="B175" s="2" t="s">
        <v>1398</v>
      </c>
      <c r="C175" s="2" t="s">
        <v>596</v>
      </c>
      <c r="D175" s="2" t="s">
        <v>21</v>
      </c>
      <c r="E175" s="2">
        <v>1</v>
      </c>
      <c r="F175" s="2" t="s">
        <v>6</v>
      </c>
      <c r="G175" s="2" t="s">
        <v>24</v>
      </c>
      <c r="H175" s="3">
        <v>850</v>
      </c>
      <c r="I175" s="3">
        <v>850</v>
      </c>
      <c r="J175" s="3">
        <v>850</v>
      </c>
      <c r="K175" s="3">
        <v>1</v>
      </c>
      <c r="L175" s="3">
        <v>3.0698799999999999</v>
      </c>
      <c r="M175" s="1">
        <v>850</v>
      </c>
      <c r="N175" t="s">
        <v>1367</v>
      </c>
    </row>
    <row r="176" spans="1:14" x14ac:dyDescent="0.35">
      <c r="A176" s="2" t="s">
        <v>595</v>
      </c>
      <c r="B176" s="2" t="s">
        <v>1400</v>
      </c>
      <c r="C176" s="2" t="s">
        <v>596</v>
      </c>
      <c r="D176" s="2" t="s">
        <v>22</v>
      </c>
      <c r="E176" s="2">
        <v>1</v>
      </c>
      <c r="F176" s="2" t="s">
        <v>6</v>
      </c>
      <c r="G176" s="2" t="s">
        <v>25</v>
      </c>
      <c r="H176" s="3">
        <v>2033</v>
      </c>
      <c r="I176" s="3">
        <v>2033</v>
      </c>
      <c r="J176" s="3">
        <v>2033</v>
      </c>
      <c r="K176" s="3">
        <v>1</v>
      </c>
      <c r="L176" s="3">
        <v>3.2567599999999999</v>
      </c>
      <c r="M176" s="1">
        <v>2033</v>
      </c>
      <c r="N176" t="s">
        <v>1368</v>
      </c>
    </row>
    <row r="177" spans="1:14" x14ac:dyDescent="0.35">
      <c r="A177" s="2" t="s">
        <v>595</v>
      </c>
      <c r="B177" s="2" t="s">
        <v>1399</v>
      </c>
      <c r="C177" s="2" t="s">
        <v>596</v>
      </c>
      <c r="D177" s="2" t="s">
        <v>99</v>
      </c>
      <c r="E177" s="2">
        <v>1</v>
      </c>
      <c r="F177" s="2" t="s">
        <v>11</v>
      </c>
      <c r="G177" s="2" t="s">
        <v>25</v>
      </c>
      <c r="H177" s="3">
        <v>1377</v>
      </c>
      <c r="I177" s="3">
        <v>275</v>
      </c>
      <c r="J177" s="3">
        <v>466</v>
      </c>
      <c r="K177" s="3">
        <v>5</v>
      </c>
      <c r="L177" s="3">
        <v>3.4309400000000001</v>
      </c>
      <c r="M177" s="1">
        <v>1493</v>
      </c>
      <c r="N177" t="s">
        <v>1369</v>
      </c>
    </row>
    <row r="178" spans="1:14" x14ac:dyDescent="0.35">
      <c r="A178" s="2" t="s">
        <v>632</v>
      </c>
      <c r="B178" s="2" t="s">
        <v>1402</v>
      </c>
      <c r="C178" s="2" t="s">
        <v>633</v>
      </c>
      <c r="D178" s="2" t="s">
        <v>56</v>
      </c>
      <c r="E178" s="2">
        <v>1</v>
      </c>
      <c r="F178" s="2" t="s">
        <v>6</v>
      </c>
      <c r="G178" s="2" t="s">
        <v>24</v>
      </c>
      <c r="H178" s="3">
        <v>633</v>
      </c>
      <c r="I178" s="3">
        <v>633</v>
      </c>
      <c r="J178" s="3">
        <v>633</v>
      </c>
      <c r="K178" s="3">
        <v>1</v>
      </c>
      <c r="L178" s="3">
        <v>3.77033</v>
      </c>
      <c r="M178" s="1">
        <v>633</v>
      </c>
      <c r="N178" t="s">
        <v>1367</v>
      </c>
    </row>
    <row r="179" spans="1:14" x14ac:dyDescent="0.35">
      <c r="A179" s="2" t="s">
        <v>632</v>
      </c>
      <c r="B179" s="2" t="s">
        <v>1402</v>
      </c>
      <c r="C179" s="2" t="s">
        <v>633</v>
      </c>
      <c r="D179" s="2" t="s">
        <v>5</v>
      </c>
      <c r="E179" s="2">
        <v>1</v>
      </c>
      <c r="F179" s="2" t="s">
        <v>6</v>
      </c>
      <c r="G179" s="2" t="s">
        <v>24</v>
      </c>
      <c r="H179" s="3">
        <v>981</v>
      </c>
      <c r="I179" s="3">
        <v>491</v>
      </c>
      <c r="J179" s="3">
        <v>548</v>
      </c>
      <c r="K179" s="3">
        <v>2</v>
      </c>
      <c r="L179" s="3">
        <v>3.6431</v>
      </c>
      <c r="M179" s="1">
        <v>998</v>
      </c>
      <c r="N179" t="s">
        <v>1367</v>
      </c>
    </row>
    <row r="180" spans="1:14" x14ac:dyDescent="0.35">
      <c r="A180" s="2" t="s">
        <v>632</v>
      </c>
      <c r="B180" s="2" t="s">
        <v>1402</v>
      </c>
      <c r="C180" s="2" t="s">
        <v>633</v>
      </c>
      <c r="D180" s="2" t="s">
        <v>7</v>
      </c>
      <c r="E180" s="2">
        <v>1</v>
      </c>
      <c r="F180" s="2" t="s">
        <v>6</v>
      </c>
      <c r="G180" s="2" t="s">
        <v>24</v>
      </c>
      <c r="H180" s="3">
        <v>983</v>
      </c>
      <c r="I180" s="3">
        <v>492</v>
      </c>
      <c r="J180" s="3">
        <v>714</v>
      </c>
      <c r="K180" s="3">
        <v>2</v>
      </c>
      <c r="L180" s="3">
        <v>3.8957000000000002</v>
      </c>
      <c r="M180" s="1">
        <v>1000</v>
      </c>
      <c r="N180" t="s">
        <v>1367</v>
      </c>
    </row>
    <row r="181" spans="1:14" x14ac:dyDescent="0.35">
      <c r="A181" s="2" t="s">
        <v>632</v>
      </c>
      <c r="B181" s="2" t="s">
        <v>1402</v>
      </c>
      <c r="C181" s="2" t="s">
        <v>633</v>
      </c>
      <c r="D181" s="2" t="s">
        <v>8</v>
      </c>
      <c r="E181" s="2">
        <v>1</v>
      </c>
      <c r="F181" s="2" t="s">
        <v>6</v>
      </c>
      <c r="G181" s="2" t="s">
        <v>24</v>
      </c>
      <c r="H181" s="3">
        <v>2417</v>
      </c>
      <c r="I181" s="3">
        <v>483</v>
      </c>
      <c r="J181" s="3">
        <v>1316</v>
      </c>
      <c r="K181" s="3">
        <v>5</v>
      </c>
      <c r="L181" s="3">
        <v>3.91195</v>
      </c>
      <c r="M181" s="1">
        <v>3467</v>
      </c>
      <c r="N181" t="s">
        <v>1367</v>
      </c>
    </row>
    <row r="182" spans="1:14" x14ac:dyDescent="0.35">
      <c r="A182" s="2" t="s">
        <v>632</v>
      </c>
      <c r="B182" s="2" t="s">
        <v>1402</v>
      </c>
      <c r="C182" s="2" t="s">
        <v>633</v>
      </c>
      <c r="D182" s="2" t="s">
        <v>9</v>
      </c>
      <c r="E182" s="2">
        <v>1</v>
      </c>
      <c r="F182" s="2" t="s">
        <v>6</v>
      </c>
      <c r="G182" s="2" t="s">
        <v>24</v>
      </c>
      <c r="H182" s="3">
        <v>700</v>
      </c>
      <c r="I182" s="3">
        <v>233</v>
      </c>
      <c r="J182" s="3">
        <v>418</v>
      </c>
      <c r="K182" s="3">
        <v>3</v>
      </c>
      <c r="L182" s="3">
        <v>3.8212999999999999</v>
      </c>
      <c r="M182" s="1">
        <v>767</v>
      </c>
      <c r="N182" t="s">
        <v>1367</v>
      </c>
    </row>
    <row r="183" spans="1:14" x14ac:dyDescent="0.35">
      <c r="A183" s="2" t="s">
        <v>632</v>
      </c>
      <c r="B183" s="2" t="s">
        <v>1403</v>
      </c>
      <c r="C183" s="2" t="s">
        <v>633</v>
      </c>
      <c r="D183" s="2" t="s">
        <v>10</v>
      </c>
      <c r="E183" s="2">
        <v>1</v>
      </c>
      <c r="F183" s="2" t="s">
        <v>11</v>
      </c>
      <c r="G183" s="2" t="s">
        <v>25</v>
      </c>
      <c r="H183" s="3">
        <v>2070</v>
      </c>
      <c r="I183" s="3">
        <v>345</v>
      </c>
      <c r="J183" s="3">
        <v>1066</v>
      </c>
      <c r="K183" s="3">
        <v>6</v>
      </c>
      <c r="L183" s="3">
        <v>3.5217399999999999</v>
      </c>
      <c r="M183" s="1">
        <v>3950</v>
      </c>
      <c r="N183" t="s">
        <v>1369</v>
      </c>
    </row>
    <row r="184" spans="1:14" x14ac:dyDescent="0.35">
      <c r="A184" s="2" t="s">
        <v>632</v>
      </c>
      <c r="B184" s="2" t="s">
        <v>1403</v>
      </c>
      <c r="C184" s="2" t="s">
        <v>633</v>
      </c>
      <c r="D184" s="2" t="s">
        <v>12</v>
      </c>
      <c r="E184" s="2">
        <v>1</v>
      </c>
      <c r="F184" s="2" t="s">
        <v>11</v>
      </c>
      <c r="G184" s="2" t="s">
        <v>25</v>
      </c>
      <c r="H184" s="3">
        <v>717</v>
      </c>
      <c r="I184" s="3">
        <v>717</v>
      </c>
      <c r="J184" s="3">
        <v>717</v>
      </c>
      <c r="K184" s="3">
        <v>1</v>
      </c>
      <c r="L184" s="3">
        <v>3.7675700000000001</v>
      </c>
      <c r="M184" s="1">
        <v>717</v>
      </c>
      <c r="N184" t="s">
        <v>1369</v>
      </c>
    </row>
    <row r="185" spans="1:14" x14ac:dyDescent="0.35">
      <c r="A185" s="2" t="s">
        <v>632</v>
      </c>
      <c r="B185" s="2" t="s">
        <v>1403</v>
      </c>
      <c r="C185" s="2" t="s">
        <v>633</v>
      </c>
      <c r="D185" s="2" t="s">
        <v>13</v>
      </c>
      <c r="E185" s="2">
        <v>1</v>
      </c>
      <c r="F185" s="2" t="s">
        <v>11</v>
      </c>
      <c r="G185" s="2" t="s">
        <v>25</v>
      </c>
      <c r="H185" s="3">
        <v>2918</v>
      </c>
      <c r="I185" s="3">
        <v>584</v>
      </c>
      <c r="J185" s="3">
        <v>1782</v>
      </c>
      <c r="K185" s="3">
        <v>5</v>
      </c>
      <c r="L185" s="3">
        <v>3.6276899999999999</v>
      </c>
      <c r="M185" s="1">
        <v>4317</v>
      </c>
      <c r="N185" t="s">
        <v>1369</v>
      </c>
    </row>
    <row r="186" spans="1:14" x14ac:dyDescent="0.35">
      <c r="A186" s="2" t="s">
        <v>632</v>
      </c>
      <c r="B186" s="2" t="s">
        <v>1404</v>
      </c>
      <c r="C186" s="2" t="s">
        <v>633</v>
      </c>
      <c r="D186" s="2" t="s">
        <v>14</v>
      </c>
      <c r="E186" s="2">
        <v>1</v>
      </c>
      <c r="F186" s="2" t="s">
        <v>6</v>
      </c>
      <c r="G186" s="2" t="s">
        <v>25</v>
      </c>
      <c r="H186" s="3">
        <v>1484</v>
      </c>
      <c r="I186" s="3">
        <v>742</v>
      </c>
      <c r="J186" s="3">
        <v>1085</v>
      </c>
      <c r="K186" s="3">
        <v>2</v>
      </c>
      <c r="L186" s="3">
        <v>3.7531300000000001</v>
      </c>
      <c r="M186" s="1">
        <v>2250</v>
      </c>
      <c r="N186" t="s">
        <v>1368</v>
      </c>
    </row>
    <row r="187" spans="1:14" x14ac:dyDescent="0.35">
      <c r="A187" s="2" t="s">
        <v>632</v>
      </c>
      <c r="B187" s="2" t="s">
        <v>1402</v>
      </c>
      <c r="C187" s="2" t="s">
        <v>633</v>
      </c>
      <c r="D187" s="2" t="s">
        <v>15</v>
      </c>
      <c r="E187" s="2">
        <v>1</v>
      </c>
      <c r="F187" s="2" t="s">
        <v>6</v>
      </c>
      <c r="G187" s="2" t="s">
        <v>24</v>
      </c>
      <c r="H187" s="3">
        <v>2671</v>
      </c>
      <c r="I187" s="3">
        <v>668</v>
      </c>
      <c r="J187" s="3">
        <v>1479</v>
      </c>
      <c r="K187" s="3">
        <v>4</v>
      </c>
      <c r="L187" s="3">
        <v>3.57003</v>
      </c>
      <c r="M187" s="1">
        <v>2737</v>
      </c>
      <c r="N187" t="s">
        <v>1367</v>
      </c>
    </row>
    <row r="188" spans="1:14" x14ac:dyDescent="0.35">
      <c r="A188" s="2" t="s">
        <v>632</v>
      </c>
      <c r="B188" s="2" t="s">
        <v>1405</v>
      </c>
      <c r="C188" s="2" t="s">
        <v>633</v>
      </c>
      <c r="D188" s="2" t="s">
        <v>16</v>
      </c>
      <c r="E188" s="2">
        <v>1</v>
      </c>
      <c r="F188" s="2" t="s">
        <v>11</v>
      </c>
      <c r="G188" s="2" t="s">
        <v>24</v>
      </c>
      <c r="H188" s="3">
        <v>543</v>
      </c>
      <c r="I188" s="3">
        <v>543</v>
      </c>
      <c r="J188" s="3">
        <v>543</v>
      </c>
      <c r="K188" s="3">
        <v>1</v>
      </c>
      <c r="L188" s="3">
        <v>3.6162399999999999</v>
      </c>
      <c r="M188" s="1">
        <v>543</v>
      </c>
      <c r="N188" t="s">
        <v>1370</v>
      </c>
    </row>
    <row r="189" spans="1:14" x14ac:dyDescent="0.35">
      <c r="A189" s="2" t="s">
        <v>632</v>
      </c>
      <c r="B189" s="2" t="s">
        <v>1405</v>
      </c>
      <c r="C189" s="2" t="s">
        <v>633</v>
      </c>
      <c r="D189" s="2" t="s">
        <v>17</v>
      </c>
      <c r="E189" s="2">
        <v>1</v>
      </c>
      <c r="F189" s="2" t="s">
        <v>11</v>
      </c>
      <c r="G189" s="2" t="s">
        <v>24</v>
      </c>
      <c r="H189" s="3">
        <v>3281</v>
      </c>
      <c r="I189" s="3">
        <v>656</v>
      </c>
      <c r="J189" s="3">
        <v>916</v>
      </c>
      <c r="K189" s="3">
        <v>5</v>
      </c>
      <c r="L189" s="3">
        <v>3.7631100000000002</v>
      </c>
      <c r="M189" s="1">
        <v>3464</v>
      </c>
      <c r="N189" t="s">
        <v>1370</v>
      </c>
    </row>
    <row r="190" spans="1:14" x14ac:dyDescent="0.35">
      <c r="A190" s="2" t="s">
        <v>632</v>
      </c>
      <c r="B190" s="2" t="s">
        <v>1402</v>
      </c>
      <c r="C190" s="2" t="s">
        <v>633</v>
      </c>
      <c r="D190" s="2" t="s">
        <v>18</v>
      </c>
      <c r="E190" s="2">
        <v>1</v>
      </c>
      <c r="F190" s="2" t="s">
        <v>6</v>
      </c>
      <c r="G190" s="2" t="s">
        <v>24</v>
      </c>
      <c r="H190" s="3">
        <v>980</v>
      </c>
      <c r="I190" s="3">
        <v>490</v>
      </c>
      <c r="J190" s="3">
        <v>514</v>
      </c>
      <c r="K190" s="3">
        <v>2</v>
      </c>
      <c r="L190" s="3">
        <v>3.65835</v>
      </c>
      <c r="M190" s="1">
        <v>1030</v>
      </c>
      <c r="N190" t="s">
        <v>1367</v>
      </c>
    </row>
    <row r="191" spans="1:14" x14ac:dyDescent="0.35">
      <c r="A191" s="2" t="s">
        <v>632</v>
      </c>
      <c r="B191" s="2" t="s">
        <v>1405</v>
      </c>
      <c r="C191" s="2" t="s">
        <v>633</v>
      </c>
      <c r="D191" s="2" t="s">
        <v>19</v>
      </c>
      <c r="E191" s="2">
        <v>1</v>
      </c>
      <c r="F191" s="2" t="s">
        <v>11</v>
      </c>
      <c r="G191" s="2" t="s">
        <v>24</v>
      </c>
      <c r="H191" s="3">
        <v>857</v>
      </c>
      <c r="I191" s="3">
        <v>857</v>
      </c>
      <c r="J191" s="3">
        <v>857</v>
      </c>
      <c r="K191" s="3">
        <v>1</v>
      </c>
      <c r="L191" s="3">
        <v>3.5628600000000001</v>
      </c>
      <c r="M191" s="1">
        <v>857</v>
      </c>
      <c r="N191" t="s">
        <v>1370</v>
      </c>
    </row>
    <row r="192" spans="1:14" x14ac:dyDescent="0.35">
      <c r="A192" s="2" t="s">
        <v>632</v>
      </c>
      <c r="B192" s="2" t="s">
        <v>1402</v>
      </c>
      <c r="C192" s="2" t="s">
        <v>633</v>
      </c>
      <c r="D192" s="2" t="s">
        <v>83</v>
      </c>
      <c r="E192" s="2">
        <v>1</v>
      </c>
      <c r="F192" s="2" t="s">
        <v>6</v>
      </c>
      <c r="G192" s="2" t="s">
        <v>24</v>
      </c>
      <c r="H192" s="3">
        <v>408</v>
      </c>
      <c r="I192" s="3">
        <v>408</v>
      </c>
      <c r="J192" s="3">
        <v>408</v>
      </c>
      <c r="K192" s="3">
        <v>1</v>
      </c>
      <c r="L192" s="3">
        <v>3.5713499999999998</v>
      </c>
      <c r="M192" s="1">
        <v>408</v>
      </c>
      <c r="N192" t="s">
        <v>1367</v>
      </c>
    </row>
    <row r="193" spans="1:14" x14ac:dyDescent="0.35">
      <c r="A193" s="2" t="s">
        <v>632</v>
      </c>
      <c r="B193" s="2" t="s">
        <v>1403</v>
      </c>
      <c r="C193" s="2" t="s">
        <v>633</v>
      </c>
      <c r="D193" s="2" t="s">
        <v>85</v>
      </c>
      <c r="E193" s="2">
        <v>1</v>
      </c>
      <c r="F193" s="2" t="s">
        <v>11</v>
      </c>
      <c r="G193" s="2" t="s">
        <v>25</v>
      </c>
      <c r="H193" s="3">
        <v>804</v>
      </c>
      <c r="I193" s="3">
        <v>402</v>
      </c>
      <c r="J193" s="3">
        <v>521</v>
      </c>
      <c r="K193" s="3">
        <v>2</v>
      </c>
      <c r="L193" s="3">
        <v>3.5990500000000001</v>
      </c>
      <c r="M193" s="1">
        <v>837</v>
      </c>
      <c r="N193" t="s">
        <v>1369</v>
      </c>
    </row>
    <row r="194" spans="1:14" x14ac:dyDescent="0.35">
      <c r="A194" s="2" t="s">
        <v>632</v>
      </c>
      <c r="B194" s="2" t="s">
        <v>1403</v>
      </c>
      <c r="C194" s="2" t="s">
        <v>633</v>
      </c>
      <c r="D194" s="2" t="s">
        <v>91</v>
      </c>
      <c r="E194" s="2">
        <v>1</v>
      </c>
      <c r="F194" s="2" t="s">
        <v>11</v>
      </c>
      <c r="G194" s="2" t="s">
        <v>25</v>
      </c>
      <c r="H194" s="3">
        <v>789</v>
      </c>
      <c r="I194" s="3">
        <v>789</v>
      </c>
      <c r="J194" s="3">
        <v>789</v>
      </c>
      <c r="K194" s="3">
        <v>1</v>
      </c>
      <c r="L194" s="3">
        <v>3.5697199999999998</v>
      </c>
      <c r="M194" s="1">
        <v>789</v>
      </c>
      <c r="N194" t="s">
        <v>1369</v>
      </c>
    </row>
    <row r="195" spans="1:14" x14ac:dyDescent="0.35">
      <c r="A195" s="2" t="s">
        <v>632</v>
      </c>
      <c r="B195" s="2" t="s">
        <v>1402</v>
      </c>
      <c r="C195" s="2" t="s">
        <v>633</v>
      </c>
      <c r="D195" s="2" t="s">
        <v>95</v>
      </c>
      <c r="E195" s="2">
        <v>1</v>
      </c>
      <c r="F195" s="2" t="s">
        <v>6</v>
      </c>
      <c r="G195" s="2" t="s">
        <v>24</v>
      </c>
      <c r="H195" s="3">
        <v>428</v>
      </c>
      <c r="I195" s="3">
        <v>428</v>
      </c>
      <c r="J195" s="3">
        <v>428</v>
      </c>
      <c r="K195" s="3">
        <v>1</v>
      </c>
      <c r="L195" s="3">
        <v>3.64371</v>
      </c>
      <c r="M195" s="1">
        <v>428</v>
      </c>
      <c r="N195" t="s">
        <v>1367</v>
      </c>
    </row>
    <row r="196" spans="1:14" x14ac:dyDescent="0.35">
      <c r="A196" s="2" t="s">
        <v>632</v>
      </c>
      <c r="B196" s="2" t="s">
        <v>1405</v>
      </c>
      <c r="C196" s="2" t="s">
        <v>633</v>
      </c>
      <c r="D196" s="2" t="s">
        <v>20</v>
      </c>
      <c r="E196" s="2">
        <v>1</v>
      </c>
      <c r="F196" s="2" t="s">
        <v>11</v>
      </c>
      <c r="G196" s="2" t="s">
        <v>24</v>
      </c>
      <c r="H196" s="3">
        <v>2056</v>
      </c>
      <c r="I196" s="3">
        <v>294</v>
      </c>
      <c r="J196" s="3">
        <v>883</v>
      </c>
      <c r="K196" s="3">
        <v>7</v>
      </c>
      <c r="L196" s="3">
        <v>3.5711599999999999</v>
      </c>
      <c r="M196" s="1">
        <v>2422</v>
      </c>
      <c r="N196" t="s">
        <v>1370</v>
      </c>
    </row>
    <row r="197" spans="1:14" x14ac:dyDescent="0.35">
      <c r="A197" s="2" t="s">
        <v>632</v>
      </c>
      <c r="B197" s="2" t="s">
        <v>1402</v>
      </c>
      <c r="C197" s="2" t="s">
        <v>633</v>
      </c>
      <c r="D197" s="2" t="s">
        <v>21</v>
      </c>
      <c r="E197" s="2">
        <v>1</v>
      </c>
      <c r="F197" s="2" t="s">
        <v>6</v>
      </c>
      <c r="G197" s="2" t="s">
        <v>24</v>
      </c>
      <c r="H197" s="3">
        <v>683</v>
      </c>
      <c r="I197" s="3">
        <v>683</v>
      </c>
      <c r="J197" s="3">
        <v>683</v>
      </c>
      <c r="K197" s="3">
        <v>1</v>
      </c>
      <c r="L197" s="3">
        <v>3.4460000000000002</v>
      </c>
      <c r="M197" s="1">
        <v>683</v>
      </c>
      <c r="N197" t="s">
        <v>1367</v>
      </c>
    </row>
    <row r="198" spans="1:14" x14ac:dyDescent="0.35">
      <c r="A198" s="2" t="s">
        <v>632</v>
      </c>
      <c r="B198" s="2" t="s">
        <v>1404</v>
      </c>
      <c r="C198" s="2" t="s">
        <v>633</v>
      </c>
      <c r="D198" s="2" t="s">
        <v>22</v>
      </c>
      <c r="E198" s="2">
        <v>1</v>
      </c>
      <c r="F198" s="2" t="s">
        <v>6</v>
      </c>
      <c r="G198" s="2" t="s">
        <v>25</v>
      </c>
      <c r="H198" s="3">
        <v>1169</v>
      </c>
      <c r="I198" s="3">
        <v>234</v>
      </c>
      <c r="J198" s="3">
        <v>616</v>
      </c>
      <c r="K198" s="3">
        <v>5</v>
      </c>
      <c r="L198" s="3">
        <v>3.5634600000000001</v>
      </c>
      <c r="M198" s="1">
        <v>2465</v>
      </c>
      <c r="N198" t="s">
        <v>1368</v>
      </c>
    </row>
    <row r="199" spans="1:14" x14ac:dyDescent="0.35">
      <c r="A199" s="2" t="s">
        <v>632</v>
      </c>
      <c r="B199" s="2" t="s">
        <v>1403</v>
      </c>
      <c r="C199" s="2" t="s">
        <v>633</v>
      </c>
      <c r="D199" s="2" t="s">
        <v>99</v>
      </c>
      <c r="E199" s="2">
        <v>1</v>
      </c>
      <c r="F199" s="2" t="s">
        <v>11</v>
      </c>
      <c r="G199" s="2" t="s">
        <v>25</v>
      </c>
      <c r="H199" s="3">
        <v>580</v>
      </c>
      <c r="I199" s="3">
        <v>580</v>
      </c>
      <c r="J199" s="3">
        <v>580</v>
      </c>
      <c r="K199" s="3">
        <v>1</v>
      </c>
      <c r="L199" s="3">
        <v>3.59802</v>
      </c>
      <c r="M199" s="1">
        <v>580</v>
      </c>
      <c r="N199" t="s">
        <v>1369</v>
      </c>
    </row>
    <row r="200" spans="1:14" x14ac:dyDescent="0.35">
      <c r="A200" s="2" t="s">
        <v>693</v>
      </c>
      <c r="B200" s="2" t="s">
        <v>1406</v>
      </c>
      <c r="C200" s="2" t="s">
        <v>694</v>
      </c>
      <c r="D200" s="2" t="s">
        <v>56</v>
      </c>
      <c r="E200" s="2">
        <v>1</v>
      </c>
      <c r="F200" s="2" t="s">
        <v>6</v>
      </c>
      <c r="G200" s="2" t="s">
        <v>24</v>
      </c>
      <c r="H200" s="3">
        <v>667</v>
      </c>
      <c r="I200" s="3">
        <v>222</v>
      </c>
      <c r="J200" s="3">
        <v>268</v>
      </c>
      <c r="K200" s="3">
        <v>3</v>
      </c>
      <c r="L200" s="3">
        <v>2.7095400000000001</v>
      </c>
      <c r="M200" s="1">
        <v>700</v>
      </c>
      <c r="N200" t="s">
        <v>1367</v>
      </c>
    </row>
    <row r="201" spans="1:14" x14ac:dyDescent="0.35">
      <c r="A201" s="2" t="s">
        <v>693</v>
      </c>
      <c r="B201" s="2" t="s">
        <v>1406</v>
      </c>
      <c r="C201" s="2" t="s">
        <v>694</v>
      </c>
      <c r="D201" s="2" t="s">
        <v>5</v>
      </c>
      <c r="E201" s="2">
        <v>1</v>
      </c>
      <c r="F201" s="2" t="s">
        <v>6</v>
      </c>
      <c r="G201" s="2" t="s">
        <v>24</v>
      </c>
      <c r="H201" s="3">
        <v>1078</v>
      </c>
      <c r="I201" s="3">
        <v>180</v>
      </c>
      <c r="J201" s="3">
        <v>350</v>
      </c>
      <c r="K201" s="3">
        <v>6</v>
      </c>
      <c r="L201" s="3">
        <v>2.7963300000000002</v>
      </c>
      <c r="M201" s="1">
        <v>1178</v>
      </c>
      <c r="N201" t="s">
        <v>1367</v>
      </c>
    </row>
    <row r="202" spans="1:14" x14ac:dyDescent="0.35">
      <c r="A202" s="2" t="s">
        <v>693</v>
      </c>
      <c r="B202" s="2" t="s">
        <v>1406</v>
      </c>
      <c r="C202" s="2" t="s">
        <v>694</v>
      </c>
      <c r="D202" s="2" t="s">
        <v>7</v>
      </c>
      <c r="E202" s="2">
        <v>1</v>
      </c>
      <c r="F202" s="2" t="s">
        <v>6</v>
      </c>
      <c r="G202" s="2" t="s">
        <v>24</v>
      </c>
      <c r="H202" s="3">
        <v>689</v>
      </c>
      <c r="I202" s="3">
        <v>230</v>
      </c>
      <c r="J202" s="3">
        <v>350</v>
      </c>
      <c r="K202" s="3">
        <v>3</v>
      </c>
      <c r="L202" s="3">
        <v>2.9587699999999999</v>
      </c>
      <c r="M202" s="1">
        <v>922</v>
      </c>
      <c r="N202" t="s">
        <v>1367</v>
      </c>
    </row>
    <row r="203" spans="1:14" x14ac:dyDescent="0.35">
      <c r="A203" s="2" t="s">
        <v>693</v>
      </c>
      <c r="B203" s="2" t="s">
        <v>1406</v>
      </c>
      <c r="C203" s="2" t="s">
        <v>694</v>
      </c>
      <c r="D203" s="2" t="s">
        <v>8</v>
      </c>
      <c r="E203" s="2">
        <v>1</v>
      </c>
      <c r="F203" s="2" t="s">
        <v>6</v>
      </c>
      <c r="G203" s="2" t="s">
        <v>24</v>
      </c>
      <c r="H203" s="3">
        <v>733</v>
      </c>
      <c r="I203" s="3">
        <v>733</v>
      </c>
      <c r="J203" s="3">
        <v>733</v>
      </c>
      <c r="K203" s="3">
        <v>1</v>
      </c>
      <c r="L203" s="3">
        <v>2.9855299999999998</v>
      </c>
      <c r="M203" s="1">
        <v>733</v>
      </c>
      <c r="N203" t="s">
        <v>1367</v>
      </c>
    </row>
    <row r="204" spans="1:14" x14ac:dyDescent="0.35">
      <c r="A204" s="2" t="s">
        <v>693</v>
      </c>
      <c r="B204" s="2" t="s">
        <v>1406</v>
      </c>
      <c r="C204" s="2" t="s">
        <v>694</v>
      </c>
      <c r="D204" s="2" t="s">
        <v>9</v>
      </c>
      <c r="E204" s="2">
        <v>1</v>
      </c>
      <c r="F204" s="2" t="s">
        <v>6</v>
      </c>
      <c r="G204" s="2" t="s">
        <v>24</v>
      </c>
      <c r="H204" s="3">
        <v>967</v>
      </c>
      <c r="I204" s="3">
        <v>322</v>
      </c>
      <c r="J204" s="3">
        <v>474</v>
      </c>
      <c r="K204" s="3">
        <v>3</v>
      </c>
      <c r="L204" s="3">
        <v>3.0046900000000001</v>
      </c>
      <c r="M204" s="1">
        <v>1100</v>
      </c>
      <c r="N204" t="s">
        <v>1367</v>
      </c>
    </row>
    <row r="205" spans="1:14" x14ac:dyDescent="0.35">
      <c r="A205" s="2" t="s">
        <v>693</v>
      </c>
      <c r="B205" s="2" t="s">
        <v>1407</v>
      </c>
      <c r="C205" s="2" t="s">
        <v>694</v>
      </c>
      <c r="D205" s="2" t="s">
        <v>10</v>
      </c>
      <c r="E205" s="2">
        <v>1</v>
      </c>
      <c r="F205" s="2" t="s">
        <v>11</v>
      </c>
      <c r="G205" s="2" t="s">
        <v>24</v>
      </c>
      <c r="H205" s="3">
        <v>2284</v>
      </c>
      <c r="I205" s="3">
        <v>571</v>
      </c>
      <c r="J205" s="3">
        <v>1199</v>
      </c>
      <c r="K205" s="3">
        <v>4</v>
      </c>
      <c r="L205" s="3">
        <v>2.8069199999999999</v>
      </c>
      <c r="M205" s="1">
        <v>2650</v>
      </c>
      <c r="N205" t="s">
        <v>1370</v>
      </c>
    </row>
    <row r="206" spans="1:14" x14ac:dyDescent="0.35">
      <c r="A206" s="2" t="s">
        <v>693</v>
      </c>
      <c r="B206" s="2" t="s">
        <v>1408</v>
      </c>
      <c r="C206" s="2" t="s">
        <v>694</v>
      </c>
      <c r="D206" s="2" t="s">
        <v>12</v>
      </c>
      <c r="E206" s="2">
        <v>1</v>
      </c>
      <c r="F206" s="2" t="s">
        <v>11</v>
      </c>
      <c r="G206" s="2" t="s">
        <v>25</v>
      </c>
      <c r="H206" s="3">
        <v>651</v>
      </c>
      <c r="I206" s="3">
        <v>163</v>
      </c>
      <c r="J206" s="3">
        <v>266</v>
      </c>
      <c r="K206" s="3">
        <v>4</v>
      </c>
      <c r="L206" s="3">
        <v>2.7765900000000001</v>
      </c>
      <c r="M206" s="1">
        <v>701</v>
      </c>
      <c r="N206" t="s">
        <v>1369</v>
      </c>
    </row>
    <row r="207" spans="1:14" x14ac:dyDescent="0.35">
      <c r="A207" s="2" t="s">
        <v>693</v>
      </c>
      <c r="B207" s="2" t="s">
        <v>1408</v>
      </c>
      <c r="C207" s="2" t="s">
        <v>694</v>
      </c>
      <c r="D207" s="2" t="s">
        <v>13</v>
      </c>
      <c r="E207" s="2">
        <v>1</v>
      </c>
      <c r="F207" s="2" t="s">
        <v>11</v>
      </c>
      <c r="G207" s="2" t="s">
        <v>25</v>
      </c>
      <c r="H207" s="3">
        <v>1067</v>
      </c>
      <c r="I207" s="3">
        <v>533</v>
      </c>
      <c r="J207" s="3">
        <v>613</v>
      </c>
      <c r="K207" s="3">
        <v>2</v>
      </c>
      <c r="L207" s="3">
        <v>2.7609900000000001</v>
      </c>
      <c r="M207" s="1">
        <v>1083</v>
      </c>
      <c r="N207" t="s">
        <v>1369</v>
      </c>
    </row>
    <row r="208" spans="1:14" x14ac:dyDescent="0.35">
      <c r="A208" s="2" t="s">
        <v>693</v>
      </c>
      <c r="B208" s="2" t="s">
        <v>1409</v>
      </c>
      <c r="C208" s="2" t="s">
        <v>694</v>
      </c>
      <c r="D208" s="2" t="s">
        <v>14</v>
      </c>
      <c r="E208" s="2">
        <v>1</v>
      </c>
      <c r="F208" s="2" t="s">
        <v>6</v>
      </c>
      <c r="G208" s="2" t="s">
        <v>25</v>
      </c>
      <c r="H208" s="3">
        <v>668</v>
      </c>
      <c r="I208" s="3">
        <v>223</v>
      </c>
      <c r="J208" s="3">
        <v>406</v>
      </c>
      <c r="K208" s="3">
        <v>3</v>
      </c>
      <c r="L208" s="3">
        <v>2.76905</v>
      </c>
      <c r="M208" s="1">
        <v>684</v>
      </c>
      <c r="N208" t="s">
        <v>1368</v>
      </c>
    </row>
    <row r="209" spans="1:14" x14ac:dyDescent="0.35">
      <c r="A209" s="2" t="s">
        <v>693</v>
      </c>
      <c r="B209" s="2" t="s">
        <v>1409</v>
      </c>
      <c r="C209" s="2" t="s">
        <v>694</v>
      </c>
      <c r="D209" s="2" t="s">
        <v>15</v>
      </c>
      <c r="E209" s="2">
        <v>1</v>
      </c>
      <c r="F209" s="2" t="s">
        <v>6</v>
      </c>
      <c r="G209" s="2" t="s">
        <v>25</v>
      </c>
      <c r="H209" s="3">
        <v>1301</v>
      </c>
      <c r="I209" s="3">
        <v>434</v>
      </c>
      <c r="J209" s="3">
        <v>646</v>
      </c>
      <c r="K209" s="3">
        <v>3</v>
      </c>
      <c r="L209" s="3">
        <v>2.7547799999999998</v>
      </c>
      <c r="M209" s="1">
        <v>1334</v>
      </c>
      <c r="N209" t="s">
        <v>1368</v>
      </c>
    </row>
    <row r="210" spans="1:14" x14ac:dyDescent="0.35">
      <c r="A210" s="2" t="s">
        <v>693</v>
      </c>
      <c r="B210" s="2" t="s">
        <v>1407</v>
      </c>
      <c r="C210" s="2" t="s">
        <v>694</v>
      </c>
      <c r="D210" s="2" t="s">
        <v>16</v>
      </c>
      <c r="E210" s="2">
        <v>1</v>
      </c>
      <c r="F210" s="2" t="s">
        <v>11</v>
      </c>
      <c r="G210" s="2" t="s">
        <v>24</v>
      </c>
      <c r="H210" s="3">
        <v>617</v>
      </c>
      <c r="I210" s="3">
        <v>308</v>
      </c>
      <c r="J210" s="3">
        <v>502</v>
      </c>
      <c r="K210" s="3">
        <v>2</v>
      </c>
      <c r="L210" s="3">
        <v>2.7034600000000002</v>
      </c>
      <c r="M210" s="1">
        <v>617</v>
      </c>
      <c r="N210" t="s">
        <v>1370</v>
      </c>
    </row>
    <row r="211" spans="1:14" x14ac:dyDescent="0.35">
      <c r="A211" s="2" t="s">
        <v>693</v>
      </c>
      <c r="B211" s="2" t="s">
        <v>1407</v>
      </c>
      <c r="C211" s="2" t="s">
        <v>694</v>
      </c>
      <c r="D211" s="2" t="s">
        <v>17</v>
      </c>
      <c r="E211" s="2">
        <v>1</v>
      </c>
      <c r="F211" s="2" t="s">
        <v>11</v>
      </c>
      <c r="G211" s="2" t="s">
        <v>24</v>
      </c>
      <c r="H211" s="3">
        <v>1668</v>
      </c>
      <c r="I211" s="3">
        <v>334</v>
      </c>
      <c r="J211" s="3">
        <v>809</v>
      </c>
      <c r="K211" s="3">
        <v>5</v>
      </c>
      <c r="L211" s="3">
        <v>2.8191999999999999</v>
      </c>
      <c r="M211" s="1">
        <v>1718</v>
      </c>
      <c r="N211" t="s">
        <v>1370</v>
      </c>
    </row>
    <row r="212" spans="1:14" x14ac:dyDescent="0.35">
      <c r="A212" s="2" t="s">
        <v>693</v>
      </c>
      <c r="B212" s="2" t="s">
        <v>1409</v>
      </c>
      <c r="C212" s="2" t="s">
        <v>694</v>
      </c>
      <c r="D212" s="2" t="s">
        <v>18</v>
      </c>
      <c r="E212" s="2">
        <v>1</v>
      </c>
      <c r="F212" s="2" t="s">
        <v>6</v>
      </c>
      <c r="G212" s="2" t="s">
        <v>25</v>
      </c>
      <c r="H212" s="3">
        <v>869</v>
      </c>
      <c r="I212" s="3">
        <v>435</v>
      </c>
      <c r="J212" s="3">
        <v>719</v>
      </c>
      <c r="K212" s="3">
        <v>2</v>
      </c>
      <c r="L212" s="3">
        <v>2.8216199999999998</v>
      </c>
      <c r="M212" s="1">
        <v>886</v>
      </c>
      <c r="N212" t="s">
        <v>1368</v>
      </c>
    </row>
    <row r="213" spans="1:14" x14ac:dyDescent="0.35">
      <c r="A213" s="2" t="s">
        <v>693</v>
      </c>
      <c r="B213" s="2" t="s">
        <v>1408</v>
      </c>
      <c r="C213" s="2" t="s">
        <v>694</v>
      </c>
      <c r="D213" s="2" t="s">
        <v>19</v>
      </c>
      <c r="E213" s="2">
        <v>1</v>
      </c>
      <c r="F213" s="2" t="s">
        <v>11</v>
      </c>
      <c r="G213" s="2" t="s">
        <v>25</v>
      </c>
      <c r="H213" s="3">
        <v>1300</v>
      </c>
      <c r="I213" s="3">
        <v>260</v>
      </c>
      <c r="J213" s="3">
        <v>534</v>
      </c>
      <c r="K213" s="3">
        <v>5</v>
      </c>
      <c r="L213" s="3">
        <v>2.7454200000000002</v>
      </c>
      <c r="M213" s="1">
        <v>1483</v>
      </c>
      <c r="N213" t="s">
        <v>1369</v>
      </c>
    </row>
    <row r="214" spans="1:14" x14ac:dyDescent="0.35">
      <c r="A214" s="2" t="s">
        <v>693</v>
      </c>
      <c r="B214" s="2" t="s">
        <v>1406</v>
      </c>
      <c r="C214" s="2" t="s">
        <v>694</v>
      </c>
      <c r="D214" s="2" t="s">
        <v>83</v>
      </c>
      <c r="E214" s="2">
        <v>1</v>
      </c>
      <c r="F214" s="2" t="s">
        <v>6</v>
      </c>
      <c r="G214" s="2" t="s">
        <v>24</v>
      </c>
      <c r="H214" s="3">
        <v>667</v>
      </c>
      <c r="I214" s="3">
        <v>333</v>
      </c>
      <c r="J214" s="3">
        <v>450</v>
      </c>
      <c r="K214" s="3">
        <v>2</v>
      </c>
      <c r="L214" s="3">
        <v>2.7585299999999999</v>
      </c>
      <c r="M214" s="1">
        <v>750</v>
      </c>
      <c r="N214" t="s">
        <v>1367</v>
      </c>
    </row>
    <row r="215" spans="1:14" x14ac:dyDescent="0.35">
      <c r="A215" s="2" t="s">
        <v>693</v>
      </c>
      <c r="B215" s="2" t="s">
        <v>1408</v>
      </c>
      <c r="C215" s="2" t="s">
        <v>694</v>
      </c>
      <c r="D215" s="2" t="s">
        <v>85</v>
      </c>
      <c r="E215" s="2">
        <v>1</v>
      </c>
      <c r="F215" s="2" t="s">
        <v>11</v>
      </c>
      <c r="G215" s="2" t="s">
        <v>25</v>
      </c>
      <c r="H215" s="3">
        <v>1467</v>
      </c>
      <c r="I215" s="3">
        <v>210</v>
      </c>
      <c r="J215" s="3">
        <v>516</v>
      </c>
      <c r="K215" s="3">
        <v>7</v>
      </c>
      <c r="L215" s="3">
        <v>2.7113499999999999</v>
      </c>
      <c r="M215" s="1">
        <v>1784</v>
      </c>
      <c r="N215" t="s">
        <v>1369</v>
      </c>
    </row>
    <row r="216" spans="1:14" x14ac:dyDescent="0.35">
      <c r="A216" s="2" t="s">
        <v>693</v>
      </c>
      <c r="B216" s="2" t="s">
        <v>1408</v>
      </c>
      <c r="C216" s="2" t="s">
        <v>694</v>
      </c>
      <c r="D216" s="2" t="s">
        <v>91</v>
      </c>
      <c r="E216" s="2">
        <v>1</v>
      </c>
      <c r="F216" s="2" t="s">
        <v>11</v>
      </c>
      <c r="G216" s="2" t="s">
        <v>25</v>
      </c>
      <c r="H216" s="3">
        <v>1017</v>
      </c>
      <c r="I216" s="3">
        <v>254</v>
      </c>
      <c r="J216" s="3">
        <v>447</v>
      </c>
      <c r="K216" s="3">
        <v>4</v>
      </c>
      <c r="L216" s="3">
        <v>2.7454299999999998</v>
      </c>
      <c r="M216" s="1">
        <v>1133</v>
      </c>
      <c r="N216" t="s">
        <v>1369</v>
      </c>
    </row>
    <row r="217" spans="1:14" x14ac:dyDescent="0.35">
      <c r="A217" s="2" t="s">
        <v>693</v>
      </c>
      <c r="B217" s="2" t="s">
        <v>1406</v>
      </c>
      <c r="C217" s="2" t="s">
        <v>694</v>
      </c>
      <c r="D217" s="2" t="s">
        <v>95</v>
      </c>
      <c r="E217" s="2">
        <v>1</v>
      </c>
      <c r="F217" s="2" t="s">
        <v>6</v>
      </c>
      <c r="G217" s="2" t="s">
        <v>24</v>
      </c>
      <c r="H217" s="3">
        <v>4851</v>
      </c>
      <c r="I217" s="3">
        <v>373</v>
      </c>
      <c r="J217" s="3">
        <v>832</v>
      </c>
      <c r="K217" s="3">
        <v>13</v>
      </c>
      <c r="L217" s="3">
        <v>2.8556599999999999</v>
      </c>
      <c r="M217" s="1">
        <v>5950</v>
      </c>
      <c r="N217" t="s">
        <v>1367</v>
      </c>
    </row>
    <row r="218" spans="1:14" x14ac:dyDescent="0.35">
      <c r="A218" s="2" t="s">
        <v>693</v>
      </c>
      <c r="B218" s="2" t="s">
        <v>1407</v>
      </c>
      <c r="C218" s="2" t="s">
        <v>694</v>
      </c>
      <c r="D218" s="2" t="s">
        <v>20</v>
      </c>
      <c r="E218" s="2">
        <v>1</v>
      </c>
      <c r="F218" s="2" t="s">
        <v>11</v>
      </c>
      <c r="G218" s="2" t="s">
        <v>24</v>
      </c>
      <c r="H218" s="3">
        <v>1184</v>
      </c>
      <c r="I218" s="3">
        <v>296</v>
      </c>
      <c r="J218" s="3">
        <v>535</v>
      </c>
      <c r="K218" s="3">
        <v>4</v>
      </c>
      <c r="L218" s="3">
        <v>2.7536</v>
      </c>
      <c r="M218" s="1">
        <v>1351</v>
      </c>
      <c r="N218" t="s">
        <v>1370</v>
      </c>
    </row>
    <row r="219" spans="1:14" x14ac:dyDescent="0.35">
      <c r="A219" s="2" t="s">
        <v>693</v>
      </c>
      <c r="B219" s="2" t="s">
        <v>1406</v>
      </c>
      <c r="C219" s="2" t="s">
        <v>694</v>
      </c>
      <c r="D219" s="2" t="s">
        <v>21</v>
      </c>
      <c r="E219" s="2">
        <v>1</v>
      </c>
      <c r="F219" s="2" t="s">
        <v>6</v>
      </c>
      <c r="G219" s="2" t="s">
        <v>24</v>
      </c>
      <c r="H219" s="3">
        <v>450</v>
      </c>
      <c r="I219" s="3">
        <v>225</v>
      </c>
      <c r="J219" s="3">
        <v>252</v>
      </c>
      <c r="K219" s="3">
        <v>2</v>
      </c>
      <c r="L219" s="3">
        <v>2.65768</v>
      </c>
      <c r="M219" s="1">
        <v>467</v>
      </c>
      <c r="N219" t="s">
        <v>1367</v>
      </c>
    </row>
    <row r="220" spans="1:14" x14ac:dyDescent="0.35">
      <c r="A220" s="2" t="s">
        <v>693</v>
      </c>
      <c r="B220" s="2" t="s">
        <v>1409</v>
      </c>
      <c r="C220" s="2" t="s">
        <v>694</v>
      </c>
      <c r="D220" s="2" t="s">
        <v>22</v>
      </c>
      <c r="E220" s="2">
        <v>1</v>
      </c>
      <c r="F220" s="2" t="s">
        <v>6</v>
      </c>
      <c r="G220" s="2" t="s">
        <v>25</v>
      </c>
      <c r="H220" s="3">
        <v>733</v>
      </c>
      <c r="I220" s="3">
        <v>367</v>
      </c>
      <c r="J220" s="3">
        <v>718</v>
      </c>
      <c r="K220" s="3">
        <v>2</v>
      </c>
      <c r="L220" s="3">
        <v>2.62846</v>
      </c>
      <c r="M220" s="1">
        <v>750</v>
      </c>
      <c r="N220" t="s">
        <v>1368</v>
      </c>
    </row>
    <row r="221" spans="1:14" x14ac:dyDescent="0.35">
      <c r="A221" s="2" t="s">
        <v>693</v>
      </c>
      <c r="B221" s="2" t="s">
        <v>1408</v>
      </c>
      <c r="C221" s="2" t="s">
        <v>694</v>
      </c>
      <c r="D221" s="2" t="s">
        <v>99</v>
      </c>
      <c r="E221" s="2">
        <v>1</v>
      </c>
      <c r="F221" s="2" t="s">
        <v>11</v>
      </c>
      <c r="G221" s="2" t="s">
        <v>25</v>
      </c>
      <c r="H221" s="3">
        <v>427</v>
      </c>
      <c r="I221" s="3">
        <v>142</v>
      </c>
      <c r="J221" s="3">
        <v>266</v>
      </c>
      <c r="K221" s="3">
        <v>3</v>
      </c>
      <c r="L221" s="3">
        <v>3.0228600000000001</v>
      </c>
      <c r="M221" s="1">
        <v>494</v>
      </c>
      <c r="N221" t="s">
        <v>1369</v>
      </c>
    </row>
    <row r="222" spans="1:14" x14ac:dyDescent="0.35">
      <c r="A222" s="2" t="s">
        <v>760</v>
      </c>
      <c r="B222" s="2" t="s">
        <v>1410</v>
      </c>
      <c r="C222" s="2" t="s">
        <v>761</v>
      </c>
      <c r="D222" s="2" t="s">
        <v>56</v>
      </c>
      <c r="E222" s="2">
        <v>1</v>
      </c>
      <c r="F222" s="2" t="s">
        <v>6</v>
      </c>
      <c r="G222" s="2" t="s">
        <v>24</v>
      </c>
      <c r="H222" s="3">
        <v>533</v>
      </c>
      <c r="I222" s="3">
        <v>267</v>
      </c>
      <c r="J222" s="3">
        <v>413</v>
      </c>
      <c r="K222" s="3">
        <v>2</v>
      </c>
      <c r="L222" s="3">
        <v>3.1437300000000001</v>
      </c>
      <c r="M222" s="1">
        <v>683</v>
      </c>
      <c r="N222" t="s">
        <v>1367</v>
      </c>
    </row>
    <row r="223" spans="1:14" x14ac:dyDescent="0.35">
      <c r="A223" s="2" t="s">
        <v>760</v>
      </c>
      <c r="B223" s="2" t="s">
        <v>1410</v>
      </c>
      <c r="C223" s="2" t="s">
        <v>761</v>
      </c>
      <c r="D223" s="2" t="s">
        <v>5</v>
      </c>
      <c r="E223" s="2">
        <v>1</v>
      </c>
      <c r="F223" s="2" t="s">
        <v>6</v>
      </c>
      <c r="G223" s="2" t="s">
        <v>24</v>
      </c>
      <c r="H223" s="3">
        <v>917</v>
      </c>
      <c r="I223" s="3">
        <v>306</v>
      </c>
      <c r="J223" s="3">
        <v>733</v>
      </c>
      <c r="K223" s="3">
        <v>3</v>
      </c>
      <c r="L223" s="3">
        <v>3.11876</v>
      </c>
      <c r="M223" s="1">
        <v>1034</v>
      </c>
      <c r="N223" t="s">
        <v>1367</v>
      </c>
    </row>
    <row r="224" spans="1:14" x14ac:dyDescent="0.35">
      <c r="A224" s="2" t="s">
        <v>760</v>
      </c>
      <c r="B224" s="2" t="s">
        <v>1410</v>
      </c>
      <c r="C224" s="2" t="s">
        <v>761</v>
      </c>
      <c r="D224" s="2" t="s">
        <v>7</v>
      </c>
      <c r="E224" s="2">
        <v>1</v>
      </c>
      <c r="F224" s="2" t="s">
        <v>6</v>
      </c>
      <c r="G224" s="2" t="s">
        <v>24</v>
      </c>
      <c r="H224" s="3">
        <v>1150</v>
      </c>
      <c r="I224" s="3">
        <v>1150</v>
      </c>
      <c r="J224" s="3">
        <v>1150</v>
      </c>
      <c r="K224" s="3">
        <v>1</v>
      </c>
      <c r="L224" s="3">
        <v>3.3631700000000002</v>
      </c>
      <c r="M224" s="1">
        <v>1150</v>
      </c>
      <c r="N224" t="s">
        <v>1367</v>
      </c>
    </row>
    <row r="225" spans="1:14" x14ac:dyDescent="0.35">
      <c r="A225" s="2" t="s">
        <v>760</v>
      </c>
      <c r="B225" s="2" t="s">
        <v>1410</v>
      </c>
      <c r="C225" s="2" t="s">
        <v>761</v>
      </c>
      <c r="D225" s="2" t="s">
        <v>8</v>
      </c>
      <c r="E225" s="2">
        <v>1</v>
      </c>
      <c r="F225" s="2" t="s">
        <v>6</v>
      </c>
      <c r="G225" s="2" t="s">
        <v>24</v>
      </c>
      <c r="H225" s="3">
        <v>1584</v>
      </c>
      <c r="I225" s="3">
        <v>396</v>
      </c>
      <c r="J225" s="3">
        <v>714</v>
      </c>
      <c r="K225" s="3">
        <v>4</v>
      </c>
      <c r="L225" s="3">
        <v>3.3437399999999999</v>
      </c>
      <c r="M225" s="1">
        <v>1983</v>
      </c>
      <c r="N225" t="s">
        <v>1367</v>
      </c>
    </row>
    <row r="226" spans="1:14" x14ac:dyDescent="0.35">
      <c r="A226" s="2" t="s">
        <v>760</v>
      </c>
      <c r="B226" s="2" t="s">
        <v>1410</v>
      </c>
      <c r="C226" s="2" t="s">
        <v>761</v>
      </c>
      <c r="D226" s="2" t="s">
        <v>9</v>
      </c>
      <c r="E226" s="2">
        <v>1</v>
      </c>
      <c r="F226" s="2" t="s">
        <v>6</v>
      </c>
      <c r="G226" s="2" t="s">
        <v>24</v>
      </c>
      <c r="H226" s="3">
        <v>867</v>
      </c>
      <c r="I226" s="3">
        <v>867</v>
      </c>
      <c r="J226" s="3">
        <v>867</v>
      </c>
      <c r="K226" s="3">
        <v>1</v>
      </c>
      <c r="L226" s="3">
        <v>3.4211900000000002</v>
      </c>
      <c r="M226" s="1">
        <v>867</v>
      </c>
      <c r="N226" t="s">
        <v>1367</v>
      </c>
    </row>
    <row r="227" spans="1:14" x14ac:dyDescent="0.35">
      <c r="A227" s="2" t="s">
        <v>760</v>
      </c>
      <c r="B227" s="2" t="s">
        <v>1411</v>
      </c>
      <c r="C227" s="2" t="s">
        <v>761</v>
      </c>
      <c r="D227" s="2" t="s">
        <v>10</v>
      </c>
      <c r="E227" s="2">
        <v>1</v>
      </c>
      <c r="F227" s="2" t="s">
        <v>11</v>
      </c>
      <c r="G227" s="2" t="s">
        <v>24</v>
      </c>
      <c r="H227" s="3">
        <v>2133</v>
      </c>
      <c r="I227" s="3">
        <v>1067</v>
      </c>
      <c r="J227" s="3">
        <v>1485</v>
      </c>
      <c r="K227" s="3">
        <v>2</v>
      </c>
      <c r="L227" s="3">
        <v>3.0920800000000002</v>
      </c>
      <c r="M227" s="1">
        <v>2283</v>
      </c>
      <c r="N227" t="s">
        <v>1370</v>
      </c>
    </row>
    <row r="228" spans="1:14" x14ac:dyDescent="0.35">
      <c r="A228" s="2" t="s">
        <v>760</v>
      </c>
      <c r="B228" s="2" t="s">
        <v>1412</v>
      </c>
      <c r="C228" s="2" t="s">
        <v>761</v>
      </c>
      <c r="D228" s="2" t="s">
        <v>12</v>
      </c>
      <c r="E228" s="2">
        <v>1</v>
      </c>
      <c r="F228" s="2" t="s">
        <v>11</v>
      </c>
      <c r="G228" s="2" t="s">
        <v>25</v>
      </c>
      <c r="H228" s="3">
        <v>1600</v>
      </c>
      <c r="I228" s="3">
        <v>400</v>
      </c>
      <c r="J228" s="3">
        <v>633</v>
      </c>
      <c r="K228" s="3">
        <v>4</v>
      </c>
      <c r="L228" s="3">
        <v>3.3069099999999998</v>
      </c>
      <c r="M228" s="1">
        <v>1700</v>
      </c>
      <c r="N228" t="s">
        <v>1369</v>
      </c>
    </row>
    <row r="229" spans="1:14" x14ac:dyDescent="0.35">
      <c r="A229" s="2" t="s">
        <v>760</v>
      </c>
      <c r="B229" s="2" t="s">
        <v>1412</v>
      </c>
      <c r="C229" s="2" t="s">
        <v>761</v>
      </c>
      <c r="D229" s="2" t="s">
        <v>13</v>
      </c>
      <c r="E229" s="2">
        <v>1</v>
      </c>
      <c r="F229" s="2" t="s">
        <v>11</v>
      </c>
      <c r="G229" s="2" t="s">
        <v>25</v>
      </c>
      <c r="H229" s="3">
        <v>1183</v>
      </c>
      <c r="I229" s="3">
        <v>394</v>
      </c>
      <c r="J229" s="3">
        <v>533</v>
      </c>
      <c r="K229" s="3">
        <v>3</v>
      </c>
      <c r="L229" s="3">
        <v>3.06602</v>
      </c>
      <c r="M229" s="1">
        <v>1233</v>
      </c>
      <c r="N229" t="s">
        <v>1369</v>
      </c>
    </row>
    <row r="230" spans="1:14" x14ac:dyDescent="0.35">
      <c r="A230" s="2" t="s">
        <v>760</v>
      </c>
      <c r="B230" s="2" t="s">
        <v>1413</v>
      </c>
      <c r="C230" s="2" t="s">
        <v>761</v>
      </c>
      <c r="D230" s="2" t="s">
        <v>14</v>
      </c>
      <c r="E230" s="2">
        <v>1</v>
      </c>
      <c r="F230" s="2" t="s">
        <v>6</v>
      </c>
      <c r="G230" s="2" t="s">
        <v>25</v>
      </c>
      <c r="H230" s="3">
        <v>1350</v>
      </c>
      <c r="I230" s="3">
        <v>1350</v>
      </c>
      <c r="J230" s="3">
        <v>1350</v>
      </c>
      <c r="K230" s="3">
        <v>1</v>
      </c>
      <c r="L230" s="3">
        <v>3.1032899999999999</v>
      </c>
      <c r="M230" s="1">
        <v>1350</v>
      </c>
      <c r="N230" t="s">
        <v>1368</v>
      </c>
    </row>
    <row r="231" spans="1:14" x14ac:dyDescent="0.35">
      <c r="A231" s="2" t="s">
        <v>760</v>
      </c>
      <c r="B231" s="2" t="s">
        <v>1410</v>
      </c>
      <c r="C231" s="2" t="s">
        <v>761</v>
      </c>
      <c r="D231" s="2" t="s">
        <v>15</v>
      </c>
      <c r="E231" s="2">
        <v>1</v>
      </c>
      <c r="F231" s="2" t="s">
        <v>6</v>
      </c>
      <c r="G231" s="2" t="s">
        <v>24</v>
      </c>
      <c r="H231" s="3">
        <v>600</v>
      </c>
      <c r="I231" s="3">
        <v>300</v>
      </c>
      <c r="J231" s="3">
        <v>536</v>
      </c>
      <c r="K231" s="3">
        <v>2</v>
      </c>
      <c r="L231" s="3">
        <v>3.1697799999999998</v>
      </c>
      <c r="M231" s="1">
        <v>600</v>
      </c>
      <c r="N231" t="s">
        <v>1367</v>
      </c>
    </row>
    <row r="232" spans="1:14" x14ac:dyDescent="0.35">
      <c r="A232" s="2" t="s">
        <v>760</v>
      </c>
      <c r="B232" s="2" t="s">
        <v>1411</v>
      </c>
      <c r="C232" s="2" t="s">
        <v>761</v>
      </c>
      <c r="D232" s="2" t="s">
        <v>16</v>
      </c>
      <c r="E232" s="2">
        <v>1</v>
      </c>
      <c r="F232" s="2" t="s">
        <v>11</v>
      </c>
      <c r="G232" s="2" t="s">
        <v>24</v>
      </c>
      <c r="H232" s="3">
        <v>700</v>
      </c>
      <c r="I232" s="3">
        <v>350</v>
      </c>
      <c r="J232" s="3">
        <v>665</v>
      </c>
      <c r="K232" s="3">
        <v>2</v>
      </c>
      <c r="L232" s="3">
        <v>3.0626600000000002</v>
      </c>
      <c r="M232" s="1">
        <v>850</v>
      </c>
      <c r="N232" t="s">
        <v>1370</v>
      </c>
    </row>
    <row r="233" spans="1:14" x14ac:dyDescent="0.35">
      <c r="A233" s="2" t="s">
        <v>760</v>
      </c>
      <c r="B233" s="2" t="s">
        <v>1412</v>
      </c>
      <c r="C233" s="2" t="s">
        <v>761</v>
      </c>
      <c r="D233" s="2" t="s">
        <v>17</v>
      </c>
      <c r="E233" s="2">
        <v>1</v>
      </c>
      <c r="F233" s="2" t="s">
        <v>11</v>
      </c>
      <c r="G233" s="2" t="s">
        <v>25</v>
      </c>
      <c r="H233" s="3">
        <v>984</v>
      </c>
      <c r="I233" s="3">
        <v>492</v>
      </c>
      <c r="J233" s="3">
        <v>635</v>
      </c>
      <c r="K233" s="3">
        <v>2</v>
      </c>
      <c r="L233" s="3">
        <v>3.17828</v>
      </c>
      <c r="M233" s="1">
        <v>984</v>
      </c>
      <c r="N233" t="s">
        <v>1369</v>
      </c>
    </row>
    <row r="234" spans="1:14" x14ac:dyDescent="0.35">
      <c r="A234" s="2" t="s">
        <v>760</v>
      </c>
      <c r="B234" s="2" t="s">
        <v>1413</v>
      </c>
      <c r="C234" s="2" t="s">
        <v>761</v>
      </c>
      <c r="D234" s="2" t="s">
        <v>18</v>
      </c>
      <c r="E234" s="2">
        <v>1</v>
      </c>
      <c r="F234" s="2" t="s">
        <v>6</v>
      </c>
      <c r="G234" s="2" t="s">
        <v>25</v>
      </c>
      <c r="H234" s="3">
        <v>1150</v>
      </c>
      <c r="I234" s="3">
        <v>288</v>
      </c>
      <c r="J234" s="3">
        <v>583</v>
      </c>
      <c r="K234" s="3">
        <v>4</v>
      </c>
      <c r="L234" s="3">
        <v>3.2344300000000001</v>
      </c>
      <c r="M234" s="1">
        <v>1350</v>
      </c>
      <c r="N234" t="s">
        <v>1368</v>
      </c>
    </row>
    <row r="235" spans="1:14" x14ac:dyDescent="0.35">
      <c r="A235" s="2" t="s">
        <v>760</v>
      </c>
      <c r="B235" s="2" t="s">
        <v>1412</v>
      </c>
      <c r="C235" s="2" t="s">
        <v>761</v>
      </c>
      <c r="D235" s="2" t="s">
        <v>19</v>
      </c>
      <c r="E235" s="2">
        <v>1</v>
      </c>
      <c r="F235" s="2" t="s">
        <v>11</v>
      </c>
      <c r="G235" s="2" t="s">
        <v>25</v>
      </c>
      <c r="H235" s="3">
        <v>934</v>
      </c>
      <c r="I235" s="3">
        <v>311</v>
      </c>
      <c r="J235" s="3">
        <v>514</v>
      </c>
      <c r="K235" s="3">
        <v>3</v>
      </c>
      <c r="L235" s="3">
        <v>3.0550299999999999</v>
      </c>
      <c r="M235" s="1">
        <v>967</v>
      </c>
      <c r="N235" t="s">
        <v>1369</v>
      </c>
    </row>
    <row r="236" spans="1:14" x14ac:dyDescent="0.35">
      <c r="A236" s="2" t="s">
        <v>760</v>
      </c>
      <c r="B236" s="2" t="s">
        <v>1410</v>
      </c>
      <c r="C236" s="2" t="s">
        <v>761</v>
      </c>
      <c r="D236" s="2" t="s">
        <v>83</v>
      </c>
      <c r="E236" s="2">
        <v>1</v>
      </c>
      <c r="F236" s="2" t="s">
        <v>6</v>
      </c>
      <c r="G236" s="2" t="s">
        <v>24</v>
      </c>
      <c r="H236" s="3">
        <v>833</v>
      </c>
      <c r="I236" s="3">
        <v>417</v>
      </c>
      <c r="J236" s="3">
        <v>452</v>
      </c>
      <c r="K236" s="3">
        <v>2</v>
      </c>
      <c r="L236" s="3">
        <v>3.09443</v>
      </c>
      <c r="M236" s="1">
        <v>983</v>
      </c>
      <c r="N236" t="s">
        <v>1367</v>
      </c>
    </row>
    <row r="237" spans="1:14" x14ac:dyDescent="0.35">
      <c r="A237" s="2" t="s">
        <v>760</v>
      </c>
      <c r="B237" s="2" t="s">
        <v>1411</v>
      </c>
      <c r="C237" s="2" t="s">
        <v>761</v>
      </c>
      <c r="D237" s="2" t="s">
        <v>85</v>
      </c>
      <c r="E237" s="2">
        <v>1</v>
      </c>
      <c r="F237" s="2" t="s">
        <v>11</v>
      </c>
      <c r="G237" s="2" t="s">
        <v>24</v>
      </c>
      <c r="H237" s="3">
        <v>1234</v>
      </c>
      <c r="I237" s="3">
        <v>206</v>
      </c>
      <c r="J237" s="3">
        <v>383</v>
      </c>
      <c r="K237" s="3">
        <v>6</v>
      </c>
      <c r="L237" s="3">
        <v>2.99559</v>
      </c>
      <c r="M237" s="1">
        <v>1551</v>
      </c>
      <c r="N237" t="s">
        <v>1370</v>
      </c>
    </row>
    <row r="238" spans="1:14" x14ac:dyDescent="0.35">
      <c r="A238" s="2" t="s">
        <v>760</v>
      </c>
      <c r="B238" s="2" t="s">
        <v>1412</v>
      </c>
      <c r="C238" s="2" t="s">
        <v>761</v>
      </c>
      <c r="D238" s="2" t="s">
        <v>91</v>
      </c>
      <c r="E238" s="2">
        <v>1</v>
      </c>
      <c r="F238" s="2" t="s">
        <v>11</v>
      </c>
      <c r="G238" s="2" t="s">
        <v>25</v>
      </c>
      <c r="H238" s="3">
        <v>1583</v>
      </c>
      <c r="I238" s="3">
        <v>792</v>
      </c>
      <c r="J238" s="3">
        <v>1205</v>
      </c>
      <c r="K238" s="3">
        <v>2</v>
      </c>
      <c r="L238" s="3">
        <v>3.1255299999999999</v>
      </c>
      <c r="M238" s="1">
        <v>1700</v>
      </c>
      <c r="N238" t="s">
        <v>1369</v>
      </c>
    </row>
    <row r="239" spans="1:14" x14ac:dyDescent="0.35">
      <c r="A239" s="2" t="s">
        <v>760</v>
      </c>
      <c r="B239" s="2" t="s">
        <v>1410</v>
      </c>
      <c r="C239" s="2" t="s">
        <v>761</v>
      </c>
      <c r="D239" s="2" t="s">
        <v>95</v>
      </c>
      <c r="E239" s="2">
        <v>1</v>
      </c>
      <c r="F239" s="2" t="s">
        <v>6</v>
      </c>
      <c r="G239" s="2" t="s">
        <v>24</v>
      </c>
      <c r="H239" s="3">
        <v>1301</v>
      </c>
      <c r="I239" s="3">
        <v>325</v>
      </c>
      <c r="J239" s="3">
        <v>916</v>
      </c>
      <c r="K239" s="3">
        <v>4</v>
      </c>
      <c r="L239" s="3">
        <v>3.1913</v>
      </c>
      <c r="M239" s="1">
        <v>1484</v>
      </c>
      <c r="N239" t="s">
        <v>1367</v>
      </c>
    </row>
    <row r="240" spans="1:14" x14ac:dyDescent="0.35">
      <c r="A240" s="2" t="s">
        <v>760</v>
      </c>
      <c r="B240" s="2" t="s">
        <v>1411</v>
      </c>
      <c r="C240" s="2" t="s">
        <v>761</v>
      </c>
      <c r="D240" s="2" t="s">
        <v>20</v>
      </c>
      <c r="E240" s="2">
        <v>1</v>
      </c>
      <c r="F240" s="2" t="s">
        <v>11</v>
      </c>
      <c r="G240" s="2" t="s">
        <v>24</v>
      </c>
      <c r="H240" s="3">
        <v>1350</v>
      </c>
      <c r="I240" s="3">
        <v>450</v>
      </c>
      <c r="J240" s="3">
        <v>671</v>
      </c>
      <c r="K240" s="3">
        <v>3</v>
      </c>
      <c r="L240" s="3">
        <v>3.1844999999999999</v>
      </c>
      <c r="M240" s="1">
        <v>1500</v>
      </c>
      <c r="N240" t="s">
        <v>1370</v>
      </c>
    </row>
    <row r="241" spans="1:14" x14ac:dyDescent="0.35">
      <c r="A241" s="2" t="s">
        <v>760</v>
      </c>
      <c r="B241" s="2" t="s">
        <v>1410</v>
      </c>
      <c r="C241" s="2" t="s">
        <v>761</v>
      </c>
      <c r="D241" s="2" t="s">
        <v>21</v>
      </c>
      <c r="E241" s="2">
        <v>1</v>
      </c>
      <c r="F241" s="2" t="s">
        <v>6</v>
      </c>
      <c r="G241" s="2" t="s">
        <v>24</v>
      </c>
      <c r="H241" s="3">
        <v>817</v>
      </c>
      <c r="I241" s="3">
        <v>408</v>
      </c>
      <c r="J241" s="3">
        <v>595</v>
      </c>
      <c r="K241" s="3">
        <v>2</v>
      </c>
      <c r="L241" s="3">
        <v>3.0421800000000001</v>
      </c>
      <c r="M241" s="1">
        <v>950</v>
      </c>
      <c r="N241" t="s">
        <v>1367</v>
      </c>
    </row>
    <row r="242" spans="1:14" x14ac:dyDescent="0.35">
      <c r="A242" s="2" t="s">
        <v>760</v>
      </c>
      <c r="B242" s="2" t="s">
        <v>1413</v>
      </c>
      <c r="C242" s="2" t="s">
        <v>761</v>
      </c>
      <c r="D242" s="2" t="s">
        <v>22</v>
      </c>
      <c r="E242" s="2">
        <v>1</v>
      </c>
      <c r="F242" s="2" t="s">
        <v>6</v>
      </c>
      <c r="G242" s="2" t="s">
        <v>25</v>
      </c>
      <c r="H242" s="3">
        <v>867</v>
      </c>
      <c r="I242" s="3">
        <v>289</v>
      </c>
      <c r="J242" s="3">
        <v>607</v>
      </c>
      <c r="K242" s="3">
        <v>3</v>
      </c>
      <c r="L242" s="3">
        <v>3.0591499999999998</v>
      </c>
      <c r="M242" s="1">
        <v>884</v>
      </c>
      <c r="N242" t="s">
        <v>1368</v>
      </c>
    </row>
    <row r="243" spans="1:14" x14ac:dyDescent="0.35">
      <c r="A243" s="2" t="s">
        <v>760</v>
      </c>
      <c r="B243" s="2" t="s">
        <v>1412</v>
      </c>
      <c r="C243" s="2" t="s">
        <v>761</v>
      </c>
      <c r="D243" s="2" t="s">
        <v>99</v>
      </c>
      <c r="E243" s="2">
        <v>1</v>
      </c>
      <c r="F243" s="2" t="s">
        <v>11</v>
      </c>
      <c r="G243" s="2" t="s">
        <v>25</v>
      </c>
      <c r="H243" s="3">
        <v>2084</v>
      </c>
      <c r="I243" s="3">
        <v>417</v>
      </c>
      <c r="J243" s="3">
        <v>848</v>
      </c>
      <c r="K243" s="3">
        <v>5</v>
      </c>
      <c r="L243" s="3">
        <v>3.2948400000000002</v>
      </c>
      <c r="M243" s="1">
        <v>2350</v>
      </c>
      <c r="N243" t="s">
        <v>1369</v>
      </c>
    </row>
    <row r="244" spans="1:14" x14ac:dyDescent="0.35">
      <c r="A244" s="2" t="s">
        <v>807</v>
      </c>
      <c r="B244" s="2" t="s">
        <v>1414</v>
      </c>
      <c r="C244" s="2" t="s">
        <v>808</v>
      </c>
      <c r="D244" s="2" t="s">
        <v>56</v>
      </c>
      <c r="E244" s="2">
        <v>1</v>
      </c>
      <c r="F244" s="2" t="s">
        <v>6</v>
      </c>
      <c r="G244" s="2" t="s">
        <v>24</v>
      </c>
      <c r="H244" s="3">
        <v>575</v>
      </c>
      <c r="I244" s="3">
        <v>288</v>
      </c>
      <c r="J244" s="3">
        <v>375</v>
      </c>
      <c r="K244" s="3">
        <v>2</v>
      </c>
      <c r="L244" s="3">
        <v>2.88903</v>
      </c>
      <c r="M244" s="1">
        <v>609</v>
      </c>
      <c r="N244" t="s">
        <v>1367</v>
      </c>
    </row>
    <row r="245" spans="1:14" x14ac:dyDescent="0.35">
      <c r="A245" s="2" t="s">
        <v>807</v>
      </c>
      <c r="B245" s="2" t="s">
        <v>1414</v>
      </c>
      <c r="C245" s="2" t="s">
        <v>808</v>
      </c>
      <c r="D245" s="2" t="s">
        <v>5</v>
      </c>
      <c r="E245" s="2">
        <v>1</v>
      </c>
      <c r="F245" s="2" t="s">
        <v>6</v>
      </c>
      <c r="G245" s="2" t="s">
        <v>24</v>
      </c>
      <c r="H245" s="3">
        <v>1267</v>
      </c>
      <c r="I245" s="3">
        <v>1267</v>
      </c>
      <c r="J245" s="3">
        <v>1267</v>
      </c>
      <c r="K245" s="3">
        <v>1</v>
      </c>
      <c r="L245" s="3">
        <v>3.0952099999999998</v>
      </c>
      <c r="M245" s="1">
        <v>1267</v>
      </c>
      <c r="N245" t="s">
        <v>1367</v>
      </c>
    </row>
    <row r="246" spans="1:14" x14ac:dyDescent="0.35">
      <c r="A246" s="2" t="s">
        <v>807</v>
      </c>
      <c r="B246" s="2" t="s">
        <v>1414</v>
      </c>
      <c r="C246" s="2" t="s">
        <v>808</v>
      </c>
      <c r="D246" s="2" t="s">
        <v>7</v>
      </c>
      <c r="E246" s="2">
        <v>1</v>
      </c>
      <c r="F246" s="2" t="s">
        <v>6</v>
      </c>
      <c r="G246" s="2" t="s">
        <v>24</v>
      </c>
      <c r="H246" s="3">
        <v>1000</v>
      </c>
      <c r="I246" s="3">
        <v>500</v>
      </c>
      <c r="J246" s="3">
        <v>833</v>
      </c>
      <c r="K246" s="3">
        <v>2</v>
      </c>
      <c r="L246" s="3">
        <v>3.2456800000000001</v>
      </c>
      <c r="M246" s="1">
        <v>1033</v>
      </c>
      <c r="N246" t="s">
        <v>1367</v>
      </c>
    </row>
    <row r="247" spans="1:14" x14ac:dyDescent="0.35">
      <c r="A247" s="2" t="s">
        <v>807</v>
      </c>
      <c r="B247" s="2" t="s">
        <v>1414</v>
      </c>
      <c r="C247" s="2" t="s">
        <v>808</v>
      </c>
      <c r="D247" s="2" t="s">
        <v>8</v>
      </c>
      <c r="E247" s="2">
        <v>1</v>
      </c>
      <c r="F247" s="2" t="s">
        <v>6</v>
      </c>
      <c r="G247" s="2" t="s">
        <v>24</v>
      </c>
      <c r="H247" s="3">
        <v>1284</v>
      </c>
      <c r="I247" s="3">
        <v>321</v>
      </c>
      <c r="J247" s="3">
        <v>958</v>
      </c>
      <c r="K247" s="3">
        <v>4</v>
      </c>
      <c r="L247" s="3">
        <v>3.1056599999999999</v>
      </c>
      <c r="M247" s="1">
        <v>1950</v>
      </c>
      <c r="N247" t="s">
        <v>1367</v>
      </c>
    </row>
    <row r="248" spans="1:14" x14ac:dyDescent="0.35">
      <c r="A248" s="2" t="s">
        <v>807</v>
      </c>
      <c r="B248" s="2" t="s">
        <v>1414</v>
      </c>
      <c r="C248" s="2" t="s">
        <v>808</v>
      </c>
      <c r="D248" s="2" t="s">
        <v>9</v>
      </c>
      <c r="E248" s="2">
        <v>1</v>
      </c>
      <c r="F248" s="2" t="s">
        <v>6</v>
      </c>
      <c r="G248" s="2" t="s">
        <v>24</v>
      </c>
      <c r="H248" s="3">
        <v>983</v>
      </c>
      <c r="I248" s="3">
        <v>983</v>
      </c>
      <c r="J248" s="3">
        <v>983</v>
      </c>
      <c r="K248" s="3">
        <v>1</v>
      </c>
      <c r="L248" s="3">
        <v>3.31833</v>
      </c>
      <c r="M248" s="1">
        <v>983</v>
      </c>
      <c r="N248" t="s">
        <v>1367</v>
      </c>
    </row>
    <row r="249" spans="1:14" x14ac:dyDescent="0.35">
      <c r="A249" s="2" t="s">
        <v>807</v>
      </c>
      <c r="B249" s="2" t="s">
        <v>1415</v>
      </c>
      <c r="C249" s="2" t="s">
        <v>808</v>
      </c>
      <c r="D249" s="2" t="s">
        <v>10</v>
      </c>
      <c r="E249" s="2">
        <v>1</v>
      </c>
      <c r="F249" s="2" t="s">
        <v>11</v>
      </c>
      <c r="G249" s="2" t="s">
        <v>25</v>
      </c>
      <c r="H249" s="3">
        <v>1583</v>
      </c>
      <c r="I249" s="3">
        <v>792</v>
      </c>
      <c r="J249" s="3">
        <v>911</v>
      </c>
      <c r="K249" s="3">
        <v>2</v>
      </c>
      <c r="L249" s="3">
        <v>3.1124200000000002</v>
      </c>
      <c r="M249" s="1">
        <v>1767</v>
      </c>
      <c r="N249" t="s">
        <v>1369</v>
      </c>
    </row>
    <row r="250" spans="1:14" x14ac:dyDescent="0.35">
      <c r="A250" s="2" t="s">
        <v>807</v>
      </c>
      <c r="B250" s="2" t="s">
        <v>1415</v>
      </c>
      <c r="C250" s="2" t="s">
        <v>808</v>
      </c>
      <c r="D250" s="2" t="s">
        <v>12</v>
      </c>
      <c r="E250" s="2">
        <v>1</v>
      </c>
      <c r="F250" s="2" t="s">
        <v>11</v>
      </c>
      <c r="G250" s="2" t="s">
        <v>25</v>
      </c>
      <c r="H250" s="3">
        <v>1534</v>
      </c>
      <c r="I250" s="3">
        <v>307</v>
      </c>
      <c r="J250" s="3">
        <v>733</v>
      </c>
      <c r="K250" s="3">
        <v>5</v>
      </c>
      <c r="L250" s="3">
        <v>3.2026699999999999</v>
      </c>
      <c r="M250" s="1">
        <v>2433</v>
      </c>
      <c r="N250" t="s">
        <v>1369</v>
      </c>
    </row>
    <row r="251" spans="1:14" x14ac:dyDescent="0.35">
      <c r="A251" s="2" t="s">
        <v>807</v>
      </c>
      <c r="B251" s="2" t="s">
        <v>1415</v>
      </c>
      <c r="C251" s="2" t="s">
        <v>808</v>
      </c>
      <c r="D251" s="2" t="s">
        <v>13</v>
      </c>
      <c r="E251" s="2">
        <v>1</v>
      </c>
      <c r="F251" s="2" t="s">
        <v>11</v>
      </c>
      <c r="G251" s="2" t="s">
        <v>25</v>
      </c>
      <c r="H251" s="3">
        <v>1367</v>
      </c>
      <c r="I251" s="3">
        <v>1367</v>
      </c>
      <c r="J251" s="3">
        <v>1367</v>
      </c>
      <c r="K251" s="3">
        <v>1</v>
      </c>
      <c r="L251" s="3">
        <v>3.0994199999999998</v>
      </c>
      <c r="M251" s="1">
        <v>1367</v>
      </c>
      <c r="N251" t="s">
        <v>1369</v>
      </c>
    </row>
    <row r="252" spans="1:14" x14ac:dyDescent="0.35">
      <c r="A252" s="2" t="s">
        <v>807</v>
      </c>
      <c r="B252" s="2" t="s">
        <v>1416</v>
      </c>
      <c r="C252" s="2" t="s">
        <v>808</v>
      </c>
      <c r="D252" s="2" t="s">
        <v>14</v>
      </c>
      <c r="E252" s="2">
        <v>1</v>
      </c>
      <c r="F252" s="2" t="s">
        <v>6</v>
      </c>
      <c r="G252" s="2" t="s">
        <v>25</v>
      </c>
      <c r="H252" s="3">
        <v>1617</v>
      </c>
      <c r="I252" s="3">
        <v>1617</v>
      </c>
      <c r="J252" s="3">
        <v>1617</v>
      </c>
      <c r="K252" s="3">
        <v>1</v>
      </c>
      <c r="L252" s="3">
        <v>3.1501899999999998</v>
      </c>
      <c r="M252" s="1">
        <v>1617</v>
      </c>
      <c r="N252" t="s">
        <v>1368</v>
      </c>
    </row>
    <row r="253" spans="1:14" x14ac:dyDescent="0.35">
      <c r="A253" s="2" t="s">
        <v>807</v>
      </c>
      <c r="B253" s="2" t="s">
        <v>1414</v>
      </c>
      <c r="C253" s="2" t="s">
        <v>808</v>
      </c>
      <c r="D253" s="2" t="s">
        <v>15</v>
      </c>
      <c r="E253" s="2">
        <v>1</v>
      </c>
      <c r="F253" s="2" t="s">
        <v>6</v>
      </c>
      <c r="G253" s="2" t="s">
        <v>24</v>
      </c>
      <c r="H253" s="3">
        <v>1250</v>
      </c>
      <c r="I253" s="3">
        <v>1250</v>
      </c>
      <c r="J253" s="3">
        <v>1250</v>
      </c>
      <c r="K253" s="3">
        <v>1</v>
      </c>
      <c r="L253" s="3">
        <v>3.0929000000000002</v>
      </c>
      <c r="M253" s="1">
        <v>1250</v>
      </c>
      <c r="N253" t="s">
        <v>1367</v>
      </c>
    </row>
    <row r="254" spans="1:14" x14ac:dyDescent="0.35">
      <c r="A254" s="2" t="s">
        <v>807</v>
      </c>
      <c r="B254" s="2" t="s">
        <v>1417</v>
      </c>
      <c r="C254" s="2" t="s">
        <v>808</v>
      </c>
      <c r="D254" s="2" t="s">
        <v>16</v>
      </c>
      <c r="E254" s="2">
        <v>1</v>
      </c>
      <c r="F254" s="2" t="s">
        <v>11</v>
      </c>
      <c r="G254" s="2" t="s">
        <v>24</v>
      </c>
      <c r="H254" s="3">
        <v>800</v>
      </c>
      <c r="I254" s="3">
        <v>800</v>
      </c>
      <c r="J254" s="3">
        <v>800</v>
      </c>
      <c r="K254" s="3">
        <v>1</v>
      </c>
      <c r="L254" s="3">
        <v>3.0363099999999998</v>
      </c>
      <c r="M254" s="1">
        <v>800</v>
      </c>
      <c r="N254" t="s">
        <v>1370</v>
      </c>
    </row>
    <row r="255" spans="1:14" x14ac:dyDescent="0.35">
      <c r="A255" s="2" t="s">
        <v>807</v>
      </c>
      <c r="B255" s="2" t="s">
        <v>1415</v>
      </c>
      <c r="C255" s="2" t="s">
        <v>808</v>
      </c>
      <c r="D255" s="2" t="s">
        <v>17</v>
      </c>
      <c r="E255" s="2">
        <v>1</v>
      </c>
      <c r="F255" s="2" t="s">
        <v>11</v>
      </c>
      <c r="G255" s="2" t="s">
        <v>25</v>
      </c>
      <c r="H255" s="3">
        <v>1283</v>
      </c>
      <c r="I255" s="3">
        <v>1283</v>
      </c>
      <c r="J255" s="3">
        <v>1283</v>
      </c>
      <c r="K255" s="3">
        <v>1</v>
      </c>
      <c r="L255" s="3">
        <v>3.0489099999999998</v>
      </c>
      <c r="M255" s="1">
        <v>1283</v>
      </c>
      <c r="N255" t="s">
        <v>1369</v>
      </c>
    </row>
    <row r="256" spans="1:14" x14ac:dyDescent="0.35">
      <c r="A256" s="2" t="s">
        <v>807</v>
      </c>
      <c r="B256" s="2" t="s">
        <v>1414</v>
      </c>
      <c r="C256" s="2" t="s">
        <v>808</v>
      </c>
      <c r="D256" s="2" t="s">
        <v>18</v>
      </c>
      <c r="E256" s="2">
        <v>1</v>
      </c>
      <c r="F256" s="2" t="s">
        <v>6</v>
      </c>
      <c r="G256" s="2" t="s">
        <v>24</v>
      </c>
      <c r="H256" s="3">
        <v>1100</v>
      </c>
      <c r="I256" s="3">
        <v>1100</v>
      </c>
      <c r="J256" s="3">
        <v>1100</v>
      </c>
      <c r="K256" s="3">
        <v>1</v>
      </c>
      <c r="L256" s="3">
        <v>2.9884300000000001</v>
      </c>
      <c r="M256" s="1">
        <v>1100</v>
      </c>
      <c r="N256" t="s">
        <v>1367</v>
      </c>
    </row>
    <row r="257" spans="1:14" x14ac:dyDescent="0.35">
      <c r="A257" s="2" t="s">
        <v>807</v>
      </c>
      <c r="B257" s="2" t="s">
        <v>1417</v>
      </c>
      <c r="C257" s="2" t="s">
        <v>808</v>
      </c>
      <c r="D257" s="2" t="s">
        <v>19</v>
      </c>
      <c r="E257" s="2">
        <v>1</v>
      </c>
      <c r="F257" s="2" t="s">
        <v>11</v>
      </c>
      <c r="G257" s="2" t="s">
        <v>24</v>
      </c>
      <c r="H257" s="3">
        <v>1100</v>
      </c>
      <c r="I257" s="3">
        <v>1100</v>
      </c>
      <c r="J257" s="3">
        <v>1100</v>
      </c>
      <c r="K257" s="3">
        <v>1</v>
      </c>
      <c r="L257" s="3">
        <v>3.14676</v>
      </c>
      <c r="M257" s="1">
        <v>1100</v>
      </c>
      <c r="N257" t="s">
        <v>1370</v>
      </c>
    </row>
    <row r="258" spans="1:14" x14ac:dyDescent="0.35">
      <c r="A258" s="2" t="s">
        <v>807</v>
      </c>
      <c r="B258" s="2" t="s">
        <v>1414</v>
      </c>
      <c r="C258" s="2" t="s">
        <v>808</v>
      </c>
      <c r="D258" s="2" t="s">
        <v>83</v>
      </c>
      <c r="E258" s="2">
        <v>1</v>
      </c>
      <c r="F258" s="2" t="s">
        <v>6</v>
      </c>
      <c r="G258" s="2" t="s">
        <v>24</v>
      </c>
      <c r="H258" s="3">
        <v>667</v>
      </c>
      <c r="I258" s="3">
        <v>667</v>
      </c>
      <c r="J258" s="3">
        <v>667</v>
      </c>
      <c r="K258" s="3">
        <v>1</v>
      </c>
      <c r="L258" s="3">
        <v>3.1958299999999999</v>
      </c>
      <c r="M258" s="1">
        <v>667</v>
      </c>
      <c r="N258" t="s">
        <v>1367</v>
      </c>
    </row>
    <row r="259" spans="1:14" x14ac:dyDescent="0.35">
      <c r="A259" s="2" t="s">
        <v>807</v>
      </c>
      <c r="B259" s="2" t="s">
        <v>1415</v>
      </c>
      <c r="C259" s="2" t="s">
        <v>808</v>
      </c>
      <c r="D259" s="2" t="s">
        <v>85</v>
      </c>
      <c r="E259" s="2">
        <v>1</v>
      </c>
      <c r="F259" s="2" t="s">
        <v>11</v>
      </c>
      <c r="G259" s="2" t="s">
        <v>25</v>
      </c>
      <c r="H259" s="3">
        <v>2371</v>
      </c>
      <c r="I259" s="3">
        <v>339</v>
      </c>
      <c r="J259" s="3">
        <v>783</v>
      </c>
      <c r="K259" s="3">
        <v>7</v>
      </c>
      <c r="L259" s="3">
        <v>3.0354800000000002</v>
      </c>
      <c r="M259" s="1">
        <v>2505</v>
      </c>
      <c r="N259" t="s">
        <v>1369</v>
      </c>
    </row>
    <row r="260" spans="1:14" x14ac:dyDescent="0.35">
      <c r="A260" s="2" t="s">
        <v>807</v>
      </c>
      <c r="B260" s="2" t="s">
        <v>1415</v>
      </c>
      <c r="C260" s="2" t="s">
        <v>808</v>
      </c>
      <c r="D260" s="2" t="s">
        <v>91</v>
      </c>
      <c r="E260" s="2">
        <v>1</v>
      </c>
      <c r="F260" s="2" t="s">
        <v>11</v>
      </c>
      <c r="G260" s="2" t="s">
        <v>25</v>
      </c>
      <c r="H260" s="3">
        <v>1067</v>
      </c>
      <c r="I260" s="3">
        <v>356</v>
      </c>
      <c r="J260" s="3">
        <v>650</v>
      </c>
      <c r="K260" s="3">
        <v>3</v>
      </c>
      <c r="L260" s="3">
        <v>3.1164100000000001</v>
      </c>
      <c r="M260" s="1">
        <v>1117</v>
      </c>
      <c r="N260" t="s">
        <v>1369</v>
      </c>
    </row>
    <row r="261" spans="1:14" x14ac:dyDescent="0.35">
      <c r="A261" s="2" t="s">
        <v>807</v>
      </c>
      <c r="B261" s="2" t="s">
        <v>1414</v>
      </c>
      <c r="C261" s="2" t="s">
        <v>808</v>
      </c>
      <c r="D261" s="2" t="s">
        <v>95</v>
      </c>
      <c r="E261" s="2">
        <v>1</v>
      </c>
      <c r="F261" s="2" t="s">
        <v>6</v>
      </c>
      <c r="G261" s="2" t="s">
        <v>24</v>
      </c>
      <c r="H261" s="3">
        <v>944</v>
      </c>
      <c r="I261" s="3">
        <v>944</v>
      </c>
      <c r="J261" s="3">
        <v>944</v>
      </c>
      <c r="K261" s="3">
        <v>1</v>
      </c>
      <c r="L261" s="3">
        <v>3.1802999999999999</v>
      </c>
      <c r="M261" s="1">
        <v>944</v>
      </c>
      <c r="N261" t="s">
        <v>1367</v>
      </c>
    </row>
    <row r="262" spans="1:14" x14ac:dyDescent="0.35">
      <c r="A262" s="2" t="s">
        <v>807</v>
      </c>
      <c r="B262" s="2" t="s">
        <v>1415</v>
      </c>
      <c r="C262" s="2" t="s">
        <v>808</v>
      </c>
      <c r="D262" s="2" t="s">
        <v>20</v>
      </c>
      <c r="E262" s="2">
        <v>1</v>
      </c>
      <c r="F262" s="2" t="s">
        <v>11</v>
      </c>
      <c r="G262" s="2" t="s">
        <v>25</v>
      </c>
      <c r="H262" s="3">
        <v>2550</v>
      </c>
      <c r="I262" s="3">
        <v>850</v>
      </c>
      <c r="J262" s="3">
        <v>1669</v>
      </c>
      <c r="K262" s="3">
        <v>3</v>
      </c>
      <c r="L262" s="3">
        <v>2.8728500000000001</v>
      </c>
      <c r="M262" s="1">
        <v>2584</v>
      </c>
      <c r="N262" t="s">
        <v>1369</v>
      </c>
    </row>
    <row r="263" spans="1:14" x14ac:dyDescent="0.35">
      <c r="A263" s="2" t="s">
        <v>807</v>
      </c>
      <c r="B263" s="2" t="s">
        <v>1414</v>
      </c>
      <c r="C263" s="2" t="s">
        <v>808</v>
      </c>
      <c r="D263" s="2" t="s">
        <v>21</v>
      </c>
      <c r="E263" s="2">
        <v>1</v>
      </c>
      <c r="F263" s="2" t="s">
        <v>6</v>
      </c>
      <c r="G263" s="2" t="s">
        <v>24</v>
      </c>
      <c r="H263" s="3">
        <v>783</v>
      </c>
      <c r="I263" s="3">
        <v>783</v>
      </c>
      <c r="J263" s="3">
        <v>783</v>
      </c>
      <c r="K263" s="3">
        <v>1</v>
      </c>
      <c r="L263" s="3">
        <v>2.9913799999999999</v>
      </c>
      <c r="M263" s="1">
        <v>783</v>
      </c>
      <c r="N263" t="s">
        <v>1367</v>
      </c>
    </row>
    <row r="264" spans="1:14" x14ac:dyDescent="0.35">
      <c r="A264" s="2" t="s">
        <v>807</v>
      </c>
      <c r="B264" s="2" t="s">
        <v>1414</v>
      </c>
      <c r="C264" s="2" t="s">
        <v>808</v>
      </c>
      <c r="D264" s="2" t="s">
        <v>22</v>
      </c>
      <c r="E264" s="2">
        <v>1</v>
      </c>
      <c r="F264" s="2" t="s">
        <v>6</v>
      </c>
      <c r="G264" s="2" t="s">
        <v>24</v>
      </c>
      <c r="H264" s="3">
        <v>1067</v>
      </c>
      <c r="I264" s="3">
        <v>1067</v>
      </c>
      <c r="J264" s="3">
        <v>1067</v>
      </c>
      <c r="K264" s="3">
        <v>1</v>
      </c>
      <c r="L264" s="3">
        <v>2.8528600000000002</v>
      </c>
      <c r="M264" s="1">
        <v>1067</v>
      </c>
      <c r="N264" t="s">
        <v>1367</v>
      </c>
    </row>
    <row r="265" spans="1:14" x14ac:dyDescent="0.35">
      <c r="A265" s="2" t="s">
        <v>807</v>
      </c>
      <c r="B265" s="2" t="s">
        <v>1415</v>
      </c>
      <c r="C265" s="2" t="s">
        <v>808</v>
      </c>
      <c r="D265" s="2" t="s">
        <v>99</v>
      </c>
      <c r="E265" s="2">
        <v>1</v>
      </c>
      <c r="F265" s="2" t="s">
        <v>11</v>
      </c>
      <c r="G265" s="2" t="s">
        <v>25</v>
      </c>
      <c r="H265" s="3">
        <v>1250</v>
      </c>
      <c r="I265" s="3">
        <v>313</v>
      </c>
      <c r="J265" s="3">
        <v>600</v>
      </c>
      <c r="K265" s="3">
        <v>4</v>
      </c>
      <c r="L265" s="3">
        <v>3.1855000000000002</v>
      </c>
      <c r="M265" s="1">
        <v>1633</v>
      </c>
      <c r="N265" t="s">
        <v>1369</v>
      </c>
    </row>
    <row r="266" spans="1:14" x14ac:dyDescent="0.35">
      <c r="A266" s="2" t="s">
        <v>848</v>
      </c>
      <c r="B266" s="2" t="s">
        <v>1418</v>
      </c>
      <c r="C266" s="2" t="s">
        <v>849</v>
      </c>
      <c r="D266" s="2" t="s">
        <v>56</v>
      </c>
      <c r="E266" s="2">
        <v>1</v>
      </c>
      <c r="F266" s="2" t="s">
        <v>6</v>
      </c>
      <c r="G266" s="2" t="s">
        <v>24</v>
      </c>
      <c r="H266" s="3">
        <v>867</v>
      </c>
      <c r="I266" s="3">
        <v>289</v>
      </c>
      <c r="J266" s="3">
        <v>612</v>
      </c>
      <c r="K266" s="3">
        <v>3</v>
      </c>
      <c r="L266" s="3">
        <v>2.59084</v>
      </c>
      <c r="M266" s="1">
        <v>1500</v>
      </c>
      <c r="N266" t="s">
        <v>1367</v>
      </c>
    </row>
    <row r="267" spans="1:14" x14ac:dyDescent="0.35">
      <c r="A267" s="2" t="s">
        <v>848</v>
      </c>
      <c r="B267" s="2" t="s">
        <v>1418</v>
      </c>
      <c r="C267" s="2" t="s">
        <v>849</v>
      </c>
      <c r="D267" s="2" t="s">
        <v>5</v>
      </c>
      <c r="E267" s="2">
        <v>1</v>
      </c>
      <c r="F267" s="2" t="s">
        <v>6</v>
      </c>
      <c r="G267" s="2" t="s">
        <v>24</v>
      </c>
      <c r="H267" s="3">
        <v>2703</v>
      </c>
      <c r="I267" s="3">
        <v>901</v>
      </c>
      <c r="J267" s="3">
        <v>2452</v>
      </c>
      <c r="K267" s="3">
        <v>3</v>
      </c>
      <c r="L267" s="3">
        <v>2.59667</v>
      </c>
      <c r="M267" s="1">
        <v>3917</v>
      </c>
      <c r="N267" t="s">
        <v>1367</v>
      </c>
    </row>
    <row r="268" spans="1:14" x14ac:dyDescent="0.35">
      <c r="A268" s="2" t="s">
        <v>848</v>
      </c>
      <c r="B268" s="2" t="s">
        <v>1418</v>
      </c>
      <c r="C268" s="2" t="s">
        <v>849</v>
      </c>
      <c r="D268" s="2" t="s">
        <v>7</v>
      </c>
      <c r="E268" s="2">
        <v>1</v>
      </c>
      <c r="F268" s="2" t="s">
        <v>6</v>
      </c>
      <c r="G268" s="2" t="s">
        <v>24</v>
      </c>
      <c r="H268" s="3">
        <v>1056</v>
      </c>
      <c r="I268" s="3">
        <v>1056</v>
      </c>
      <c r="J268" s="3">
        <v>1056</v>
      </c>
      <c r="K268" s="3">
        <v>1</v>
      </c>
      <c r="L268" s="3">
        <v>2.6832099999999999</v>
      </c>
      <c r="M268" s="1">
        <v>1056</v>
      </c>
      <c r="N268" t="s">
        <v>1367</v>
      </c>
    </row>
    <row r="269" spans="1:14" x14ac:dyDescent="0.35">
      <c r="A269" s="2" t="s">
        <v>848</v>
      </c>
      <c r="B269" s="2" t="s">
        <v>1418</v>
      </c>
      <c r="C269" s="2" t="s">
        <v>849</v>
      </c>
      <c r="D269" s="2" t="s">
        <v>8</v>
      </c>
      <c r="E269" s="2">
        <v>1</v>
      </c>
      <c r="F269" s="2" t="s">
        <v>6</v>
      </c>
      <c r="G269" s="2" t="s">
        <v>24</v>
      </c>
      <c r="H269" s="3">
        <v>2823</v>
      </c>
      <c r="I269" s="3">
        <v>706</v>
      </c>
      <c r="J269" s="3">
        <v>2140</v>
      </c>
      <c r="K269" s="3">
        <v>4</v>
      </c>
      <c r="L269" s="3">
        <v>2.6550699999999998</v>
      </c>
      <c r="M269" s="1">
        <v>3173</v>
      </c>
      <c r="N269" t="s">
        <v>1367</v>
      </c>
    </row>
    <row r="270" spans="1:14" x14ac:dyDescent="0.35">
      <c r="A270" s="2" t="s">
        <v>848</v>
      </c>
      <c r="B270" s="2" t="s">
        <v>1418</v>
      </c>
      <c r="C270" s="2" t="s">
        <v>849</v>
      </c>
      <c r="D270" s="2" t="s">
        <v>9</v>
      </c>
      <c r="E270" s="2">
        <v>1</v>
      </c>
      <c r="F270" s="2" t="s">
        <v>6</v>
      </c>
      <c r="G270" s="2" t="s">
        <v>24</v>
      </c>
      <c r="H270" s="3">
        <v>885</v>
      </c>
      <c r="I270" s="3">
        <v>885</v>
      </c>
      <c r="J270" s="3">
        <v>885</v>
      </c>
      <c r="K270" s="3">
        <v>1</v>
      </c>
      <c r="L270" s="3">
        <v>2.6151599999999999</v>
      </c>
      <c r="M270" s="1">
        <v>885</v>
      </c>
      <c r="N270" t="s">
        <v>1367</v>
      </c>
    </row>
    <row r="271" spans="1:14" x14ac:dyDescent="0.35">
      <c r="A271" s="2" t="s">
        <v>848</v>
      </c>
      <c r="B271" s="2" t="s">
        <v>1419</v>
      </c>
      <c r="C271" s="2" t="s">
        <v>849</v>
      </c>
      <c r="D271" s="2" t="s">
        <v>10</v>
      </c>
      <c r="E271" s="2">
        <v>1</v>
      </c>
      <c r="F271" s="2" t="s">
        <v>11</v>
      </c>
      <c r="G271" s="2" t="s">
        <v>25</v>
      </c>
      <c r="H271" s="3">
        <v>3685</v>
      </c>
      <c r="I271" s="3">
        <v>1842</v>
      </c>
      <c r="J271" s="3">
        <v>2098</v>
      </c>
      <c r="K271" s="3">
        <v>2</v>
      </c>
      <c r="L271" s="3">
        <v>2.4725999999999999</v>
      </c>
      <c r="M271" s="1">
        <v>3818</v>
      </c>
      <c r="N271" t="s">
        <v>1369</v>
      </c>
    </row>
    <row r="272" spans="1:14" x14ac:dyDescent="0.35">
      <c r="A272" s="2" t="s">
        <v>848</v>
      </c>
      <c r="B272" s="2" t="s">
        <v>1419</v>
      </c>
      <c r="C272" s="2" t="s">
        <v>849</v>
      </c>
      <c r="D272" s="2" t="s">
        <v>12</v>
      </c>
      <c r="E272" s="2">
        <v>1</v>
      </c>
      <c r="F272" s="2" t="s">
        <v>11</v>
      </c>
      <c r="G272" s="2" t="s">
        <v>25</v>
      </c>
      <c r="H272" s="3">
        <v>3619</v>
      </c>
      <c r="I272" s="3">
        <v>603</v>
      </c>
      <c r="J272" s="3">
        <v>1449</v>
      </c>
      <c r="K272" s="3">
        <v>6</v>
      </c>
      <c r="L272" s="3">
        <v>2.6342300000000001</v>
      </c>
      <c r="M272" s="1">
        <v>5783</v>
      </c>
      <c r="N272" t="s">
        <v>1369</v>
      </c>
    </row>
    <row r="273" spans="1:14" x14ac:dyDescent="0.35">
      <c r="A273" s="2" t="s">
        <v>848</v>
      </c>
      <c r="B273" s="2" t="s">
        <v>1419</v>
      </c>
      <c r="C273" s="2" t="s">
        <v>849</v>
      </c>
      <c r="D273" s="2" t="s">
        <v>13</v>
      </c>
      <c r="E273" s="2">
        <v>1</v>
      </c>
      <c r="F273" s="2" t="s">
        <v>11</v>
      </c>
      <c r="G273" s="2" t="s">
        <v>25</v>
      </c>
      <c r="H273" s="3">
        <v>2804</v>
      </c>
      <c r="I273" s="3">
        <v>1402</v>
      </c>
      <c r="J273" s="3">
        <v>2315</v>
      </c>
      <c r="K273" s="3">
        <v>2</v>
      </c>
      <c r="L273" s="3">
        <v>2.6271</v>
      </c>
      <c r="M273" s="1">
        <v>4120</v>
      </c>
      <c r="N273" t="s">
        <v>1369</v>
      </c>
    </row>
    <row r="274" spans="1:14" x14ac:dyDescent="0.35">
      <c r="A274" s="2" t="s">
        <v>848</v>
      </c>
      <c r="B274" s="2" t="s">
        <v>1420</v>
      </c>
      <c r="C274" s="2" t="s">
        <v>849</v>
      </c>
      <c r="D274" s="2" t="s">
        <v>14</v>
      </c>
      <c r="E274" s="2">
        <v>1</v>
      </c>
      <c r="F274" s="2" t="s">
        <v>6</v>
      </c>
      <c r="G274" s="2" t="s">
        <v>25</v>
      </c>
      <c r="H274" s="3">
        <v>1104</v>
      </c>
      <c r="I274" s="3">
        <v>276</v>
      </c>
      <c r="J274" s="3">
        <v>883</v>
      </c>
      <c r="K274" s="3">
        <v>4</v>
      </c>
      <c r="L274" s="3">
        <v>2.5799400000000001</v>
      </c>
      <c r="M274" s="1">
        <v>2133</v>
      </c>
      <c r="N274" t="s">
        <v>1368</v>
      </c>
    </row>
    <row r="275" spans="1:14" x14ac:dyDescent="0.35">
      <c r="A275" s="2" t="s">
        <v>848</v>
      </c>
      <c r="B275" s="2" t="s">
        <v>1418</v>
      </c>
      <c r="C275" s="2" t="s">
        <v>849</v>
      </c>
      <c r="D275" s="2" t="s">
        <v>15</v>
      </c>
      <c r="E275" s="2">
        <v>1</v>
      </c>
      <c r="F275" s="2" t="s">
        <v>6</v>
      </c>
      <c r="G275" s="2" t="s">
        <v>24</v>
      </c>
      <c r="H275" s="3">
        <v>2074</v>
      </c>
      <c r="I275" s="3">
        <v>2074</v>
      </c>
      <c r="J275" s="3">
        <v>2074</v>
      </c>
      <c r="K275" s="3">
        <v>1</v>
      </c>
      <c r="L275" s="3">
        <v>2.6865600000000001</v>
      </c>
      <c r="M275" s="1">
        <v>2074</v>
      </c>
      <c r="N275" t="s">
        <v>1367</v>
      </c>
    </row>
    <row r="276" spans="1:14" x14ac:dyDescent="0.35">
      <c r="A276" s="2" t="s">
        <v>848</v>
      </c>
      <c r="B276" s="2" t="s">
        <v>1419</v>
      </c>
      <c r="C276" s="2" t="s">
        <v>849</v>
      </c>
      <c r="D276" s="2" t="s">
        <v>16</v>
      </c>
      <c r="E276" s="2">
        <v>1</v>
      </c>
      <c r="F276" s="2" t="s">
        <v>11</v>
      </c>
      <c r="G276" s="2" t="s">
        <v>25</v>
      </c>
      <c r="H276" s="3">
        <v>352</v>
      </c>
      <c r="I276" s="3">
        <v>176</v>
      </c>
      <c r="J276" s="3">
        <v>266</v>
      </c>
      <c r="K276" s="3">
        <v>2</v>
      </c>
      <c r="L276" s="3">
        <v>2.6164000000000001</v>
      </c>
      <c r="M276" s="1">
        <v>518</v>
      </c>
      <c r="N276" t="s">
        <v>1369</v>
      </c>
    </row>
    <row r="277" spans="1:14" x14ac:dyDescent="0.35">
      <c r="A277" s="2" t="s">
        <v>848</v>
      </c>
      <c r="B277" s="2" t="s">
        <v>1419</v>
      </c>
      <c r="C277" s="2" t="s">
        <v>849</v>
      </c>
      <c r="D277" s="2" t="s">
        <v>17</v>
      </c>
      <c r="E277" s="2">
        <v>1</v>
      </c>
      <c r="F277" s="2" t="s">
        <v>11</v>
      </c>
      <c r="G277" s="2" t="s">
        <v>25</v>
      </c>
      <c r="H277" s="3">
        <v>690</v>
      </c>
      <c r="I277" s="3">
        <v>690</v>
      </c>
      <c r="J277" s="3">
        <v>690</v>
      </c>
      <c r="K277" s="3">
        <v>1</v>
      </c>
      <c r="L277" s="3">
        <v>2.63273</v>
      </c>
      <c r="M277" s="1">
        <v>690</v>
      </c>
      <c r="N277" t="s">
        <v>1369</v>
      </c>
    </row>
    <row r="278" spans="1:14" x14ac:dyDescent="0.35">
      <c r="A278" s="2" t="s">
        <v>848</v>
      </c>
      <c r="B278" s="2" t="s">
        <v>1418</v>
      </c>
      <c r="C278" s="2" t="s">
        <v>849</v>
      </c>
      <c r="D278" s="2" t="s">
        <v>18</v>
      </c>
      <c r="E278" s="2">
        <v>1</v>
      </c>
      <c r="F278" s="2" t="s">
        <v>6</v>
      </c>
      <c r="G278" s="2" t="s">
        <v>24</v>
      </c>
      <c r="H278" s="3">
        <v>1294</v>
      </c>
      <c r="I278" s="3">
        <v>1294</v>
      </c>
      <c r="J278" s="3">
        <v>1294</v>
      </c>
      <c r="K278" s="3">
        <v>1</v>
      </c>
      <c r="L278" s="3">
        <v>2.63443</v>
      </c>
      <c r="M278" s="1">
        <v>1294</v>
      </c>
      <c r="N278" t="s">
        <v>1367</v>
      </c>
    </row>
    <row r="279" spans="1:14" x14ac:dyDescent="0.35">
      <c r="A279" s="2" t="s">
        <v>848</v>
      </c>
      <c r="B279" s="2" t="s">
        <v>1421</v>
      </c>
      <c r="C279" s="2" t="s">
        <v>849</v>
      </c>
      <c r="D279" s="2" t="s">
        <v>19</v>
      </c>
      <c r="E279" s="2">
        <v>1</v>
      </c>
      <c r="F279" s="2" t="s">
        <v>11</v>
      </c>
      <c r="G279" s="2" t="s">
        <v>24</v>
      </c>
      <c r="H279" s="3">
        <v>1645</v>
      </c>
      <c r="I279" s="3">
        <v>1645</v>
      </c>
      <c r="J279" s="3">
        <v>1645</v>
      </c>
      <c r="K279" s="3">
        <v>1</v>
      </c>
      <c r="L279" s="3">
        <v>2.6937799999999998</v>
      </c>
      <c r="M279" s="1">
        <v>1645</v>
      </c>
      <c r="N279" t="s">
        <v>1370</v>
      </c>
    </row>
    <row r="280" spans="1:14" x14ac:dyDescent="0.35">
      <c r="A280" s="2" t="s">
        <v>848</v>
      </c>
      <c r="B280" s="2" t="s">
        <v>1418</v>
      </c>
      <c r="C280" s="2" t="s">
        <v>849</v>
      </c>
      <c r="D280" s="2" t="s">
        <v>83</v>
      </c>
      <c r="E280" s="2">
        <v>1</v>
      </c>
      <c r="F280" s="2" t="s">
        <v>6</v>
      </c>
      <c r="G280" s="2" t="s">
        <v>24</v>
      </c>
      <c r="H280" s="3">
        <v>564</v>
      </c>
      <c r="I280" s="3">
        <v>564</v>
      </c>
      <c r="J280" s="3">
        <v>564</v>
      </c>
      <c r="K280" s="3">
        <v>1</v>
      </c>
      <c r="L280" s="3">
        <v>2.5240300000000002</v>
      </c>
      <c r="M280" s="1">
        <v>564</v>
      </c>
      <c r="N280" t="s">
        <v>1367</v>
      </c>
    </row>
    <row r="281" spans="1:14" x14ac:dyDescent="0.35">
      <c r="A281" s="2" t="s">
        <v>848</v>
      </c>
      <c r="B281" s="2" t="s">
        <v>1419</v>
      </c>
      <c r="C281" s="2" t="s">
        <v>849</v>
      </c>
      <c r="D281" s="2" t="s">
        <v>85</v>
      </c>
      <c r="E281" s="2">
        <v>1</v>
      </c>
      <c r="F281" s="2" t="s">
        <v>11</v>
      </c>
      <c r="G281" s="2" t="s">
        <v>25</v>
      </c>
      <c r="H281" s="3">
        <v>1857</v>
      </c>
      <c r="I281" s="3">
        <v>371</v>
      </c>
      <c r="J281" s="3">
        <v>616</v>
      </c>
      <c r="K281" s="3">
        <v>5</v>
      </c>
      <c r="L281" s="3">
        <v>2.6049199999999999</v>
      </c>
      <c r="M281" s="1">
        <v>2107</v>
      </c>
      <c r="N281" t="s">
        <v>1369</v>
      </c>
    </row>
    <row r="282" spans="1:14" x14ac:dyDescent="0.35">
      <c r="A282" s="2" t="s">
        <v>848</v>
      </c>
      <c r="B282" s="2" t="s">
        <v>1419</v>
      </c>
      <c r="C282" s="2" t="s">
        <v>849</v>
      </c>
      <c r="D282" s="2" t="s">
        <v>91</v>
      </c>
      <c r="E282" s="2">
        <v>1</v>
      </c>
      <c r="F282" s="2" t="s">
        <v>11</v>
      </c>
      <c r="G282" s="2" t="s">
        <v>25</v>
      </c>
      <c r="H282" s="3">
        <v>1260</v>
      </c>
      <c r="I282" s="3">
        <v>1260</v>
      </c>
      <c r="J282" s="3">
        <v>1260</v>
      </c>
      <c r="K282" s="3">
        <v>1</v>
      </c>
      <c r="L282" s="3">
        <v>2.54495</v>
      </c>
      <c r="M282" s="1">
        <v>1260</v>
      </c>
      <c r="N282" t="s">
        <v>1369</v>
      </c>
    </row>
    <row r="283" spans="1:14" x14ac:dyDescent="0.35">
      <c r="A283" s="2" t="s">
        <v>848</v>
      </c>
      <c r="B283" s="2" t="s">
        <v>1418</v>
      </c>
      <c r="C283" s="2" t="s">
        <v>849</v>
      </c>
      <c r="D283" s="2" t="s">
        <v>95</v>
      </c>
      <c r="E283" s="2">
        <v>1</v>
      </c>
      <c r="F283" s="2" t="s">
        <v>6</v>
      </c>
      <c r="G283" s="2" t="s">
        <v>24</v>
      </c>
      <c r="H283" s="3">
        <v>1015</v>
      </c>
      <c r="I283" s="3">
        <v>338</v>
      </c>
      <c r="J283" s="3">
        <v>699</v>
      </c>
      <c r="K283" s="3">
        <v>3</v>
      </c>
      <c r="L283" s="3">
        <v>2.61951</v>
      </c>
      <c r="M283" s="1">
        <v>1149</v>
      </c>
      <c r="N283" t="s">
        <v>1367</v>
      </c>
    </row>
    <row r="284" spans="1:14" x14ac:dyDescent="0.35">
      <c r="A284" s="2" t="s">
        <v>848</v>
      </c>
      <c r="B284" s="2" t="s">
        <v>1419</v>
      </c>
      <c r="C284" s="2" t="s">
        <v>849</v>
      </c>
      <c r="D284" s="2" t="s">
        <v>20</v>
      </c>
      <c r="E284" s="2">
        <v>1</v>
      </c>
      <c r="F284" s="2" t="s">
        <v>11</v>
      </c>
      <c r="G284" s="2" t="s">
        <v>25</v>
      </c>
      <c r="H284" s="3">
        <v>5358</v>
      </c>
      <c r="I284" s="3">
        <v>595</v>
      </c>
      <c r="J284" s="3">
        <v>1915</v>
      </c>
      <c r="K284" s="3">
        <v>9</v>
      </c>
      <c r="L284" s="3">
        <v>2.5263399999999998</v>
      </c>
      <c r="M284" s="1">
        <v>6857</v>
      </c>
      <c r="N284" t="s">
        <v>1369</v>
      </c>
    </row>
    <row r="285" spans="1:14" x14ac:dyDescent="0.35">
      <c r="A285" s="2" t="s">
        <v>848</v>
      </c>
      <c r="B285" s="2" t="s">
        <v>1418</v>
      </c>
      <c r="C285" s="2" t="s">
        <v>849</v>
      </c>
      <c r="D285" s="2" t="s">
        <v>21</v>
      </c>
      <c r="E285" s="2">
        <v>1</v>
      </c>
      <c r="F285" s="2" t="s">
        <v>6</v>
      </c>
      <c r="G285" s="2" t="s">
        <v>24</v>
      </c>
      <c r="H285" s="3">
        <v>427</v>
      </c>
      <c r="I285" s="3">
        <v>427</v>
      </c>
      <c r="J285" s="3">
        <v>427</v>
      </c>
      <c r="K285" s="3">
        <v>1</v>
      </c>
      <c r="L285" s="3">
        <v>2.6313300000000002</v>
      </c>
      <c r="M285" s="1">
        <v>427</v>
      </c>
      <c r="N285" t="s">
        <v>1367</v>
      </c>
    </row>
    <row r="286" spans="1:14" x14ac:dyDescent="0.35">
      <c r="A286" s="2" t="s">
        <v>848</v>
      </c>
      <c r="B286" s="2" t="s">
        <v>1418</v>
      </c>
      <c r="C286" s="2" t="s">
        <v>849</v>
      </c>
      <c r="D286" s="2" t="s">
        <v>22</v>
      </c>
      <c r="E286" s="2">
        <v>1</v>
      </c>
      <c r="F286" s="2" t="s">
        <v>6</v>
      </c>
      <c r="G286" s="2" t="s">
        <v>24</v>
      </c>
      <c r="H286" s="3">
        <v>663</v>
      </c>
      <c r="I286" s="3">
        <v>663</v>
      </c>
      <c r="J286" s="3">
        <v>663</v>
      </c>
      <c r="K286" s="3">
        <v>1</v>
      </c>
      <c r="L286" s="3">
        <v>2.4424600000000001</v>
      </c>
      <c r="M286" s="1">
        <v>663</v>
      </c>
      <c r="N286" t="s">
        <v>1367</v>
      </c>
    </row>
    <row r="287" spans="1:14" x14ac:dyDescent="0.35">
      <c r="A287" s="2" t="s">
        <v>848</v>
      </c>
      <c r="B287" s="2" t="s">
        <v>1421</v>
      </c>
      <c r="C287" s="2" t="s">
        <v>849</v>
      </c>
      <c r="D287" s="2" t="s">
        <v>99</v>
      </c>
      <c r="E287" s="2">
        <v>1</v>
      </c>
      <c r="F287" s="2" t="s">
        <v>11</v>
      </c>
      <c r="G287" s="2" t="s">
        <v>24</v>
      </c>
      <c r="H287" s="3">
        <v>1201</v>
      </c>
      <c r="I287" s="3">
        <v>300</v>
      </c>
      <c r="J287" s="3">
        <v>383</v>
      </c>
      <c r="K287" s="3">
        <v>4</v>
      </c>
      <c r="L287" s="3">
        <v>2.5625499999999999</v>
      </c>
      <c r="M287" s="1">
        <v>1251</v>
      </c>
      <c r="N287" t="s">
        <v>1370</v>
      </c>
    </row>
    <row r="288" spans="1:14" x14ac:dyDescent="0.35">
      <c r="A288" s="2" t="s">
        <v>917</v>
      </c>
      <c r="B288" s="2" t="s">
        <v>1422</v>
      </c>
      <c r="C288" s="2" t="s">
        <v>918</v>
      </c>
      <c r="D288" s="2" t="s">
        <v>56</v>
      </c>
      <c r="E288" s="2">
        <v>1</v>
      </c>
      <c r="F288" s="2" t="s">
        <v>6</v>
      </c>
      <c r="G288" s="2" t="s">
        <v>24</v>
      </c>
      <c r="H288" s="3">
        <v>538</v>
      </c>
      <c r="I288" s="3">
        <v>538</v>
      </c>
      <c r="J288" s="3">
        <v>538</v>
      </c>
      <c r="K288" s="3">
        <v>1</v>
      </c>
      <c r="L288" s="3">
        <v>2.50265</v>
      </c>
      <c r="M288" s="1">
        <v>538</v>
      </c>
      <c r="N288" t="s">
        <v>1367</v>
      </c>
    </row>
    <row r="289" spans="1:14" x14ac:dyDescent="0.35">
      <c r="A289" s="2" t="s">
        <v>917</v>
      </c>
      <c r="B289" s="2" t="s">
        <v>1422</v>
      </c>
      <c r="C289" s="2" t="s">
        <v>918</v>
      </c>
      <c r="D289" s="2" t="s">
        <v>5</v>
      </c>
      <c r="E289" s="2">
        <v>1</v>
      </c>
      <c r="F289" s="2" t="s">
        <v>6</v>
      </c>
      <c r="G289" s="2" t="s">
        <v>24</v>
      </c>
      <c r="H289" s="3">
        <v>950</v>
      </c>
      <c r="I289" s="3">
        <v>317</v>
      </c>
      <c r="J289" s="3">
        <v>566</v>
      </c>
      <c r="K289" s="3">
        <v>3</v>
      </c>
      <c r="L289" s="3">
        <v>2.64635</v>
      </c>
      <c r="M289" s="1">
        <v>1350</v>
      </c>
      <c r="N289" t="s">
        <v>1367</v>
      </c>
    </row>
    <row r="290" spans="1:14" x14ac:dyDescent="0.35">
      <c r="A290" s="2" t="s">
        <v>917</v>
      </c>
      <c r="B290" s="2" t="s">
        <v>1422</v>
      </c>
      <c r="C290" s="2" t="s">
        <v>918</v>
      </c>
      <c r="D290" s="2" t="s">
        <v>7</v>
      </c>
      <c r="E290" s="2">
        <v>1</v>
      </c>
      <c r="F290" s="2" t="s">
        <v>6</v>
      </c>
      <c r="G290" s="2" t="s">
        <v>24</v>
      </c>
      <c r="H290" s="3">
        <v>1701</v>
      </c>
      <c r="I290" s="3">
        <v>425</v>
      </c>
      <c r="J290" s="3">
        <v>1282</v>
      </c>
      <c r="K290" s="3">
        <v>4</v>
      </c>
      <c r="L290" s="3">
        <v>2.77624</v>
      </c>
      <c r="M290" s="1">
        <v>2550</v>
      </c>
      <c r="N290" t="s">
        <v>1367</v>
      </c>
    </row>
    <row r="291" spans="1:14" x14ac:dyDescent="0.35">
      <c r="A291" s="2" t="s">
        <v>917</v>
      </c>
      <c r="B291" s="2" t="s">
        <v>1423</v>
      </c>
      <c r="C291" s="2" t="s">
        <v>918</v>
      </c>
      <c r="D291" s="2" t="s">
        <v>8</v>
      </c>
      <c r="E291" s="2">
        <v>1</v>
      </c>
      <c r="F291" s="2" t="s">
        <v>6</v>
      </c>
      <c r="G291" s="2" t="s">
        <v>25</v>
      </c>
      <c r="H291" s="3">
        <v>3264</v>
      </c>
      <c r="I291" s="3">
        <v>297</v>
      </c>
      <c r="J291" s="3">
        <v>1033</v>
      </c>
      <c r="K291" s="3">
        <v>11</v>
      </c>
      <c r="L291" s="3">
        <v>2.7513899999999998</v>
      </c>
      <c r="M291" s="1">
        <v>6920</v>
      </c>
      <c r="N291" t="s">
        <v>1368</v>
      </c>
    </row>
    <row r="292" spans="1:14" x14ac:dyDescent="0.35">
      <c r="A292" s="2" t="s">
        <v>917</v>
      </c>
      <c r="B292" s="2" t="s">
        <v>1422</v>
      </c>
      <c r="C292" s="2" t="s">
        <v>918</v>
      </c>
      <c r="D292" s="2" t="s">
        <v>9</v>
      </c>
      <c r="E292" s="2">
        <v>1</v>
      </c>
      <c r="F292" s="2" t="s">
        <v>6</v>
      </c>
      <c r="G292" s="2" t="s">
        <v>24</v>
      </c>
      <c r="H292" s="3">
        <v>567</v>
      </c>
      <c r="I292" s="3">
        <v>142</v>
      </c>
      <c r="J292" s="3">
        <v>349</v>
      </c>
      <c r="K292" s="3">
        <v>4</v>
      </c>
      <c r="L292" s="3">
        <v>2.6277499999999998</v>
      </c>
      <c r="M292" s="1">
        <v>1250</v>
      </c>
      <c r="N292" t="s">
        <v>1367</v>
      </c>
    </row>
    <row r="293" spans="1:14" x14ac:dyDescent="0.35">
      <c r="A293" s="2" t="s">
        <v>917</v>
      </c>
      <c r="B293" s="2" t="s">
        <v>1424</v>
      </c>
      <c r="C293" s="2" t="s">
        <v>918</v>
      </c>
      <c r="D293" s="2" t="s">
        <v>10</v>
      </c>
      <c r="E293" s="2">
        <v>1</v>
      </c>
      <c r="F293" s="2" t="s">
        <v>11</v>
      </c>
      <c r="G293" s="2" t="s">
        <v>24</v>
      </c>
      <c r="H293" s="3">
        <v>1936</v>
      </c>
      <c r="I293" s="3">
        <v>484</v>
      </c>
      <c r="J293" s="3">
        <v>1036</v>
      </c>
      <c r="K293" s="3">
        <v>4</v>
      </c>
      <c r="L293" s="3">
        <v>2.4765000000000001</v>
      </c>
      <c r="M293" s="1">
        <v>2619</v>
      </c>
      <c r="N293" t="s">
        <v>1370</v>
      </c>
    </row>
    <row r="294" spans="1:14" x14ac:dyDescent="0.35">
      <c r="A294" s="2" t="s">
        <v>917</v>
      </c>
      <c r="B294" s="2" t="s">
        <v>1425</v>
      </c>
      <c r="C294" s="2" t="s">
        <v>918</v>
      </c>
      <c r="D294" s="2" t="s">
        <v>12</v>
      </c>
      <c r="E294" s="2">
        <v>1</v>
      </c>
      <c r="F294" s="2" t="s">
        <v>11</v>
      </c>
      <c r="G294" s="2" t="s">
        <v>25</v>
      </c>
      <c r="H294" s="3">
        <v>1283</v>
      </c>
      <c r="I294" s="3">
        <v>321</v>
      </c>
      <c r="J294" s="3">
        <v>536</v>
      </c>
      <c r="K294" s="3">
        <v>4</v>
      </c>
      <c r="L294" s="3">
        <v>2.6369500000000001</v>
      </c>
      <c r="M294" s="1">
        <v>1517</v>
      </c>
      <c r="N294" t="s">
        <v>1369</v>
      </c>
    </row>
    <row r="295" spans="1:14" x14ac:dyDescent="0.35">
      <c r="A295" s="2" t="s">
        <v>917</v>
      </c>
      <c r="B295" s="2" t="s">
        <v>1425</v>
      </c>
      <c r="C295" s="2" t="s">
        <v>918</v>
      </c>
      <c r="D295" s="2" t="s">
        <v>13</v>
      </c>
      <c r="E295" s="2">
        <v>1</v>
      </c>
      <c r="F295" s="2" t="s">
        <v>11</v>
      </c>
      <c r="G295" s="2" t="s">
        <v>25</v>
      </c>
      <c r="H295" s="3">
        <v>900</v>
      </c>
      <c r="I295" s="3">
        <v>300</v>
      </c>
      <c r="J295" s="3">
        <v>644</v>
      </c>
      <c r="K295" s="3">
        <v>3</v>
      </c>
      <c r="L295" s="3">
        <v>2.5729299999999999</v>
      </c>
      <c r="M295" s="1">
        <v>1133</v>
      </c>
      <c r="N295" t="s">
        <v>1369</v>
      </c>
    </row>
    <row r="296" spans="1:14" x14ac:dyDescent="0.35">
      <c r="A296" s="2" t="s">
        <v>917</v>
      </c>
      <c r="B296" s="2" t="s">
        <v>1423</v>
      </c>
      <c r="C296" s="2" t="s">
        <v>918</v>
      </c>
      <c r="D296" s="2" t="s">
        <v>14</v>
      </c>
      <c r="E296" s="2">
        <v>1</v>
      </c>
      <c r="F296" s="2" t="s">
        <v>6</v>
      </c>
      <c r="G296" s="2" t="s">
        <v>25</v>
      </c>
      <c r="H296" s="3">
        <v>717</v>
      </c>
      <c r="I296" s="3">
        <v>239</v>
      </c>
      <c r="J296" s="3">
        <v>612</v>
      </c>
      <c r="K296" s="3">
        <v>3</v>
      </c>
      <c r="L296" s="3">
        <v>2.57097</v>
      </c>
      <c r="M296" s="1">
        <v>1167</v>
      </c>
      <c r="N296" t="s">
        <v>1368</v>
      </c>
    </row>
    <row r="297" spans="1:14" x14ac:dyDescent="0.35">
      <c r="A297" s="2" t="s">
        <v>917</v>
      </c>
      <c r="B297" s="2" t="s">
        <v>1422</v>
      </c>
      <c r="C297" s="2" t="s">
        <v>918</v>
      </c>
      <c r="D297" s="2" t="s">
        <v>15</v>
      </c>
      <c r="E297" s="2">
        <v>1</v>
      </c>
      <c r="F297" s="2" t="s">
        <v>6</v>
      </c>
      <c r="G297" s="2" t="s">
        <v>24</v>
      </c>
      <c r="H297" s="3">
        <v>2834</v>
      </c>
      <c r="I297" s="3">
        <v>567</v>
      </c>
      <c r="J297" s="3">
        <v>783</v>
      </c>
      <c r="K297" s="3">
        <v>5</v>
      </c>
      <c r="L297" s="3">
        <v>2.67143</v>
      </c>
      <c r="M297" s="1">
        <v>3567</v>
      </c>
      <c r="N297" t="s">
        <v>1367</v>
      </c>
    </row>
    <row r="298" spans="1:14" x14ac:dyDescent="0.35">
      <c r="A298" s="2" t="s">
        <v>917</v>
      </c>
      <c r="B298" s="2" t="s">
        <v>1425</v>
      </c>
      <c r="C298" s="2" t="s">
        <v>918</v>
      </c>
      <c r="D298" s="2" t="s">
        <v>16</v>
      </c>
      <c r="E298" s="2">
        <v>1</v>
      </c>
      <c r="F298" s="2" t="s">
        <v>11</v>
      </c>
      <c r="G298" s="2" t="s">
        <v>25</v>
      </c>
      <c r="H298" s="3">
        <v>1667</v>
      </c>
      <c r="I298" s="3">
        <v>417</v>
      </c>
      <c r="J298" s="3">
        <v>866</v>
      </c>
      <c r="K298" s="3">
        <v>4</v>
      </c>
      <c r="L298" s="3">
        <v>2.5388799999999998</v>
      </c>
      <c r="M298" s="1">
        <v>2150</v>
      </c>
      <c r="N298" t="s">
        <v>1369</v>
      </c>
    </row>
    <row r="299" spans="1:14" x14ac:dyDescent="0.35">
      <c r="A299" s="2" t="s">
        <v>917</v>
      </c>
      <c r="B299" s="2" t="s">
        <v>1425</v>
      </c>
      <c r="C299" s="2" t="s">
        <v>918</v>
      </c>
      <c r="D299" s="2" t="s">
        <v>17</v>
      </c>
      <c r="E299" s="2">
        <v>1</v>
      </c>
      <c r="F299" s="2" t="s">
        <v>11</v>
      </c>
      <c r="G299" s="2" t="s">
        <v>25</v>
      </c>
      <c r="H299" s="3">
        <v>1083</v>
      </c>
      <c r="I299" s="3">
        <v>217</v>
      </c>
      <c r="J299" s="3">
        <v>683</v>
      </c>
      <c r="K299" s="3">
        <v>5</v>
      </c>
      <c r="L299" s="3">
        <v>2.5609500000000001</v>
      </c>
      <c r="M299" s="1">
        <v>1716</v>
      </c>
      <c r="N299" t="s">
        <v>1369</v>
      </c>
    </row>
    <row r="300" spans="1:14" x14ac:dyDescent="0.35">
      <c r="A300" s="2" t="s">
        <v>917</v>
      </c>
      <c r="B300" s="2" t="s">
        <v>1423</v>
      </c>
      <c r="C300" s="2" t="s">
        <v>918</v>
      </c>
      <c r="D300" s="2" t="s">
        <v>18</v>
      </c>
      <c r="E300" s="2">
        <v>1</v>
      </c>
      <c r="F300" s="2" t="s">
        <v>6</v>
      </c>
      <c r="G300" s="2" t="s">
        <v>25</v>
      </c>
      <c r="H300" s="3">
        <v>1603</v>
      </c>
      <c r="I300" s="3">
        <v>321</v>
      </c>
      <c r="J300" s="3">
        <v>550</v>
      </c>
      <c r="K300" s="3">
        <v>5</v>
      </c>
      <c r="L300" s="3">
        <v>2.7707999999999999</v>
      </c>
      <c r="M300" s="1">
        <v>2783</v>
      </c>
      <c r="N300" t="s">
        <v>1368</v>
      </c>
    </row>
    <row r="301" spans="1:14" x14ac:dyDescent="0.35">
      <c r="A301" s="2" t="s">
        <v>917</v>
      </c>
      <c r="B301" s="2" t="s">
        <v>1425</v>
      </c>
      <c r="C301" s="2" t="s">
        <v>918</v>
      </c>
      <c r="D301" s="2" t="s">
        <v>19</v>
      </c>
      <c r="E301" s="2">
        <v>1</v>
      </c>
      <c r="F301" s="2" t="s">
        <v>11</v>
      </c>
      <c r="G301" s="2" t="s">
        <v>25</v>
      </c>
      <c r="H301" s="3">
        <v>1121</v>
      </c>
      <c r="I301" s="3">
        <v>561</v>
      </c>
      <c r="J301" s="3">
        <v>822</v>
      </c>
      <c r="K301" s="3">
        <v>2</v>
      </c>
      <c r="L301" s="3">
        <v>2.5478399999999999</v>
      </c>
      <c r="M301" s="1">
        <v>1288</v>
      </c>
      <c r="N301" t="s">
        <v>1369</v>
      </c>
    </row>
    <row r="302" spans="1:14" x14ac:dyDescent="0.35">
      <c r="A302" s="2" t="s">
        <v>917</v>
      </c>
      <c r="B302" s="2" t="s">
        <v>1422</v>
      </c>
      <c r="C302" s="2" t="s">
        <v>918</v>
      </c>
      <c r="D302" s="2" t="s">
        <v>83</v>
      </c>
      <c r="E302" s="2">
        <v>1</v>
      </c>
      <c r="F302" s="2" t="s">
        <v>6</v>
      </c>
      <c r="G302" s="2" t="s">
        <v>24</v>
      </c>
      <c r="H302" s="3">
        <v>473</v>
      </c>
      <c r="I302" s="3">
        <v>236</v>
      </c>
      <c r="J302" s="3">
        <v>389</v>
      </c>
      <c r="K302" s="3">
        <v>2</v>
      </c>
      <c r="L302" s="3">
        <v>2.6644199999999998</v>
      </c>
      <c r="M302" s="1">
        <v>656</v>
      </c>
      <c r="N302" t="s">
        <v>1367</v>
      </c>
    </row>
    <row r="303" spans="1:14" x14ac:dyDescent="0.35">
      <c r="A303" s="2" t="s">
        <v>917</v>
      </c>
      <c r="B303" s="2" t="s">
        <v>1425</v>
      </c>
      <c r="C303" s="2" t="s">
        <v>918</v>
      </c>
      <c r="D303" s="2" t="s">
        <v>85</v>
      </c>
      <c r="E303" s="2">
        <v>1</v>
      </c>
      <c r="F303" s="2" t="s">
        <v>11</v>
      </c>
      <c r="G303" s="2" t="s">
        <v>25</v>
      </c>
      <c r="H303" s="3">
        <v>1617</v>
      </c>
      <c r="I303" s="3">
        <v>180</v>
      </c>
      <c r="J303" s="3">
        <v>350</v>
      </c>
      <c r="K303" s="3">
        <v>9</v>
      </c>
      <c r="L303" s="3">
        <v>2.5624500000000001</v>
      </c>
      <c r="M303" s="1">
        <v>2350</v>
      </c>
      <c r="N303" t="s">
        <v>1369</v>
      </c>
    </row>
    <row r="304" spans="1:14" x14ac:dyDescent="0.35">
      <c r="A304" s="2" t="s">
        <v>917</v>
      </c>
      <c r="B304" s="2" t="s">
        <v>1425</v>
      </c>
      <c r="C304" s="2" t="s">
        <v>918</v>
      </c>
      <c r="D304" s="2" t="s">
        <v>91</v>
      </c>
      <c r="E304" s="2">
        <v>1</v>
      </c>
      <c r="F304" s="2" t="s">
        <v>11</v>
      </c>
      <c r="G304" s="2" t="s">
        <v>25</v>
      </c>
      <c r="H304" s="3">
        <v>366</v>
      </c>
      <c r="I304" s="3">
        <v>122</v>
      </c>
      <c r="J304" s="3">
        <v>183</v>
      </c>
      <c r="K304" s="3">
        <v>3</v>
      </c>
      <c r="L304" s="3">
        <v>2.93268</v>
      </c>
      <c r="M304" s="1">
        <v>766</v>
      </c>
      <c r="N304" t="s">
        <v>1369</v>
      </c>
    </row>
    <row r="305" spans="1:14" x14ac:dyDescent="0.35">
      <c r="A305" s="2" t="s">
        <v>917</v>
      </c>
      <c r="B305" s="2" t="s">
        <v>1423</v>
      </c>
      <c r="C305" s="2" t="s">
        <v>918</v>
      </c>
      <c r="D305" s="2" t="s">
        <v>95</v>
      </c>
      <c r="E305" s="2">
        <v>1</v>
      </c>
      <c r="F305" s="2" t="s">
        <v>6</v>
      </c>
      <c r="G305" s="2" t="s">
        <v>25</v>
      </c>
      <c r="H305" s="3">
        <v>824</v>
      </c>
      <c r="I305" s="3">
        <v>275</v>
      </c>
      <c r="J305" s="3">
        <v>341</v>
      </c>
      <c r="K305" s="3">
        <v>3</v>
      </c>
      <c r="L305" s="3">
        <v>2.6757599999999999</v>
      </c>
      <c r="M305" s="1">
        <v>1141</v>
      </c>
      <c r="N305" t="s">
        <v>1368</v>
      </c>
    </row>
    <row r="306" spans="1:14" x14ac:dyDescent="0.35">
      <c r="A306" s="2" t="s">
        <v>917</v>
      </c>
      <c r="B306" s="2" t="s">
        <v>1425</v>
      </c>
      <c r="C306" s="2" t="s">
        <v>918</v>
      </c>
      <c r="D306" s="2" t="s">
        <v>20</v>
      </c>
      <c r="E306" s="2">
        <v>1</v>
      </c>
      <c r="F306" s="2" t="s">
        <v>11</v>
      </c>
      <c r="G306" s="2" t="s">
        <v>25</v>
      </c>
      <c r="H306" s="3">
        <v>2535</v>
      </c>
      <c r="I306" s="3">
        <v>507</v>
      </c>
      <c r="J306" s="3">
        <v>1066</v>
      </c>
      <c r="K306" s="3">
        <v>5</v>
      </c>
      <c r="L306" s="3">
        <v>2.4702799999999998</v>
      </c>
      <c r="M306" s="1">
        <v>3168</v>
      </c>
      <c r="N306" t="s">
        <v>1369</v>
      </c>
    </row>
    <row r="307" spans="1:14" x14ac:dyDescent="0.35">
      <c r="A307" s="2" t="s">
        <v>917</v>
      </c>
      <c r="B307" s="2" t="s">
        <v>1422</v>
      </c>
      <c r="C307" s="2" t="s">
        <v>918</v>
      </c>
      <c r="D307" s="2" t="s">
        <v>21</v>
      </c>
      <c r="E307" s="2">
        <v>1</v>
      </c>
      <c r="F307" s="2" t="s">
        <v>6</v>
      </c>
      <c r="G307" s="2" t="s">
        <v>24</v>
      </c>
      <c r="H307" s="3">
        <v>536</v>
      </c>
      <c r="I307" s="3">
        <v>536</v>
      </c>
      <c r="J307" s="3">
        <v>536</v>
      </c>
      <c r="K307" s="3">
        <v>1</v>
      </c>
      <c r="L307" s="3">
        <v>2.4809800000000002</v>
      </c>
      <c r="M307" s="1">
        <v>536</v>
      </c>
      <c r="N307" t="s">
        <v>1367</v>
      </c>
    </row>
    <row r="308" spans="1:14" x14ac:dyDescent="0.35">
      <c r="A308" s="2" t="s">
        <v>917</v>
      </c>
      <c r="B308" s="2" t="s">
        <v>1423</v>
      </c>
      <c r="C308" s="2" t="s">
        <v>918</v>
      </c>
      <c r="D308" s="2" t="s">
        <v>22</v>
      </c>
      <c r="E308" s="2">
        <v>1</v>
      </c>
      <c r="F308" s="2" t="s">
        <v>6</v>
      </c>
      <c r="G308" s="2" t="s">
        <v>25</v>
      </c>
      <c r="H308" s="3">
        <v>2722</v>
      </c>
      <c r="I308" s="3">
        <v>389</v>
      </c>
      <c r="J308" s="3">
        <v>861</v>
      </c>
      <c r="K308" s="3">
        <v>7</v>
      </c>
      <c r="L308" s="3">
        <v>2.6203099999999999</v>
      </c>
      <c r="M308" s="1">
        <v>3835</v>
      </c>
      <c r="N308" t="s">
        <v>1368</v>
      </c>
    </row>
    <row r="309" spans="1:14" x14ac:dyDescent="0.35">
      <c r="A309" s="2" t="s">
        <v>917</v>
      </c>
      <c r="B309" s="2" t="s">
        <v>1425</v>
      </c>
      <c r="C309" s="2" t="s">
        <v>918</v>
      </c>
      <c r="D309" s="2" t="s">
        <v>99</v>
      </c>
      <c r="E309" s="2">
        <v>1</v>
      </c>
      <c r="F309" s="2" t="s">
        <v>11</v>
      </c>
      <c r="G309" s="2" t="s">
        <v>25</v>
      </c>
      <c r="H309" s="3">
        <v>717</v>
      </c>
      <c r="I309" s="3">
        <v>179</v>
      </c>
      <c r="J309" s="3">
        <v>466</v>
      </c>
      <c r="K309" s="3">
        <v>4</v>
      </c>
      <c r="L309" s="3">
        <v>2.6621000000000001</v>
      </c>
      <c r="M309" s="1">
        <v>1717</v>
      </c>
      <c r="N309" t="s">
        <v>1369</v>
      </c>
    </row>
    <row r="310" spans="1:14" x14ac:dyDescent="0.35">
      <c r="A310" s="2" t="s">
        <v>973</v>
      </c>
      <c r="B310" s="2" t="s">
        <v>1426</v>
      </c>
      <c r="C310" s="2" t="s">
        <v>974</v>
      </c>
      <c r="D310" s="2" t="s">
        <v>56</v>
      </c>
      <c r="E310" s="2">
        <v>1</v>
      </c>
      <c r="F310" s="2" t="s">
        <v>6</v>
      </c>
      <c r="G310" s="2" t="s">
        <v>24</v>
      </c>
      <c r="H310" s="3">
        <v>833</v>
      </c>
      <c r="I310" s="3">
        <v>278</v>
      </c>
      <c r="J310" s="3">
        <v>588</v>
      </c>
      <c r="K310" s="3">
        <v>3</v>
      </c>
      <c r="L310" s="3">
        <v>3.7002899999999999</v>
      </c>
      <c r="M310" s="1">
        <v>867</v>
      </c>
      <c r="N310" t="s">
        <v>1367</v>
      </c>
    </row>
    <row r="311" spans="1:14" x14ac:dyDescent="0.35">
      <c r="A311" s="2" t="s">
        <v>973</v>
      </c>
      <c r="B311" s="2" t="s">
        <v>1426</v>
      </c>
      <c r="C311" s="2" t="s">
        <v>974</v>
      </c>
      <c r="D311" s="2" t="s">
        <v>5</v>
      </c>
      <c r="E311" s="2">
        <v>1</v>
      </c>
      <c r="F311" s="2" t="s">
        <v>6</v>
      </c>
      <c r="G311" s="2" t="s">
        <v>24</v>
      </c>
      <c r="H311" s="3">
        <v>1033</v>
      </c>
      <c r="I311" s="3">
        <v>1033</v>
      </c>
      <c r="J311" s="3">
        <v>1033</v>
      </c>
      <c r="K311" s="3">
        <v>1</v>
      </c>
      <c r="L311" s="3">
        <v>3.6003699999999998</v>
      </c>
      <c r="M311" s="1">
        <v>1033</v>
      </c>
      <c r="N311" t="s">
        <v>1367</v>
      </c>
    </row>
    <row r="312" spans="1:14" x14ac:dyDescent="0.35">
      <c r="A312" s="2" t="s">
        <v>973</v>
      </c>
      <c r="B312" s="2" t="s">
        <v>1426</v>
      </c>
      <c r="C312" s="2" t="s">
        <v>974</v>
      </c>
      <c r="D312" s="2" t="s">
        <v>7</v>
      </c>
      <c r="E312" s="2">
        <v>1</v>
      </c>
      <c r="F312" s="2" t="s">
        <v>6</v>
      </c>
      <c r="G312" s="2" t="s">
        <v>24</v>
      </c>
      <c r="H312" s="3">
        <v>933</v>
      </c>
      <c r="I312" s="3">
        <v>467</v>
      </c>
      <c r="J312" s="3">
        <v>712</v>
      </c>
      <c r="K312" s="3">
        <v>2</v>
      </c>
      <c r="L312" s="3">
        <v>3.7632300000000001</v>
      </c>
      <c r="M312" s="1">
        <v>950</v>
      </c>
      <c r="N312" t="s">
        <v>1367</v>
      </c>
    </row>
    <row r="313" spans="1:14" x14ac:dyDescent="0.35">
      <c r="A313" s="2" t="s">
        <v>973</v>
      </c>
      <c r="B313" s="2" t="s">
        <v>1426</v>
      </c>
      <c r="C313" s="2" t="s">
        <v>974</v>
      </c>
      <c r="D313" s="2" t="s">
        <v>8</v>
      </c>
      <c r="E313" s="2">
        <v>1</v>
      </c>
      <c r="F313" s="2" t="s">
        <v>6</v>
      </c>
      <c r="G313" s="2" t="s">
        <v>24</v>
      </c>
      <c r="H313" s="3">
        <v>1583</v>
      </c>
      <c r="I313" s="3">
        <v>1583</v>
      </c>
      <c r="J313" s="3">
        <v>1583</v>
      </c>
      <c r="K313" s="3">
        <v>1</v>
      </c>
      <c r="L313" s="3">
        <v>3.5091000000000001</v>
      </c>
      <c r="M313" s="1">
        <v>1583</v>
      </c>
      <c r="N313" t="s">
        <v>1367</v>
      </c>
    </row>
    <row r="314" spans="1:14" x14ac:dyDescent="0.35">
      <c r="A314" s="2" t="s">
        <v>973</v>
      </c>
      <c r="B314" s="2" t="s">
        <v>1426</v>
      </c>
      <c r="C314" s="2" t="s">
        <v>974</v>
      </c>
      <c r="D314" s="2" t="s">
        <v>9</v>
      </c>
      <c r="E314" s="2">
        <v>1</v>
      </c>
      <c r="F314" s="2" t="s">
        <v>6</v>
      </c>
      <c r="G314" s="2" t="s">
        <v>24</v>
      </c>
      <c r="H314" s="3">
        <v>933</v>
      </c>
      <c r="I314" s="3">
        <v>933</v>
      </c>
      <c r="J314" s="3">
        <v>933</v>
      </c>
      <c r="K314" s="3">
        <v>1</v>
      </c>
      <c r="L314" s="3">
        <v>3.8398400000000001</v>
      </c>
      <c r="M314" s="1">
        <v>933</v>
      </c>
      <c r="N314" t="s">
        <v>1367</v>
      </c>
    </row>
    <row r="315" spans="1:14" x14ac:dyDescent="0.35">
      <c r="A315" s="2" t="s">
        <v>973</v>
      </c>
      <c r="B315" s="2" t="s">
        <v>1427</v>
      </c>
      <c r="C315" s="2" t="s">
        <v>974</v>
      </c>
      <c r="D315" s="2" t="s">
        <v>10</v>
      </c>
      <c r="E315" s="2">
        <v>1</v>
      </c>
      <c r="F315" s="2" t="s">
        <v>11</v>
      </c>
      <c r="G315" s="2" t="s">
        <v>25</v>
      </c>
      <c r="H315" s="3">
        <v>1117</v>
      </c>
      <c r="I315" s="3">
        <v>372</v>
      </c>
      <c r="J315" s="3">
        <v>812</v>
      </c>
      <c r="K315" s="3">
        <v>3</v>
      </c>
      <c r="L315" s="3">
        <v>3.3564799999999999</v>
      </c>
      <c r="M315" s="1">
        <v>1217</v>
      </c>
      <c r="N315" t="s">
        <v>1369</v>
      </c>
    </row>
    <row r="316" spans="1:14" x14ac:dyDescent="0.35">
      <c r="A316" s="2" t="s">
        <v>973</v>
      </c>
      <c r="B316" s="2" t="s">
        <v>1427</v>
      </c>
      <c r="C316" s="2" t="s">
        <v>974</v>
      </c>
      <c r="D316" s="2" t="s">
        <v>12</v>
      </c>
      <c r="E316" s="2">
        <v>1</v>
      </c>
      <c r="F316" s="2" t="s">
        <v>11</v>
      </c>
      <c r="G316" s="2" t="s">
        <v>25</v>
      </c>
      <c r="H316" s="3">
        <v>1050</v>
      </c>
      <c r="I316" s="3">
        <v>350</v>
      </c>
      <c r="J316" s="3">
        <v>633</v>
      </c>
      <c r="K316" s="3">
        <v>3</v>
      </c>
      <c r="L316" s="3">
        <v>3.6792799999999999</v>
      </c>
      <c r="M316" s="1">
        <v>1433</v>
      </c>
      <c r="N316" t="s">
        <v>1369</v>
      </c>
    </row>
    <row r="317" spans="1:14" x14ac:dyDescent="0.35">
      <c r="A317" s="2" t="s">
        <v>973</v>
      </c>
      <c r="B317" s="2" t="s">
        <v>1427</v>
      </c>
      <c r="C317" s="2" t="s">
        <v>974</v>
      </c>
      <c r="D317" s="2" t="s">
        <v>13</v>
      </c>
      <c r="E317" s="2">
        <v>1</v>
      </c>
      <c r="F317" s="2" t="s">
        <v>11</v>
      </c>
      <c r="G317" s="2" t="s">
        <v>25</v>
      </c>
      <c r="H317" s="3">
        <v>1367</v>
      </c>
      <c r="I317" s="3">
        <v>456</v>
      </c>
      <c r="J317" s="3">
        <v>1102</v>
      </c>
      <c r="K317" s="3">
        <v>3</v>
      </c>
      <c r="L317" s="3">
        <v>3.6339999999999999</v>
      </c>
      <c r="M317" s="1">
        <v>1400</v>
      </c>
      <c r="N317" t="s">
        <v>1369</v>
      </c>
    </row>
    <row r="318" spans="1:14" x14ac:dyDescent="0.35">
      <c r="A318" s="2" t="s">
        <v>973</v>
      </c>
      <c r="B318" s="2" t="s">
        <v>1428</v>
      </c>
      <c r="C318" s="2" t="s">
        <v>974</v>
      </c>
      <c r="D318" s="2" t="s">
        <v>14</v>
      </c>
      <c r="E318" s="2">
        <v>1</v>
      </c>
      <c r="F318" s="2" t="s">
        <v>6</v>
      </c>
      <c r="G318" s="2" t="s">
        <v>25</v>
      </c>
      <c r="H318" s="3">
        <v>1532</v>
      </c>
      <c r="I318" s="3">
        <v>511</v>
      </c>
      <c r="J318" s="3">
        <v>983</v>
      </c>
      <c r="K318" s="3">
        <v>3</v>
      </c>
      <c r="L318" s="3">
        <v>3.6886299999999999</v>
      </c>
      <c r="M318" s="1">
        <v>1565</v>
      </c>
      <c r="N318" t="s">
        <v>1368</v>
      </c>
    </row>
    <row r="319" spans="1:14" x14ac:dyDescent="0.35">
      <c r="A319" s="2" t="s">
        <v>973</v>
      </c>
      <c r="B319" s="2" t="s">
        <v>1426</v>
      </c>
      <c r="C319" s="2" t="s">
        <v>974</v>
      </c>
      <c r="D319" s="2" t="s">
        <v>15</v>
      </c>
      <c r="E319" s="2">
        <v>1</v>
      </c>
      <c r="F319" s="2" t="s">
        <v>6</v>
      </c>
      <c r="G319" s="2" t="s">
        <v>24</v>
      </c>
      <c r="H319" s="3">
        <v>650</v>
      </c>
      <c r="I319" s="3">
        <v>650</v>
      </c>
      <c r="J319" s="3">
        <v>650</v>
      </c>
      <c r="K319" s="3">
        <v>1</v>
      </c>
      <c r="L319" s="3">
        <v>3.6491600000000002</v>
      </c>
      <c r="M319" s="1">
        <v>650</v>
      </c>
      <c r="N319" t="s">
        <v>1367</v>
      </c>
    </row>
    <row r="320" spans="1:14" x14ac:dyDescent="0.35">
      <c r="A320" s="2" t="s">
        <v>973</v>
      </c>
      <c r="B320" s="2" t="s">
        <v>1429</v>
      </c>
      <c r="C320" s="2" t="s">
        <v>974</v>
      </c>
      <c r="D320" s="2" t="s">
        <v>16</v>
      </c>
      <c r="E320" s="2">
        <v>1</v>
      </c>
      <c r="F320" s="2" t="s">
        <v>11</v>
      </c>
      <c r="G320" s="2" t="s">
        <v>24</v>
      </c>
      <c r="H320" s="3">
        <v>812</v>
      </c>
      <c r="I320" s="3">
        <v>812</v>
      </c>
      <c r="J320" s="3">
        <v>812</v>
      </c>
      <c r="K320" s="3">
        <v>1</v>
      </c>
      <c r="L320" s="3">
        <v>3.8178000000000001</v>
      </c>
      <c r="M320" s="1">
        <v>812</v>
      </c>
      <c r="N320" t="s">
        <v>1370</v>
      </c>
    </row>
    <row r="321" spans="1:14" x14ac:dyDescent="0.35">
      <c r="A321" s="2" t="s">
        <v>973</v>
      </c>
      <c r="B321" s="2" t="s">
        <v>1429</v>
      </c>
      <c r="C321" s="2" t="s">
        <v>974</v>
      </c>
      <c r="D321" s="2" t="s">
        <v>17</v>
      </c>
      <c r="E321" s="2">
        <v>1</v>
      </c>
      <c r="F321" s="2" t="s">
        <v>11</v>
      </c>
      <c r="G321" s="2" t="s">
        <v>24</v>
      </c>
      <c r="H321" s="3">
        <v>1133</v>
      </c>
      <c r="I321" s="3">
        <v>1133</v>
      </c>
      <c r="J321" s="3">
        <v>1133</v>
      </c>
      <c r="K321" s="3">
        <v>1</v>
      </c>
      <c r="L321" s="3">
        <v>3.5894200000000001</v>
      </c>
      <c r="M321" s="1">
        <v>1133</v>
      </c>
      <c r="N321" t="s">
        <v>1370</v>
      </c>
    </row>
    <row r="322" spans="1:14" x14ac:dyDescent="0.35">
      <c r="A322" s="2" t="s">
        <v>973</v>
      </c>
      <c r="B322" s="2" t="s">
        <v>1428</v>
      </c>
      <c r="C322" s="2" t="s">
        <v>974</v>
      </c>
      <c r="D322" s="2" t="s">
        <v>18</v>
      </c>
      <c r="E322" s="2">
        <v>1</v>
      </c>
      <c r="F322" s="2" t="s">
        <v>6</v>
      </c>
      <c r="G322" s="2" t="s">
        <v>25</v>
      </c>
      <c r="H322" s="3">
        <v>2183</v>
      </c>
      <c r="I322" s="3">
        <v>2183</v>
      </c>
      <c r="J322" s="3">
        <v>2183</v>
      </c>
      <c r="K322" s="3">
        <v>1</v>
      </c>
      <c r="L322" s="3">
        <v>3.6301700000000001</v>
      </c>
      <c r="M322" s="1">
        <v>2183</v>
      </c>
      <c r="N322" t="s">
        <v>1368</v>
      </c>
    </row>
    <row r="323" spans="1:14" x14ac:dyDescent="0.35">
      <c r="A323" s="2" t="s">
        <v>973</v>
      </c>
      <c r="B323" s="2" t="s">
        <v>1429</v>
      </c>
      <c r="C323" s="2" t="s">
        <v>974</v>
      </c>
      <c r="D323" s="2" t="s">
        <v>19</v>
      </c>
      <c r="E323" s="2">
        <v>1</v>
      </c>
      <c r="F323" s="2" t="s">
        <v>11</v>
      </c>
      <c r="G323" s="2" t="s">
        <v>24</v>
      </c>
      <c r="H323" s="3">
        <v>1867</v>
      </c>
      <c r="I323" s="3">
        <v>933</v>
      </c>
      <c r="J323" s="3">
        <v>1277</v>
      </c>
      <c r="K323" s="3">
        <v>2</v>
      </c>
      <c r="L323" s="3">
        <v>3.6577600000000001</v>
      </c>
      <c r="M323" s="1">
        <v>2167</v>
      </c>
      <c r="N323" t="s">
        <v>1370</v>
      </c>
    </row>
    <row r="324" spans="1:14" x14ac:dyDescent="0.35">
      <c r="A324" s="2" t="s">
        <v>973</v>
      </c>
      <c r="B324" s="2" t="s">
        <v>1426</v>
      </c>
      <c r="C324" s="2" t="s">
        <v>974</v>
      </c>
      <c r="D324" s="2" t="s">
        <v>83</v>
      </c>
      <c r="E324" s="2">
        <v>1</v>
      </c>
      <c r="F324" s="2" t="s">
        <v>6</v>
      </c>
      <c r="G324" s="2" t="s">
        <v>24</v>
      </c>
      <c r="H324" s="3">
        <v>800</v>
      </c>
      <c r="I324" s="3">
        <v>800</v>
      </c>
      <c r="J324" s="3">
        <v>800</v>
      </c>
      <c r="K324" s="3">
        <v>1</v>
      </c>
      <c r="L324" s="3">
        <v>3.5992199999999999</v>
      </c>
      <c r="M324" s="1">
        <v>800</v>
      </c>
      <c r="N324" t="s">
        <v>1367</v>
      </c>
    </row>
    <row r="325" spans="1:14" x14ac:dyDescent="0.35">
      <c r="A325" s="2" t="s">
        <v>973</v>
      </c>
      <c r="B325" s="2" t="s">
        <v>1427</v>
      </c>
      <c r="C325" s="2" t="s">
        <v>974</v>
      </c>
      <c r="D325" s="2" t="s">
        <v>85</v>
      </c>
      <c r="E325" s="2">
        <v>1</v>
      </c>
      <c r="F325" s="2" t="s">
        <v>11</v>
      </c>
      <c r="G325" s="2" t="s">
        <v>25</v>
      </c>
      <c r="H325" s="3">
        <v>1375</v>
      </c>
      <c r="I325" s="3">
        <v>458</v>
      </c>
      <c r="J325" s="3">
        <v>683</v>
      </c>
      <c r="K325" s="3">
        <v>3</v>
      </c>
      <c r="L325" s="3">
        <v>3.64852</v>
      </c>
      <c r="M325" s="1">
        <v>1425</v>
      </c>
      <c r="N325" t="s">
        <v>1369</v>
      </c>
    </row>
    <row r="326" spans="1:14" x14ac:dyDescent="0.35">
      <c r="A326" s="2" t="s">
        <v>973</v>
      </c>
      <c r="B326" s="2" t="s">
        <v>1427</v>
      </c>
      <c r="C326" s="2" t="s">
        <v>974</v>
      </c>
      <c r="D326" s="2" t="s">
        <v>91</v>
      </c>
      <c r="E326" s="2">
        <v>1</v>
      </c>
      <c r="F326" s="2" t="s">
        <v>11</v>
      </c>
      <c r="G326" s="2" t="s">
        <v>25</v>
      </c>
      <c r="H326" s="3">
        <v>1117</v>
      </c>
      <c r="I326" s="3">
        <v>558</v>
      </c>
      <c r="J326" s="3">
        <v>677</v>
      </c>
      <c r="K326" s="3">
        <v>2</v>
      </c>
      <c r="L326" s="3">
        <v>3.6415799999999998</v>
      </c>
      <c r="M326" s="1">
        <v>1133</v>
      </c>
      <c r="N326" t="s">
        <v>1369</v>
      </c>
    </row>
    <row r="327" spans="1:14" x14ac:dyDescent="0.35">
      <c r="A327" s="2" t="s">
        <v>973</v>
      </c>
      <c r="B327" s="2" t="s">
        <v>1426</v>
      </c>
      <c r="C327" s="2" t="s">
        <v>974</v>
      </c>
      <c r="D327" s="2" t="s">
        <v>95</v>
      </c>
      <c r="E327" s="2">
        <v>1</v>
      </c>
      <c r="F327" s="2" t="s">
        <v>6</v>
      </c>
      <c r="G327" s="2" t="s">
        <v>24</v>
      </c>
      <c r="H327" s="3">
        <v>683</v>
      </c>
      <c r="I327" s="3">
        <v>683</v>
      </c>
      <c r="J327" s="3">
        <v>683</v>
      </c>
      <c r="K327" s="3">
        <v>1</v>
      </c>
      <c r="L327" s="3">
        <v>3.5875599999999999</v>
      </c>
      <c r="M327" s="1">
        <v>683</v>
      </c>
      <c r="N327" t="s">
        <v>1367</v>
      </c>
    </row>
    <row r="328" spans="1:14" x14ac:dyDescent="0.35">
      <c r="A328" s="2" t="s">
        <v>973</v>
      </c>
      <c r="B328" s="2" t="s">
        <v>1427</v>
      </c>
      <c r="C328" s="2" t="s">
        <v>974</v>
      </c>
      <c r="D328" s="2" t="s">
        <v>20</v>
      </c>
      <c r="E328" s="2">
        <v>1</v>
      </c>
      <c r="F328" s="2" t="s">
        <v>11</v>
      </c>
      <c r="G328" s="2" t="s">
        <v>25</v>
      </c>
      <c r="H328" s="3">
        <v>2107</v>
      </c>
      <c r="I328" s="3">
        <v>702</v>
      </c>
      <c r="J328" s="3">
        <v>1349</v>
      </c>
      <c r="K328" s="3">
        <v>3</v>
      </c>
      <c r="L328" s="3">
        <v>3.49648</v>
      </c>
      <c r="M328" s="1">
        <v>2473</v>
      </c>
      <c r="N328" t="s">
        <v>1369</v>
      </c>
    </row>
    <row r="329" spans="1:14" x14ac:dyDescent="0.35">
      <c r="A329" s="2" t="s">
        <v>973</v>
      </c>
      <c r="B329" s="2" t="s">
        <v>1426</v>
      </c>
      <c r="C329" s="2" t="s">
        <v>974</v>
      </c>
      <c r="D329" s="2" t="s">
        <v>21</v>
      </c>
      <c r="E329" s="2">
        <v>1</v>
      </c>
      <c r="F329" s="2" t="s">
        <v>6</v>
      </c>
      <c r="G329" s="2" t="s">
        <v>24</v>
      </c>
      <c r="H329" s="3">
        <v>683</v>
      </c>
      <c r="I329" s="3">
        <v>683</v>
      </c>
      <c r="J329" s="3">
        <v>683</v>
      </c>
      <c r="K329" s="3">
        <v>1</v>
      </c>
      <c r="L329" s="3">
        <v>3.63924</v>
      </c>
      <c r="M329" s="1">
        <v>683</v>
      </c>
      <c r="N329" t="s">
        <v>1367</v>
      </c>
    </row>
    <row r="330" spans="1:14" x14ac:dyDescent="0.35">
      <c r="A330" s="2" t="s">
        <v>973</v>
      </c>
      <c r="B330" s="2" t="s">
        <v>1426</v>
      </c>
      <c r="C330" s="2" t="s">
        <v>974</v>
      </c>
      <c r="D330" s="2" t="s">
        <v>22</v>
      </c>
      <c r="E330" s="2">
        <v>1</v>
      </c>
      <c r="F330" s="2" t="s">
        <v>6</v>
      </c>
      <c r="G330" s="2" t="s">
        <v>24</v>
      </c>
      <c r="H330" s="3">
        <v>1206</v>
      </c>
      <c r="I330" s="3">
        <v>1206</v>
      </c>
      <c r="J330" s="3">
        <v>1206</v>
      </c>
      <c r="K330" s="3">
        <v>1</v>
      </c>
      <c r="L330" s="3">
        <v>3.4084400000000001</v>
      </c>
      <c r="M330" s="1">
        <v>1206</v>
      </c>
      <c r="N330" t="s">
        <v>1367</v>
      </c>
    </row>
    <row r="331" spans="1:14" x14ac:dyDescent="0.35">
      <c r="A331" s="2" t="s">
        <v>973</v>
      </c>
      <c r="B331" s="2" t="s">
        <v>1427</v>
      </c>
      <c r="C331" s="2" t="s">
        <v>974</v>
      </c>
      <c r="D331" s="2" t="s">
        <v>99</v>
      </c>
      <c r="E331" s="2">
        <v>1</v>
      </c>
      <c r="F331" s="2" t="s">
        <v>11</v>
      </c>
      <c r="G331" s="2" t="s">
        <v>25</v>
      </c>
      <c r="H331" s="3">
        <v>1499</v>
      </c>
      <c r="I331" s="3">
        <v>375</v>
      </c>
      <c r="J331" s="3">
        <v>699</v>
      </c>
      <c r="K331" s="3">
        <v>4</v>
      </c>
      <c r="L331" s="3">
        <v>3.6404299999999998</v>
      </c>
      <c r="M331" s="1">
        <v>1566</v>
      </c>
      <c r="N331" t="s">
        <v>1369</v>
      </c>
    </row>
    <row r="332" spans="1:14" x14ac:dyDescent="0.35">
      <c r="A332" s="2" t="s">
        <v>1018</v>
      </c>
      <c r="B332" s="2" t="s">
        <v>1430</v>
      </c>
      <c r="C332" s="2" t="s">
        <v>1019</v>
      </c>
      <c r="D332" s="2" t="s">
        <v>56</v>
      </c>
      <c r="E332" s="2">
        <v>1</v>
      </c>
      <c r="F332" s="2" t="s">
        <v>6</v>
      </c>
      <c r="G332" s="2" t="s">
        <v>24</v>
      </c>
      <c r="H332" s="3">
        <v>750</v>
      </c>
      <c r="I332" s="3">
        <v>375</v>
      </c>
      <c r="J332" s="3">
        <v>635</v>
      </c>
      <c r="K332" s="3">
        <v>2</v>
      </c>
      <c r="L332" s="3">
        <v>3.1593499999999999</v>
      </c>
      <c r="M332" s="1">
        <v>767</v>
      </c>
      <c r="N332" t="s">
        <v>1367</v>
      </c>
    </row>
    <row r="333" spans="1:14" x14ac:dyDescent="0.35">
      <c r="A333" s="2" t="s">
        <v>1018</v>
      </c>
      <c r="B333" s="2" t="s">
        <v>1430</v>
      </c>
      <c r="C333" s="2" t="s">
        <v>1019</v>
      </c>
      <c r="D333" s="2" t="s">
        <v>5</v>
      </c>
      <c r="E333" s="2">
        <v>1</v>
      </c>
      <c r="F333" s="2" t="s">
        <v>6</v>
      </c>
      <c r="G333" s="2" t="s">
        <v>24</v>
      </c>
      <c r="H333" s="3">
        <v>1083</v>
      </c>
      <c r="I333" s="3">
        <v>1083</v>
      </c>
      <c r="J333" s="3">
        <v>1083</v>
      </c>
      <c r="K333" s="3">
        <v>1</v>
      </c>
      <c r="L333" s="3">
        <v>3.1736800000000001</v>
      </c>
      <c r="M333" s="1">
        <v>1083</v>
      </c>
      <c r="N333" t="s">
        <v>1367</v>
      </c>
    </row>
    <row r="334" spans="1:14" x14ac:dyDescent="0.35">
      <c r="A334" s="2" t="s">
        <v>1018</v>
      </c>
      <c r="B334" s="2" t="s">
        <v>1430</v>
      </c>
      <c r="C334" s="2" t="s">
        <v>1019</v>
      </c>
      <c r="D334" s="2" t="s">
        <v>7</v>
      </c>
      <c r="E334" s="2">
        <v>1</v>
      </c>
      <c r="F334" s="2" t="s">
        <v>6</v>
      </c>
      <c r="G334" s="2" t="s">
        <v>24</v>
      </c>
      <c r="H334" s="3">
        <v>634</v>
      </c>
      <c r="I334" s="3">
        <v>158</v>
      </c>
      <c r="J334" s="3">
        <v>400</v>
      </c>
      <c r="K334" s="3">
        <v>4</v>
      </c>
      <c r="L334" s="3">
        <v>3.3414100000000002</v>
      </c>
      <c r="M334" s="1">
        <v>1533</v>
      </c>
      <c r="N334" t="s">
        <v>1367</v>
      </c>
    </row>
    <row r="335" spans="1:14" x14ac:dyDescent="0.35">
      <c r="A335" s="2" t="s">
        <v>1018</v>
      </c>
      <c r="B335" s="2" t="s">
        <v>1430</v>
      </c>
      <c r="C335" s="2" t="s">
        <v>1019</v>
      </c>
      <c r="D335" s="2" t="s">
        <v>8</v>
      </c>
      <c r="E335" s="2">
        <v>1</v>
      </c>
      <c r="F335" s="2" t="s">
        <v>6</v>
      </c>
      <c r="G335" s="2" t="s">
        <v>24</v>
      </c>
      <c r="H335" s="3">
        <v>571</v>
      </c>
      <c r="I335" s="3">
        <v>190</v>
      </c>
      <c r="J335" s="3">
        <v>333</v>
      </c>
      <c r="K335" s="3">
        <v>3</v>
      </c>
      <c r="L335" s="3">
        <v>3.5203500000000001</v>
      </c>
      <c r="M335" s="1">
        <v>1537</v>
      </c>
      <c r="N335" t="s">
        <v>1367</v>
      </c>
    </row>
    <row r="336" spans="1:14" x14ac:dyDescent="0.35">
      <c r="A336" s="2" t="s">
        <v>1018</v>
      </c>
      <c r="B336" s="2" t="s">
        <v>1430</v>
      </c>
      <c r="C336" s="2" t="s">
        <v>1019</v>
      </c>
      <c r="D336" s="2" t="s">
        <v>9</v>
      </c>
      <c r="E336" s="2">
        <v>1</v>
      </c>
      <c r="F336" s="2" t="s">
        <v>6</v>
      </c>
      <c r="G336" s="2" t="s">
        <v>24</v>
      </c>
      <c r="H336" s="3">
        <v>757</v>
      </c>
      <c r="I336" s="3">
        <v>757</v>
      </c>
      <c r="J336" s="3">
        <v>757</v>
      </c>
      <c r="K336" s="3">
        <v>1</v>
      </c>
      <c r="L336" s="3">
        <v>3.3130999999999999</v>
      </c>
      <c r="M336" s="1">
        <v>757</v>
      </c>
      <c r="N336" t="s">
        <v>1367</v>
      </c>
    </row>
    <row r="337" spans="1:14" x14ac:dyDescent="0.35">
      <c r="A337" s="2" t="s">
        <v>1018</v>
      </c>
      <c r="B337" s="2" t="s">
        <v>1431</v>
      </c>
      <c r="C337" s="2" t="s">
        <v>1019</v>
      </c>
      <c r="D337" s="2" t="s">
        <v>10</v>
      </c>
      <c r="E337" s="2">
        <v>1</v>
      </c>
      <c r="F337" s="2" t="s">
        <v>11</v>
      </c>
      <c r="G337" s="2" t="s">
        <v>24</v>
      </c>
      <c r="H337" s="3">
        <v>801</v>
      </c>
      <c r="I337" s="3">
        <v>401</v>
      </c>
      <c r="J337" s="3">
        <v>601</v>
      </c>
      <c r="K337" s="3">
        <v>2</v>
      </c>
      <c r="L337" s="3">
        <v>3.0358399999999999</v>
      </c>
      <c r="M337" s="1">
        <v>901</v>
      </c>
      <c r="N337" t="s">
        <v>1370</v>
      </c>
    </row>
    <row r="338" spans="1:14" x14ac:dyDescent="0.35">
      <c r="A338" s="2" t="s">
        <v>1018</v>
      </c>
      <c r="B338" s="2" t="s">
        <v>1432</v>
      </c>
      <c r="C338" s="2" t="s">
        <v>1019</v>
      </c>
      <c r="D338" s="2" t="s">
        <v>12</v>
      </c>
      <c r="E338" s="2">
        <v>1</v>
      </c>
      <c r="F338" s="2" t="s">
        <v>11</v>
      </c>
      <c r="G338" s="2" t="s">
        <v>25</v>
      </c>
      <c r="H338" s="3">
        <v>1141</v>
      </c>
      <c r="I338" s="3">
        <v>380</v>
      </c>
      <c r="J338" s="3">
        <v>708</v>
      </c>
      <c r="K338" s="3">
        <v>3</v>
      </c>
      <c r="L338" s="3">
        <v>3.274</v>
      </c>
      <c r="M338" s="1">
        <v>1441</v>
      </c>
      <c r="N338" t="s">
        <v>1369</v>
      </c>
    </row>
    <row r="339" spans="1:14" x14ac:dyDescent="0.35">
      <c r="A339" s="2" t="s">
        <v>1018</v>
      </c>
      <c r="B339" s="2" t="s">
        <v>1432</v>
      </c>
      <c r="C339" s="2" t="s">
        <v>1019</v>
      </c>
      <c r="D339" s="2" t="s">
        <v>13</v>
      </c>
      <c r="E339" s="2">
        <v>1</v>
      </c>
      <c r="F339" s="2" t="s">
        <v>11</v>
      </c>
      <c r="G339" s="2" t="s">
        <v>25</v>
      </c>
      <c r="H339" s="3">
        <v>2100</v>
      </c>
      <c r="I339" s="3">
        <v>420</v>
      </c>
      <c r="J339" s="3">
        <v>883</v>
      </c>
      <c r="K339" s="3">
        <v>5</v>
      </c>
      <c r="L339" s="3">
        <v>3.1669900000000002</v>
      </c>
      <c r="M339" s="1">
        <v>2533</v>
      </c>
      <c r="N339" t="s">
        <v>1369</v>
      </c>
    </row>
    <row r="340" spans="1:14" x14ac:dyDescent="0.35">
      <c r="A340" s="2" t="s">
        <v>1018</v>
      </c>
      <c r="B340" s="2" t="s">
        <v>1433</v>
      </c>
      <c r="C340" s="2" t="s">
        <v>1019</v>
      </c>
      <c r="D340" s="2" t="s">
        <v>14</v>
      </c>
      <c r="E340" s="2">
        <v>1</v>
      </c>
      <c r="F340" s="2" t="s">
        <v>6</v>
      </c>
      <c r="G340" s="2" t="s">
        <v>25</v>
      </c>
      <c r="H340" s="3">
        <v>1017</v>
      </c>
      <c r="I340" s="3">
        <v>339</v>
      </c>
      <c r="J340" s="3">
        <v>673</v>
      </c>
      <c r="K340" s="3">
        <v>3</v>
      </c>
      <c r="L340" s="3">
        <v>3.1505000000000001</v>
      </c>
      <c r="M340" s="1">
        <v>1217</v>
      </c>
      <c r="N340" t="s">
        <v>1368</v>
      </c>
    </row>
    <row r="341" spans="1:14" x14ac:dyDescent="0.35">
      <c r="A341" s="2" t="s">
        <v>1018</v>
      </c>
      <c r="B341" s="2" t="s">
        <v>1430</v>
      </c>
      <c r="C341" s="2" t="s">
        <v>1019</v>
      </c>
      <c r="D341" s="2" t="s">
        <v>15</v>
      </c>
      <c r="E341" s="2">
        <v>1</v>
      </c>
      <c r="F341" s="2" t="s">
        <v>6</v>
      </c>
      <c r="G341" s="2" t="s">
        <v>24</v>
      </c>
      <c r="H341" s="3">
        <v>975</v>
      </c>
      <c r="I341" s="3">
        <v>488</v>
      </c>
      <c r="J341" s="3">
        <v>583</v>
      </c>
      <c r="K341" s="3">
        <v>2</v>
      </c>
      <c r="L341" s="3">
        <v>3.3559800000000002</v>
      </c>
      <c r="M341" s="1">
        <v>1108</v>
      </c>
      <c r="N341" t="s">
        <v>1367</v>
      </c>
    </row>
    <row r="342" spans="1:14" x14ac:dyDescent="0.35">
      <c r="A342" s="2" t="s">
        <v>1018</v>
      </c>
      <c r="B342" s="2" t="s">
        <v>1432</v>
      </c>
      <c r="C342" s="2" t="s">
        <v>1019</v>
      </c>
      <c r="D342" s="2" t="s">
        <v>16</v>
      </c>
      <c r="E342" s="2">
        <v>1</v>
      </c>
      <c r="F342" s="2" t="s">
        <v>11</v>
      </c>
      <c r="G342" s="2" t="s">
        <v>25</v>
      </c>
      <c r="H342" s="3">
        <v>767</v>
      </c>
      <c r="I342" s="3">
        <v>383</v>
      </c>
      <c r="J342" s="3">
        <v>702</v>
      </c>
      <c r="K342" s="3">
        <v>2</v>
      </c>
      <c r="L342" s="3">
        <v>3.0729099999999998</v>
      </c>
      <c r="M342" s="1">
        <v>917</v>
      </c>
      <c r="N342" t="s">
        <v>1369</v>
      </c>
    </row>
    <row r="343" spans="1:14" x14ac:dyDescent="0.35">
      <c r="A343" s="2" t="s">
        <v>1018</v>
      </c>
      <c r="B343" s="2" t="s">
        <v>1432</v>
      </c>
      <c r="C343" s="2" t="s">
        <v>1019</v>
      </c>
      <c r="D343" s="2" t="s">
        <v>17</v>
      </c>
      <c r="E343" s="2">
        <v>1</v>
      </c>
      <c r="F343" s="2" t="s">
        <v>11</v>
      </c>
      <c r="G343" s="2" t="s">
        <v>25</v>
      </c>
      <c r="H343" s="3">
        <v>2067</v>
      </c>
      <c r="I343" s="3">
        <v>344</v>
      </c>
      <c r="J343" s="3">
        <v>1332</v>
      </c>
      <c r="K343" s="3">
        <v>6</v>
      </c>
      <c r="L343" s="3">
        <v>3.2478799999999999</v>
      </c>
      <c r="M343" s="1">
        <v>2533</v>
      </c>
      <c r="N343" t="s">
        <v>1369</v>
      </c>
    </row>
    <row r="344" spans="1:14" x14ac:dyDescent="0.35">
      <c r="A344" s="2" t="s">
        <v>1018</v>
      </c>
      <c r="B344" s="2" t="s">
        <v>1430</v>
      </c>
      <c r="C344" s="2" t="s">
        <v>1019</v>
      </c>
      <c r="D344" s="2" t="s">
        <v>18</v>
      </c>
      <c r="E344" s="2">
        <v>1</v>
      </c>
      <c r="F344" s="2" t="s">
        <v>6</v>
      </c>
      <c r="G344" s="2" t="s">
        <v>24</v>
      </c>
      <c r="H344" s="3">
        <v>840</v>
      </c>
      <c r="I344" s="3">
        <v>280</v>
      </c>
      <c r="J344" s="3">
        <v>516</v>
      </c>
      <c r="K344" s="3">
        <v>3</v>
      </c>
      <c r="L344" s="3">
        <v>3.3075600000000001</v>
      </c>
      <c r="M344" s="1">
        <v>1107</v>
      </c>
      <c r="N344" t="s">
        <v>1367</v>
      </c>
    </row>
    <row r="345" spans="1:14" x14ac:dyDescent="0.35">
      <c r="A345" s="2" t="s">
        <v>1018</v>
      </c>
      <c r="B345" s="2" t="s">
        <v>1432</v>
      </c>
      <c r="C345" s="2" t="s">
        <v>1019</v>
      </c>
      <c r="D345" s="2" t="s">
        <v>19</v>
      </c>
      <c r="E345" s="2">
        <v>1</v>
      </c>
      <c r="F345" s="2" t="s">
        <v>11</v>
      </c>
      <c r="G345" s="2" t="s">
        <v>25</v>
      </c>
      <c r="H345" s="3">
        <v>851</v>
      </c>
      <c r="I345" s="3">
        <v>425</v>
      </c>
      <c r="J345" s="3">
        <v>550</v>
      </c>
      <c r="K345" s="3">
        <v>2</v>
      </c>
      <c r="L345" s="3">
        <v>3.2126600000000001</v>
      </c>
      <c r="M345" s="1">
        <v>1084</v>
      </c>
      <c r="N345" t="s">
        <v>1369</v>
      </c>
    </row>
    <row r="346" spans="1:14" x14ac:dyDescent="0.35">
      <c r="A346" s="2" t="s">
        <v>1018</v>
      </c>
      <c r="B346" s="2" t="s">
        <v>1430</v>
      </c>
      <c r="C346" s="2" t="s">
        <v>1019</v>
      </c>
      <c r="D346" s="2" t="s">
        <v>83</v>
      </c>
      <c r="E346" s="2">
        <v>1</v>
      </c>
      <c r="F346" s="2" t="s">
        <v>6</v>
      </c>
      <c r="G346" s="2" t="s">
        <v>24</v>
      </c>
      <c r="H346" s="3">
        <v>584</v>
      </c>
      <c r="I346" s="3">
        <v>292</v>
      </c>
      <c r="J346" s="3">
        <v>520</v>
      </c>
      <c r="K346" s="3">
        <v>2</v>
      </c>
      <c r="L346" s="3">
        <v>3.1274899999999999</v>
      </c>
      <c r="M346" s="1">
        <v>867</v>
      </c>
      <c r="N346" t="s">
        <v>1367</v>
      </c>
    </row>
    <row r="347" spans="1:14" x14ac:dyDescent="0.35">
      <c r="A347" s="2" t="s">
        <v>1018</v>
      </c>
      <c r="B347" s="2" t="s">
        <v>1432</v>
      </c>
      <c r="C347" s="2" t="s">
        <v>1019</v>
      </c>
      <c r="D347" s="2" t="s">
        <v>85</v>
      </c>
      <c r="E347" s="2">
        <v>1</v>
      </c>
      <c r="F347" s="2" t="s">
        <v>11</v>
      </c>
      <c r="G347" s="2" t="s">
        <v>25</v>
      </c>
      <c r="H347" s="3">
        <v>1767</v>
      </c>
      <c r="I347" s="3">
        <v>295</v>
      </c>
      <c r="J347" s="3">
        <v>565</v>
      </c>
      <c r="K347" s="3">
        <v>6</v>
      </c>
      <c r="L347" s="3">
        <v>3.1642700000000001</v>
      </c>
      <c r="M347" s="1">
        <v>2417</v>
      </c>
      <c r="N347" t="s">
        <v>1369</v>
      </c>
    </row>
    <row r="348" spans="1:14" x14ac:dyDescent="0.35">
      <c r="A348" s="2" t="s">
        <v>1018</v>
      </c>
      <c r="B348" s="2" t="s">
        <v>1432</v>
      </c>
      <c r="C348" s="2" t="s">
        <v>1019</v>
      </c>
      <c r="D348" s="2" t="s">
        <v>91</v>
      </c>
      <c r="E348" s="2">
        <v>1</v>
      </c>
      <c r="F348" s="2" t="s">
        <v>11</v>
      </c>
      <c r="G348" s="2" t="s">
        <v>25</v>
      </c>
      <c r="H348" s="3">
        <v>1200</v>
      </c>
      <c r="I348" s="3">
        <v>300</v>
      </c>
      <c r="J348" s="3">
        <v>467</v>
      </c>
      <c r="K348" s="3">
        <v>4</v>
      </c>
      <c r="L348" s="3">
        <v>3.1582599999999998</v>
      </c>
      <c r="M348" s="1">
        <v>1583</v>
      </c>
      <c r="N348" t="s">
        <v>1369</v>
      </c>
    </row>
    <row r="349" spans="1:14" x14ac:dyDescent="0.35">
      <c r="A349" s="2" t="s">
        <v>1018</v>
      </c>
      <c r="B349" s="2" t="s">
        <v>1430</v>
      </c>
      <c r="C349" s="2" t="s">
        <v>1019</v>
      </c>
      <c r="D349" s="2" t="s">
        <v>95</v>
      </c>
      <c r="E349" s="2">
        <v>1</v>
      </c>
      <c r="F349" s="2" t="s">
        <v>6</v>
      </c>
      <c r="G349" s="2" t="s">
        <v>24</v>
      </c>
      <c r="H349" s="3">
        <v>1083</v>
      </c>
      <c r="I349" s="3">
        <v>361</v>
      </c>
      <c r="J349" s="3">
        <v>683</v>
      </c>
      <c r="K349" s="3">
        <v>3</v>
      </c>
      <c r="L349" s="3">
        <v>3.2718799999999999</v>
      </c>
      <c r="M349" s="1">
        <v>1367</v>
      </c>
      <c r="N349" t="s">
        <v>1367</v>
      </c>
    </row>
    <row r="350" spans="1:14" x14ac:dyDescent="0.35">
      <c r="A350" s="2" t="s">
        <v>1018</v>
      </c>
      <c r="B350" s="2" t="s">
        <v>1432</v>
      </c>
      <c r="C350" s="2" t="s">
        <v>1019</v>
      </c>
      <c r="D350" s="2" t="s">
        <v>20</v>
      </c>
      <c r="E350" s="2">
        <v>1</v>
      </c>
      <c r="F350" s="2" t="s">
        <v>11</v>
      </c>
      <c r="G350" s="2" t="s">
        <v>25</v>
      </c>
      <c r="H350" s="3">
        <v>1332</v>
      </c>
      <c r="I350" s="3">
        <v>666</v>
      </c>
      <c r="J350" s="3">
        <v>1249</v>
      </c>
      <c r="K350" s="3">
        <v>2</v>
      </c>
      <c r="L350" s="3">
        <v>3.1511399999999998</v>
      </c>
      <c r="M350" s="1">
        <v>2032</v>
      </c>
      <c r="N350" t="s">
        <v>1369</v>
      </c>
    </row>
    <row r="351" spans="1:14" x14ac:dyDescent="0.35">
      <c r="A351" s="2" t="s">
        <v>1018</v>
      </c>
      <c r="B351" s="2" t="s">
        <v>1430</v>
      </c>
      <c r="C351" s="2" t="s">
        <v>1019</v>
      </c>
      <c r="D351" s="2" t="s">
        <v>21</v>
      </c>
      <c r="E351" s="2">
        <v>1</v>
      </c>
      <c r="F351" s="2" t="s">
        <v>6</v>
      </c>
      <c r="G351" s="2" t="s">
        <v>24</v>
      </c>
      <c r="H351" s="3">
        <v>667</v>
      </c>
      <c r="I351" s="3">
        <v>333</v>
      </c>
      <c r="J351" s="3">
        <v>417</v>
      </c>
      <c r="K351" s="3">
        <v>2</v>
      </c>
      <c r="L351" s="3">
        <v>3.3025099999999998</v>
      </c>
      <c r="M351" s="1">
        <v>867</v>
      </c>
      <c r="N351" t="s">
        <v>1367</v>
      </c>
    </row>
    <row r="352" spans="1:14" x14ac:dyDescent="0.35">
      <c r="A352" s="2" t="s">
        <v>1018</v>
      </c>
      <c r="B352" s="2" t="s">
        <v>1430</v>
      </c>
      <c r="C352" s="2" t="s">
        <v>1019</v>
      </c>
      <c r="D352" s="2" t="s">
        <v>22</v>
      </c>
      <c r="E352" s="2">
        <v>1</v>
      </c>
      <c r="F352" s="2" t="s">
        <v>6</v>
      </c>
      <c r="G352" s="2" t="s">
        <v>24</v>
      </c>
      <c r="H352" s="3">
        <v>279</v>
      </c>
      <c r="I352" s="3">
        <v>279</v>
      </c>
      <c r="J352" s="3">
        <v>279</v>
      </c>
      <c r="K352" s="3">
        <v>1</v>
      </c>
      <c r="L352" s="3">
        <v>2.9826999999999999</v>
      </c>
      <c r="M352" s="1">
        <v>279</v>
      </c>
      <c r="N352" t="s">
        <v>1367</v>
      </c>
    </row>
    <row r="353" spans="1:14" x14ac:dyDescent="0.35">
      <c r="A353" s="2" t="s">
        <v>1018</v>
      </c>
      <c r="B353" s="2" t="s">
        <v>1432</v>
      </c>
      <c r="C353" s="2" t="s">
        <v>1019</v>
      </c>
      <c r="D353" s="2" t="s">
        <v>99</v>
      </c>
      <c r="E353" s="2">
        <v>1</v>
      </c>
      <c r="F353" s="2" t="s">
        <v>11</v>
      </c>
      <c r="G353" s="2" t="s">
        <v>25</v>
      </c>
      <c r="H353" s="3">
        <v>1101</v>
      </c>
      <c r="I353" s="3">
        <v>275</v>
      </c>
      <c r="J353" s="3">
        <v>683</v>
      </c>
      <c r="K353" s="3">
        <v>4</v>
      </c>
      <c r="L353" s="3">
        <v>3.1391499999999999</v>
      </c>
      <c r="M353" s="1">
        <v>2083</v>
      </c>
      <c r="N353" t="s">
        <v>1369</v>
      </c>
    </row>
    <row r="354" spans="1:14" x14ac:dyDescent="0.35">
      <c r="A354" s="2" t="s">
        <v>1067</v>
      </c>
      <c r="B354" s="2" t="s">
        <v>1434</v>
      </c>
      <c r="C354" s="2" t="s">
        <v>1068</v>
      </c>
      <c r="D354" s="2" t="s">
        <v>56</v>
      </c>
      <c r="E354" s="2">
        <v>1</v>
      </c>
      <c r="F354" s="2" t="s">
        <v>6</v>
      </c>
      <c r="G354" s="2" t="s">
        <v>24</v>
      </c>
      <c r="H354" s="3">
        <v>817</v>
      </c>
      <c r="I354" s="3">
        <v>204</v>
      </c>
      <c r="J354" s="3">
        <v>400</v>
      </c>
      <c r="K354" s="3">
        <v>4</v>
      </c>
      <c r="L354" s="3">
        <v>2.67462</v>
      </c>
      <c r="M354" s="1">
        <v>867</v>
      </c>
      <c r="N354" t="s">
        <v>1367</v>
      </c>
    </row>
    <row r="355" spans="1:14" x14ac:dyDescent="0.35">
      <c r="A355" s="2" t="s">
        <v>1067</v>
      </c>
      <c r="B355" s="2" t="s">
        <v>1434</v>
      </c>
      <c r="C355" s="2" t="s">
        <v>1068</v>
      </c>
      <c r="D355" s="2" t="s">
        <v>5</v>
      </c>
      <c r="E355" s="2">
        <v>1</v>
      </c>
      <c r="F355" s="2" t="s">
        <v>6</v>
      </c>
      <c r="G355" s="2" t="s">
        <v>24</v>
      </c>
      <c r="H355" s="3">
        <v>1033</v>
      </c>
      <c r="I355" s="3">
        <v>344</v>
      </c>
      <c r="J355" s="3">
        <v>570</v>
      </c>
      <c r="K355" s="3">
        <v>3</v>
      </c>
      <c r="L355" s="3">
        <v>2.75441</v>
      </c>
      <c r="M355" s="1">
        <v>1067</v>
      </c>
      <c r="N355" t="s">
        <v>1367</v>
      </c>
    </row>
    <row r="356" spans="1:14" x14ac:dyDescent="0.35">
      <c r="A356" s="2" t="s">
        <v>1067</v>
      </c>
      <c r="B356" s="2" t="s">
        <v>1434</v>
      </c>
      <c r="C356" s="2" t="s">
        <v>1068</v>
      </c>
      <c r="D356" s="2" t="s">
        <v>7</v>
      </c>
      <c r="E356" s="2">
        <v>1</v>
      </c>
      <c r="F356" s="2" t="s">
        <v>6</v>
      </c>
      <c r="G356" s="2" t="s">
        <v>24</v>
      </c>
      <c r="H356" s="3">
        <v>1050</v>
      </c>
      <c r="I356" s="3">
        <v>525</v>
      </c>
      <c r="J356" s="3">
        <v>689</v>
      </c>
      <c r="K356" s="3">
        <v>2</v>
      </c>
      <c r="L356" s="3">
        <v>2.90239</v>
      </c>
      <c r="M356" s="1">
        <v>1267</v>
      </c>
      <c r="N356" t="s">
        <v>1367</v>
      </c>
    </row>
    <row r="357" spans="1:14" x14ac:dyDescent="0.35">
      <c r="A357" s="2" t="s">
        <v>1067</v>
      </c>
      <c r="B357" s="2" t="s">
        <v>1434</v>
      </c>
      <c r="C357" s="2" t="s">
        <v>1068</v>
      </c>
      <c r="D357" s="2" t="s">
        <v>8</v>
      </c>
      <c r="E357" s="2">
        <v>1</v>
      </c>
      <c r="F357" s="2" t="s">
        <v>6</v>
      </c>
      <c r="G357" s="2" t="s">
        <v>24</v>
      </c>
      <c r="H357" s="3">
        <v>932</v>
      </c>
      <c r="I357" s="3">
        <v>311</v>
      </c>
      <c r="J357" s="3">
        <v>799</v>
      </c>
      <c r="K357" s="3">
        <v>3</v>
      </c>
      <c r="L357" s="3">
        <v>2.76125</v>
      </c>
      <c r="M357" s="1">
        <v>1448</v>
      </c>
      <c r="N357" t="s">
        <v>1367</v>
      </c>
    </row>
    <row r="358" spans="1:14" x14ac:dyDescent="0.35">
      <c r="A358" s="2" t="s">
        <v>1067</v>
      </c>
      <c r="B358" s="2" t="s">
        <v>1434</v>
      </c>
      <c r="C358" s="2" t="s">
        <v>1068</v>
      </c>
      <c r="D358" s="2" t="s">
        <v>9</v>
      </c>
      <c r="E358" s="2">
        <v>1</v>
      </c>
      <c r="F358" s="2" t="s">
        <v>6</v>
      </c>
      <c r="G358" s="2" t="s">
        <v>24</v>
      </c>
      <c r="H358" s="3">
        <v>700</v>
      </c>
      <c r="I358" s="3">
        <v>350</v>
      </c>
      <c r="J358" s="3">
        <v>542</v>
      </c>
      <c r="K358" s="3">
        <v>2</v>
      </c>
      <c r="L358" s="3">
        <v>3.0219900000000002</v>
      </c>
      <c r="M358" s="1">
        <v>867</v>
      </c>
      <c r="N358" t="s">
        <v>1367</v>
      </c>
    </row>
    <row r="359" spans="1:14" x14ac:dyDescent="0.35">
      <c r="A359" s="2" t="s">
        <v>1067</v>
      </c>
      <c r="B359" s="2" t="s">
        <v>1435</v>
      </c>
      <c r="C359" s="2" t="s">
        <v>1068</v>
      </c>
      <c r="D359" s="2" t="s">
        <v>10</v>
      </c>
      <c r="E359" s="2">
        <v>1</v>
      </c>
      <c r="F359" s="2" t="s">
        <v>11</v>
      </c>
      <c r="G359" s="2" t="s">
        <v>24</v>
      </c>
      <c r="H359" s="3">
        <v>884</v>
      </c>
      <c r="I359" s="3">
        <v>177</v>
      </c>
      <c r="J359" s="3">
        <v>500</v>
      </c>
      <c r="K359" s="3">
        <v>5</v>
      </c>
      <c r="L359" s="3">
        <v>2.6846800000000002</v>
      </c>
      <c r="M359" s="1">
        <v>1383</v>
      </c>
      <c r="N359" t="s">
        <v>1370</v>
      </c>
    </row>
    <row r="360" spans="1:14" x14ac:dyDescent="0.35">
      <c r="A360" s="2" t="s">
        <v>1067</v>
      </c>
      <c r="B360" s="2" t="s">
        <v>1435</v>
      </c>
      <c r="C360" s="2" t="s">
        <v>1068</v>
      </c>
      <c r="D360" s="2" t="s">
        <v>12</v>
      </c>
      <c r="E360" s="2">
        <v>1</v>
      </c>
      <c r="F360" s="2" t="s">
        <v>11</v>
      </c>
      <c r="G360" s="2" t="s">
        <v>24</v>
      </c>
      <c r="H360" s="3">
        <v>1250</v>
      </c>
      <c r="I360" s="3">
        <v>1250</v>
      </c>
      <c r="J360" s="3">
        <v>1250</v>
      </c>
      <c r="K360" s="3">
        <v>1</v>
      </c>
      <c r="L360" s="3">
        <v>2.88198</v>
      </c>
      <c r="M360" s="1">
        <v>1250</v>
      </c>
      <c r="N360" t="s">
        <v>1370</v>
      </c>
    </row>
    <row r="361" spans="1:14" x14ac:dyDescent="0.35">
      <c r="A361" s="2" t="s">
        <v>1067</v>
      </c>
      <c r="B361" s="2" t="s">
        <v>1436</v>
      </c>
      <c r="C361" s="2" t="s">
        <v>1068</v>
      </c>
      <c r="D361" s="2" t="s">
        <v>13</v>
      </c>
      <c r="E361" s="2">
        <v>1</v>
      </c>
      <c r="F361" s="2" t="s">
        <v>11</v>
      </c>
      <c r="G361" s="2" t="s">
        <v>25</v>
      </c>
      <c r="H361" s="3">
        <v>1517</v>
      </c>
      <c r="I361" s="3">
        <v>379</v>
      </c>
      <c r="J361" s="3">
        <v>616</v>
      </c>
      <c r="K361" s="3">
        <v>4</v>
      </c>
      <c r="L361" s="3">
        <v>2.9626700000000001</v>
      </c>
      <c r="M361" s="1">
        <v>1733</v>
      </c>
      <c r="N361" t="s">
        <v>1369</v>
      </c>
    </row>
    <row r="362" spans="1:14" x14ac:dyDescent="0.35">
      <c r="A362" s="2" t="s">
        <v>1067</v>
      </c>
      <c r="B362" s="2" t="s">
        <v>1437</v>
      </c>
      <c r="C362" s="2" t="s">
        <v>1068</v>
      </c>
      <c r="D362" s="2" t="s">
        <v>14</v>
      </c>
      <c r="E362" s="2">
        <v>1</v>
      </c>
      <c r="F362" s="2" t="s">
        <v>6</v>
      </c>
      <c r="G362" s="2" t="s">
        <v>25</v>
      </c>
      <c r="H362" s="3">
        <v>817</v>
      </c>
      <c r="I362" s="3">
        <v>272</v>
      </c>
      <c r="J362" s="3">
        <v>639</v>
      </c>
      <c r="K362" s="3">
        <v>3</v>
      </c>
      <c r="L362" s="3">
        <v>2.7595200000000002</v>
      </c>
      <c r="M362" s="1">
        <v>1583</v>
      </c>
      <c r="N362" t="s">
        <v>1368</v>
      </c>
    </row>
    <row r="363" spans="1:14" x14ac:dyDescent="0.35">
      <c r="A363" s="2" t="s">
        <v>1067</v>
      </c>
      <c r="B363" s="2" t="s">
        <v>1434</v>
      </c>
      <c r="C363" s="2" t="s">
        <v>1068</v>
      </c>
      <c r="D363" s="2" t="s">
        <v>15</v>
      </c>
      <c r="E363" s="2">
        <v>1</v>
      </c>
      <c r="F363" s="2" t="s">
        <v>6</v>
      </c>
      <c r="G363" s="2" t="s">
        <v>24</v>
      </c>
      <c r="H363" s="3">
        <v>1083</v>
      </c>
      <c r="I363" s="3">
        <v>1083</v>
      </c>
      <c r="J363" s="3">
        <v>1083</v>
      </c>
      <c r="K363" s="3">
        <v>1</v>
      </c>
      <c r="L363" s="3">
        <v>2.66011</v>
      </c>
      <c r="M363" s="1">
        <v>1083</v>
      </c>
      <c r="N363" t="s">
        <v>1367</v>
      </c>
    </row>
    <row r="364" spans="1:14" x14ac:dyDescent="0.35">
      <c r="A364" s="2" t="s">
        <v>1067</v>
      </c>
      <c r="B364" s="2" t="s">
        <v>1436</v>
      </c>
      <c r="C364" s="2" t="s">
        <v>1068</v>
      </c>
      <c r="D364" s="2" t="s">
        <v>16</v>
      </c>
      <c r="E364" s="2">
        <v>1</v>
      </c>
      <c r="F364" s="2" t="s">
        <v>11</v>
      </c>
      <c r="G364" s="2" t="s">
        <v>25</v>
      </c>
      <c r="H364" s="3">
        <v>1050</v>
      </c>
      <c r="I364" s="3">
        <v>350</v>
      </c>
      <c r="J364" s="3">
        <v>719</v>
      </c>
      <c r="K364" s="3">
        <v>3</v>
      </c>
      <c r="L364" s="3">
        <v>2.7942</v>
      </c>
      <c r="M364" s="1">
        <v>1317</v>
      </c>
      <c r="N364" t="s">
        <v>1369</v>
      </c>
    </row>
    <row r="365" spans="1:14" x14ac:dyDescent="0.35">
      <c r="A365" s="2" t="s">
        <v>1067</v>
      </c>
      <c r="B365" s="2" t="s">
        <v>1436</v>
      </c>
      <c r="C365" s="2" t="s">
        <v>1068</v>
      </c>
      <c r="D365" s="2" t="s">
        <v>17</v>
      </c>
      <c r="E365" s="2">
        <v>1</v>
      </c>
      <c r="F365" s="2" t="s">
        <v>11</v>
      </c>
      <c r="G365" s="2" t="s">
        <v>25</v>
      </c>
      <c r="H365" s="3">
        <v>1633</v>
      </c>
      <c r="I365" s="3">
        <v>327</v>
      </c>
      <c r="J365" s="3">
        <v>772</v>
      </c>
      <c r="K365" s="3">
        <v>5</v>
      </c>
      <c r="L365" s="3">
        <v>2.7654299999999998</v>
      </c>
      <c r="M365" s="1">
        <v>1750</v>
      </c>
      <c r="N365" t="s">
        <v>1369</v>
      </c>
    </row>
    <row r="366" spans="1:14" x14ac:dyDescent="0.35">
      <c r="A366" s="2" t="s">
        <v>1067</v>
      </c>
      <c r="B366" s="2" t="s">
        <v>1434</v>
      </c>
      <c r="C366" s="2" t="s">
        <v>1068</v>
      </c>
      <c r="D366" s="2" t="s">
        <v>18</v>
      </c>
      <c r="E366" s="2">
        <v>1</v>
      </c>
      <c r="F366" s="2" t="s">
        <v>6</v>
      </c>
      <c r="G366" s="2" t="s">
        <v>24</v>
      </c>
      <c r="H366" s="3">
        <v>1083</v>
      </c>
      <c r="I366" s="3">
        <v>217</v>
      </c>
      <c r="J366" s="3">
        <v>383</v>
      </c>
      <c r="K366" s="3">
        <v>5</v>
      </c>
      <c r="L366" s="3">
        <v>2.7544300000000002</v>
      </c>
      <c r="M366" s="1">
        <v>1150</v>
      </c>
      <c r="N366" t="s">
        <v>1367</v>
      </c>
    </row>
    <row r="367" spans="1:14" x14ac:dyDescent="0.35">
      <c r="A367" s="2" t="s">
        <v>1067</v>
      </c>
      <c r="B367" s="2" t="s">
        <v>1436</v>
      </c>
      <c r="C367" s="2" t="s">
        <v>1068</v>
      </c>
      <c r="D367" s="2" t="s">
        <v>19</v>
      </c>
      <c r="E367" s="2">
        <v>1</v>
      </c>
      <c r="F367" s="2" t="s">
        <v>11</v>
      </c>
      <c r="G367" s="2" t="s">
        <v>25</v>
      </c>
      <c r="H367" s="3">
        <v>1367</v>
      </c>
      <c r="I367" s="3">
        <v>683</v>
      </c>
      <c r="J367" s="3">
        <v>684</v>
      </c>
      <c r="K367" s="3">
        <v>2</v>
      </c>
      <c r="L367" s="3">
        <v>2.7301700000000002</v>
      </c>
      <c r="M367" s="1">
        <v>1617</v>
      </c>
      <c r="N367" t="s">
        <v>1369</v>
      </c>
    </row>
    <row r="368" spans="1:14" x14ac:dyDescent="0.35">
      <c r="A368" s="2" t="s">
        <v>1067</v>
      </c>
      <c r="B368" s="2" t="s">
        <v>1434</v>
      </c>
      <c r="C368" s="2" t="s">
        <v>1068</v>
      </c>
      <c r="D368" s="2" t="s">
        <v>83</v>
      </c>
      <c r="E368" s="2">
        <v>1</v>
      </c>
      <c r="F368" s="2" t="s">
        <v>6</v>
      </c>
      <c r="G368" s="2" t="s">
        <v>24</v>
      </c>
      <c r="H368" s="3">
        <v>733</v>
      </c>
      <c r="I368" s="3">
        <v>733</v>
      </c>
      <c r="J368" s="3">
        <v>733</v>
      </c>
      <c r="K368" s="3">
        <v>1</v>
      </c>
      <c r="L368" s="3">
        <v>2.7175500000000001</v>
      </c>
      <c r="M368" s="1">
        <v>733</v>
      </c>
      <c r="N368" t="s">
        <v>1367</v>
      </c>
    </row>
    <row r="369" spans="1:14" x14ac:dyDescent="0.35">
      <c r="A369" s="2" t="s">
        <v>1067</v>
      </c>
      <c r="B369" s="2" t="s">
        <v>1436</v>
      </c>
      <c r="C369" s="2" t="s">
        <v>1068</v>
      </c>
      <c r="D369" s="2" t="s">
        <v>85</v>
      </c>
      <c r="E369" s="2">
        <v>1</v>
      </c>
      <c r="F369" s="2" t="s">
        <v>11</v>
      </c>
      <c r="G369" s="2" t="s">
        <v>25</v>
      </c>
      <c r="H369" s="3">
        <v>1550</v>
      </c>
      <c r="I369" s="3">
        <v>258</v>
      </c>
      <c r="J369" s="3">
        <v>566</v>
      </c>
      <c r="K369" s="3">
        <v>6</v>
      </c>
      <c r="L369" s="3">
        <v>2.7065199999999998</v>
      </c>
      <c r="M369" s="1">
        <v>2067</v>
      </c>
      <c r="N369" t="s">
        <v>1369</v>
      </c>
    </row>
    <row r="370" spans="1:14" x14ac:dyDescent="0.35">
      <c r="A370" s="2" t="s">
        <v>1067</v>
      </c>
      <c r="B370" s="2" t="s">
        <v>1435</v>
      </c>
      <c r="C370" s="2" t="s">
        <v>1068</v>
      </c>
      <c r="D370" s="2" t="s">
        <v>91</v>
      </c>
      <c r="E370" s="2">
        <v>1</v>
      </c>
      <c r="F370" s="2" t="s">
        <v>11</v>
      </c>
      <c r="G370" s="2" t="s">
        <v>24</v>
      </c>
      <c r="H370" s="3">
        <v>2150</v>
      </c>
      <c r="I370" s="3">
        <v>269</v>
      </c>
      <c r="J370" s="3">
        <v>433</v>
      </c>
      <c r="K370" s="3">
        <v>8</v>
      </c>
      <c r="L370" s="3">
        <v>2.7731300000000001</v>
      </c>
      <c r="M370" s="1">
        <v>2283</v>
      </c>
      <c r="N370" t="s">
        <v>1370</v>
      </c>
    </row>
    <row r="371" spans="1:14" x14ac:dyDescent="0.35">
      <c r="A371" s="2" t="s">
        <v>1067</v>
      </c>
      <c r="B371" s="2" t="s">
        <v>1434</v>
      </c>
      <c r="C371" s="2" t="s">
        <v>1068</v>
      </c>
      <c r="D371" s="2" t="s">
        <v>95</v>
      </c>
      <c r="E371" s="2">
        <v>1</v>
      </c>
      <c r="F371" s="2" t="s">
        <v>6</v>
      </c>
      <c r="G371" s="2" t="s">
        <v>24</v>
      </c>
      <c r="H371" s="3">
        <v>950</v>
      </c>
      <c r="I371" s="3">
        <v>475</v>
      </c>
      <c r="J371" s="3">
        <v>612</v>
      </c>
      <c r="K371" s="3">
        <v>2</v>
      </c>
      <c r="L371" s="3">
        <v>2.8350200000000001</v>
      </c>
      <c r="M371" s="1">
        <v>1117</v>
      </c>
      <c r="N371" t="s">
        <v>1367</v>
      </c>
    </row>
    <row r="372" spans="1:14" x14ac:dyDescent="0.35">
      <c r="A372" s="2" t="s">
        <v>1067</v>
      </c>
      <c r="B372" s="2" t="s">
        <v>1436</v>
      </c>
      <c r="C372" s="2" t="s">
        <v>1068</v>
      </c>
      <c r="D372" s="2" t="s">
        <v>20</v>
      </c>
      <c r="E372" s="2">
        <v>1</v>
      </c>
      <c r="F372" s="2" t="s">
        <v>11</v>
      </c>
      <c r="G372" s="2" t="s">
        <v>25</v>
      </c>
      <c r="H372" s="3">
        <v>1218</v>
      </c>
      <c r="I372" s="3">
        <v>244</v>
      </c>
      <c r="J372" s="3">
        <v>466</v>
      </c>
      <c r="K372" s="3">
        <v>5</v>
      </c>
      <c r="L372" s="3">
        <v>2.6894499999999999</v>
      </c>
      <c r="M372" s="1">
        <v>1501</v>
      </c>
      <c r="N372" t="s">
        <v>1369</v>
      </c>
    </row>
    <row r="373" spans="1:14" x14ac:dyDescent="0.35">
      <c r="A373" s="2" t="s">
        <v>1067</v>
      </c>
      <c r="B373" s="2" t="s">
        <v>1434</v>
      </c>
      <c r="C373" s="2" t="s">
        <v>1068</v>
      </c>
      <c r="D373" s="2" t="s">
        <v>21</v>
      </c>
      <c r="E373" s="2">
        <v>1</v>
      </c>
      <c r="F373" s="2" t="s">
        <v>6</v>
      </c>
      <c r="G373" s="2" t="s">
        <v>24</v>
      </c>
      <c r="H373" s="3">
        <v>667</v>
      </c>
      <c r="I373" s="3">
        <v>167</v>
      </c>
      <c r="J373" s="3">
        <v>300</v>
      </c>
      <c r="K373" s="3">
        <v>4</v>
      </c>
      <c r="L373" s="3">
        <v>2.6494800000000001</v>
      </c>
      <c r="M373" s="1">
        <v>750</v>
      </c>
      <c r="N373" t="s">
        <v>1367</v>
      </c>
    </row>
    <row r="374" spans="1:14" x14ac:dyDescent="0.35">
      <c r="A374" s="2" t="s">
        <v>1067</v>
      </c>
      <c r="B374" s="2" t="s">
        <v>1434</v>
      </c>
      <c r="C374" s="2" t="s">
        <v>1068</v>
      </c>
      <c r="D374" s="2" t="s">
        <v>22</v>
      </c>
      <c r="E374" s="2">
        <v>1</v>
      </c>
      <c r="F374" s="2" t="s">
        <v>6</v>
      </c>
      <c r="G374" s="2" t="s">
        <v>24</v>
      </c>
      <c r="H374" s="3">
        <v>1167</v>
      </c>
      <c r="I374" s="3">
        <v>292</v>
      </c>
      <c r="J374" s="3">
        <v>560</v>
      </c>
      <c r="K374" s="3">
        <v>4</v>
      </c>
      <c r="L374" s="3">
        <v>2.6666400000000001</v>
      </c>
      <c r="M374" s="1">
        <v>1400</v>
      </c>
      <c r="N374" t="s">
        <v>1367</v>
      </c>
    </row>
    <row r="375" spans="1:14" x14ac:dyDescent="0.35">
      <c r="A375" s="2" t="s">
        <v>1067</v>
      </c>
      <c r="B375" s="2" t="s">
        <v>1435</v>
      </c>
      <c r="C375" s="2" t="s">
        <v>1068</v>
      </c>
      <c r="D375" s="2" t="s">
        <v>99</v>
      </c>
      <c r="E375" s="2">
        <v>1</v>
      </c>
      <c r="F375" s="2" t="s">
        <v>11</v>
      </c>
      <c r="G375" s="2" t="s">
        <v>24</v>
      </c>
      <c r="H375" s="3">
        <v>1550</v>
      </c>
      <c r="I375" s="3">
        <v>310</v>
      </c>
      <c r="J375" s="3">
        <v>616</v>
      </c>
      <c r="K375" s="3">
        <v>5</v>
      </c>
      <c r="L375" s="3">
        <v>2.7768799999999998</v>
      </c>
      <c r="M375" s="1">
        <v>1800</v>
      </c>
      <c r="N375" t="s">
        <v>1370</v>
      </c>
    </row>
    <row r="376" spans="1:14" x14ac:dyDescent="0.35">
      <c r="A376" s="2" t="s">
        <v>1107</v>
      </c>
      <c r="B376" s="2" t="s">
        <v>1438</v>
      </c>
      <c r="C376" s="2" t="s">
        <v>1108</v>
      </c>
      <c r="D376" s="2" t="s">
        <v>56</v>
      </c>
      <c r="E376" s="2">
        <v>1</v>
      </c>
      <c r="F376" s="2" t="s">
        <v>6</v>
      </c>
      <c r="G376" s="2" t="s">
        <v>25</v>
      </c>
      <c r="H376" s="3">
        <v>1167</v>
      </c>
      <c r="I376" s="3">
        <v>1167</v>
      </c>
      <c r="J376" s="3">
        <v>1167</v>
      </c>
      <c r="K376" s="3">
        <v>1</v>
      </c>
      <c r="L376" s="3">
        <v>2.6812499999999999</v>
      </c>
      <c r="M376" s="1">
        <v>1167</v>
      </c>
      <c r="N376" t="s">
        <v>1368</v>
      </c>
    </row>
    <row r="377" spans="1:14" x14ac:dyDescent="0.35">
      <c r="A377" s="2" t="s">
        <v>1107</v>
      </c>
      <c r="B377" s="2" t="s">
        <v>1439</v>
      </c>
      <c r="C377" s="2" t="s">
        <v>1108</v>
      </c>
      <c r="D377" s="2" t="s">
        <v>5</v>
      </c>
      <c r="E377" s="2">
        <v>1</v>
      </c>
      <c r="F377" s="2" t="s">
        <v>6</v>
      </c>
      <c r="G377" s="2" t="s">
        <v>24</v>
      </c>
      <c r="H377" s="3">
        <v>717</v>
      </c>
      <c r="I377" s="3">
        <v>717</v>
      </c>
      <c r="J377" s="3">
        <v>717</v>
      </c>
      <c r="K377" s="3">
        <v>1</v>
      </c>
      <c r="L377" s="3">
        <v>2.64975</v>
      </c>
      <c r="M377" s="1">
        <v>717</v>
      </c>
      <c r="N377" t="s">
        <v>1367</v>
      </c>
    </row>
    <row r="378" spans="1:14" x14ac:dyDescent="0.35">
      <c r="A378" s="2" t="s">
        <v>1107</v>
      </c>
      <c r="B378" s="2" t="s">
        <v>1439</v>
      </c>
      <c r="C378" s="2" t="s">
        <v>1108</v>
      </c>
      <c r="D378" s="2" t="s">
        <v>7</v>
      </c>
      <c r="E378" s="2">
        <v>1</v>
      </c>
      <c r="F378" s="2" t="s">
        <v>6</v>
      </c>
      <c r="G378" s="2" t="s">
        <v>24</v>
      </c>
      <c r="H378" s="3">
        <v>800</v>
      </c>
      <c r="I378" s="3">
        <v>800</v>
      </c>
      <c r="J378" s="3">
        <v>800</v>
      </c>
      <c r="K378" s="3">
        <v>1</v>
      </c>
      <c r="L378" s="3">
        <v>2.7381799999999998</v>
      </c>
      <c r="M378" s="1">
        <v>800</v>
      </c>
      <c r="N378" t="s">
        <v>1367</v>
      </c>
    </row>
    <row r="379" spans="1:14" x14ac:dyDescent="0.35">
      <c r="A379" s="2" t="s">
        <v>1107</v>
      </c>
      <c r="B379" s="2" t="s">
        <v>1439</v>
      </c>
      <c r="C379" s="2" t="s">
        <v>1108</v>
      </c>
      <c r="D379" s="2" t="s">
        <v>8</v>
      </c>
      <c r="E379" s="2">
        <v>1</v>
      </c>
      <c r="F379" s="2" t="s">
        <v>6</v>
      </c>
      <c r="G379" s="2" t="s">
        <v>24</v>
      </c>
      <c r="H379" s="3">
        <v>950</v>
      </c>
      <c r="I379" s="3">
        <v>475</v>
      </c>
      <c r="J379" s="3">
        <v>924</v>
      </c>
      <c r="K379" s="3">
        <v>2</v>
      </c>
      <c r="L379" s="3">
        <v>2.7228400000000001</v>
      </c>
      <c r="M379" s="1">
        <v>1500</v>
      </c>
      <c r="N379" t="s">
        <v>1367</v>
      </c>
    </row>
    <row r="380" spans="1:14" x14ac:dyDescent="0.35">
      <c r="A380" s="2" t="s">
        <v>1107</v>
      </c>
      <c r="B380" s="2" t="s">
        <v>1439</v>
      </c>
      <c r="C380" s="2" t="s">
        <v>1108</v>
      </c>
      <c r="D380" s="2" t="s">
        <v>9</v>
      </c>
      <c r="E380" s="2">
        <v>1</v>
      </c>
      <c r="F380" s="2" t="s">
        <v>6</v>
      </c>
      <c r="G380" s="2" t="s">
        <v>24</v>
      </c>
      <c r="H380" s="3">
        <v>683</v>
      </c>
      <c r="I380" s="3">
        <v>683</v>
      </c>
      <c r="J380" s="3">
        <v>683</v>
      </c>
      <c r="K380" s="3">
        <v>1</v>
      </c>
      <c r="L380" s="3">
        <v>2.8166199999999999</v>
      </c>
      <c r="M380" s="1">
        <v>683</v>
      </c>
      <c r="N380" t="s">
        <v>1367</v>
      </c>
    </row>
    <row r="381" spans="1:14" x14ac:dyDescent="0.35">
      <c r="A381" s="2" t="s">
        <v>1107</v>
      </c>
      <c r="B381" s="2" t="s">
        <v>1440</v>
      </c>
      <c r="C381" s="2" t="s">
        <v>1108</v>
      </c>
      <c r="D381" s="2" t="s">
        <v>10</v>
      </c>
      <c r="E381" s="2">
        <v>1</v>
      </c>
      <c r="F381" s="2" t="s">
        <v>11</v>
      </c>
      <c r="G381" s="2" t="s">
        <v>25</v>
      </c>
      <c r="H381" s="3">
        <v>1067</v>
      </c>
      <c r="I381" s="3">
        <v>1067</v>
      </c>
      <c r="J381" s="3">
        <v>1067</v>
      </c>
      <c r="K381" s="3">
        <v>1</v>
      </c>
      <c r="L381" s="3">
        <v>2.7145100000000002</v>
      </c>
      <c r="M381" s="1">
        <v>1067</v>
      </c>
      <c r="N381" t="s">
        <v>1369</v>
      </c>
    </row>
    <row r="382" spans="1:14" x14ac:dyDescent="0.35">
      <c r="A382" s="2" t="s">
        <v>1107</v>
      </c>
      <c r="B382" s="2" t="s">
        <v>1440</v>
      </c>
      <c r="C382" s="2" t="s">
        <v>1108</v>
      </c>
      <c r="D382" s="2" t="s">
        <v>12</v>
      </c>
      <c r="E382" s="2">
        <v>1</v>
      </c>
      <c r="F382" s="2" t="s">
        <v>11</v>
      </c>
      <c r="G382" s="2" t="s">
        <v>25</v>
      </c>
      <c r="H382" s="3">
        <v>783</v>
      </c>
      <c r="I382" s="3">
        <v>392</v>
      </c>
      <c r="J382" s="3">
        <v>651</v>
      </c>
      <c r="K382" s="3">
        <v>2</v>
      </c>
      <c r="L382" s="3">
        <v>2.6898200000000001</v>
      </c>
      <c r="M382" s="1">
        <v>867</v>
      </c>
      <c r="N382" t="s">
        <v>1369</v>
      </c>
    </row>
    <row r="383" spans="1:14" x14ac:dyDescent="0.35">
      <c r="A383" s="2" t="s">
        <v>1107</v>
      </c>
      <c r="B383" s="2" t="s">
        <v>1441</v>
      </c>
      <c r="C383" s="2" t="s">
        <v>1108</v>
      </c>
      <c r="D383" s="2" t="s">
        <v>13</v>
      </c>
      <c r="E383" s="2">
        <v>1</v>
      </c>
      <c r="F383" s="2" t="s">
        <v>11</v>
      </c>
      <c r="G383" s="2" t="s">
        <v>24</v>
      </c>
      <c r="H383" s="3">
        <v>700</v>
      </c>
      <c r="I383" s="3">
        <v>700</v>
      </c>
      <c r="J383" s="3">
        <v>700</v>
      </c>
      <c r="K383" s="3">
        <v>1</v>
      </c>
      <c r="L383" s="3">
        <v>2.6785100000000002</v>
      </c>
      <c r="M383" s="1">
        <v>700</v>
      </c>
      <c r="N383" t="s">
        <v>1370</v>
      </c>
    </row>
    <row r="384" spans="1:14" x14ac:dyDescent="0.35">
      <c r="A384" s="2" t="s">
        <v>1107</v>
      </c>
      <c r="B384" s="2" t="s">
        <v>1438</v>
      </c>
      <c r="C384" s="2" t="s">
        <v>1108</v>
      </c>
      <c r="D384" s="2" t="s">
        <v>14</v>
      </c>
      <c r="E384" s="2">
        <v>1</v>
      </c>
      <c r="F384" s="2" t="s">
        <v>6</v>
      </c>
      <c r="G384" s="2" t="s">
        <v>25</v>
      </c>
      <c r="H384" s="3">
        <v>867</v>
      </c>
      <c r="I384" s="3">
        <v>867</v>
      </c>
      <c r="J384" s="3">
        <v>867</v>
      </c>
      <c r="K384" s="3">
        <v>1</v>
      </c>
      <c r="L384" s="3">
        <v>2.6974999999999998</v>
      </c>
      <c r="M384" s="1">
        <v>867</v>
      </c>
      <c r="N384" t="s">
        <v>1368</v>
      </c>
    </row>
    <row r="385" spans="1:14" x14ac:dyDescent="0.35">
      <c r="A385" s="2" t="s">
        <v>1107</v>
      </c>
      <c r="B385" s="2" t="s">
        <v>1439</v>
      </c>
      <c r="C385" s="2" t="s">
        <v>1108</v>
      </c>
      <c r="D385" s="2" t="s">
        <v>15</v>
      </c>
      <c r="E385" s="2">
        <v>1</v>
      </c>
      <c r="F385" s="2" t="s">
        <v>6</v>
      </c>
      <c r="G385" s="2" t="s">
        <v>24</v>
      </c>
      <c r="H385" s="3">
        <v>833</v>
      </c>
      <c r="I385" s="3">
        <v>833</v>
      </c>
      <c r="J385" s="3">
        <v>833</v>
      </c>
      <c r="K385" s="3">
        <v>1</v>
      </c>
      <c r="L385" s="3">
        <v>2.7014499999999999</v>
      </c>
      <c r="M385" s="1">
        <v>833</v>
      </c>
      <c r="N385" t="s">
        <v>1367</v>
      </c>
    </row>
    <row r="386" spans="1:14" x14ac:dyDescent="0.35">
      <c r="A386" s="2" t="s">
        <v>1107</v>
      </c>
      <c r="B386" s="2" t="s">
        <v>1441</v>
      </c>
      <c r="C386" s="2" t="s">
        <v>1108</v>
      </c>
      <c r="D386" s="2" t="s">
        <v>16</v>
      </c>
      <c r="E386" s="2">
        <v>1</v>
      </c>
      <c r="F386" s="2" t="s">
        <v>11</v>
      </c>
      <c r="G386" s="2" t="s">
        <v>24</v>
      </c>
      <c r="H386" s="3">
        <v>983</v>
      </c>
      <c r="I386" s="3">
        <v>983</v>
      </c>
      <c r="J386" s="3">
        <v>983</v>
      </c>
      <c r="K386" s="3">
        <v>1</v>
      </c>
      <c r="L386" s="3">
        <v>2.6637200000000001</v>
      </c>
      <c r="M386" s="1">
        <v>983</v>
      </c>
      <c r="N386" t="s">
        <v>1370</v>
      </c>
    </row>
    <row r="387" spans="1:14" x14ac:dyDescent="0.35">
      <c r="A387" s="2" t="s">
        <v>1107</v>
      </c>
      <c r="B387" s="2" t="s">
        <v>1440</v>
      </c>
      <c r="C387" s="2" t="s">
        <v>1108</v>
      </c>
      <c r="D387" s="2" t="s">
        <v>17</v>
      </c>
      <c r="E387" s="2">
        <v>1</v>
      </c>
      <c r="F387" s="2" t="s">
        <v>11</v>
      </c>
      <c r="G387" s="2" t="s">
        <v>25</v>
      </c>
      <c r="H387" s="3">
        <v>750</v>
      </c>
      <c r="I387" s="3">
        <v>750</v>
      </c>
      <c r="J387" s="3">
        <v>750</v>
      </c>
      <c r="K387" s="3">
        <v>1</v>
      </c>
      <c r="L387" s="3">
        <v>2.7551899999999998</v>
      </c>
      <c r="M387" s="1">
        <v>750</v>
      </c>
      <c r="N387" t="s">
        <v>1369</v>
      </c>
    </row>
    <row r="388" spans="1:14" x14ac:dyDescent="0.35">
      <c r="A388" s="2" t="s">
        <v>1107</v>
      </c>
      <c r="B388" s="2" t="s">
        <v>1439</v>
      </c>
      <c r="C388" s="2" t="s">
        <v>1108</v>
      </c>
      <c r="D388" s="2" t="s">
        <v>18</v>
      </c>
      <c r="E388" s="2">
        <v>1</v>
      </c>
      <c r="F388" s="2" t="s">
        <v>6</v>
      </c>
      <c r="G388" s="2" t="s">
        <v>24</v>
      </c>
      <c r="H388" s="3">
        <v>950</v>
      </c>
      <c r="I388" s="3">
        <v>950</v>
      </c>
      <c r="J388" s="3">
        <v>950</v>
      </c>
      <c r="K388" s="3">
        <v>1</v>
      </c>
      <c r="L388" s="3">
        <v>2.7467700000000002</v>
      </c>
      <c r="M388" s="1">
        <v>950</v>
      </c>
      <c r="N388" t="s">
        <v>1367</v>
      </c>
    </row>
    <row r="389" spans="1:14" x14ac:dyDescent="0.35">
      <c r="A389" s="2" t="s">
        <v>1107</v>
      </c>
      <c r="B389" s="2" t="s">
        <v>1440</v>
      </c>
      <c r="C389" s="2" t="s">
        <v>1108</v>
      </c>
      <c r="D389" s="2" t="s">
        <v>19</v>
      </c>
      <c r="E389" s="2">
        <v>1</v>
      </c>
      <c r="F389" s="2" t="s">
        <v>11</v>
      </c>
      <c r="G389" s="2" t="s">
        <v>25</v>
      </c>
      <c r="H389" s="3">
        <v>700</v>
      </c>
      <c r="I389" s="3">
        <v>350</v>
      </c>
      <c r="J389" s="3">
        <v>521</v>
      </c>
      <c r="K389" s="3">
        <v>2</v>
      </c>
      <c r="L389" s="3">
        <v>2.73821</v>
      </c>
      <c r="M389" s="1">
        <v>783</v>
      </c>
      <c r="N389" t="s">
        <v>1369</v>
      </c>
    </row>
    <row r="390" spans="1:14" x14ac:dyDescent="0.35">
      <c r="A390" s="2" t="s">
        <v>1107</v>
      </c>
      <c r="B390" s="2" t="s">
        <v>1439</v>
      </c>
      <c r="C390" s="2" t="s">
        <v>1108</v>
      </c>
      <c r="D390" s="2" t="s">
        <v>83</v>
      </c>
      <c r="E390" s="2">
        <v>1</v>
      </c>
      <c r="F390" s="2" t="s">
        <v>6</v>
      </c>
      <c r="G390" s="2" t="s">
        <v>24</v>
      </c>
      <c r="H390" s="3">
        <v>600</v>
      </c>
      <c r="I390" s="3">
        <v>600</v>
      </c>
      <c r="J390" s="3">
        <v>600</v>
      </c>
      <c r="K390" s="3">
        <v>1</v>
      </c>
      <c r="L390" s="3">
        <v>2.6549700000000001</v>
      </c>
      <c r="M390" s="1">
        <v>600</v>
      </c>
      <c r="N390" t="s">
        <v>1367</v>
      </c>
    </row>
    <row r="391" spans="1:14" x14ac:dyDescent="0.35">
      <c r="A391" s="2" t="s">
        <v>1107</v>
      </c>
      <c r="B391" s="2" t="s">
        <v>1441</v>
      </c>
      <c r="C391" s="2" t="s">
        <v>1108</v>
      </c>
      <c r="D391" s="2" t="s">
        <v>85</v>
      </c>
      <c r="E391" s="2">
        <v>1</v>
      </c>
      <c r="F391" s="2" t="s">
        <v>11</v>
      </c>
      <c r="G391" s="2" t="s">
        <v>24</v>
      </c>
      <c r="H391" s="3">
        <v>2100</v>
      </c>
      <c r="I391" s="3">
        <v>263</v>
      </c>
      <c r="J391" s="3">
        <v>699</v>
      </c>
      <c r="K391" s="3">
        <v>8</v>
      </c>
      <c r="L391" s="3">
        <v>2.6984499999999998</v>
      </c>
      <c r="M391" s="1">
        <v>2250</v>
      </c>
      <c r="N391" t="s">
        <v>1370</v>
      </c>
    </row>
    <row r="392" spans="1:14" x14ac:dyDescent="0.35">
      <c r="A392" s="2" t="s">
        <v>1107</v>
      </c>
      <c r="B392" s="2" t="s">
        <v>1440</v>
      </c>
      <c r="C392" s="2" t="s">
        <v>1108</v>
      </c>
      <c r="D392" s="2" t="s">
        <v>91</v>
      </c>
      <c r="E392" s="2">
        <v>1</v>
      </c>
      <c r="F392" s="2" t="s">
        <v>11</v>
      </c>
      <c r="G392" s="2" t="s">
        <v>25</v>
      </c>
      <c r="H392" s="3">
        <v>1100</v>
      </c>
      <c r="I392" s="3">
        <v>220</v>
      </c>
      <c r="J392" s="3">
        <v>383</v>
      </c>
      <c r="K392" s="3">
        <v>5</v>
      </c>
      <c r="L392" s="3">
        <v>2.72376</v>
      </c>
      <c r="M392" s="1">
        <v>1200</v>
      </c>
      <c r="N392" t="s">
        <v>1369</v>
      </c>
    </row>
    <row r="393" spans="1:14" x14ac:dyDescent="0.35">
      <c r="A393" s="2" t="s">
        <v>1107</v>
      </c>
      <c r="B393" s="2" t="s">
        <v>1439</v>
      </c>
      <c r="C393" s="2" t="s">
        <v>1108</v>
      </c>
      <c r="D393" s="2" t="s">
        <v>95</v>
      </c>
      <c r="E393" s="2">
        <v>1</v>
      </c>
      <c r="F393" s="2" t="s">
        <v>6</v>
      </c>
      <c r="G393" s="2" t="s">
        <v>24</v>
      </c>
      <c r="H393" s="3">
        <v>700</v>
      </c>
      <c r="I393" s="3">
        <v>700</v>
      </c>
      <c r="J393" s="3">
        <v>700</v>
      </c>
      <c r="K393" s="3">
        <v>1</v>
      </c>
      <c r="L393" s="3">
        <v>2.70201</v>
      </c>
      <c r="M393" s="1">
        <v>700</v>
      </c>
      <c r="N393" t="s">
        <v>1367</v>
      </c>
    </row>
    <row r="394" spans="1:14" x14ac:dyDescent="0.35">
      <c r="A394" s="2" t="s">
        <v>1107</v>
      </c>
      <c r="B394" s="2" t="s">
        <v>1441</v>
      </c>
      <c r="C394" s="2" t="s">
        <v>1108</v>
      </c>
      <c r="D394" s="2" t="s">
        <v>20</v>
      </c>
      <c r="E394" s="2">
        <v>1</v>
      </c>
      <c r="F394" s="2" t="s">
        <v>11</v>
      </c>
      <c r="G394" s="2" t="s">
        <v>24</v>
      </c>
      <c r="H394" s="3">
        <v>667</v>
      </c>
      <c r="I394" s="3">
        <v>667</v>
      </c>
      <c r="J394" s="3">
        <v>667</v>
      </c>
      <c r="K394" s="3">
        <v>1</v>
      </c>
      <c r="L394" s="3">
        <v>2.5925400000000001</v>
      </c>
      <c r="M394" s="1">
        <v>667</v>
      </c>
      <c r="N394" t="s">
        <v>1370</v>
      </c>
    </row>
    <row r="395" spans="1:14" x14ac:dyDescent="0.35">
      <c r="A395" s="2" t="s">
        <v>1107</v>
      </c>
      <c r="B395" s="2" t="s">
        <v>1439</v>
      </c>
      <c r="C395" s="2" t="s">
        <v>1108</v>
      </c>
      <c r="D395" s="2" t="s">
        <v>21</v>
      </c>
      <c r="E395" s="2">
        <v>1</v>
      </c>
      <c r="F395" s="2" t="s">
        <v>6</v>
      </c>
      <c r="G395" s="2" t="s">
        <v>24</v>
      </c>
      <c r="H395" s="3">
        <v>717</v>
      </c>
      <c r="I395" s="3">
        <v>717</v>
      </c>
      <c r="J395" s="3">
        <v>717</v>
      </c>
      <c r="K395" s="3">
        <v>1</v>
      </c>
      <c r="L395" s="3">
        <v>2.6133000000000002</v>
      </c>
      <c r="M395" s="1">
        <v>717</v>
      </c>
      <c r="N395" t="s">
        <v>1367</v>
      </c>
    </row>
    <row r="396" spans="1:14" x14ac:dyDescent="0.35">
      <c r="A396" s="2" t="s">
        <v>1107</v>
      </c>
      <c r="B396" s="2" t="s">
        <v>1439</v>
      </c>
      <c r="C396" s="2" t="s">
        <v>1108</v>
      </c>
      <c r="D396" s="2" t="s">
        <v>22</v>
      </c>
      <c r="E396" s="2">
        <v>1</v>
      </c>
      <c r="F396" s="2" t="s">
        <v>6</v>
      </c>
      <c r="G396" s="2" t="s">
        <v>24</v>
      </c>
      <c r="H396" s="3">
        <v>1167</v>
      </c>
      <c r="I396" s="3">
        <v>1167</v>
      </c>
      <c r="J396" s="3">
        <v>1167</v>
      </c>
      <c r="K396" s="3">
        <v>1</v>
      </c>
      <c r="L396" s="3">
        <v>2.63829</v>
      </c>
      <c r="M396" s="1">
        <v>1167</v>
      </c>
      <c r="N396" t="s">
        <v>1367</v>
      </c>
    </row>
    <row r="397" spans="1:14" x14ac:dyDescent="0.35">
      <c r="A397" s="2" t="s">
        <v>1107</v>
      </c>
      <c r="B397" s="2" t="s">
        <v>1440</v>
      </c>
      <c r="C397" s="2" t="s">
        <v>1108</v>
      </c>
      <c r="D397" s="2" t="s">
        <v>99</v>
      </c>
      <c r="E397" s="2">
        <v>1</v>
      </c>
      <c r="F397" s="2" t="s">
        <v>11</v>
      </c>
      <c r="G397" s="2" t="s">
        <v>25</v>
      </c>
      <c r="H397" s="3">
        <v>1350</v>
      </c>
      <c r="I397" s="3">
        <v>675</v>
      </c>
      <c r="J397" s="3">
        <v>1148</v>
      </c>
      <c r="K397" s="3">
        <v>2</v>
      </c>
      <c r="L397" s="3">
        <v>2.7143999999999999</v>
      </c>
      <c r="M397" s="1">
        <v>1367</v>
      </c>
      <c r="N397" t="s">
        <v>1369</v>
      </c>
    </row>
    <row r="398" spans="1:14" x14ac:dyDescent="0.35">
      <c r="A398" s="2" t="s">
        <v>1134</v>
      </c>
      <c r="B398" s="2" t="s">
        <v>1442</v>
      </c>
      <c r="C398" s="2" t="s">
        <v>1135</v>
      </c>
      <c r="D398" s="2" t="s">
        <v>56</v>
      </c>
      <c r="E398" s="2">
        <v>1</v>
      </c>
      <c r="F398" s="2" t="s">
        <v>6</v>
      </c>
      <c r="G398" s="2" t="s">
        <v>24</v>
      </c>
      <c r="H398" s="3">
        <v>683</v>
      </c>
      <c r="I398" s="3">
        <v>683</v>
      </c>
      <c r="J398" s="3">
        <v>683</v>
      </c>
      <c r="K398" s="3">
        <v>1</v>
      </c>
      <c r="L398" s="3">
        <v>3.7358500000000001</v>
      </c>
      <c r="M398" s="1">
        <v>683</v>
      </c>
      <c r="N398" t="s">
        <v>1367</v>
      </c>
    </row>
    <row r="399" spans="1:14" x14ac:dyDescent="0.35">
      <c r="A399" s="2" t="s">
        <v>1134</v>
      </c>
      <c r="B399" s="2" t="s">
        <v>1442</v>
      </c>
      <c r="C399" s="2" t="s">
        <v>1135</v>
      </c>
      <c r="D399" s="2" t="s">
        <v>5</v>
      </c>
      <c r="E399" s="2">
        <v>1</v>
      </c>
      <c r="F399" s="2" t="s">
        <v>6</v>
      </c>
      <c r="G399" s="2" t="s">
        <v>24</v>
      </c>
      <c r="H399" s="3">
        <v>900</v>
      </c>
      <c r="I399" s="3">
        <v>450</v>
      </c>
      <c r="J399" s="3">
        <v>628</v>
      </c>
      <c r="K399" s="3">
        <v>2</v>
      </c>
      <c r="L399" s="3">
        <v>3.6787299999999998</v>
      </c>
      <c r="M399" s="1">
        <v>1150</v>
      </c>
      <c r="N399" t="s">
        <v>1367</v>
      </c>
    </row>
    <row r="400" spans="1:14" x14ac:dyDescent="0.35">
      <c r="A400" s="2" t="s">
        <v>1134</v>
      </c>
      <c r="B400" s="2" t="s">
        <v>1442</v>
      </c>
      <c r="C400" s="2" t="s">
        <v>1135</v>
      </c>
      <c r="D400" s="2" t="s">
        <v>7</v>
      </c>
      <c r="E400" s="2">
        <v>1</v>
      </c>
      <c r="F400" s="2" t="s">
        <v>6</v>
      </c>
      <c r="G400" s="2" t="s">
        <v>24</v>
      </c>
      <c r="H400" s="3">
        <v>801</v>
      </c>
      <c r="I400" s="3">
        <v>200</v>
      </c>
      <c r="J400" s="3">
        <v>483</v>
      </c>
      <c r="K400" s="3">
        <v>4</v>
      </c>
      <c r="L400" s="3">
        <v>3.6086900000000002</v>
      </c>
      <c r="M400" s="1">
        <v>1667</v>
      </c>
      <c r="N400" t="s">
        <v>1367</v>
      </c>
    </row>
    <row r="401" spans="1:14" x14ac:dyDescent="0.35">
      <c r="A401" s="2" t="s">
        <v>1134</v>
      </c>
      <c r="B401" s="2" t="s">
        <v>1442</v>
      </c>
      <c r="C401" s="2" t="s">
        <v>1135</v>
      </c>
      <c r="D401" s="2" t="s">
        <v>8</v>
      </c>
      <c r="E401" s="2">
        <v>1</v>
      </c>
      <c r="F401" s="2" t="s">
        <v>6</v>
      </c>
      <c r="G401" s="2" t="s">
        <v>24</v>
      </c>
      <c r="H401" s="3">
        <v>3150</v>
      </c>
      <c r="I401" s="3">
        <v>525</v>
      </c>
      <c r="J401" s="3">
        <v>1499</v>
      </c>
      <c r="K401" s="3">
        <v>6</v>
      </c>
      <c r="L401" s="3">
        <v>3.5245700000000002</v>
      </c>
      <c r="M401" s="1">
        <v>3483</v>
      </c>
      <c r="N401" t="s">
        <v>1367</v>
      </c>
    </row>
    <row r="402" spans="1:14" x14ac:dyDescent="0.35">
      <c r="A402" s="2" t="s">
        <v>1134</v>
      </c>
      <c r="B402" s="2" t="s">
        <v>1442</v>
      </c>
      <c r="C402" s="2" t="s">
        <v>1135</v>
      </c>
      <c r="D402" s="2" t="s">
        <v>9</v>
      </c>
      <c r="E402" s="2">
        <v>1</v>
      </c>
      <c r="F402" s="2" t="s">
        <v>6</v>
      </c>
      <c r="G402" s="2" t="s">
        <v>24</v>
      </c>
      <c r="H402" s="3">
        <v>834</v>
      </c>
      <c r="I402" s="3">
        <v>208</v>
      </c>
      <c r="J402" s="3">
        <v>550</v>
      </c>
      <c r="K402" s="3">
        <v>4</v>
      </c>
      <c r="L402" s="3">
        <v>3.6141999999999999</v>
      </c>
      <c r="M402" s="1">
        <v>1200</v>
      </c>
      <c r="N402" t="s">
        <v>1367</v>
      </c>
    </row>
    <row r="403" spans="1:14" x14ac:dyDescent="0.35">
      <c r="A403" s="2" t="s">
        <v>1134</v>
      </c>
      <c r="B403" s="2" t="s">
        <v>1443</v>
      </c>
      <c r="C403" s="2" t="s">
        <v>1135</v>
      </c>
      <c r="D403" s="2" t="s">
        <v>10</v>
      </c>
      <c r="E403" s="2">
        <v>1</v>
      </c>
      <c r="F403" s="2" t="s">
        <v>11</v>
      </c>
      <c r="G403" s="2" t="s">
        <v>24</v>
      </c>
      <c r="H403" s="3">
        <v>1701</v>
      </c>
      <c r="I403" s="3">
        <v>283</v>
      </c>
      <c r="J403" s="3">
        <v>466</v>
      </c>
      <c r="K403" s="3">
        <v>6</v>
      </c>
      <c r="L403" s="3">
        <v>3.4217200000000001</v>
      </c>
      <c r="M403" s="1">
        <v>2467</v>
      </c>
      <c r="N403" t="s">
        <v>1370</v>
      </c>
    </row>
    <row r="404" spans="1:14" x14ac:dyDescent="0.35">
      <c r="A404" s="2" t="s">
        <v>1134</v>
      </c>
      <c r="B404" s="2" t="s">
        <v>1444</v>
      </c>
      <c r="C404" s="2" t="s">
        <v>1135</v>
      </c>
      <c r="D404" s="2" t="s">
        <v>12</v>
      </c>
      <c r="E404" s="2">
        <v>1</v>
      </c>
      <c r="F404" s="2" t="s">
        <v>11</v>
      </c>
      <c r="G404" s="2" t="s">
        <v>25</v>
      </c>
      <c r="H404" s="3">
        <v>1350</v>
      </c>
      <c r="I404" s="3">
        <v>450</v>
      </c>
      <c r="J404" s="3">
        <v>952</v>
      </c>
      <c r="K404" s="3">
        <v>3</v>
      </c>
      <c r="L404" s="3">
        <v>3.6068799999999999</v>
      </c>
      <c r="M404" s="1">
        <v>1417</v>
      </c>
      <c r="N404" t="s">
        <v>1369</v>
      </c>
    </row>
    <row r="405" spans="1:14" x14ac:dyDescent="0.35">
      <c r="A405" s="2" t="s">
        <v>1134</v>
      </c>
      <c r="B405" s="2" t="s">
        <v>1444</v>
      </c>
      <c r="C405" s="2" t="s">
        <v>1135</v>
      </c>
      <c r="D405" s="2" t="s">
        <v>13</v>
      </c>
      <c r="E405" s="2">
        <v>1</v>
      </c>
      <c r="F405" s="2" t="s">
        <v>11</v>
      </c>
      <c r="G405" s="2" t="s">
        <v>25</v>
      </c>
      <c r="H405" s="3">
        <v>1217</v>
      </c>
      <c r="I405" s="3">
        <v>608</v>
      </c>
      <c r="J405" s="3">
        <v>1022</v>
      </c>
      <c r="K405" s="3">
        <v>2</v>
      </c>
      <c r="L405" s="3">
        <v>3.7282500000000001</v>
      </c>
      <c r="M405" s="1">
        <v>1233</v>
      </c>
      <c r="N405" t="s">
        <v>1369</v>
      </c>
    </row>
    <row r="406" spans="1:14" x14ac:dyDescent="0.35">
      <c r="A406" s="2" t="s">
        <v>1134</v>
      </c>
      <c r="B406" s="2" t="s">
        <v>1442</v>
      </c>
      <c r="C406" s="2" t="s">
        <v>1135</v>
      </c>
      <c r="D406" s="2" t="s">
        <v>14</v>
      </c>
      <c r="E406" s="2">
        <v>1</v>
      </c>
      <c r="F406" s="2" t="s">
        <v>6</v>
      </c>
      <c r="G406" s="2" t="s">
        <v>24</v>
      </c>
      <c r="H406" s="3">
        <v>1167</v>
      </c>
      <c r="I406" s="3">
        <v>389</v>
      </c>
      <c r="J406" s="3">
        <v>720</v>
      </c>
      <c r="K406" s="3">
        <v>3</v>
      </c>
      <c r="L406" s="3">
        <v>3.6335099999999998</v>
      </c>
      <c r="M406" s="1">
        <v>1233</v>
      </c>
      <c r="N406" t="s">
        <v>1367</v>
      </c>
    </row>
    <row r="407" spans="1:14" x14ac:dyDescent="0.35">
      <c r="A407" s="2" t="s">
        <v>1134</v>
      </c>
      <c r="B407" s="2" t="s">
        <v>1442</v>
      </c>
      <c r="C407" s="2" t="s">
        <v>1135</v>
      </c>
      <c r="D407" s="2" t="s">
        <v>15</v>
      </c>
      <c r="E407" s="2">
        <v>1</v>
      </c>
      <c r="F407" s="2" t="s">
        <v>6</v>
      </c>
      <c r="G407" s="2" t="s">
        <v>24</v>
      </c>
      <c r="H407" s="3">
        <v>1383</v>
      </c>
      <c r="I407" s="3">
        <v>1383</v>
      </c>
      <c r="J407" s="3">
        <v>1383</v>
      </c>
      <c r="K407" s="3">
        <v>1</v>
      </c>
      <c r="L407" s="3">
        <v>3.71923</v>
      </c>
      <c r="M407" s="1">
        <v>1383</v>
      </c>
      <c r="N407" t="s">
        <v>1367</v>
      </c>
    </row>
    <row r="408" spans="1:14" x14ac:dyDescent="0.35">
      <c r="A408" s="2" t="s">
        <v>1134</v>
      </c>
      <c r="B408" s="2" t="s">
        <v>1444</v>
      </c>
      <c r="C408" s="2" t="s">
        <v>1135</v>
      </c>
      <c r="D408" s="2" t="s">
        <v>16</v>
      </c>
      <c r="E408" s="2">
        <v>1</v>
      </c>
      <c r="F408" s="2" t="s">
        <v>11</v>
      </c>
      <c r="G408" s="2" t="s">
        <v>25</v>
      </c>
      <c r="H408" s="3">
        <v>1450</v>
      </c>
      <c r="I408" s="3">
        <v>363</v>
      </c>
      <c r="J408" s="3">
        <v>1240</v>
      </c>
      <c r="K408" s="3">
        <v>4</v>
      </c>
      <c r="L408" s="3">
        <v>3.5726200000000001</v>
      </c>
      <c r="M408" s="1">
        <v>1633</v>
      </c>
      <c r="N408" t="s">
        <v>1369</v>
      </c>
    </row>
    <row r="409" spans="1:14" x14ac:dyDescent="0.35">
      <c r="A409" s="2" t="s">
        <v>1134</v>
      </c>
      <c r="B409" s="2" t="s">
        <v>1444</v>
      </c>
      <c r="C409" s="2" t="s">
        <v>1135</v>
      </c>
      <c r="D409" s="2" t="s">
        <v>17</v>
      </c>
      <c r="E409" s="2">
        <v>1</v>
      </c>
      <c r="F409" s="2" t="s">
        <v>11</v>
      </c>
      <c r="G409" s="2" t="s">
        <v>25</v>
      </c>
      <c r="H409" s="3">
        <v>1450</v>
      </c>
      <c r="I409" s="3">
        <v>1450</v>
      </c>
      <c r="J409" s="3">
        <v>1450</v>
      </c>
      <c r="K409" s="3">
        <v>1</v>
      </c>
      <c r="L409" s="3">
        <v>3.7830599999999999</v>
      </c>
      <c r="M409" s="1">
        <v>1450</v>
      </c>
      <c r="N409" t="s">
        <v>1369</v>
      </c>
    </row>
    <row r="410" spans="1:14" x14ac:dyDescent="0.35">
      <c r="A410" s="2" t="s">
        <v>1134</v>
      </c>
      <c r="B410" s="2" t="s">
        <v>1445</v>
      </c>
      <c r="C410" s="2" t="s">
        <v>1135</v>
      </c>
      <c r="D410" s="2" t="s">
        <v>18</v>
      </c>
      <c r="E410" s="2">
        <v>1</v>
      </c>
      <c r="F410" s="2" t="s">
        <v>6</v>
      </c>
      <c r="G410" s="2" t="s">
        <v>25</v>
      </c>
      <c r="H410" s="3">
        <v>1333</v>
      </c>
      <c r="I410" s="3">
        <v>1333</v>
      </c>
      <c r="J410" s="3">
        <v>1333</v>
      </c>
      <c r="K410" s="3">
        <v>1</v>
      </c>
      <c r="L410" s="3">
        <v>3.5409299999999999</v>
      </c>
      <c r="M410" s="1">
        <v>1333</v>
      </c>
      <c r="N410" t="s">
        <v>1368</v>
      </c>
    </row>
    <row r="411" spans="1:14" x14ac:dyDescent="0.35">
      <c r="A411" s="2" t="s">
        <v>1134</v>
      </c>
      <c r="B411" s="2" t="s">
        <v>1444</v>
      </c>
      <c r="C411" s="2" t="s">
        <v>1135</v>
      </c>
      <c r="D411" s="2" t="s">
        <v>19</v>
      </c>
      <c r="E411" s="2">
        <v>1</v>
      </c>
      <c r="F411" s="2" t="s">
        <v>11</v>
      </c>
      <c r="G411" s="2" t="s">
        <v>25</v>
      </c>
      <c r="H411" s="3">
        <v>3317</v>
      </c>
      <c r="I411" s="3">
        <v>829</v>
      </c>
      <c r="J411" s="3">
        <v>1949</v>
      </c>
      <c r="K411" s="3">
        <v>4</v>
      </c>
      <c r="L411" s="3">
        <v>3.6091700000000002</v>
      </c>
      <c r="M411" s="1">
        <v>3800</v>
      </c>
      <c r="N411" t="s">
        <v>1369</v>
      </c>
    </row>
    <row r="412" spans="1:14" x14ac:dyDescent="0.35">
      <c r="A412" s="2" t="s">
        <v>1134</v>
      </c>
      <c r="B412" s="2" t="s">
        <v>1442</v>
      </c>
      <c r="C412" s="2" t="s">
        <v>1135</v>
      </c>
      <c r="D412" s="2" t="s">
        <v>83</v>
      </c>
      <c r="E412" s="2">
        <v>1</v>
      </c>
      <c r="F412" s="2" t="s">
        <v>6</v>
      </c>
      <c r="G412" s="2" t="s">
        <v>24</v>
      </c>
      <c r="H412" s="3">
        <v>667</v>
      </c>
      <c r="I412" s="3">
        <v>333</v>
      </c>
      <c r="J412" s="3">
        <v>607</v>
      </c>
      <c r="K412" s="3">
        <v>2</v>
      </c>
      <c r="L412" s="3">
        <v>3.6866099999999999</v>
      </c>
      <c r="M412" s="1">
        <v>717</v>
      </c>
      <c r="N412" t="s">
        <v>1367</v>
      </c>
    </row>
    <row r="413" spans="1:14" x14ac:dyDescent="0.35">
      <c r="A413" s="2" t="s">
        <v>1134</v>
      </c>
      <c r="B413" s="2" t="s">
        <v>1444</v>
      </c>
      <c r="C413" s="2" t="s">
        <v>1135</v>
      </c>
      <c r="D413" s="2" t="s">
        <v>85</v>
      </c>
      <c r="E413" s="2">
        <v>1</v>
      </c>
      <c r="F413" s="2" t="s">
        <v>11</v>
      </c>
      <c r="G413" s="2" t="s">
        <v>25</v>
      </c>
      <c r="H413" s="3">
        <v>1450</v>
      </c>
      <c r="I413" s="3">
        <v>207</v>
      </c>
      <c r="J413" s="3">
        <v>350</v>
      </c>
      <c r="K413" s="3">
        <v>7</v>
      </c>
      <c r="L413" s="3">
        <v>3.59274</v>
      </c>
      <c r="M413" s="1">
        <v>1633</v>
      </c>
      <c r="N413" t="s">
        <v>1369</v>
      </c>
    </row>
    <row r="414" spans="1:14" x14ac:dyDescent="0.35">
      <c r="A414" s="2" t="s">
        <v>1134</v>
      </c>
      <c r="B414" s="2" t="s">
        <v>1444</v>
      </c>
      <c r="C414" s="2" t="s">
        <v>1135</v>
      </c>
      <c r="D414" s="2" t="s">
        <v>91</v>
      </c>
      <c r="E414" s="2">
        <v>1</v>
      </c>
      <c r="F414" s="2" t="s">
        <v>11</v>
      </c>
      <c r="G414" s="2" t="s">
        <v>25</v>
      </c>
      <c r="H414" s="3">
        <v>1484</v>
      </c>
      <c r="I414" s="3">
        <v>297</v>
      </c>
      <c r="J414" s="3">
        <v>562</v>
      </c>
      <c r="K414" s="3">
        <v>5</v>
      </c>
      <c r="L414" s="3">
        <v>3.60337</v>
      </c>
      <c r="M414" s="1">
        <v>1783</v>
      </c>
      <c r="N414" t="s">
        <v>1369</v>
      </c>
    </row>
    <row r="415" spans="1:14" x14ac:dyDescent="0.35">
      <c r="A415" s="2" t="s">
        <v>1134</v>
      </c>
      <c r="B415" s="2" t="s">
        <v>1442</v>
      </c>
      <c r="C415" s="2" t="s">
        <v>1135</v>
      </c>
      <c r="D415" s="2" t="s">
        <v>95</v>
      </c>
      <c r="E415" s="2">
        <v>1</v>
      </c>
      <c r="F415" s="2" t="s">
        <v>6</v>
      </c>
      <c r="G415" s="2" t="s">
        <v>24</v>
      </c>
      <c r="H415" s="3">
        <v>2567</v>
      </c>
      <c r="I415" s="3">
        <v>856</v>
      </c>
      <c r="J415" s="3">
        <v>1193</v>
      </c>
      <c r="K415" s="3">
        <v>3</v>
      </c>
      <c r="L415" s="3">
        <v>3.6149900000000001</v>
      </c>
      <c r="M415" s="1">
        <v>2600</v>
      </c>
      <c r="N415" t="s">
        <v>1367</v>
      </c>
    </row>
    <row r="416" spans="1:14" x14ac:dyDescent="0.35">
      <c r="A416" s="2" t="s">
        <v>1134</v>
      </c>
      <c r="B416" s="2" t="s">
        <v>1444</v>
      </c>
      <c r="C416" s="2" t="s">
        <v>1135</v>
      </c>
      <c r="D416" s="2" t="s">
        <v>20</v>
      </c>
      <c r="E416" s="2">
        <v>1</v>
      </c>
      <c r="F416" s="2" t="s">
        <v>11</v>
      </c>
      <c r="G416" s="2" t="s">
        <v>25</v>
      </c>
      <c r="H416" s="3">
        <v>1483</v>
      </c>
      <c r="I416" s="3">
        <v>371</v>
      </c>
      <c r="J416" s="3">
        <v>946</v>
      </c>
      <c r="K416" s="3">
        <v>4</v>
      </c>
      <c r="L416" s="3">
        <v>3.4342100000000002</v>
      </c>
      <c r="M416" s="1">
        <v>1683</v>
      </c>
      <c r="N416" t="s">
        <v>1369</v>
      </c>
    </row>
    <row r="417" spans="1:14" x14ac:dyDescent="0.35">
      <c r="A417" s="2" t="s">
        <v>1134</v>
      </c>
      <c r="B417" s="2" t="s">
        <v>1442</v>
      </c>
      <c r="C417" s="2" t="s">
        <v>1135</v>
      </c>
      <c r="D417" s="2" t="s">
        <v>21</v>
      </c>
      <c r="E417" s="2">
        <v>1</v>
      </c>
      <c r="F417" s="2" t="s">
        <v>6</v>
      </c>
      <c r="G417" s="2" t="s">
        <v>24</v>
      </c>
      <c r="H417" s="3">
        <v>817</v>
      </c>
      <c r="I417" s="3">
        <v>408</v>
      </c>
      <c r="J417" s="3">
        <v>629</v>
      </c>
      <c r="K417" s="3">
        <v>2</v>
      </c>
      <c r="L417" s="3">
        <v>3.5920100000000001</v>
      </c>
      <c r="M417" s="1">
        <v>833</v>
      </c>
      <c r="N417" t="s">
        <v>1367</v>
      </c>
    </row>
    <row r="418" spans="1:14" x14ac:dyDescent="0.35">
      <c r="A418" s="2" t="s">
        <v>1134</v>
      </c>
      <c r="B418" s="2" t="s">
        <v>1442</v>
      </c>
      <c r="C418" s="2" t="s">
        <v>1135</v>
      </c>
      <c r="D418" s="2" t="s">
        <v>22</v>
      </c>
      <c r="E418" s="2">
        <v>1</v>
      </c>
      <c r="F418" s="2" t="s">
        <v>6</v>
      </c>
      <c r="G418" s="2" t="s">
        <v>24</v>
      </c>
      <c r="H418" s="3">
        <v>2101</v>
      </c>
      <c r="I418" s="3">
        <v>420</v>
      </c>
      <c r="J418" s="3">
        <v>833</v>
      </c>
      <c r="K418" s="3">
        <v>5</v>
      </c>
      <c r="L418" s="3">
        <v>3.4757600000000002</v>
      </c>
      <c r="M418" s="1">
        <v>2267</v>
      </c>
      <c r="N418" t="s">
        <v>1367</v>
      </c>
    </row>
    <row r="419" spans="1:14" x14ac:dyDescent="0.35">
      <c r="A419" s="2" t="s">
        <v>1134</v>
      </c>
      <c r="B419" s="2" t="s">
        <v>1444</v>
      </c>
      <c r="C419" s="2" t="s">
        <v>1135</v>
      </c>
      <c r="D419" s="2" t="s">
        <v>99</v>
      </c>
      <c r="E419" s="2">
        <v>1</v>
      </c>
      <c r="F419" s="2" t="s">
        <v>11</v>
      </c>
      <c r="G419" s="2" t="s">
        <v>25</v>
      </c>
      <c r="H419" s="3">
        <v>1184</v>
      </c>
      <c r="I419" s="3">
        <v>296</v>
      </c>
      <c r="J419" s="3">
        <v>566</v>
      </c>
      <c r="K419" s="3">
        <v>4</v>
      </c>
      <c r="L419" s="3">
        <v>3.6354099999999998</v>
      </c>
      <c r="M419" s="1">
        <v>1850</v>
      </c>
      <c r="N419" t="s">
        <v>1369</v>
      </c>
    </row>
    <row r="420" spans="1:14" x14ac:dyDescent="0.35">
      <c r="A420" s="2" t="s">
        <v>1183</v>
      </c>
      <c r="B420" s="2" t="s">
        <v>1446</v>
      </c>
      <c r="C420" s="2" t="s">
        <v>1184</v>
      </c>
      <c r="D420" s="2" t="s">
        <v>56</v>
      </c>
      <c r="E420" s="2">
        <v>1</v>
      </c>
      <c r="F420" s="2" t="s">
        <v>6</v>
      </c>
      <c r="G420" s="2" t="s">
        <v>24</v>
      </c>
      <c r="H420" s="3">
        <v>2034</v>
      </c>
      <c r="I420" s="3">
        <v>508</v>
      </c>
      <c r="J420" s="3">
        <v>689</v>
      </c>
      <c r="K420" s="3">
        <v>4</v>
      </c>
      <c r="L420" s="3">
        <v>3.4763000000000002</v>
      </c>
      <c r="M420" s="1">
        <v>2750</v>
      </c>
      <c r="N420" t="s">
        <v>1367</v>
      </c>
    </row>
    <row r="421" spans="1:14" x14ac:dyDescent="0.35">
      <c r="A421" s="2" t="s">
        <v>1183</v>
      </c>
      <c r="B421" s="2" t="s">
        <v>1446</v>
      </c>
      <c r="C421" s="2" t="s">
        <v>1184</v>
      </c>
      <c r="D421" s="2" t="s">
        <v>5</v>
      </c>
      <c r="E421" s="2">
        <v>1</v>
      </c>
      <c r="F421" s="2" t="s">
        <v>6</v>
      </c>
      <c r="G421" s="2" t="s">
        <v>24</v>
      </c>
      <c r="H421" s="3">
        <v>1433</v>
      </c>
      <c r="I421" s="3">
        <v>717</v>
      </c>
      <c r="J421" s="3">
        <v>719</v>
      </c>
      <c r="K421" s="3">
        <v>2</v>
      </c>
      <c r="L421" s="3">
        <v>3.53932</v>
      </c>
      <c r="M421" s="1">
        <v>1583</v>
      </c>
      <c r="N421" t="s">
        <v>1367</v>
      </c>
    </row>
    <row r="422" spans="1:14" x14ac:dyDescent="0.35">
      <c r="A422" s="2" t="s">
        <v>1183</v>
      </c>
      <c r="B422" s="2" t="s">
        <v>1446</v>
      </c>
      <c r="C422" s="2" t="s">
        <v>1184</v>
      </c>
      <c r="D422" s="2" t="s">
        <v>7</v>
      </c>
      <c r="E422" s="2">
        <v>1</v>
      </c>
      <c r="F422" s="2" t="s">
        <v>6</v>
      </c>
      <c r="G422" s="2" t="s">
        <v>24</v>
      </c>
      <c r="H422" s="3">
        <v>676</v>
      </c>
      <c r="I422" s="3">
        <v>338</v>
      </c>
      <c r="J422" s="3">
        <v>483</v>
      </c>
      <c r="K422" s="3">
        <v>2</v>
      </c>
      <c r="L422" s="3">
        <v>3.6693899999999999</v>
      </c>
      <c r="M422" s="1">
        <v>693</v>
      </c>
      <c r="N422" t="s">
        <v>1367</v>
      </c>
    </row>
    <row r="423" spans="1:14" x14ac:dyDescent="0.35">
      <c r="A423" s="2" t="s">
        <v>1183</v>
      </c>
      <c r="B423" s="2" t="s">
        <v>1446</v>
      </c>
      <c r="C423" s="2" t="s">
        <v>1184</v>
      </c>
      <c r="D423" s="2" t="s">
        <v>8</v>
      </c>
      <c r="E423" s="2">
        <v>1</v>
      </c>
      <c r="F423" s="2" t="s">
        <v>6</v>
      </c>
      <c r="G423" s="2" t="s">
        <v>24</v>
      </c>
      <c r="H423" s="3">
        <v>1030</v>
      </c>
      <c r="I423" s="3">
        <v>343</v>
      </c>
      <c r="J423" s="3">
        <v>699</v>
      </c>
      <c r="K423" s="3">
        <v>3</v>
      </c>
      <c r="L423" s="3">
        <v>3.4952399999999999</v>
      </c>
      <c r="M423" s="1">
        <v>1613</v>
      </c>
      <c r="N423" t="s">
        <v>1367</v>
      </c>
    </row>
    <row r="424" spans="1:14" x14ac:dyDescent="0.35">
      <c r="A424" s="2" t="s">
        <v>1183</v>
      </c>
      <c r="B424" s="2" t="s">
        <v>1446</v>
      </c>
      <c r="C424" s="2" t="s">
        <v>1184</v>
      </c>
      <c r="D424" s="2" t="s">
        <v>9</v>
      </c>
      <c r="E424" s="2">
        <v>1</v>
      </c>
      <c r="F424" s="2" t="s">
        <v>6</v>
      </c>
      <c r="G424" s="2" t="s">
        <v>24</v>
      </c>
      <c r="H424" s="3">
        <v>1058</v>
      </c>
      <c r="I424" s="3">
        <v>1058</v>
      </c>
      <c r="J424" s="3">
        <v>1058</v>
      </c>
      <c r="K424" s="3">
        <v>1</v>
      </c>
      <c r="L424" s="3">
        <v>3.6092499999999998</v>
      </c>
      <c r="M424" s="1">
        <v>1058</v>
      </c>
      <c r="N424" t="s">
        <v>1367</v>
      </c>
    </row>
    <row r="425" spans="1:14" x14ac:dyDescent="0.35">
      <c r="A425" s="2" t="s">
        <v>1183</v>
      </c>
      <c r="B425" s="2" t="s">
        <v>1447</v>
      </c>
      <c r="C425" s="2" t="s">
        <v>1184</v>
      </c>
      <c r="D425" s="2" t="s">
        <v>10</v>
      </c>
      <c r="E425" s="2">
        <v>1</v>
      </c>
      <c r="F425" s="2" t="s">
        <v>11</v>
      </c>
      <c r="G425" s="2" t="s">
        <v>25</v>
      </c>
      <c r="H425" s="3">
        <v>2001</v>
      </c>
      <c r="I425" s="3">
        <v>400</v>
      </c>
      <c r="J425" s="3">
        <v>716</v>
      </c>
      <c r="K425" s="3">
        <v>5</v>
      </c>
      <c r="L425" s="3">
        <v>3.4676800000000001</v>
      </c>
      <c r="M425" s="1">
        <v>3383</v>
      </c>
      <c r="N425" t="s">
        <v>1369</v>
      </c>
    </row>
    <row r="426" spans="1:14" x14ac:dyDescent="0.35">
      <c r="A426" s="2" t="s">
        <v>1183</v>
      </c>
      <c r="B426" s="2" t="s">
        <v>1447</v>
      </c>
      <c r="C426" s="2" t="s">
        <v>1184</v>
      </c>
      <c r="D426" s="2" t="s">
        <v>12</v>
      </c>
      <c r="E426" s="2">
        <v>1</v>
      </c>
      <c r="F426" s="2" t="s">
        <v>11</v>
      </c>
      <c r="G426" s="2" t="s">
        <v>25</v>
      </c>
      <c r="H426" s="3">
        <v>1834</v>
      </c>
      <c r="I426" s="3">
        <v>458</v>
      </c>
      <c r="J426" s="3">
        <v>856</v>
      </c>
      <c r="K426" s="3">
        <v>4</v>
      </c>
      <c r="L426" s="3">
        <v>3.7510599999999998</v>
      </c>
      <c r="M426" s="1">
        <v>2317</v>
      </c>
      <c r="N426" t="s">
        <v>1369</v>
      </c>
    </row>
    <row r="427" spans="1:14" x14ac:dyDescent="0.35">
      <c r="A427" s="2" t="s">
        <v>1183</v>
      </c>
      <c r="B427" s="2" t="s">
        <v>1447</v>
      </c>
      <c r="C427" s="2" t="s">
        <v>1184</v>
      </c>
      <c r="D427" s="2" t="s">
        <v>13</v>
      </c>
      <c r="E427" s="2">
        <v>1</v>
      </c>
      <c r="F427" s="2" t="s">
        <v>11</v>
      </c>
      <c r="G427" s="2" t="s">
        <v>25</v>
      </c>
      <c r="H427" s="3">
        <v>1800</v>
      </c>
      <c r="I427" s="3">
        <v>450</v>
      </c>
      <c r="J427" s="3">
        <v>985</v>
      </c>
      <c r="K427" s="3">
        <v>4</v>
      </c>
      <c r="L427" s="3">
        <v>3.6505000000000001</v>
      </c>
      <c r="M427" s="1">
        <v>2033</v>
      </c>
      <c r="N427" t="s">
        <v>1369</v>
      </c>
    </row>
    <row r="428" spans="1:14" x14ac:dyDescent="0.35">
      <c r="A428" s="2" t="s">
        <v>1183</v>
      </c>
      <c r="B428" s="2" t="s">
        <v>1446</v>
      </c>
      <c r="C428" s="2" t="s">
        <v>1184</v>
      </c>
      <c r="D428" s="2" t="s">
        <v>14</v>
      </c>
      <c r="E428" s="2">
        <v>1</v>
      </c>
      <c r="F428" s="2" t="s">
        <v>6</v>
      </c>
      <c r="G428" s="2" t="s">
        <v>24</v>
      </c>
      <c r="H428" s="3">
        <v>1367</v>
      </c>
      <c r="I428" s="3">
        <v>683</v>
      </c>
      <c r="J428" s="3">
        <v>754</v>
      </c>
      <c r="K428" s="3">
        <v>2</v>
      </c>
      <c r="L428" s="3">
        <v>3.67143</v>
      </c>
      <c r="M428" s="1">
        <v>1517</v>
      </c>
      <c r="N428" t="s">
        <v>1367</v>
      </c>
    </row>
    <row r="429" spans="1:14" x14ac:dyDescent="0.35">
      <c r="A429" s="2" t="s">
        <v>1183</v>
      </c>
      <c r="B429" s="2" t="s">
        <v>1446</v>
      </c>
      <c r="C429" s="2" t="s">
        <v>1184</v>
      </c>
      <c r="D429" s="2" t="s">
        <v>15</v>
      </c>
      <c r="E429" s="2">
        <v>1</v>
      </c>
      <c r="F429" s="2" t="s">
        <v>6</v>
      </c>
      <c r="G429" s="2" t="s">
        <v>24</v>
      </c>
      <c r="H429" s="3">
        <v>1684</v>
      </c>
      <c r="I429" s="3">
        <v>842</v>
      </c>
      <c r="J429" s="3">
        <v>1093</v>
      </c>
      <c r="K429" s="3">
        <v>2</v>
      </c>
      <c r="L429" s="3">
        <v>3.8314300000000001</v>
      </c>
      <c r="M429" s="1">
        <v>2200</v>
      </c>
      <c r="N429" t="s">
        <v>1367</v>
      </c>
    </row>
    <row r="430" spans="1:14" x14ac:dyDescent="0.35">
      <c r="A430" s="2" t="s">
        <v>1183</v>
      </c>
      <c r="B430" s="2" t="s">
        <v>1447</v>
      </c>
      <c r="C430" s="2" t="s">
        <v>1184</v>
      </c>
      <c r="D430" s="2" t="s">
        <v>16</v>
      </c>
      <c r="E430" s="2">
        <v>1</v>
      </c>
      <c r="F430" s="2" t="s">
        <v>11</v>
      </c>
      <c r="G430" s="2" t="s">
        <v>25</v>
      </c>
      <c r="H430" s="3">
        <v>2467</v>
      </c>
      <c r="I430" s="3">
        <v>822</v>
      </c>
      <c r="J430" s="3">
        <v>1749</v>
      </c>
      <c r="K430" s="3">
        <v>3</v>
      </c>
      <c r="L430" s="3">
        <v>3.6338400000000002</v>
      </c>
      <c r="M430" s="1">
        <v>2667</v>
      </c>
      <c r="N430" t="s">
        <v>1369</v>
      </c>
    </row>
    <row r="431" spans="1:14" x14ac:dyDescent="0.35">
      <c r="A431" s="2" t="s">
        <v>1183</v>
      </c>
      <c r="B431" s="2" t="s">
        <v>1447</v>
      </c>
      <c r="C431" s="2" t="s">
        <v>1184</v>
      </c>
      <c r="D431" s="2" t="s">
        <v>17</v>
      </c>
      <c r="E431" s="2">
        <v>1</v>
      </c>
      <c r="F431" s="2" t="s">
        <v>11</v>
      </c>
      <c r="G431" s="2" t="s">
        <v>25</v>
      </c>
      <c r="H431" s="3">
        <v>2067</v>
      </c>
      <c r="I431" s="3">
        <v>1033</v>
      </c>
      <c r="J431" s="3">
        <v>1628</v>
      </c>
      <c r="K431" s="3">
        <v>2</v>
      </c>
      <c r="L431" s="3">
        <v>3.7524199999999999</v>
      </c>
      <c r="M431" s="1">
        <v>2200</v>
      </c>
      <c r="N431" t="s">
        <v>1369</v>
      </c>
    </row>
    <row r="432" spans="1:14" x14ac:dyDescent="0.35">
      <c r="A432" s="2" t="s">
        <v>1183</v>
      </c>
      <c r="B432" s="2" t="s">
        <v>1446</v>
      </c>
      <c r="C432" s="2" t="s">
        <v>1184</v>
      </c>
      <c r="D432" s="2" t="s">
        <v>18</v>
      </c>
      <c r="E432" s="2">
        <v>1</v>
      </c>
      <c r="F432" s="2" t="s">
        <v>6</v>
      </c>
      <c r="G432" s="2" t="s">
        <v>24</v>
      </c>
      <c r="H432" s="3">
        <v>1350</v>
      </c>
      <c r="I432" s="3">
        <v>675</v>
      </c>
      <c r="J432" s="3">
        <v>1158</v>
      </c>
      <c r="K432" s="3">
        <v>2</v>
      </c>
      <c r="L432" s="3">
        <v>3.6269399999999998</v>
      </c>
      <c r="M432" s="1">
        <v>1367</v>
      </c>
      <c r="N432" t="s">
        <v>1367</v>
      </c>
    </row>
    <row r="433" spans="1:14" x14ac:dyDescent="0.35">
      <c r="A433" s="2" t="s">
        <v>1183</v>
      </c>
      <c r="B433" s="2" t="s">
        <v>1447</v>
      </c>
      <c r="C433" s="2" t="s">
        <v>1184</v>
      </c>
      <c r="D433" s="2" t="s">
        <v>19</v>
      </c>
      <c r="E433" s="2">
        <v>1</v>
      </c>
      <c r="F433" s="2" t="s">
        <v>11</v>
      </c>
      <c r="G433" s="2" t="s">
        <v>25</v>
      </c>
      <c r="H433" s="3">
        <v>1967</v>
      </c>
      <c r="I433" s="3">
        <v>393</v>
      </c>
      <c r="J433" s="3">
        <v>949</v>
      </c>
      <c r="K433" s="3">
        <v>5</v>
      </c>
      <c r="L433" s="3">
        <v>3.7688700000000002</v>
      </c>
      <c r="M433" s="1">
        <v>2267</v>
      </c>
      <c r="N433" t="s">
        <v>1369</v>
      </c>
    </row>
    <row r="434" spans="1:14" x14ac:dyDescent="0.35">
      <c r="A434" s="2" t="s">
        <v>1183</v>
      </c>
      <c r="B434" s="2" t="s">
        <v>1446</v>
      </c>
      <c r="C434" s="2" t="s">
        <v>1184</v>
      </c>
      <c r="D434" s="2" t="s">
        <v>83</v>
      </c>
      <c r="E434" s="2">
        <v>1</v>
      </c>
      <c r="F434" s="2" t="s">
        <v>6</v>
      </c>
      <c r="G434" s="2" t="s">
        <v>24</v>
      </c>
      <c r="H434" s="3">
        <v>984</v>
      </c>
      <c r="I434" s="3">
        <v>492</v>
      </c>
      <c r="J434" s="3">
        <v>781</v>
      </c>
      <c r="K434" s="3">
        <v>2</v>
      </c>
      <c r="L434" s="3">
        <v>3.4058999999999999</v>
      </c>
      <c r="M434" s="1">
        <v>1134</v>
      </c>
      <c r="N434" t="s">
        <v>1367</v>
      </c>
    </row>
    <row r="435" spans="1:14" x14ac:dyDescent="0.35">
      <c r="A435" s="2" t="s">
        <v>1183</v>
      </c>
      <c r="B435" s="2" t="s">
        <v>1447</v>
      </c>
      <c r="C435" s="2" t="s">
        <v>1184</v>
      </c>
      <c r="D435" s="2" t="s">
        <v>85</v>
      </c>
      <c r="E435" s="2">
        <v>1</v>
      </c>
      <c r="F435" s="2" t="s">
        <v>11</v>
      </c>
      <c r="G435" s="2" t="s">
        <v>25</v>
      </c>
      <c r="H435" s="3">
        <v>2100</v>
      </c>
      <c r="I435" s="3">
        <v>350</v>
      </c>
      <c r="J435" s="3">
        <v>616</v>
      </c>
      <c r="K435" s="3">
        <v>6</v>
      </c>
      <c r="L435" s="3">
        <v>3.4661499999999998</v>
      </c>
      <c r="M435" s="1">
        <v>2467</v>
      </c>
      <c r="N435" t="s">
        <v>1369</v>
      </c>
    </row>
    <row r="436" spans="1:14" x14ac:dyDescent="0.35">
      <c r="A436" s="2" t="s">
        <v>1183</v>
      </c>
      <c r="B436" s="2" t="s">
        <v>1447</v>
      </c>
      <c r="C436" s="2" t="s">
        <v>1184</v>
      </c>
      <c r="D436" s="2" t="s">
        <v>91</v>
      </c>
      <c r="E436" s="2">
        <v>1</v>
      </c>
      <c r="F436" s="2" t="s">
        <v>11</v>
      </c>
      <c r="G436" s="2" t="s">
        <v>25</v>
      </c>
      <c r="H436" s="3">
        <v>1300</v>
      </c>
      <c r="I436" s="3">
        <v>217</v>
      </c>
      <c r="J436" s="3">
        <v>324</v>
      </c>
      <c r="K436" s="3">
        <v>6</v>
      </c>
      <c r="L436" s="3">
        <v>3.4970400000000001</v>
      </c>
      <c r="M436" s="1">
        <v>1667</v>
      </c>
      <c r="N436" t="s">
        <v>1369</v>
      </c>
    </row>
    <row r="437" spans="1:14" x14ac:dyDescent="0.35">
      <c r="A437" s="2" t="s">
        <v>1183</v>
      </c>
      <c r="B437" s="2" t="s">
        <v>1446</v>
      </c>
      <c r="C437" s="2" t="s">
        <v>1184</v>
      </c>
      <c r="D437" s="2" t="s">
        <v>95</v>
      </c>
      <c r="E437" s="2">
        <v>1</v>
      </c>
      <c r="F437" s="2" t="s">
        <v>6</v>
      </c>
      <c r="G437" s="2" t="s">
        <v>24</v>
      </c>
      <c r="H437" s="3">
        <v>1133</v>
      </c>
      <c r="I437" s="3">
        <v>378</v>
      </c>
      <c r="J437" s="3">
        <v>768</v>
      </c>
      <c r="K437" s="3">
        <v>3</v>
      </c>
      <c r="L437" s="3">
        <v>3.5030600000000001</v>
      </c>
      <c r="M437" s="1">
        <v>1283</v>
      </c>
      <c r="N437" t="s">
        <v>1367</v>
      </c>
    </row>
    <row r="438" spans="1:14" x14ac:dyDescent="0.35">
      <c r="A438" s="2" t="s">
        <v>1183</v>
      </c>
      <c r="B438" s="2" t="s">
        <v>1448</v>
      </c>
      <c r="C438" s="2" t="s">
        <v>1184</v>
      </c>
      <c r="D438" s="2" t="s">
        <v>20</v>
      </c>
      <c r="E438" s="2">
        <v>1</v>
      </c>
      <c r="F438" s="2" t="s">
        <v>11</v>
      </c>
      <c r="G438" s="2" t="s">
        <v>24</v>
      </c>
      <c r="H438" s="3">
        <v>2350</v>
      </c>
      <c r="I438" s="3">
        <v>588</v>
      </c>
      <c r="J438" s="3">
        <v>1266</v>
      </c>
      <c r="K438" s="3">
        <v>4</v>
      </c>
      <c r="L438" s="3">
        <v>3.3912200000000001</v>
      </c>
      <c r="M438" s="1">
        <v>2650</v>
      </c>
      <c r="N438" t="s">
        <v>1370</v>
      </c>
    </row>
    <row r="439" spans="1:14" x14ac:dyDescent="0.35">
      <c r="A439" s="2" t="s">
        <v>1183</v>
      </c>
      <c r="B439" s="2" t="s">
        <v>1446</v>
      </c>
      <c r="C439" s="2" t="s">
        <v>1184</v>
      </c>
      <c r="D439" s="2" t="s">
        <v>21</v>
      </c>
      <c r="E439" s="2">
        <v>1</v>
      </c>
      <c r="F439" s="2" t="s">
        <v>6</v>
      </c>
      <c r="G439" s="2" t="s">
        <v>24</v>
      </c>
      <c r="H439" s="3">
        <v>933</v>
      </c>
      <c r="I439" s="3">
        <v>933</v>
      </c>
      <c r="J439" s="3">
        <v>933</v>
      </c>
      <c r="K439" s="3">
        <v>1</v>
      </c>
      <c r="L439" s="3">
        <v>3.5476800000000002</v>
      </c>
      <c r="M439" s="1">
        <v>933</v>
      </c>
      <c r="N439" t="s">
        <v>1367</v>
      </c>
    </row>
    <row r="440" spans="1:14" x14ac:dyDescent="0.35">
      <c r="A440" s="2" t="s">
        <v>1183</v>
      </c>
      <c r="B440" s="2" t="s">
        <v>1446</v>
      </c>
      <c r="C440" s="2" t="s">
        <v>1184</v>
      </c>
      <c r="D440" s="2" t="s">
        <v>22</v>
      </c>
      <c r="E440" s="2">
        <v>1</v>
      </c>
      <c r="F440" s="2" t="s">
        <v>6</v>
      </c>
      <c r="G440" s="2" t="s">
        <v>24</v>
      </c>
      <c r="H440" s="3">
        <v>1383</v>
      </c>
      <c r="I440" s="3">
        <v>1383</v>
      </c>
      <c r="J440" s="3">
        <v>1383</v>
      </c>
      <c r="K440" s="3">
        <v>1</v>
      </c>
      <c r="L440" s="3">
        <v>3.3658399999999999</v>
      </c>
      <c r="M440" s="1">
        <v>1383</v>
      </c>
      <c r="N440" t="s">
        <v>1367</v>
      </c>
    </row>
    <row r="441" spans="1:14" x14ac:dyDescent="0.35">
      <c r="A441" s="2" t="s">
        <v>1183</v>
      </c>
      <c r="B441" s="2" t="s">
        <v>1448</v>
      </c>
      <c r="C441" s="2" t="s">
        <v>1184</v>
      </c>
      <c r="D441" s="2" t="s">
        <v>99</v>
      </c>
      <c r="E441" s="2">
        <v>1</v>
      </c>
      <c r="F441" s="2" t="s">
        <v>11</v>
      </c>
      <c r="G441" s="2" t="s">
        <v>24</v>
      </c>
      <c r="H441" s="3">
        <v>3234</v>
      </c>
      <c r="I441" s="3">
        <v>404</v>
      </c>
      <c r="J441" s="3">
        <v>766</v>
      </c>
      <c r="K441" s="3">
        <v>8</v>
      </c>
      <c r="L441" s="3">
        <v>3.60019</v>
      </c>
      <c r="M441" s="1">
        <v>4567</v>
      </c>
      <c r="N441" t="s">
        <v>1370</v>
      </c>
    </row>
    <row r="442" spans="1:14" x14ac:dyDescent="0.35">
      <c r="A442" s="2" t="s">
        <v>1234</v>
      </c>
      <c r="B442" s="2" t="s">
        <v>1449</v>
      </c>
      <c r="C442" s="2" t="s">
        <v>1235</v>
      </c>
      <c r="D442" s="2" t="s">
        <v>56</v>
      </c>
      <c r="E442" s="2">
        <v>1</v>
      </c>
      <c r="F442" s="2" t="s">
        <v>6</v>
      </c>
      <c r="G442" s="2" t="s">
        <v>24</v>
      </c>
      <c r="H442" s="3">
        <v>767</v>
      </c>
      <c r="I442" s="3">
        <v>256</v>
      </c>
      <c r="J442" s="3">
        <v>300</v>
      </c>
      <c r="K442" s="3">
        <v>3</v>
      </c>
      <c r="L442" s="3">
        <v>3.2256200000000002</v>
      </c>
      <c r="M442" s="1">
        <v>817</v>
      </c>
      <c r="N442" t="s">
        <v>1367</v>
      </c>
    </row>
    <row r="443" spans="1:14" x14ac:dyDescent="0.35">
      <c r="A443" s="2" t="s">
        <v>1234</v>
      </c>
      <c r="B443" s="2" t="s">
        <v>1449</v>
      </c>
      <c r="C443" s="2" t="s">
        <v>1235</v>
      </c>
      <c r="D443" s="2" t="s">
        <v>5</v>
      </c>
      <c r="E443" s="2">
        <v>1</v>
      </c>
      <c r="F443" s="2" t="s">
        <v>6</v>
      </c>
      <c r="G443" s="2" t="s">
        <v>24</v>
      </c>
      <c r="H443" s="3">
        <v>484</v>
      </c>
      <c r="I443" s="3">
        <v>161</v>
      </c>
      <c r="J443" s="3">
        <v>250</v>
      </c>
      <c r="K443" s="3">
        <v>3</v>
      </c>
      <c r="L443" s="3">
        <v>3.4880100000000001</v>
      </c>
      <c r="M443" s="1">
        <v>1117</v>
      </c>
      <c r="N443" t="s">
        <v>1367</v>
      </c>
    </row>
    <row r="444" spans="1:14" x14ac:dyDescent="0.35">
      <c r="A444" s="2" t="s">
        <v>1234</v>
      </c>
      <c r="B444" s="2" t="s">
        <v>1449</v>
      </c>
      <c r="C444" s="2" t="s">
        <v>1235</v>
      </c>
      <c r="D444" s="2" t="s">
        <v>7</v>
      </c>
      <c r="E444" s="2">
        <v>1</v>
      </c>
      <c r="F444" s="2" t="s">
        <v>6</v>
      </c>
      <c r="G444" s="2" t="s">
        <v>24</v>
      </c>
      <c r="H444" s="3">
        <v>484</v>
      </c>
      <c r="I444" s="3">
        <v>161</v>
      </c>
      <c r="J444" s="3">
        <v>433</v>
      </c>
      <c r="K444" s="3">
        <v>3</v>
      </c>
      <c r="L444" s="3">
        <v>3.3884799999999999</v>
      </c>
      <c r="M444" s="1">
        <v>1100</v>
      </c>
      <c r="N444" t="s">
        <v>1367</v>
      </c>
    </row>
    <row r="445" spans="1:14" x14ac:dyDescent="0.35">
      <c r="A445" s="2" t="s">
        <v>1234</v>
      </c>
      <c r="B445" s="2" t="s">
        <v>1449</v>
      </c>
      <c r="C445" s="2" t="s">
        <v>1235</v>
      </c>
      <c r="D445" s="2" t="s">
        <v>8</v>
      </c>
      <c r="E445" s="2">
        <v>1</v>
      </c>
      <c r="F445" s="2" t="s">
        <v>6</v>
      </c>
      <c r="G445" s="2" t="s">
        <v>24</v>
      </c>
      <c r="H445" s="3">
        <v>1831</v>
      </c>
      <c r="I445" s="3">
        <v>458</v>
      </c>
      <c r="J445" s="3">
        <v>749</v>
      </c>
      <c r="K445" s="3">
        <v>4</v>
      </c>
      <c r="L445" s="3">
        <v>3.44502</v>
      </c>
      <c r="M445" s="1">
        <v>2064</v>
      </c>
      <c r="N445" t="s">
        <v>1367</v>
      </c>
    </row>
    <row r="446" spans="1:14" x14ac:dyDescent="0.35">
      <c r="A446" s="2" t="s">
        <v>1234</v>
      </c>
      <c r="B446" s="2" t="s">
        <v>1449</v>
      </c>
      <c r="C446" s="2" t="s">
        <v>1235</v>
      </c>
      <c r="D446" s="2" t="s">
        <v>9</v>
      </c>
      <c r="E446" s="2">
        <v>1</v>
      </c>
      <c r="F446" s="2" t="s">
        <v>6</v>
      </c>
      <c r="G446" s="2" t="s">
        <v>24</v>
      </c>
      <c r="H446" s="3">
        <v>538</v>
      </c>
      <c r="I446" s="3">
        <v>538</v>
      </c>
      <c r="J446" s="3">
        <v>538</v>
      </c>
      <c r="K446" s="3">
        <v>1</v>
      </c>
      <c r="L446" s="3">
        <v>3.3896600000000001</v>
      </c>
      <c r="M446" s="1">
        <v>538</v>
      </c>
      <c r="N446" t="s">
        <v>1367</v>
      </c>
    </row>
    <row r="447" spans="1:14" x14ac:dyDescent="0.35">
      <c r="A447" s="2" t="s">
        <v>1234</v>
      </c>
      <c r="B447" s="2" t="s">
        <v>1450</v>
      </c>
      <c r="C447" s="2" t="s">
        <v>1235</v>
      </c>
      <c r="D447" s="2" t="s">
        <v>10</v>
      </c>
      <c r="E447" s="2">
        <v>1</v>
      </c>
      <c r="F447" s="2" t="s">
        <v>11</v>
      </c>
      <c r="G447" s="2" t="s">
        <v>25</v>
      </c>
      <c r="H447" s="3">
        <v>345</v>
      </c>
      <c r="I447" s="3">
        <v>345</v>
      </c>
      <c r="J447" s="3">
        <v>345</v>
      </c>
      <c r="K447" s="3">
        <v>1</v>
      </c>
      <c r="L447" s="3">
        <v>3.1869299999999998</v>
      </c>
      <c r="M447" s="1">
        <v>345</v>
      </c>
      <c r="N447" t="s">
        <v>1369</v>
      </c>
    </row>
    <row r="448" spans="1:14" x14ac:dyDescent="0.35">
      <c r="A448" s="2" t="s">
        <v>1234</v>
      </c>
      <c r="B448" s="2" t="s">
        <v>1451</v>
      </c>
      <c r="C448" s="2" t="s">
        <v>1235</v>
      </c>
      <c r="D448" s="2" t="s">
        <v>12</v>
      </c>
      <c r="E448" s="2">
        <v>1</v>
      </c>
      <c r="F448" s="2" t="s">
        <v>11</v>
      </c>
      <c r="G448" s="2" t="s">
        <v>24</v>
      </c>
      <c r="H448" s="3">
        <v>917</v>
      </c>
      <c r="I448" s="3">
        <v>229</v>
      </c>
      <c r="J448" s="3">
        <v>266</v>
      </c>
      <c r="K448" s="3">
        <v>4</v>
      </c>
      <c r="L448" s="3">
        <v>3.4291900000000002</v>
      </c>
      <c r="M448" s="1">
        <v>983</v>
      </c>
      <c r="N448" t="s">
        <v>1370</v>
      </c>
    </row>
    <row r="449" spans="1:14" x14ac:dyDescent="0.35">
      <c r="A449" s="2" t="s">
        <v>1234</v>
      </c>
      <c r="B449" s="2" t="s">
        <v>1450</v>
      </c>
      <c r="C449" s="2" t="s">
        <v>1235</v>
      </c>
      <c r="D449" s="2" t="s">
        <v>13</v>
      </c>
      <c r="E449" s="2">
        <v>1</v>
      </c>
      <c r="F449" s="2" t="s">
        <v>11</v>
      </c>
      <c r="G449" s="2" t="s">
        <v>25</v>
      </c>
      <c r="H449" s="3">
        <v>900</v>
      </c>
      <c r="I449" s="3">
        <v>450</v>
      </c>
      <c r="J449" s="3">
        <v>484</v>
      </c>
      <c r="K449" s="3">
        <v>2</v>
      </c>
      <c r="L449" s="3">
        <v>3.4186700000000001</v>
      </c>
      <c r="M449" s="1">
        <v>1483</v>
      </c>
      <c r="N449" t="s">
        <v>1369</v>
      </c>
    </row>
    <row r="450" spans="1:14" x14ac:dyDescent="0.35">
      <c r="A450" s="2" t="s">
        <v>1234</v>
      </c>
      <c r="B450" s="2" t="s">
        <v>1449</v>
      </c>
      <c r="C450" s="2" t="s">
        <v>1235</v>
      </c>
      <c r="D450" s="2" t="s">
        <v>14</v>
      </c>
      <c r="E450" s="2">
        <v>1</v>
      </c>
      <c r="F450" s="2" t="s">
        <v>6</v>
      </c>
      <c r="G450" s="2" t="s">
        <v>24</v>
      </c>
      <c r="H450" s="3">
        <v>452</v>
      </c>
      <c r="I450" s="3">
        <v>452</v>
      </c>
      <c r="J450" s="3">
        <v>452</v>
      </c>
      <c r="K450" s="3">
        <v>1</v>
      </c>
      <c r="L450" s="3">
        <v>3.4128799999999999</v>
      </c>
      <c r="M450" s="1">
        <v>452</v>
      </c>
      <c r="N450" t="s">
        <v>1367</v>
      </c>
    </row>
    <row r="451" spans="1:14" x14ac:dyDescent="0.35">
      <c r="A451" s="2" t="s">
        <v>1234</v>
      </c>
      <c r="B451" s="2" t="s">
        <v>1449</v>
      </c>
      <c r="C451" s="2" t="s">
        <v>1235</v>
      </c>
      <c r="D451" s="2" t="s">
        <v>15</v>
      </c>
      <c r="E451" s="2">
        <v>1</v>
      </c>
      <c r="F451" s="2" t="s">
        <v>6</v>
      </c>
      <c r="G451" s="2" t="s">
        <v>24</v>
      </c>
      <c r="H451" s="3">
        <v>1067</v>
      </c>
      <c r="I451" s="3">
        <v>267</v>
      </c>
      <c r="J451" s="3">
        <v>483</v>
      </c>
      <c r="K451" s="3">
        <v>4</v>
      </c>
      <c r="L451" s="3">
        <v>3.3449599999999999</v>
      </c>
      <c r="M451" s="1">
        <v>1900</v>
      </c>
      <c r="N451" t="s">
        <v>1367</v>
      </c>
    </row>
    <row r="452" spans="1:14" x14ac:dyDescent="0.35">
      <c r="A452" s="2" t="s">
        <v>1234</v>
      </c>
      <c r="B452" s="2" t="s">
        <v>1451</v>
      </c>
      <c r="C452" s="2" t="s">
        <v>1235</v>
      </c>
      <c r="D452" s="2" t="s">
        <v>16</v>
      </c>
      <c r="E452" s="2">
        <v>1</v>
      </c>
      <c r="F452" s="2" t="s">
        <v>11</v>
      </c>
      <c r="G452" s="2" t="s">
        <v>24</v>
      </c>
      <c r="H452" s="3">
        <v>534</v>
      </c>
      <c r="I452" s="3">
        <v>267</v>
      </c>
      <c r="J452" s="3">
        <v>481</v>
      </c>
      <c r="K452" s="3">
        <v>2</v>
      </c>
      <c r="L452" s="3">
        <v>3.3375699999999999</v>
      </c>
      <c r="M452" s="1">
        <v>1017</v>
      </c>
      <c r="N452" t="s">
        <v>1370</v>
      </c>
    </row>
    <row r="453" spans="1:14" x14ac:dyDescent="0.35">
      <c r="A453" s="2" t="s">
        <v>1234</v>
      </c>
      <c r="B453" s="2" t="s">
        <v>1450</v>
      </c>
      <c r="C453" s="2" t="s">
        <v>1235</v>
      </c>
      <c r="D453" s="2" t="s">
        <v>17</v>
      </c>
      <c r="E453" s="2">
        <v>1</v>
      </c>
      <c r="F453" s="2" t="s">
        <v>11</v>
      </c>
      <c r="G453" s="2" t="s">
        <v>25</v>
      </c>
      <c r="H453" s="3">
        <v>600</v>
      </c>
      <c r="I453" s="3">
        <v>300</v>
      </c>
      <c r="J453" s="3">
        <v>567</v>
      </c>
      <c r="K453" s="3">
        <v>2</v>
      </c>
      <c r="L453" s="3">
        <v>3.29582</v>
      </c>
      <c r="M453" s="1">
        <v>600</v>
      </c>
      <c r="N453" t="s">
        <v>1369</v>
      </c>
    </row>
    <row r="454" spans="1:14" x14ac:dyDescent="0.35">
      <c r="A454" s="2" t="s">
        <v>1234</v>
      </c>
      <c r="B454" s="2" t="s">
        <v>1449</v>
      </c>
      <c r="C454" s="2" t="s">
        <v>1235</v>
      </c>
      <c r="D454" s="2" t="s">
        <v>18</v>
      </c>
      <c r="E454" s="2">
        <v>1</v>
      </c>
      <c r="F454" s="2" t="s">
        <v>6</v>
      </c>
      <c r="G454" s="2" t="s">
        <v>24</v>
      </c>
      <c r="H454" s="3">
        <v>899</v>
      </c>
      <c r="I454" s="3">
        <v>899</v>
      </c>
      <c r="J454" s="3">
        <v>899</v>
      </c>
      <c r="K454" s="3">
        <v>1</v>
      </c>
      <c r="L454" s="3">
        <v>3.4161000000000001</v>
      </c>
      <c r="M454" s="1">
        <v>899</v>
      </c>
      <c r="N454" t="s">
        <v>1367</v>
      </c>
    </row>
    <row r="455" spans="1:14" x14ac:dyDescent="0.35">
      <c r="A455" s="2" t="s">
        <v>1234</v>
      </c>
      <c r="B455" s="2" t="s">
        <v>1450</v>
      </c>
      <c r="C455" s="2" t="s">
        <v>1235</v>
      </c>
      <c r="D455" s="2" t="s">
        <v>19</v>
      </c>
      <c r="E455" s="2">
        <v>1</v>
      </c>
      <c r="F455" s="2" t="s">
        <v>11</v>
      </c>
      <c r="G455" s="2" t="s">
        <v>25</v>
      </c>
      <c r="H455" s="3">
        <v>663</v>
      </c>
      <c r="I455" s="3">
        <v>663</v>
      </c>
      <c r="J455" s="3">
        <v>663</v>
      </c>
      <c r="K455" s="3">
        <v>1</v>
      </c>
      <c r="L455" s="3">
        <v>3.4154900000000001</v>
      </c>
      <c r="M455" s="1">
        <v>663</v>
      </c>
      <c r="N455" t="s">
        <v>1369</v>
      </c>
    </row>
    <row r="456" spans="1:14" x14ac:dyDescent="0.35">
      <c r="A456" s="2" t="s">
        <v>1234</v>
      </c>
      <c r="B456" s="2" t="s">
        <v>1449</v>
      </c>
      <c r="C456" s="2" t="s">
        <v>1235</v>
      </c>
      <c r="D456" s="2" t="s">
        <v>83</v>
      </c>
      <c r="E456" s="2">
        <v>1</v>
      </c>
      <c r="F456" s="2" t="s">
        <v>6</v>
      </c>
      <c r="G456" s="2" t="s">
        <v>24</v>
      </c>
      <c r="H456" s="3">
        <v>667</v>
      </c>
      <c r="I456" s="3">
        <v>667</v>
      </c>
      <c r="J456" s="3">
        <v>667</v>
      </c>
      <c r="K456" s="3">
        <v>1</v>
      </c>
      <c r="L456" s="3">
        <v>3.2360199999999999</v>
      </c>
      <c r="M456" s="1">
        <v>667</v>
      </c>
      <c r="N456" t="s">
        <v>1367</v>
      </c>
    </row>
    <row r="457" spans="1:14" x14ac:dyDescent="0.35">
      <c r="A457" s="2" t="s">
        <v>1234</v>
      </c>
      <c r="B457" s="2" t="s">
        <v>1451</v>
      </c>
      <c r="C457" s="2" t="s">
        <v>1235</v>
      </c>
      <c r="D457" s="2" t="s">
        <v>85</v>
      </c>
      <c r="E457" s="2">
        <v>1</v>
      </c>
      <c r="F457" s="2" t="s">
        <v>11</v>
      </c>
      <c r="G457" s="2" t="s">
        <v>24</v>
      </c>
      <c r="H457" s="3">
        <v>1167</v>
      </c>
      <c r="I457" s="3">
        <v>167</v>
      </c>
      <c r="J457" s="3">
        <v>250</v>
      </c>
      <c r="K457" s="3">
        <v>7</v>
      </c>
      <c r="L457" s="3">
        <v>3.2391399999999999</v>
      </c>
      <c r="M457" s="1">
        <v>1483</v>
      </c>
      <c r="N457" t="s">
        <v>1370</v>
      </c>
    </row>
    <row r="458" spans="1:14" x14ac:dyDescent="0.35">
      <c r="A458" s="2" t="s">
        <v>1234</v>
      </c>
      <c r="B458" s="2" t="s">
        <v>1450</v>
      </c>
      <c r="C458" s="2" t="s">
        <v>1235</v>
      </c>
      <c r="D458" s="2" t="s">
        <v>91</v>
      </c>
      <c r="E458" s="2">
        <v>1</v>
      </c>
      <c r="F458" s="2" t="s">
        <v>11</v>
      </c>
      <c r="G458" s="2" t="s">
        <v>25</v>
      </c>
      <c r="H458" s="3">
        <v>677</v>
      </c>
      <c r="I458" s="3">
        <v>226</v>
      </c>
      <c r="J458" s="3">
        <v>427</v>
      </c>
      <c r="K458" s="3">
        <v>3</v>
      </c>
      <c r="L458" s="3">
        <v>3.2988400000000002</v>
      </c>
      <c r="M458" s="1">
        <v>776</v>
      </c>
      <c r="N458" t="s">
        <v>1369</v>
      </c>
    </row>
    <row r="459" spans="1:14" x14ac:dyDescent="0.35">
      <c r="A459" s="2" t="s">
        <v>1234</v>
      </c>
      <c r="B459" s="2" t="s">
        <v>1449</v>
      </c>
      <c r="C459" s="2" t="s">
        <v>1235</v>
      </c>
      <c r="D459" s="2" t="s">
        <v>95</v>
      </c>
      <c r="E459" s="2">
        <v>1</v>
      </c>
      <c r="F459" s="2" t="s">
        <v>6</v>
      </c>
      <c r="G459" s="2" t="s">
        <v>24</v>
      </c>
      <c r="H459" s="3">
        <v>831</v>
      </c>
      <c r="I459" s="3">
        <v>831</v>
      </c>
      <c r="J459" s="3">
        <v>831</v>
      </c>
      <c r="K459" s="3">
        <v>1</v>
      </c>
      <c r="L459" s="3">
        <v>3.3644400000000001</v>
      </c>
      <c r="M459" s="1">
        <v>831</v>
      </c>
      <c r="N459" t="s">
        <v>1367</v>
      </c>
    </row>
    <row r="460" spans="1:14" x14ac:dyDescent="0.35">
      <c r="A460" s="2" t="s">
        <v>1234</v>
      </c>
      <c r="B460" s="2" t="s">
        <v>1450</v>
      </c>
      <c r="C460" s="2" t="s">
        <v>1235</v>
      </c>
      <c r="D460" s="2" t="s">
        <v>20</v>
      </c>
      <c r="E460" s="2">
        <v>1</v>
      </c>
      <c r="F460" s="2" t="s">
        <v>11</v>
      </c>
      <c r="G460" s="2" t="s">
        <v>25</v>
      </c>
      <c r="H460" s="3">
        <v>609</v>
      </c>
      <c r="I460" s="3">
        <v>305</v>
      </c>
      <c r="J460" s="3">
        <v>543</v>
      </c>
      <c r="K460" s="3">
        <v>2</v>
      </c>
      <c r="L460" s="3">
        <v>3.2387199999999998</v>
      </c>
      <c r="M460" s="1">
        <v>693</v>
      </c>
      <c r="N460" t="s">
        <v>1369</v>
      </c>
    </row>
    <row r="461" spans="1:14" x14ac:dyDescent="0.35">
      <c r="A461" s="2" t="s">
        <v>1234</v>
      </c>
      <c r="B461" s="2" t="s">
        <v>1449</v>
      </c>
      <c r="C461" s="2" t="s">
        <v>1235</v>
      </c>
      <c r="D461" s="2" t="s">
        <v>21</v>
      </c>
      <c r="E461" s="2">
        <v>1</v>
      </c>
      <c r="F461" s="2" t="s">
        <v>6</v>
      </c>
      <c r="G461" s="2" t="s">
        <v>24</v>
      </c>
      <c r="H461" s="3">
        <v>394</v>
      </c>
      <c r="I461" s="3">
        <v>394</v>
      </c>
      <c r="J461" s="3">
        <v>394</v>
      </c>
      <c r="K461" s="3">
        <v>1</v>
      </c>
      <c r="L461" s="3">
        <v>3.2618399999999999</v>
      </c>
      <c r="M461" s="1">
        <v>394</v>
      </c>
      <c r="N461" t="s">
        <v>1367</v>
      </c>
    </row>
    <row r="462" spans="1:14" x14ac:dyDescent="0.35">
      <c r="A462" s="2" t="s">
        <v>1234</v>
      </c>
      <c r="B462" s="2" t="s">
        <v>1449</v>
      </c>
      <c r="C462" s="2" t="s">
        <v>1235</v>
      </c>
      <c r="D462" s="2" t="s">
        <v>22</v>
      </c>
      <c r="E462" s="2">
        <v>1</v>
      </c>
      <c r="F462" s="2" t="s">
        <v>6</v>
      </c>
      <c r="G462" s="2" t="s">
        <v>24</v>
      </c>
      <c r="H462" s="3">
        <v>1044</v>
      </c>
      <c r="I462" s="3">
        <v>348</v>
      </c>
      <c r="J462" s="3">
        <v>494</v>
      </c>
      <c r="K462" s="3">
        <v>3</v>
      </c>
      <c r="L462" s="3">
        <v>3.3464499999999999</v>
      </c>
      <c r="M462" s="1">
        <v>1194</v>
      </c>
      <c r="N462" t="s">
        <v>1367</v>
      </c>
    </row>
    <row r="463" spans="1:14" x14ac:dyDescent="0.35">
      <c r="A463" s="2" t="s">
        <v>1234</v>
      </c>
      <c r="B463" s="2" t="s">
        <v>1451</v>
      </c>
      <c r="C463" s="2" t="s">
        <v>1235</v>
      </c>
      <c r="D463" s="2" t="s">
        <v>99</v>
      </c>
      <c r="E463" s="2">
        <v>1</v>
      </c>
      <c r="F463" s="2" t="s">
        <v>11</v>
      </c>
      <c r="G463" s="2" t="s">
        <v>24</v>
      </c>
      <c r="H463" s="3">
        <v>917</v>
      </c>
      <c r="I463" s="3">
        <v>306</v>
      </c>
      <c r="J463" s="3">
        <v>716</v>
      </c>
      <c r="K463" s="3">
        <v>3</v>
      </c>
      <c r="L463" s="3">
        <v>3.3484099999999999</v>
      </c>
      <c r="M463" s="1">
        <v>1450</v>
      </c>
      <c r="N463" t="s">
        <v>1370</v>
      </c>
    </row>
    <row r="464" spans="1:14" x14ac:dyDescent="0.35">
      <c r="A464" s="2" t="s">
        <v>1272</v>
      </c>
      <c r="B464" s="2" t="s">
        <v>1452</v>
      </c>
      <c r="C464" s="2" t="s">
        <v>1273</v>
      </c>
      <c r="D464" s="2" t="s">
        <v>56</v>
      </c>
      <c r="E464" s="2">
        <v>1</v>
      </c>
      <c r="F464" s="2" t="s">
        <v>6</v>
      </c>
      <c r="G464" s="2" t="s">
        <v>24</v>
      </c>
      <c r="H464" s="3">
        <v>431</v>
      </c>
      <c r="I464" s="3">
        <v>431</v>
      </c>
      <c r="J464" s="3">
        <v>431</v>
      </c>
      <c r="K464" s="3">
        <v>1</v>
      </c>
      <c r="L464" s="3">
        <v>3.69787</v>
      </c>
      <c r="M464" s="1">
        <v>431</v>
      </c>
      <c r="N464" t="s">
        <v>1367</v>
      </c>
    </row>
    <row r="465" spans="1:14" x14ac:dyDescent="0.35">
      <c r="A465" s="2" t="s">
        <v>1272</v>
      </c>
      <c r="B465" s="2" t="s">
        <v>1452</v>
      </c>
      <c r="C465" s="2" t="s">
        <v>1273</v>
      </c>
      <c r="D465" s="2" t="s">
        <v>5</v>
      </c>
      <c r="E465" s="2">
        <v>1</v>
      </c>
      <c r="F465" s="2" t="s">
        <v>6</v>
      </c>
      <c r="G465" s="2" t="s">
        <v>24</v>
      </c>
      <c r="H465" s="3">
        <v>967</v>
      </c>
      <c r="I465" s="3">
        <v>322</v>
      </c>
      <c r="J465" s="3">
        <v>684</v>
      </c>
      <c r="K465" s="3">
        <v>3</v>
      </c>
      <c r="L465" s="3">
        <v>3.8289499999999999</v>
      </c>
      <c r="M465" s="1">
        <v>1333</v>
      </c>
      <c r="N465" t="s">
        <v>1367</v>
      </c>
    </row>
    <row r="466" spans="1:14" x14ac:dyDescent="0.35">
      <c r="A466" s="2" t="s">
        <v>1272</v>
      </c>
      <c r="B466" s="2" t="s">
        <v>1452</v>
      </c>
      <c r="C466" s="2" t="s">
        <v>1273</v>
      </c>
      <c r="D466" s="2" t="s">
        <v>7</v>
      </c>
      <c r="E466" s="2">
        <v>1</v>
      </c>
      <c r="F466" s="2" t="s">
        <v>6</v>
      </c>
      <c r="G466" s="2" t="s">
        <v>24</v>
      </c>
      <c r="H466" s="3">
        <v>516</v>
      </c>
      <c r="I466" s="3">
        <v>258</v>
      </c>
      <c r="J466" s="3">
        <v>333</v>
      </c>
      <c r="K466" s="3">
        <v>2</v>
      </c>
      <c r="L466" s="3">
        <v>3.80572</v>
      </c>
      <c r="M466" s="1">
        <v>533</v>
      </c>
      <c r="N466" t="s">
        <v>1367</v>
      </c>
    </row>
    <row r="467" spans="1:14" x14ac:dyDescent="0.35">
      <c r="A467" s="2" t="s">
        <v>1272</v>
      </c>
      <c r="B467" s="2" t="s">
        <v>1452</v>
      </c>
      <c r="C467" s="2" t="s">
        <v>1273</v>
      </c>
      <c r="D467" s="2" t="s">
        <v>8</v>
      </c>
      <c r="E467" s="2">
        <v>1</v>
      </c>
      <c r="F467" s="2" t="s">
        <v>6</v>
      </c>
      <c r="G467" s="2" t="s">
        <v>24</v>
      </c>
      <c r="H467" s="3">
        <v>767</v>
      </c>
      <c r="I467" s="3">
        <v>384</v>
      </c>
      <c r="J467" s="3">
        <v>722</v>
      </c>
      <c r="K467" s="3">
        <v>2</v>
      </c>
      <c r="L467" s="3">
        <v>3.4771800000000002</v>
      </c>
      <c r="M467" s="1">
        <v>1383</v>
      </c>
      <c r="N467" t="s">
        <v>1367</v>
      </c>
    </row>
    <row r="468" spans="1:14" x14ac:dyDescent="0.35">
      <c r="A468" s="2" t="s">
        <v>1272</v>
      </c>
      <c r="B468" s="2" t="s">
        <v>1452</v>
      </c>
      <c r="C468" s="2" t="s">
        <v>1273</v>
      </c>
      <c r="D468" s="2" t="s">
        <v>9</v>
      </c>
      <c r="E468" s="2">
        <v>1</v>
      </c>
      <c r="F468" s="2" t="s">
        <v>6</v>
      </c>
      <c r="G468" s="2" t="s">
        <v>24</v>
      </c>
      <c r="H468" s="3">
        <v>800</v>
      </c>
      <c r="I468" s="3">
        <v>800</v>
      </c>
      <c r="J468" s="3">
        <v>800</v>
      </c>
      <c r="K468" s="3">
        <v>1</v>
      </c>
      <c r="L468" s="3">
        <v>3.9051</v>
      </c>
      <c r="M468" s="1">
        <v>800</v>
      </c>
      <c r="N468" t="s">
        <v>1367</v>
      </c>
    </row>
    <row r="469" spans="1:14" x14ac:dyDescent="0.35">
      <c r="A469" s="2" t="s">
        <v>1272</v>
      </c>
      <c r="B469" s="2" t="s">
        <v>1453</v>
      </c>
      <c r="C469" s="2" t="s">
        <v>1273</v>
      </c>
      <c r="D469" s="2" t="s">
        <v>10</v>
      </c>
      <c r="E469" s="2">
        <v>1</v>
      </c>
      <c r="F469" s="2" t="s">
        <v>11</v>
      </c>
      <c r="G469" s="2" t="s">
        <v>25</v>
      </c>
      <c r="H469" s="3">
        <v>2634</v>
      </c>
      <c r="I469" s="3">
        <v>878</v>
      </c>
      <c r="J469" s="3">
        <v>1469</v>
      </c>
      <c r="K469" s="3">
        <v>3</v>
      </c>
      <c r="L469" s="3">
        <v>3.52434</v>
      </c>
      <c r="M469" s="1">
        <v>3650</v>
      </c>
      <c r="N469" t="s">
        <v>1369</v>
      </c>
    </row>
    <row r="470" spans="1:14" x14ac:dyDescent="0.35">
      <c r="A470" s="2" t="s">
        <v>1272</v>
      </c>
      <c r="B470" s="2" t="s">
        <v>1453</v>
      </c>
      <c r="C470" s="2" t="s">
        <v>1273</v>
      </c>
      <c r="D470" s="2" t="s">
        <v>12</v>
      </c>
      <c r="E470" s="2">
        <v>1</v>
      </c>
      <c r="F470" s="2" t="s">
        <v>11</v>
      </c>
      <c r="G470" s="2" t="s">
        <v>25</v>
      </c>
      <c r="H470" s="3">
        <v>700</v>
      </c>
      <c r="I470" s="3">
        <v>175</v>
      </c>
      <c r="J470" s="3">
        <v>266</v>
      </c>
      <c r="K470" s="3">
        <v>4</v>
      </c>
      <c r="L470" s="3">
        <v>3.8827500000000001</v>
      </c>
      <c r="M470" s="1">
        <v>1183</v>
      </c>
      <c r="N470" t="s">
        <v>1369</v>
      </c>
    </row>
    <row r="471" spans="1:14" x14ac:dyDescent="0.35">
      <c r="A471" s="2" t="s">
        <v>1272</v>
      </c>
      <c r="B471" s="2" t="s">
        <v>1453</v>
      </c>
      <c r="C471" s="2" t="s">
        <v>1273</v>
      </c>
      <c r="D471" s="2" t="s">
        <v>13</v>
      </c>
      <c r="E471" s="2">
        <v>1</v>
      </c>
      <c r="F471" s="2" t="s">
        <v>11</v>
      </c>
      <c r="G471" s="2" t="s">
        <v>25</v>
      </c>
      <c r="H471" s="3">
        <v>2084</v>
      </c>
      <c r="I471" s="3">
        <v>695</v>
      </c>
      <c r="J471" s="3">
        <v>1767</v>
      </c>
      <c r="K471" s="3">
        <v>3</v>
      </c>
      <c r="L471" s="3">
        <v>3.7021999999999999</v>
      </c>
      <c r="M471" s="1">
        <v>2583</v>
      </c>
      <c r="N471" t="s">
        <v>1369</v>
      </c>
    </row>
    <row r="472" spans="1:14" x14ac:dyDescent="0.35">
      <c r="A472" s="2" t="s">
        <v>1272</v>
      </c>
      <c r="B472" s="2" t="s">
        <v>1454</v>
      </c>
      <c r="C472" s="2" t="s">
        <v>1273</v>
      </c>
      <c r="D472" s="2" t="s">
        <v>14</v>
      </c>
      <c r="E472" s="2">
        <v>1</v>
      </c>
      <c r="F472" s="2" t="s">
        <v>6</v>
      </c>
      <c r="G472" s="2" t="s">
        <v>25</v>
      </c>
      <c r="H472" s="3">
        <v>567</v>
      </c>
      <c r="I472" s="3">
        <v>189</v>
      </c>
      <c r="J472" s="3">
        <v>483</v>
      </c>
      <c r="K472" s="3">
        <v>3</v>
      </c>
      <c r="L472" s="3">
        <v>3.8193299999999999</v>
      </c>
      <c r="M472" s="1">
        <v>1383</v>
      </c>
      <c r="N472" t="s">
        <v>1368</v>
      </c>
    </row>
    <row r="473" spans="1:14" x14ac:dyDescent="0.35">
      <c r="A473" s="2" t="s">
        <v>1272</v>
      </c>
      <c r="B473" s="2" t="s">
        <v>1452</v>
      </c>
      <c r="C473" s="2" t="s">
        <v>1273</v>
      </c>
      <c r="D473" s="2" t="s">
        <v>15</v>
      </c>
      <c r="E473" s="2">
        <v>1</v>
      </c>
      <c r="F473" s="2" t="s">
        <v>6</v>
      </c>
      <c r="G473" s="2" t="s">
        <v>24</v>
      </c>
      <c r="H473" s="3">
        <v>1318</v>
      </c>
      <c r="I473" s="3">
        <v>329</v>
      </c>
      <c r="J473" s="3">
        <v>825</v>
      </c>
      <c r="K473" s="3">
        <v>4</v>
      </c>
      <c r="L473" s="3">
        <v>3.79284</v>
      </c>
      <c r="M473" s="1">
        <v>1401</v>
      </c>
      <c r="N473" t="s">
        <v>1367</v>
      </c>
    </row>
    <row r="474" spans="1:14" x14ac:dyDescent="0.35">
      <c r="A474" s="2" t="s">
        <v>1272</v>
      </c>
      <c r="B474" s="2" t="s">
        <v>1455</v>
      </c>
      <c r="C474" s="2" t="s">
        <v>1273</v>
      </c>
      <c r="D474" s="2" t="s">
        <v>16</v>
      </c>
      <c r="E474" s="2">
        <v>1</v>
      </c>
      <c r="F474" s="2" t="s">
        <v>11</v>
      </c>
      <c r="G474" s="2" t="s">
        <v>24</v>
      </c>
      <c r="H474" s="3">
        <v>1784</v>
      </c>
      <c r="I474" s="3">
        <v>595</v>
      </c>
      <c r="J474" s="3">
        <v>1198</v>
      </c>
      <c r="K474" s="3">
        <v>3</v>
      </c>
      <c r="L474" s="3">
        <v>3.8078500000000002</v>
      </c>
      <c r="M474" s="1">
        <v>2733</v>
      </c>
      <c r="N474" t="s">
        <v>1370</v>
      </c>
    </row>
    <row r="475" spans="1:14" x14ac:dyDescent="0.35">
      <c r="A475" s="2" t="s">
        <v>1272</v>
      </c>
      <c r="B475" s="2" t="s">
        <v>1453</v>
      </c>
      <c r="C475" s="2" t="s">
        <v>1273</v>
      </c>
      <c r="D475" s="2" t="s">
        <v>17</v>
      </c>
      <c r="E475" s="2">
        <v>1</v>
      </c>
      <c r="F475" s="2" t="s">
        <v>11</v>
      </c>
      <c r="G475" s="2" t="s">
        <v>25</v>
      </c>
      <c r="H475" s="3">
        <v>4185</v>
      </c>
      <c r="I475" s="3">
        <v>697</v>
      </c>
      <c r="J475" s="3">
        <v>2565</v>
      </c>
      <c r="K475" s="3">
        <v>6</v>
      </c>
      <c r="L475" s="3">
        <v>3.70709</v>
      </c>
      <c r="M475" s="1">
        <v>4951</v>
      </c>
      <c r="N475" t="s">
        <v>1369</v>
      </c>
    </row>
    <row r="476" spans="1:14" x14ac:dyDescent="0.35">
      <c r="A476" s="2" t="s">
        <v>1272</v>
      </c>
      <c r="B476" s="2" t="s">
        <v>1452</v>
      </c>
      <c r="C476" s="2" t="s">
        <v>1273</v>
      </c>
      <c r="D476" s="2" t="s">
        <v>18</v>
      </c>
      <c r="E476" s="2">
        <v>1</v>
      </c>
      <c r="F476" s="2" t="s">
        <v>6</v>
      </c>
      <c r="G476" s="2" t="s">
        <v>24</v>
      </c>
      <c r="H476" s="3">
        <v>1267</v>
      </c>
      <c r="I476" s="3">
        <v>422</v>
      </c>
      <c r="J476" s="3">
        <v>943</v>
      </c>
      <c r="K476" s="3">
        <v>3</v>
      </c>
      <c r="L476" s="3">
        <v>3.7383099999999998</v>
      </c>
      <c r="M476" s="1">
        <v>1667</v>
      </c>
      <c r="N476" t="s">
        <v>1367</v>
      </c>
    </row>
    <row r="477" spans="1:14" x14ac:dyDescent="0.35">
      <c r="A477" s="2" t="s">
        <v>1272</v>
      </c>
      <c r="B477" s="2" t="s">
        <v>1453</v>
      </c>
      <c r="C477" s="2" t="s">
        <v>1273</v>
      </c>
      <c r="D477" s="2" t="s">
        <v>19</v>
      </c>
      <c r="E477" s="2">
        <v>1</v>
      </c>
      <c r="F477" s="2" t="s">
        <v>11</v>
      </c>
      <c r="G477" s="2" t="s">
        <v>25</v>
      </c>
      <c r="H477" s="3">
        <v>350</v>
      </c>
      <c r="I477" s="3">
        <v>175</v>
      </c>
      <c r="J477" s="3">
        <v>346</v>
      </c>
      <c r="K477" s="3">
        <v>2</v>
      </c>
      <c r="L477" s="3">
        <v>3.7711399999999999</v>
      </c>
      <c r="M477" s="1">
        <v>867</v>
      </c>
      <c r="N477" t="s">
        <v>1369</v>
      </c>
    </row>
    <row r="478" spans="1:14" x14ac:dyDescent="0.35">
      <c r="A478" s="2" t="s">
        <v>1272</v>
      </c>
      <c r="B478" s="2" t="s">
        <v>1452</v>
      </c>
      <c r="C478" s="2" t="s">
        <v>1273</v>
      </c>
      <c r="D478" s="2" t="s">
        <v>83</v>
      </c>
      <c r="E478" s="2">
        <v>1</v>
      </c>
      <c r="F478" s="2" t="s">
        <v>6</v>
      </c>
      <c r="G478" s="2" t="s">
        <v>24</v>
      </c>
      <c r="H478" s="3">
        <v>399</v>
      </c>
      <c r="I478" s="3">
        <v>399</v>
      </c>
      <c r="J478" s="3">
        <v>399</v>
      </c>
      <c r="K478" s="3">
        <v>1</v>
      </c>
      <c r="L478" s="3">
        <v>3.6289400000000001</v>
      </c>
      <c r="M478" s="1">
        <v>399</v>
      </c>
      <c r="N478" t="s">
        <v>1367</v>
      </c>
    </row>
    <row r="479" spans="1:14" x14ac:dyDescent="0.35">
      <c r="A479" s="2" t="s">
        <v>1272</v>
      </c>
      <c r="B479" s="2" t="s">
        <v>1453</v>
      </c>
      <c r="C479" s="2" t="s">
        <v>1273</v>
      </c>
      <c r="D479" s="2" t="s">
        <v>85</v>
      </c>
      <c r="E479" s="2">
        <v>1</v>
      </c>
      <c r="F479" s="2" t="s">
        <v>11</v>
      </c>
      <c r="G479" s="2" t="s">
        <v>25</v>
      </c>
      <c r="H479" s="3">
        <v>1267</v>
      </c>
      <c r="I479" s="3">
        <v>253</v>
      </c>
      <c r="J479" s="3">
        <v>483</v>
      </c>
      <c r="K479" s="3">
        <v>5</v>
      </c>
      <c r="L479" s="3">
        <v>3.7944200000000001</v>
      </c>
      <c r="M479" s="1">
        <v>2017</v>
      </c>
      <c r="N479" t="s">
        <v>1369</v>
      </c>
    </row>
    <row r="480" spans="1:14" x14ac:dyDescent="0.35">
      <c r="A480" s="2" t="s">
        <v>1272</v>
      </c>
      <c r="B480" s="2" t="s">
        <v>1453</v>
      </c>
      <c r="C480" s="2" t="s">
        <v>1273</v>
      </c>
      <c r="D480" s="2" t="s">
        <v>91</v>
      </c>
      <c r="E480" s="2">
        <v>1</v>
      </c>
      <c r="F480" s="2" t="s">
        <v>11</v>
      </c>
      <c r="G480" s="2" t="s">
        <v>25</v>
      </c>
      <c r="H480" s="3">
        <v>500</v>
      </c>
      <c r="I480" s="3">
        <v>250</v>
      </c>
      <c r="J480" s="3">
        <v>479</v>
      </c>
      <c r="K480" s="3">
        <v>2</v>
      </c>
      <c r="L480" s="3">
        <v>3.7183099999999998</v>
      </c>
      <c r="M480" s="1">
        <v>1050</v>
      </c>
      <c r="N480" t="s">
        <v>1369</v>
      </c>
    </row>
    <row r="481" spans="1:14" x14ac:dyDescent="0.35">
      <c r="A481" s="2" t="s">
        <v>1272</v>
      </c>
      <c r="B481" s="2" t="s">
        <v>1452</v>
      </c>
      <c r="C481" s="2" t="s">
        <v>1273</v>
      </c>
      <c r="D481" s="2" t="s">
        <v>95</v>
      </c>
      <c r="E481" s="2">
        <v>1</v>
      </c>
      <c r="F481" s="2" t="s">
        <v>6</v>
      </c>
      <c r="G481" s="2" t="s">
        <v>24</v>
      </c>
      <c r="H481" s="3">
        <v>584</v>
      </c>
      <c r="I481" s="3">
        <v>292</v>
      </c>
      <c r="J481" s="3">
        <v>533</v>
      </c>
      <c r="K481" s="3">
        <v>2</v>
      </c>
      <c r="L481" s="3">
        <v>3.8539300000000001</v>
      </c>
      <c r="M481" s="1">
        <v>1050</v>
      </c>
      <c r="N481" t="s">
        <v>1367</v>
      </c>
    </row>
    <row r="482" spans="1:14" x14ac:dyDescent="0.35">
      <c r="A482" s="2" t="s">
        <v>1272</v>
      </c>
      <c r="B482" s="2" t="s">
        <v>1453</v>
      </c>
      <c r="C482" s="2" t="s">
        <v>1273</v>
      </c>
      <c r="D482" s="2" t="s">
        <v>20</v>
      </c>
      <c r="E482" s="2">
        <v>1</v>
      </c>
      <c r="F482" s="2" t="s">
        <v>11</v>
      </c>
      <c r="G482" s="2" t="s">
        <v>25</v>
      </c>
      <c r="H482" s="3">
        <v>1468</v>
      </c>
      <c r="I482" s="3">
        <v>489</v>
      </c>
      <c r="J482" s="3">
        <v>1066</v>
      </c>
      <c r="K482" s="3">
        <v>3</v>
      </c>
      <c r="L482" s="3">
        <v>3.4393699999999998</v>
      </c>
      <c r="M482" s="1">
        <v>1967</v>
      </c>
      <c r="N482" t="s">
        <v>1369</v>
      </c>
    </row>
    <row r="483" spans="1:14" x14ac:dyDescent="0.35">
      <c r="A483" s="2" t="s">
        <v>1272</v>
      </c>
      <c r="B483" s="2" t="s">
        <v>1452</v>
      </c>
      <c r="C483" s="2" t="s">
        <v>1273</v>
      </c>
      <c r="D483" s="2" t="s">
        <v>21</v>
      </c>
      <c r="E483" s="2">
        <v>1</v>
      </c>
      <c r="F483" s="2" t="s">
        <v>6</v>
      </c>
      <c r="G483" s="2" t="s">
        <v>24</v>
      </c>
      <c r="H483" s="3">
        <v>434</v>
      </c>
      <c r="I483" s="3">
        <v>217</v>
      </c>
      <c r="J483" s="3">
        <v>412</v>
      </c>
      <c r="K483" s="3">
        <v>2</v>
      </c>
      <c r="L483" s="3">
        <v>3.7637200000000002</v>
      </c>
      <c r="M483" s="1">
        <v>867</v>
      </c>
      <c r="N483" t="s">
        <v>1367</v>
      </c>
    </row>
    <row r="484" spans="1:14" x14ac:dyDescent="0.35">
      <c r="A484" s="2" t="s">
        <v>1272</v>
      </c>
      <c r="B484" s="2" t="s">
        <v>1452</v>
      </c>
      <c r="C484" s="2" t="s">
        <v>1273</v>
      </c>
      <c r="D484" s="2" t="s">
        <v>22</v>
      </c>
      <c r="E484" s="2">
        <v>1</v>
      </c>
      <c r="F484" s="2" t="s">
        <v>6</v>
      </c>
      <c r="G484" s="2" t="s">
        <v>24</v>
      </c>
      <c r="H484" s="3">
        <v>1184</v>
      </c>
      <c r="I484" s="3">
        <v>296</v>
      </c>
      <c r="J484" s="3">
        <v>613</v>
      </c>
      <c r="K484" s="3">
        <v>4</v>
      </c>
      <c r="L484" s="3">
        <v>3.4036300000000002</v>
      </c>
      <c r="M484" s="1">
        <v>1734</v>
      </c>
      <c r="N484" t="s">
        <v>1367</v>
      </c>
    </row>
    <row r="485" spans="1:14" x14ac:dyDescent="0.35">
      <c r="A485" s="2" t="s">
        <v>1272</v>
      </c>
      <c r="B485" s="2" t="s">
        <v>1453</v>
      </c>
      <c r="C485" s="2" t="s">
        <v>1273</v>
      </c>
      <c r="D485" s="2" t="s">
        <v>99</v>
      </c>
      <c r="E485" s="2">
        <v>1</v>
      </c>
      <c r="F485" s="2" t="s">
        <v>11</v>
      </c>
      <c r="G485" s="2" t="s">
        <v>25</v>
      </c>
      <c r="H485" s="3">
        <v>1631</v>
      </c>
      <c r="I485" s="3">
        <v>326</v>
      </c>
      <c r="J485" s="3">
        <v>916</v>
      </c>
      <c r="K485" s="3">
        <v>5</v>
      </c>
      <c r="L485" s="3">
        <v>3.8850899999999999</v>
      </c>
      <c r="M485" s="1">
        <v>2131</v>
      </c>
      <c r="N485" t="s">
        <v>1369</v>
      </c>
    </row>
    <row r="486" spans="1:14" x14ac:dyDescent="0.35">
      <c r="A486" s="2" t="s">
        <v>1322</v>
      </c>
      <c r="B486" s="2" t="s">
        <v>1456</v>
      </c>
      <c r="C486" s="2" t="s">
        <v>1323</v>
      </c>
      <c r="D486" s="2" t="s">
        <v>56</v>
      </c>
      <c r="E486" s="2">
        <v>1</v>
      </c>
      <c r="F486" s="2" t="s">
        <v>6</v>
      </c>
      <c r="G486" s="2" t="s">
        <v>24</v>
      </c>
      <c r="H486" s="3">
        <v>484</v>
      </c>
      <c r="I486" s="3">
        <v>121</v>
      </c>
      <c r="J486" s="3">
        <v>182</v>
      </c>
      <c r="K486" s="3">
        <v>4</v>
      </c>
      <c r="L486" s="3">
        <v>2.0787900000000001</v>
      </c>
      <c r="M486" s="1">
        <v>733</v>
      </c>
      <c r="N486" t="s">
        <v>1367</v>
      </c>
    </row>
    <row r="487" spans="1:14" x14ac:dyDescent="0.35">
      <c r="A487" s="2" t="s">
        <v>1322</v>
      </c>
      <c r="B487" s="2" t="s">
        <v>1456</v>
      </c>
      <c r="C487" s="2" t="s">
        <v>1323</v>
      </c>
      <c r="D487" s="2" t="s">
        <v>5</v>
      </c>
      <c r="E487" s="2">
        <v>1</v>
      </c>
      <c r="F487" s="2" t="s">
        <v>6</v>
      </c>
      <c r="G487" s="2" t="s">
        <v>24</v>
      </c>
      <c r="H487" s="3">
        <v>983</v>
      </c>
      <c r="I487" s="3">
        <v>983</v>
      </c>
      <c r="J487" s="3">
        <v>983</v>
      </c>
      <c r="K487" s="3">
        <v>1</v>
      </c>
      <c r="L487" s="3">
        <v>2.1254</v>
      </c>
      <c r="M487" s="1">
        <v>983</v>
      </c>
      <c r="N487" t="s">
        <v>1367</v>
      </c>
    </row>
    <row r="488" spans="1:14" x14ac:dyDescent="0.35">
      <c r="A488" s="2" t="s">
        <v>1322</v>
      </c>
      <c r="B488" s="2" t="s">
        <v>1456</v>
      </c>
      <c r="C488" s="2" t="s">
        <v>1323</v>
      </c>
      <c r="D488" s="2" t="s">
        <v>7</v>
      </c>
      <c r="E488" s="2">
        <v>1</v>
      </c>
      <c r="F488" s="2" t="s">
        <v>6</v>
      </c>
      <c r="G488" s="2" t="s">
        <v>24</v>
      </c>
      <c r="H488" s="3">
        <v>526</v>
      </c>
      <c r="I488" s="3">
        <v>263</v>
      </c>
      <c r="J488" s="3">
        <v>333</v>
      </c>
      <c r="K488" s="3">
        <v>2</v>
      </c>
      <c r="L488" s="3">
        <v>2.1384400000000001</v>
      </c>
      <c r="M488" s="1">
        <v>543</v>
      </c>
      <c r="N488" t="s">
        <v>1367</v>
      </c>
    </row>
    <row r="489" spans="1:14" x14ac:dyDescent="0.35">
      <c r="A489" s="2" t="s">
        <v>1322</v>
      </c>
      <c r="B489" s="2" t="s">
        <v>1456</v>
      </c>
      <c r="C489" s="2" t="s">
        <v>1323</v>
      </c>
      <c r="D489" s="2" t="s">
        <v>8</v>
      </c>
      <c r="E489" s="2">
        <v>1</v>
      </c>
      <c r="F489" s="2" t="s">
        <v>6</v>
      </c>
      <c r="G489" s="2" t="s">
        <v>24</v>
      </c>
      <c r="H489" s="3">
        <v>1367</v>
      </c>
      <c r="I489" s="3">
        <v>456</v>
      </c>
      <c r="J489" s="3">
        <v>684</v>
      </c>
      <c r="K489" s="3">
        <v>3</v>
      </c>
      <c r="L489" s="3">
        <v>2.16133</v>
      </c>
      <c r="M489" s="1">
        <v>1517</v>
      </c>
      <c r="N489" t="s">
        <v>1367</v>
      </c>
    </row>
    <row r="490" spans="1:14" x14ac:dyDescent="0.35">
      <c r="A490" s="2" t="s">
        <v>1322</v>
      </c>
      <c r="B490" s="2" t="s">
        <v>1456</v>
      </c>
      <c r="C490" s="2" t="s">
        <v>1323</v>
      </c>
      <c r="D490" s="2" t="s">
        <v>9</v>
      </c>
      <c r="E490" s="2">
        <v>1</v>
      </c>
      <c r="F490" s="2" t="s">
        <v>6</v>
      </c>
      <c r="G490" s="2" t="s">
        <v>24</v>
      </c>
      <c r="H490" s="3">
        <v>733</v>
      </c>
      <c r="I490" s="3">
        <v>733</v>
      </c>
      <c r="J490" s="3">
        <v>733</v>
      </c>
      <c r="K490" s="3">
        <v>1</v>
      </c>
      <c r="L490" s="3">
        <v>2.1799599999999999</v>
      </c>
      <c r="M490" s="1">
        <v>733</v>
      </c>
      <c r="N490" t="s">
        <v>1367</v>
      </c>
    </row>
    <row r="491" spans="1:14" x14ac:dyDescent="0.35">
      <c r="A491" s="2" t="s">
        <v>1322</v>
      </c>
      <c r="B491" s="2" t="s">
        <v>1457</v>
      </c>
      <c r="C491" s="2" t="s">
        <v>1323</v>
      </c>
      <c r="D491" s="2" t="s">
        <v>10</v>
      </c>
      <c r="E491" s="2">
        <v>1</v>
      </c>
      <c r="F491" s="2" t="s">
        <v>11</v>
      </c>
      <c r="G491" s="2" t="s">
        <v>25</v>
      </c>
      <c r="H491" s="3">
        <v>1200</v>
      </c>
      <c r="I491" s="3">
        <v>400</v>
      </c>
      <c r="J491" s="3">
        <v>620</v>
      </c>
      <c r="K491" s="3">
        <v>3</v>
      </c>
      <c r="L491" s="3">
        <v>2.09755</v>
      </c>
      <c r="M491" s="1">
        <v>1417</v>
      </c>
      <c r="N491" t="s">
        <v>1369</v>
      </c>
    </row>
    <row r="492" spans="1:14" x14ac:dyDescent="0.35">
      <c r="A492" s="2" t="s">
        <v>1322</v>
      </c>
      <c r="B492" s="2" t="s">
        <v>1457</v>
      </c>
      <c r="C492" s="2" t="s">
        <v>1323</v>
      </c>
      <c r="D492" s="2" t="s">
        <v>12</v>
      </c>
      <c r="E492" s="2">
        <v>1</v>
      </c>
      <c r="F492" s="2" t="s">
        <v>11</v>
      </c>
      <c r="G492" s="2" t="s">
        <v>25</v>
      </c>
      <c r="H492" s="3">
        <v>1133</v>
      </c>
      <c r="I492" s="3">
        <v>227</v>
      </c>
      <c r="J492" s="3">
        <v>360</v>
      </c>
      <c r="K492" s="3">
        <v>5</v>
      </c>
      <c r="L492" s="3">
        <v>2.1472799999999999</v>
      </c>
      <c r="M492" s="1">
        <v>1350</v>
      </c>
      <c r="N492" t="s">
        <v>1369</v>
      </c>
    </row>
    <row r="493" spans="1:14" x14ac:dyDescent="0.35">
      <c r="A493" s="2" t="s">
        <v>1322</v>
      </c>
      <c r="B493" s="2" t="s">
        <v>1457</v>
      </c>
      <c r="C493" s="2" t="s">
        <v>1323</v>
      </c>
      <c r="D493" s="2" t="s">
        <v>13</v>
      </c>
      <c r="E493" s="2">
        <v>1</v>
      </c>
      <c r="F493" s="2" t="s">
        <v>11</v>
      </c>
      <c r="G493" s="2" t="s">
        <v>25</v>
      </c>
      <c r="H493" s="3">
        <v>2217</v>
      </c>
      <c r="I493" s="3">
        <v>246</v>
      </c>
      <c r="J493" s="3">
        <v>516</v>
      </c>
      <c r="K493" s="3">
        <v>9</v>
      </c>
      <c r="L493" s="3">
        <v>2.1440700000000001</v>
      </c>
      <c r="M493" s="1">
        <v>2783</v>
      </c>
      <c r="N493" t="s">
        <v>1369</v>
      </c>
    </row>
    <row r="494" spans="1:14" x14ac:dyDescent="0.35">
      <c r="A494" s="2" t="s">
        <v>1322</v>
      </c>
      <c r="B494" s="2" t="s">
        <v>1458</v>
      </c>
      <c r="C494" s="2" t="s">
        <v>1323</v>
      </c>
      <c r="D494" s="2" t="s">
        <v>14</v>
      </c>
      <c r="E494" s="2">
        <v>1</v>
      </c>
      <c r="F494" s="2" t="s">
        <v>6</v>
      </c>
      <c r="G494" s="2" t="s">
        <v>25</v>
      </c>
      <c r="H494" s="3">
        <v>1100</v>
      </c>
      <c r="I494" s="3">
        <v>275</v>
      </c>
      <c r="J494" s="3">
        <v>566</v>
      </c>
      <c r="K494" s="3">
        <v>4</v>
      </c>
      <c r="L494" s="3">
        <v>2.1173799999999998</v>
      </c>
      <c r="M494" s="1">
        <v>1333</v>
      </c>
      <c r="N494" t="s">
        <v>1368</v>
      </c>
    </row>
    <row r="495" spans="1:14" x14ac:dyDescent="0.35">
      <c r="A495" s="2" t="s">
        <v>1322</v>
      </c>
      <c r="B495" s="2" t="s">
        <v>1456</v>
      </c>
      <c r="C495" s="2" t="s">
        <v>1323</v>
      </c>
      <c r="D495" s="2" t="s">
        <v>15</v>
      </c>
      <c r="E495" s="2">
        <v>1</v>
      </c>
      <c r="F495" s="2" t="s">
        <v>6</v>
      </c>
      <c r="G495" s="2" t="s">
        <v>24</v>
      </c>
      <c r="H495" s="3">
        <v>1100</v>
      </c>
      <c r="I495" s="3">
        <v>550</v>
      </c>
      <c r="J495" s="3">
        <v>561</v>
      </c>
      <c r="K495" s="3">
        <v>2</v>
      </c>
      <c r="L495" s="3">
        <v>2.1470400000000001</v>
      </c>
      <c r="M495" s="1">
        <v>1283</v>
      </c>
      <c r="N495" t="s">
        <v>1367</v>
      </c>
    </row>
    <row r="496" spans="1:14" x14ac:dyDescent="0.35">
      <c r="A496" s="2" t="s">
        <v>1322</v>
      </c>
      <c r="B496" s="2" t="s">
        <v>1459</v>
      </c>
      <c r="C496" s="2" t="s">
        <v>1323</v>
      </c>
      <c r="D496" s="2" t="s">
        <v>16</v>
      </c>
      <c r="E496" s="2">
        <v>1</v>
      </c>
      <c r="F496" s="2" t="s">
        <v>11</v>
      </c>
      <c r="G496" s="2" t="s">
        <v>24</v>
      </c>
      <c r="H496" s="3">
        <v>1000</v>
      </c>
      <c r="I496" s="3">
        <v>500</v>
      </c>
      <c r="J496" s="3">
        <v>834</v>
      </c>
      <c r="K496" s="3">
        <v>2</v>
      </c>
      <c r="L496" s="3">
        <v>2.2975400000000001</v>
      </c>
      <c r="M496" s="1">
        <v>1117</v>
      </c>
      <c r="N496" t="s">
        <v>1370</v>
      </c>
    </row>
    <row r="497" spans="1:14" x14ac:dyDescent="0.35">
      <c r="A497" s="2" t="s">
        <v>1322</v>
      </c>
      <c r="B497" s="2" t="s">
        <v>1457</v>
      </c>
      <c r="C497" s="2" t="s">
        <v>1323</v>
      </c>
      <c r="D497" s="2" t="s">
        <v>17</v>
      </c>
      <c r="E497" s="2">
        <v>1</v>
      </c>
      <c r="F497" s="2" t="s">
        <v>11</v>
      </c>
      <c r="G497" s="2" t="s">
        <v>25</v>
      </c>
      <c r="H497" s="3">
        <v>833</v>
      </c>
      <c r="I497" s="3">
        <v>417</v>
      </c>
      <c r="J497" s="3">
        <v>437</v>
      </c>
      <c r="K497" s="3">
        <v>2</v>
      </c>
      <c r="L497" s="3">
        <v>2.1521699999999999</v>
      </c>
      <c r="M497" s="1">
        <v>950</v>
      </c>
      <c r="N497" t="s">
        <v>1369</v>
      </c>
    </row>
    <row r="498" spans="1:14" x14ac:dyDescent="0.35">
      <c r="A498" s="2" t="s">
        <v>1322</v>
      </c>
      <c r="B498" s="2" t="s">
        <v>1456</v>
      </c>
      <c r="C498" s="2" t="s">
        <v>1323</v>
      </c>
      <c r="D498" s="2" t="s">
        <v>18</v>
      </c>
      <c r="E498" s="2">
        <v>1</v>
      </c>
      <c r="F498" s="2" t="s">
        <v>6</v>
      </c>
      <c r="G498" s="2" t="s">
        <v>24</v>
      </c>
      <c r="H498" s="3">
        <v>1417</v>
      </c>
      <c r="I498" s="3">
        <v>1417</v>
      </c>
      <c r="J498" s="3">
        <v>1417</v>
      </c>
      <c r="K498" s="3">
        <v>1</v>
      </c>
      <c r="L498" s="3">
        <v>2.09565</v>
      </c>
      <c r="M498" s="1">
        <v>1417</v>
      </c>
      <c r="N498" t="s">
        <v>1367</v>
      </c>
    </row>
    <row r="499" spans="1:14" x14ac:dyDescent="0.35">
      <c r="A499" s="2" t="s">
        <v>1322</v>
      </c>
      <c r="B499" s="2" t="s">
        <v>1459</v>
      </c>
      <c r="C499" s="2" t="s">
        <v>1323</v>
      </c>
      <c r="D499" s="2" t="s">
        <v>19</v>
      </c>
      <c r="E499" s="2">
        <v>1</v>
      </c>
      <c r="F499" s="2" t="s">
        <v>11</v>
      </c>
      <c r="G499" s="2" t="s">
        <v>24</v>
      </c>
      <c r="H499" s="3">
        <v>917</v>
      </c>
      <c r="I499" s="3">
        <v>458</v>
      </c>
      <c r="J499" s="3">
        <v>583</v>
      </c>
      <c r="K499" s="3">
        <v>2</v>
      </c>
      <c r="L499" s="3">
        <v>2.2268400000000002</v>
      </c>
      <c r="M499" s="1">
        <v>1050</v>
      </c>
      <c r="N499" t="s">
        <v>1370</v>
      </c>
    </row>
    <row r="500" spans="1:14" x14ac:dyDescent="0.35">
      <c r="A500" s="2" t="s">
        <v>1322</v>
      </c>
      <c r="B500" s="2" t="s">
        <v>1456</v>
      </c>
      <c r="C500" s="2" t="s">
        <v>1323</v>
      </c>
      <c r="D500" s="2" t="s">
        <v>83</v>
      </c>
      <c r="E500" s="2">
        <v>1</v>
      </c>
      <c r="F500" s="2" t="s">
        <v>6</v>
      </c>
      <c r="G500" s="2" t="s">
        <v>24</v>
      </c>
      <c r="H500" s="3">
        <v>583</v>
      </c>
      <c r="I500" s="3">
        <v>292</v>
      </c>
      <c r="J500" s="3">
        <v>386</v>
      </c>
      <c r="K500" s="3">
        <v>2</v>
      </c>
      <c r="L500" s="3">
        <v>2.0820599999999998</v>
      </c>
      <c r="M500" s="1">
        <v>750</v>
      </c>
      <c r="N500" t="s">
        <v>1367</v>
      </c>
    </row>
    <row r="501" spans="1:14" x14ac:dyDescent="0.35">
      <c r="A501" s="2" t="s">
        <v>1322</v>
      </c>
      <c r="B501" s="2" t="s">
        <v>1459</v>
      </c>
      <c r="C501" s="2" t="s">
        <v>1323</v>
      </c>
      <c r="D501" s="2" t="s">
        <v>85</v>
      </c>
      <c r="E501" s="2">
        <v>1</v>
      </c>
      <c r="F501" s="2" t="s">
        <v>11</v>
      </c>
      <c r="G501" s="2" t="s">
        <v>24</v>
      </c>
      <c r="H501" s="3">
        <v>1267</v>
      </c>
      <c r="I501" s="3">
        <v>141</v>
      </c>
      <c r="J501" s="3">
        <v>183</v>
      </c>
      <c r="K501" s="3">
        <v>9</v>
      </c>
      <c r="L501" s="3">
        <v>2.0342199999999999</v>
      </c>
      <c r="M501" s="1">
        <v>1550</v>
      </c>
      <c r="N501" t="s">
        <v>1370</v>
      </c>
    </row>
    <row r="502" spans="1:14" x14ac:dyDescent="0.35">
      <c r="A502" s="2" t="s">
        <v>1322</v>
      </c>
      <c r="B502" s="2" t="s">
        <v>1459</v>
      </c>
      <c r="C502" s="2" t="s">
        <v>1323</v>
      </c>
      <c r="D502" s="2" t="s">
        <v>91</v>
      </c>
      <c r="E502" s="2">
        <v>1</v>
      </c>
      <c r="F502" s="2" t="s">
        <v>11</v>
      </c>
      <c r="G502" s="2" t="s">
        <v>24</v>
      </c>
      <c r="H502" s="3">
        <v>933</v>
      </c>
      <c r="I502" s="3">
        <v>311</v>
      </c>
      <c r="J502" s="3">
        <v>599</v>
      </c>
      <c r="K502" s="3">
        <v>3</v>
      </c>
      <c r="L502" s="3">
        <v>2.0791200000000001</v>
      </c>
      <c r="M502" s="1">
        <v>1100</v>
      </c>
      <c r="N502" t="s">
        <v>1370</v>
      </c>
    </row>
    <row r="503" spans="1:14" x14ac:dyDescent="0.35">
      <c r="A503" s="2" t="s">
        <v>1322</v>
      </c>
      <c r="B503" s="2" t="s">
        <v>1456</v>
      </c>
      <c r="C503" s="2" t="s">
        <v>1323</v>
      </c>
      <c r="D503" s="2" t="s">
        <v>95</v>
      </c>
      <c r="E503" s="2">
        <v>1</v>
      </c>
      <c r="F503" s="2" t="s">
        <v>6</v>
      </c>
      <c r="G503" s="2" t="s">
        <v>24</v>
      </c>
      <c r="H503" s="3">
        <v>533</v>
      </c>
      <c r="I503" s="3">
        <v>178</v>
      </c>
      <c r="J503" s="3">
        <v>183</v>
      </c>
      <c r="K503" s="3">
        <v>3</v>
      </c>
      <c r="L503" s="3">
        <v>2.14453</v>
      </c>
      <c r="M503" s="1">
        <v>717</v>
      </c>
      <c r="N503" t="s">
        <v>1367</v>
      </c>
    </row>
    <row r="504" spans="1:14" x14ac:dyDescent="0.35">
      <c r="A504" s="2" t="s">
        <v>1322</v>
      </c>
      <c r="B504" s="2" t="s">
        <v>1457</v>
      </c>
      <c r="C504" s="2" t="s">
        <v>1323</v>
      </c>
      <c r="D504" s="2" t="s">
        <v>20</v>
      </c>
      <c r="E504" s="2">
        <v>1</v>
      </c>
      <c r="F504" s="2" t="s">
        <v>11</v>
      </c>
      <c r="G504" s="2" t="s">
        <v>25</v>
      </c>
      <c r="H504" s="3">
        <v>1350</v>
      </c>
      <c r="I504" s="3">
        <v>338</v>
      </c>
      <c r="J504" s="3">
        <v>906</v>
      </c>
      <c r="K504" s="3">
        <v>4</v>
      </c>
      <c r="L504" s="3">
        <v>2.09321</v>
      </c>
      <c r="M504" s="1">
        <v>1533</v>
      </c>
      <c r="N504" t="s">
        <v>1369</v>
      </c>
    </row>
    <row r="505" spans="1:14" x14ac:dyDescent="0.35">
      <c r="A505" s="2" t="s">
        <v>1322</v>
      </c>
      <c r="B505" s="2" t="s">
        <v>1456</v>
      </c>
      <c r="C505" s="2" t="s">
        <v>1323</v>
      </c>
      <c r="D505" s="2" t="s">
        <v>21</v>
      </c>
      <c r="E505" s="2">
        <v>1</v>
      </c>
      <c r="F505" s="2" t="s">
        <v>6</v>
      </c>
      <c r="G505" s="2" t="s">
        <v>24</v>
      </c>
      <c r="H505" s="3">
        <v>681</v>
      </c>
      <c r="I505" s="3">
        <v>341</v>
      </c>
      <c r="J505" s="3">
        <v>365</v>
      </c>
      <c r="K505" s="3">
        <v>2</v>
      </c>
      <c r="L505" s="3">
        <v>2.16553</v>
      </c>
      <c r="M505" s="1">
        <v>698</v>
      </c>
      <c r="N505" t="s">
        <v>1367</v>
      </c>
    </row>
    <row r="506" spans="1:14" x14ac:dyDescent="0.35">
      <c r="A506" s="2" t="s">
        <v>1322</v>
      </c>
      <c r="B506" s="2" t="s">
        <v>1456</v>
      </c>
      <c r="C506" s="2" t="s">
        <v>1323</v>
      </c>
      <c r="D506" s="2" t="s">
        <v>22</v>
      </c>
      <c r="E506" s="2">
        <v>1</v>
      </c>
      <c r="F506" s="2" t="s">
        <v>6</v>
      </c>
      <c r="G506" s="2" t="s">
        <v>24</v>
      </c>
      <c r="H506" s="3">
        <v>567</v>
      </c>
      <c r="I506" s="3">
        <v>142</v>
      </c>
      <c r="J506" s="3">
        <v>192</v>
      </c>
      <c r="K506" s="3">
        <v>4</v>
      </c>
      <c r="L506" s="3">
        <v>2.05688</v>
      </c>
      <c r="M506" s="1">
        <v>750</v>
      </c>
      <c r="N506" t="s">
        <v>1367</v>
      </c>
    </row>
    <row r="507" spans="1:14" x14ac:dyDescent="0.35">
      <c r="A507" s="2" t="s">
        <v>1322</v>
      </c>
      <c r="B507" s="2" t="s">
        <v>1459</v>
      </c>
      <c r="C507" s="2" t="s">
        <v>1323</v>
      </c>
      <c r="D507" s="2" t="s">
        <v>99</v>
      </c>
      <c r="E507" s="2">
        <v>1</v>
      </c>
      <c r="F507" s="2" t="s">
        <v>11</v>
      </c>
      <c r="G507" s="2" t="s">
        <v>24</v>
      </c>
      <c r="H507" s="3">
        <v>934</v>
      </c>
      <c r="I507" s="3">
        <v>233</v>
      </c>
      <c r="J507" s="3">
        <v>333</v>
      </c>
      <c r="K507" s="3">
        <v>4</v>
      </c>
      <c r="L507" s="3">
        <v>2.1220300000000001</v>
      </c>
      <c r="M507" s="1">
        <v>1250</v>
      </c>
      <c r="N507" t="s">
        <v>1370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8"/>
  <sheetViews>
    <sheetView topLeftCell="A234" zoomScale="105" workbookViewId="0">
      <selection activeCell="R1" sqref="R1:R10"/>
    </sheetView>
  </sheetViews>
  <sheetFormatPr defaultRowHeight="14.5" x14ac:dyDescent="0.35"/>
  <cols>
    <col min="1" max="1" width="23.36328125" style="2" bestFit="1" customWidth="1"/>
    <col min="2" max="2" width="25.90625" style="2" bestFit="1" customWidth="1"/>
    <col min="3" max="3" width="27.1796875" style="2" bestFit="1" customWidth="1"/>
    <col min="4" max="4" width="13.08984375" style="2" bestFit="1" customWidth="1"/>
    <col min="5" max="5" width="20.453125" style="2" bestFit="1" customWidth="1"/>
    <col min="6" max="6" width="19.1796875" style="2" bestFit="1" customWidth="1"/>
    <col min="7" max="12" width="9.1796875" style="2"/>
  </cols>
  <sheetData>
    <row r="1" spans="1:18" x14ac:dyDescent="0.3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I1" s="6" t="s">
        <v>105</v>
      </c>
      <c r="J1" s="6" t="s">
        <v>106</v>
      </c>
      <c r="K1" s="6" t="s">
        <v>107</v>
      </c>
      <c r="L1" s="6" t="s">
        <v>108</v>
      </c>
      <c r="M1" s="6" t="s">
        <v>109</v>
      </c>
      <c r="N1" s="6" t="s">
        <v>110</v>
      </c>
      <c r="R1" s="1">
        <v>933</v>
      </c>
    </row>
    <row r="2" spans="1:18" x14ac:dyDescent="0.35">
      <c r="A2" s="7">
        <v>2784</v>
      </c>
      <c r="B2" s="7">
        <v>928</v>
      </c>
      <c r="C2" s="7">
        <v>1421</v>
      </c>
      <c r="D2" s="7">
        <v>3</v>
      </c>
      <c r="E2" s="7">
        <v>2.7373699999999999</v>
      </c>
      <c r="F2" s="7">
        <v>3433</v>
      </c>
      <c r="I2" s="7">
        <v>933</v>
      </c>
      <c r="J2" s="7">
        <v>467</v>
      </c>
      <c r="K2" s="7">
        <v>864</v>
      </c>
      <c r="L2" s="7">
        <v>2</v>
      </c>
      <c r="M2" s="7">
        <v>2.8268900000000001</v>
      </c>
      <c r="N2" s="7">
        <v>1100</v>
      </c>
      <c r="R2" s="1">
        <v>3033</v>
      </c>
    </row>
    <row r="3" spans="1:18" x14ac:dyDescent="0.35">
      <c r="A3" s="8">
        <v>1866</v>
      </c>
      <c r="B3" s="8">
        <v>311</v>
      </c>
      <c r="C3" s="8">
        <v>433</v>
      </c>
      <c r="D3" s="8">
        <v>6</v>
      </c>
      <c r="E3" s="8">
        <v>2.8692799999999998</v>
      </c>
      <c r="F3" s="8">
        <v>3015</v>
      </c>
      <c r="I3" s="8">
        <v>3033</v>
      </c>
      <c r="J3" s="8">
        <v>3033</v>
      </c>
      <c r="K3" s="8">
        <v>3033</v>
      </c>
      <c r="L3" s="8">
        <v>1</v>
      </c>
      <c r="M3" s="8">
        <v>2.78837</v>
      </c>
      <c r="N3" s="8">
        <v>3033</v>
      </c>
      <c r="R3" s="1">
        <v>1266</v>
      </c>
    </row>
    <row r="4" spans="1:18" x14ac:dyDescent="0.35">
      <c r="A4" s="7">
        <v>3719</v>
      </c>
      <c r="B4" s="7">
        <v>531</v>
      </c>
      <c r="C4" s="7">
        <v>1116</v>
      </c>
      <c r="D4" s="7">
        <v>7</v>
      </c>
      <c r="E4" s="7">
        <v>2.9324400000000002</v>
      </c>
      <c r="F4" s="7">
        <v>5450</v>
      </c>
      <c r="I4" s="7">
        <v>1266</v>
      </c>
      <c r="J4" s="7">
        <v>422</v>
      </c>
      <c r="K4" s="7">
        <v>916</v>
      </c>
      <c r="L4" s="7">
        <v>3</v>
      </c>
      <c r="M4" s="7">
        <v>2.8731599999999999</v>
      </c>
      <c r="N4" s="7">
        <v>1932</v>
      </c>
      <c r="R4" s="1">
        <v>3684</v>
      </c>
    </row>
    <row r="5" spans="1:18" x14ac:dyDescent="0.35">
      <c r="A5" s="8">
        <v>1033</v>
      </c>
      <c r="B5" s="8">
        <v>344</v>
      </c>
      <c r="C5" s="8">
        <v>516</v>
      </c>
      <c r="D5" s="8">
        <v>3</v>
      </c>
      <c r="E5" s="8">
        <v>2.9276800000000001</v>
      </c>
      <c r="F5" s="8">
        <v>1250</v>
      </c>
      <c r="I5" s="8">
        <v>3684</v>
      </c>
      <c r="J5" s="8">
        <v>1228</v>
      </c>
      <c r="K5" s="8">
        <v>2725</v>
      </c>
      <c r="L5" s="8">
        <v>3</v>
      </c>
      <c r="M5" s="8">
        <v>2.9683099999999998</v>
      </c>
      <c r="N5" s="8">
        <v>5217</v>
      </c>
      <c r="R5" s="1">
        <v>1667</v>
      </c>
    </row>
    <row r="6" spans="1:18" x14ac:dyDescent="0.35">
      <c r="A6" s="7">
        <v>2400</v>
      </c>
      <c r="B6" s="7">
        <v>1200</v>
      </c>
      <c r="C6" s="7">
        <v>1444</v>
      </c>
      <c r="D6" s="7">
        <v>2</v>
      </c>
      <c r="E6" s="7">
        <v>2.92706</v>
      </c>
      <c r="F6" s="7">
        <v>2533</v>
      </c>
      <c r="I6" s="7">
        <v>1667</v>
      </c>
      <c r="J6" s="7">
        <v>833</v>
      </c>
      <c r="K6" s="7">
        <v>1414</v>
      </c>
      <c r="L6" s="7">
        <v>2</v>
      </c>
      <c r="M6" s="7">
        <v>2.96048</v>
      </c>
      <c r="N6" s="7">
        <v>1683</v>
      </c>
      <c r="R6" s="1">
        <v>2351</v>
      </c>
    </row>
    <row r="7" spans="1:18" x14ac:dyDescent="0.35">
      <c r="A7" s="8">
        <v>1133</v>
      </c>
      <c r="B7" s="8">
        <v>567</v>
      </c>
      <c r="C7" s="8">
        <v>649</v>
      </c>
      <c r="D7" s="8">
        <v>2</v>
      </c>
      <c r="E7" s="8">
        <v>2.9417900000000001</v>
      </c>
      <c r="F7" s="8">
        <v>1300</v>
      </c>
      <c r="I7" s="8">
        <v>4269</v>
      </c>
      <c r="J7" s="8">
        <v>610</v>
      </c>
      <c r="K7" s="8">
        <v>1832</v>
      </c>
      <c r="L7" s="8">
        <v>7</v>
      </c>
      <c r="M7" s="8">
        <v>2.8845100000000001</v>
      </c>
      <c r="N7" s="8">
        <v>6067</v>
      </c>
      <c r="R7" s="1">
        <v>850</v>
      </c>
    </row>
    <row r="8" spans="1:18" x14ac:dyDescent="0.35">
      <c r="A8" s="7">
        <v>3984</v>
      </c>
      <c r="B8" s="7">
        <v>398</v>
      </c>
      <c r="C8" s="7">
        <v>650</v>
      </c>
      <c r="D8" s="7">
        <v>10</v>
      </c>
      <c r="E8" s="7">
        <v>2.8001100000000001</v>
      </c>
      <c r="F8" s="7">
        <v>5117</v>
      </c>
      <c r="I8" s="7">
        <v>2351</v>
      </c>
      <c r="J8" s="7">
        <v>784</v>
      </c>
      <c r="K8" s="7">
        <v>1142</v>
      </c>
      <c r="L8" s="7">
        <v>3</v>
      </c>
      <c r="M8" s="7">
        <v>2.9222600000000001</v>
      </c>
      <c r="N8" s="7">
        <v>3183</v>
      </c>
      <c r="R8" s="1">
        <v>1367</v>
      </c>
    </row>
    <row r="9" spans="1:18" x14ac:dyDescent="0.35">
      <c r="A9" s="8">
        <v>1767</v>
      </c>
      <c r="B9" s="8">
        <v>196</v>
      </c>
      <c r="C9" s="8">
        <v>450</v>
      </c>
      <c r="D9" s="8">
        <v>9</v>
      </c>
      <c r="E9" s="8">
        <v>2.8994399999999998</v>
      </c>
      <c r="F9" s="8">
        <v>2850</v>
      </c>
      <c r="I9" s="8">
        <v>1484</v>
      </c>
      <c r="J9" s="8">
        <v>495</v>
      </c>
      <c r="K9" s="8">
        <v>1111</v>
      </c>
      <c r="L9" s="8">
        <v>3</v>
      </c>
      <c r="M9" s="8">
        <v>2.9493299999999998</v>
      </c>
      <c r="N9" s="8">
        <v>2067</v>
      </c>
      <c r="R9" s="1">
        <v>900</v>
      </c>
    </row>
    <row r="10" spans="1:18" x14ac:dyDescent="0.35">
      <c r="A10" s="7">
        <v>1851</v>
      </c>
      <c r="B10" s="7">
        <v>264</v>
      </c>
      <c r="C10" s="7">
        <v>849</v>
      </c>
      <c r="D10" s="7">
        <v>7</v>
      </c>
      <c r="E10" s="7">
        <v>2.7564500000000001</v>
      </c>
      <c r="F10" s="7">
        <v>3583</v>
      </c>
      <c r="I10" s="7">
        <v>850</v>
      </c>
      <c r="J10" s="7">
        <v>425</v>
      </c>
      <c r="K10" s="7">
        <v>582</v>
      </c>
      <c r="L10" s="7">
        <v>2</v>
      </c>
      <c r="M10" s="7">
        <v>2.84199</v>
      </c>
      <c r="N10" s="7">
        <v>983</v>
      </c>
      <c r="R10" s="1">
        <v>1567</v>
      </c>
    </row>
    <row r="11" spans="1:18" x14ac:dyDescent="0.35">
      <c r="A11" s="8">
        <v>1452</v>
      </c>
      <c r="B11" s="8">
        <v>242</v>
      </c>
      <c r="C11" s="8">
        <v>683</v>
      </c>
      <c r="D11" s="8">
        <v>6</v>
      </c>
      <c r="E11" s="8">
        <v>2.8602400000000001</v>
      </c>
      <c r="F11" s="8">
        <v>2268</v>
      </c>
      <c r="I11" s="8">
        <v>1367</v>
      </c>
      <c r="J11" s="8">
        <v>1367</v>
      </c>
      <c r="K11" s="8">
        <v>1367</v>
      </c>
      <c r="L11" s="8">
        <v>1</v>
      </c>
      <c r="M11" s="8">
        <v>2.8611399999999998</v>
      </c>
      <c r="N11" s="8">
        <v>1367</v>
      </c>
    </row>
    <row r="12" spans="1:18" x14ac:dyDescent="0.35">
      <c r="A12" s="7">
        <v>2917</v>
      </c>
      <c r="B12" s="7">
        <v>972</v>
      </c>
      <c r="C12" s="7">
        <v>1507</v>
      </c>
      <c r="D12" s="7">
        <v>3</v>
      </c>
      <c r="E12" s="7">
        <v>2.8856700000000002</v>
      </c>
      <c r="F12" s="7">
        <v>3383</v>
      </c>
      <c r="I12" s="7">
        <v>900</v>
      </c>
      <c r="J12" s="7">
        <v>300</v>
      </c>
      <c r="K12" s="7">
        <v>716</v>
      </c>
      <c r="L12" s="7">
        <v>3</v>
      </c>
      <c r="M12" s="7">
        <v>2.8148300000000002</v>
      </c>
      <c r="N12" s="7">
        <v>1217</v>
      </c>
    </row>
    <row r="13" spans="1:18" x14ac:dyDescent="0.35">
      <c r="A13" s="8">
        <v>1667</v>
      </c>
      <c r="B13" s="8">
        <v>556</v>
      </c>
      <c r="C13" s="8">
        <v>1133</v>
      </c>
      <c r="D13" s="8">
        <v>3</v>
      </c>
      <c r="E13" s="8">
        <v>3.1484100000000002</v>
      </c>
      <c r="F13" s="8">
        <v>1950</v>
      </c>
      <c r="I13" s="8">
        <v>1567</v>
      </c>
      <c r="J13" s="8">
        <v>783</v>
      </c>
      <c r="K13" s="8">
        <v>1353</v>
      </c>
      <c r="L13" s="8">
        <v>2</v>
      </c>
      <c r="M13" s="8">
        <v>2.6941899999999999</v>
      </c>
      <c r="N13" s="8">
        <v>1600</v>
      </c>
    </row>
    <row r="14" spans="1:18" x14ac:dyDescent="0.35">
      <c r="A14" s="7">
        <v>850</v>
      </c>
      <c r="B14" s="7">
        <v>425</v>
      </c>
      <c r="C14" s="7">
        <v>652</v>
      </c>
      <c r="D14" s="7">
        <v>2</v>
      </c>
      <c r="E14" s="7">
        <v>3.0347499999999998</v>
      </c>
      <c r="F14" s="7">
        <v>1050</v>
      </c>
      <c r="I14" s="7">
        <v>650</v>
      </c>
      <c r="J14" s="7">
        <v>650</v>
      </c>
      <c r="K14" s="7">
        <v>650</v>
      </c>
      <c r="L14" s="7">
        <v>1</v>
      </c>
      <c r="M14" s="7">
        <v>2.9927899999999998</v>
      </c>
      <c r="N14" s="7">
        <v>650</v>
      </c>
    </row>
    <row r="15" spans="1:18" x14ac:dyDescent="0.35">
      <c r="A15" s="8">
        <v>1250</v>
      </c>
      <c r="B15" s="8">
        <v>1250</v>
      </c>
      <c r="C15" s="8">
        <v>1250</v>
      </c>
      <c r="D15" s="8">
        <v>1</v>
      </c>
      <c r="E15" s="8">
        <v>3.0550600000000001</v>
      </c>
      <c r="F15" s="8">
        <v>1250</v>
      </c>
      <c r="I15" s="8">
        <v>1017</v>
      </c>
      <c r="J15" s="8">
        <v>1017</v>
      </c>
      <c r="K15" s="8">
        <v>1017</v>
      </c>
      <c r="L15" s="8">
        <v>1</v>
      </c>
      <c r="M15" s="8">
        <v>2.9945400000000002</v>
      </c>
      <c r="N15" s="8">
        <v>1017</v>
      </c>
    </row>
    <row r="16" spans="1:18" x14ac:dyDescent="0.35">
      <c r="A16" s="7">
        <v>2300</v>
      </c>
      <c r="B16" s="7">
        <v>767</v>
      </c>
      <c r="C16" s="7">
        <v>1191</v>
      </c>
      <c r="D16" s="7">
        <v>3</v>
      </c>
      <c r="E16" s="7">
        <v>3.0379299999999998</v>
      </c>
      <c r="F16" s="7">
        <v>2767</v>
      </c>
      <c r="I16" s="7">
        <v>1200</v>
      </c>
      <c r="J16" s="7">
        <v>1200</v>
      </c>
      <c r="K16" s="7">
        <v>1200</v>
      </c>
      <c r="L16" s="7">
        <v>1</v>
      </c>
      <c r="M16" s="7">
        <v>3.19875</v>
      </c>
      <c r="N16" s="7">
        <v>1200</v>
      </c>
    </row>
    <row r="17" spans="1:14" x14ac:dyDescent="0.35">
      <c r="A17" s="8">
        <v>1083</v>
      </c>
      <c r="B17" s="8">
        <v>542</v>
      </c>
      <c r="C17" s="8">
        <v>768</v>
      </c>
      <c r="D17" s="8">
        <v>2</v>
      </c>
      <c r="E17" s="8">
        <v>2.9790800000000002</v>
      </c>
      <c r="F17" s="8">
        <v>1200</v>
      </c>
      <c r="I17" s="8">
        <v>2117</v>
      </c>
      <c r="J17" s="8">
        <v>529</v>
      </c>
      <c r="K17" s="8">
        <v>1482</v>
      </c>
      <c r="L17" s="8">
        <v>4</v>
      </c>
      <c r="M17" s="8">
        <v>3.1004700000000001</v>
      </c>
      <c r="N17" s="8">
        <v>2750</v>
      </c>
    </row>
    <row r="18" spans="1:14" x14ac:dyDescent="0.35">
      <c r="A18" s="7">
        <v>1167</v>
      </c>
      <c r="B18" s="7">
        <v>583</v>
      </c>
      <c r="C18" s="7">
        <v>675</v>
      </c>
      <c r="D18" s="7">
        <v>2</v>
      </c>
      <c r="E18" s="7">
        <v>2.9920200000000001</v>
      </c>
      <c r="F18" s="7">
        <v>1200</v>
      </c>
      <c r="I18" s="7">
        <v>900</v>
      </c>
      <c r="J18" s="7">
        <v>900</v>
      </c>
      <c r="K18" s="7">
        <v>900</v>
      </c>
      <c r="L18" s="7">
        <v>1</v>
      </c>
      <c r="M18" s="7">
        <v>3.1241300000000001</v>
      </c>
      <c r="N18" s="7">
        <v>900</v>
      </c>
    </row>
    <row r="19" spans="1:14" x14ac:dyDescent="0.35">
      <c r="A19" s="8">
        <v>1434</v>
      </c>
      <c r="B19" s="8">
        <v>478</v>
      </c>
      <c r="C19" s="8">
        <v>640</v>
      </c>
      <c r="D19" s="8">
        <v>3</v>
      </c>
      <c r="E19" s="8">
        <v>3.01234</v>
      </c>
      <c r="F19" s="8">
        <v>1733</v>
      </c>
      <c r="I19" s="8">
        <v>1733</v>
      </c>
      <c r="J19" s="8">
        <v>1733</v>
      </c>
      <c r="K19" s="8">
        <v>1733</v>
      </c>
      <c r="L19" s="8">
        <v>1</v>
      </c>
      <c r="M19" s="8">
        <v>3.10128</v>
      </c>
      <c r="N19" s="8">
        <v>1733</v>
      </c>
    </row>
    <row r="20" spans="1:14" x14ac:dyDescent="0.35">
      <c r="A20" s="7">
        <v>7301</v>
      </c>
      <c r="B20" s="7">
        <v>608</v>
      </c>
      <c r="C20" s="7">
        <v>1516</v>
      </c>
      <c r="D20" s="7">
        <v>12</v>
      </c>
      <c r="E20" s="7">
        <v>2.8007200000000001</v>
      </c>
      <c r="F20" s="7">
        <v>8484</v>
      </c>
      <c r="I20" s="7">
        <v>867</v>
      </c>
      <c r="J20" s="7">
        <v>867</v>
      </c>
      <c r="K20" s="7">
        <v>867</v>
      </c>
      <c r="L20" s="7">
        <v>1</v>
      </c>
      <c r="M20" s="7">
        <v>3.07653</v>
      </c>
      <c r="N20" s="7">
        <v>867</v>
      </c>
    </row>
    <row r="21" spans="1:14" x14ac:dyDescent="0.35">
      <c r="A21" s="8">
        <v>851</v>
      </c>
      <c r="B21" s="8">
        <v>170</v>
      </c>
      <c r="C21" s="8">
        <v>217</v>
      </c>
      <c r="D21" s="8">
        <v>5</v>
      </c>
      <c r="E21" s="8">
        <v>3.07212</v>
      </c>
      <c r="F21" s="8">
        <v>1467</v>
      </c>
      <c r="I21" s="8">
        <v>1017</v>
      </c>
      <c r="J21" s="8">
        <v>1017</v>
      </c>
      <c r="K21" s="8">
        <v>1017</v>
      </c>
      <c r="L21" s="8">
        <v>1</v>
      </c>
      <c r="M21" s="8">
        <v>3.0974699999999999</v>
      </c>
      <c r="N21" s="8">
        <v>1017</v>
      </c>
    </row>
    <row r="22" spans="1:14" x14ac:dyDescent="0.35">
      <c r="A22" s="7">
        <v>1600</v>
      </c>
      <c r="B22" s="7">
        <v>1600</v>
      </c>
      <c r="C22" s="7">
        <v>1600</v>
      </c>
      <c r="D22" s="7">
        <v>1</v>
      </c>
      <c r="E22" s="7">
        <v>2.2359800000000001</v>
      </c>
      <c r="F22" s="7">
        <v>1600</v>
      </c>
      <c r="I22" s="7">
        <v>650</v>
      </c>
      <c r="J22" s="7">
        <v>650</v>
      </c>
      <c r="K22" s="7">
        <v>650</v>
      </c>
      <c r="L22" s="7">
        <v>1</v>
      </c>
      <c r="M22" s="7">
        <v>3.0754800000000002</v>
      </c>
      <c r="N22" s="7">
        <v>650</v>
      </c>
    </row>
    <row r="23" spans="1:14" x14ac:dyDescent="0.35">
      <c r="A23" s="8">
        <v>3100</v>
      </c>
      <c r="B23" s="8">
        <v>443</v>
      </c>
      <c r="C23" s="8">
        <v>870</v>
      </c>
      <c r="D23" s="8">
        <v>7</v>
      </c>
      <c r="E23" s="8">
        <v>2.25684</v>
      </c>
      <c r="F23" s="8">
        <v>3333</v>
      </c>
      <c r="I23" s="8">
        <v>1100</v>
      </c>
      <c r="J23" s="8">
        <v>1100</v>
      </c>
      <c r="K23" s="8">
        <v>1100</v>
      </c>
      <c r="L23" s="8">
        <v>1</v>
      </c>
      <c r="M23" s="8">
        <v>3.0841500000000002</v>
      </c>
      <c r="N23" s="8">
        <v>1100</v>
      </c>
    </row>
    <row r="24" spans="1:14" x14ac:dyDescent="0.35">
      <c r="A24" s="7">
        <v>1217</v>
      </c>
      <c r="B24" s="7">
        <v>406</v>
      </c>
      <c r="C24" s="7">
        <v>650</v>
      </c>
      <c r="D24" s="7">
        <v>3</v>
      </c>
      <c r="E24" s="7">
        <v>2.24153</v>
      </c>
      <c r="F24" s="7">
        <v>1250</v>
      </c>
      <c r="I24" s="7">
        <v>3100</v>
      </c>
      <c r="J24" s="7">
        <v>1550</v>
      </c>
      <c r="K24" s="7">
        <v>2753</v>
      </c>
      <c r="L24" s="7">
        <v>2</v>
      </c>
      <c r="M24" s="7">
        <v>3.0563199999999999</v>
      </c>
      <c r="N24" s="7">
        <v>3350</v>
      </c>
    </row>
    <row r="25" spans="1:14" x14ac:dyDescent="0.35">
      <c r="A25" s="8">
        <v>1317</v>
      </c>
      <c r="B25" s="8">
        <v>1317</v>
      </c>
      <c r="C25" s="8">
        <v>1317</v>
      </c>
      <c r="D25" s="8">
        <v>1</v>
      </c>
      <c r="E25" s="8">
        <v>2.22106</v>
      </c>
      <c r="F25" s="8">
        <v>1317</v>
      </c>
      <c r="I25" s="8">
        <v>1067</v>
      </c>
      <c r="J25" s="8">
        <v>534</v>
      </c>
      <c r="K25" s="8">
        <v>963</v>
      </c>
      <c r="L25" s="8">
        <v>2</v>
      </c>
      <c r="M25" s="8">
        <v>2.8662200000000002</v>
      </c>
      <c r="N25" s="8">
        <v>1833</v>
      </c>
    </row>
    <row r="26" spans="1:14" x14ac:dyDescent="0.35">
      <c r="A26" s="7">
        <v>1767</v>
      </c>
      <c r="B26" s="7">
        <v>1767</v>
      </c>
      <c r="C26" s="7">
        <v>1767</v>
      </c>
      <c r="D26" s="7">
        <v>1</v>
      </c>
      <c r="E26" s="7">
        <v>2.2316699999999998</v>
      </c>
      <c r="F26" s="7">
        <v>1767</v>
      </c>
      <c r="I26" s="7">
        <v>1117</v>
      </c>
      <c r="J26" s="7">
        <v>279</v>
      </c>
      <c r="K26" s="7">
        <v>533</v>
      </c>
      <c r="L26" s="7">
        <v>4</v>
      </c>
      <c r="M26" s="7">
        <v>2.2861500000000001</v>
      </c>
      <c r="N26" s="7">
        <v>1183</v>
      </c>
    </row>
    <row r="27" spans="1:14" x14ac:dyDescent="0.35">
      <c r="A27" s="8">
        <v>1317</v>
      </c>
      <c r="B27" s="8">
        <v>1317</v>
      </c>
      <c r="C27" s="8">
        <v>1317</v>
      </c>
      <c r="D27" s="8">
        <v>1</v>
      </c>
      <c r="E27" s="8">
        <v>2.2923100000000001</v>
      </c>
      <c r="F27" s="8">
        <v>1317</v>
      </c>
      <c r="I27" s="8">
        <v>1116</v>
      </c>
      <c r="J27" s="8">
        <v>558</v>
      </c>
      <c r="K27" s="8">
        <v>981</v>
      </c>
      <c r="L27" s="8">
        <v>2</v>
      </c>
      <c r="M27" s="8">
        <v>2.1887500000000002</v>
      </c>
      <c r="N27" s="8">
        <v>1133</v>
      </c>
    </row>
    <row r="28" spans="1:14" x14ac:dyDescent="0.35">
      <c r="A28" s="7">
        <v>2533</v>
      </c>
      <c r="B28" s="7">
        <v>281</v>
      </c>
      <c r="C28" s="7">
        <v>550</v>
      </c>
      <c r="D28" s="7">
        <v>9</v>
      </c>
      <c r="E28" s="7">
        <v>2.1620300000000001</v>
      </c>
      <c r="F28" s="7">
        <v>2733</v>
      </c>
      <c r="I28" s="7">
        <v>1333</v>
      </c>
      <c r="J28" s="7">
        <v>1333</v>
      </c>
      <c r="K28" s="7">
        <v>1333</v>
      </c>
      <c r="L28" s="7">
        <v>1</v>
      </c>
      <c r="M28" s="7">
        <v>2.3566099999999999</v>
      </c>
      <c r="N28" s="7">
        <v>1333</v>
      </c>
    </row>
    <row r="29" spans="1:14" x14ac:dyDescent="0.35">
      <c r="A29" s="8">
        <v>3717</v>
      </c>
      <c r="B29" s="8">
        <v>531</v>
      </c>
      <c r="C29" s="8">
        <v>1534</v>
      </c>
      <c r="D29" s="8">
        <v>7</v>
      </c>
      <c r="E29" s="8">
        <v>2.2086999999999999</v>
      </c>
      <c r="F29" s="8">
        <v>3900</v>
      </c>
      <c r="I29" s="8">
        <v>4533</v>
      </c>
      <c r="J29" s="8">
        <v>2267</v>
      </c>
      <c r="K29" s="8">
        <v>2952</v>
      </c>
      <c r="L29" s="8">
        <v>2</v>
      </c>
      <c r="M29" s="8">
        <v>2.3115899999999998</v>
      </c>
      <c r="N29" s="8">
        <v>4617</v>
      </c>
    </row>
    <row r="30" spans="1:14" x14ac:dyDescent="0.35">
      <c r="A30" s="7">
        <v>1684</v>
      </c>
      <c r="B30" s="7">
        <v>561</v>
      </c>
      <c r="C30" s="7">
        <v>1391</v>
      </c>
      <c r="D30" s="7">
        <v>3</v>
      </c>
      <c r="E30" s="7">
        <v>2.3438699999999999</v>
      </c>
      <c r="F30" s="7">
        <v>1717</v>
      </c>
      <c r="I30" s="7">
        <v>1483</v>
      </c>
      <c r="J30" s="7">
        <v>1483</v>
      </c>
      <c r="K30" s="7">
        <v>1483</v>
      </c>
      <c r="L30" s="7">
        <v>1</v>
      </c>
      <c r="M30" s="7">
        <v>2.35812</v>
      </c>
      <c r="N30" s="7">
        <v>1483</v>
      </c>
    </row>
    <row r="31" spans="1:14" x14ac:dyDescent="0.35">
      <c r="A31" s="8">
        <v>1700</v>
      </c>
      <c r="B31" s="8">
        <v>425</v>
      </c>
      <c r="C31" s="8">
        <v>583</v>
      </c>
      <c r="D31" s="8">
        <v>4</v>
      </c>
      <c r="E31" s="8">
        <v>2.47377</v>
      </c>
      <c r="F31" s="8">
        <v>1800</v>
      </c>
      <c r="I31" s="8">
        <v>1550</v>
      </c>
      <c r="J31" s="8">
        <v>1550</v>
      </c>
      <c r="K31" s="8">
        <v>1550</v>
      </c>
      <c r="L31" s="8">
        <v>1</v>
      </c>
      <c r="M31" s="8">
        <v>2.2052800000000001</v>
      </c>
      <c r="N31" s="8">
        <v>1550</v>
      </c>
    </row>
    <row r="32" spans="1:14" x14ac:dyDescent="0.35">
      <c r="A32" s="7">
        <v>1632</v>
      </c>
      <c r="B32" s="7">
        <v>816</v>
      </c>
      <c r="C32" s="7">
        <v>1549</v>
      </c>
      <c r="D32" s="7">
        <v>2</v>
      </c>
      <c r="E32" s="7">
        <v>3.2737599999999998</v>
      </c>
      <c r="F32" s="7">
        <v>1915</v>
      </c>
      <c r="I32" s="7">
        <v>1017</v>
      </c>
      <c r="J32" s="7">
        <v>1017</v>
      </c>
      <c r="K32" s="7">
        <v>1017</v>
      </c>
      <c r="L32" s="7">
        <v>1</v>
      </c>
      <c r="M32" s="7">
        <v>2.2302900000000001</v>
      </c>
      <c r="N32" s="7">
        <v>1017</v>
      </c>
    </row>
    <row r="33" spans="1:14" x14ac:dyDescent="0.35">
      <c r="A33" s="8">
        <v>809</v>
      </c>
      <c r="B33" s="8">
        <v>405</v>
      </c>
      <c r="C33" s="8">
        <v>460</v>
      </c>
      <c r="D33" s="8">
        <v>2</v>
      </c>
      <c r="E33" s="8">
        <v>3.2653099999999999</v>
      </c>
      <c r="F33" s="8">
        <v>843</v>
      </c>
      <c r="I33" s="8">
        <v>1833</v>
      </c>
      <c r="J33" s="8">
        <v>1833</v>
      </c>
      <c r="K33" s="8">
        <v>1833</v>
      </c>
      <c r="L33" s="8">
        <v>1</v>
      </c>
      <c r="M33" s="8">
        <v>2.3018200000000002</v>
      </c>
      <c r="N33" s="8">
        <v>1833</v>
      </c>
    </row>
    <row r="34" spans="1:14" x14ac:dyDescent="0.35">
      <c r="A34" s="7">
        <v>638</v>
      </c>
      <c r="B34" s="7">
        <v>213</v>
      </c>
      <c r="C34" s="7">
        <v>239</v>
      </c>
      <c r="D34" s="7">
        <v>3</v>
      </c>
      <c r="E34" s="7">
        <v>3.3533300000000001</v>
      </c>
      <c r="F34" s="7">
        <v>705</v>
      </c>
      <c r="I34" s="7">
        <v>2867</v>
      </c>
      <c r="J34" s="7">
        <v>2867</v>
      </c>
      <c r="K34" s="7">
        <v>2867</v>
      </c>
      <c r="L34" s="7">
        <v>1</v>
      </c>
      <c r="M34" s="7">
        <v>2.2858299999999998</v>
      </c>
      <c r="N34" s="7">
        <v>2867</v>
      </c>
    </row>
    <row r="35" spans="1:14" x14ac:dyDescent="0.35">
      <c r="A35" s="8">
        <v>553</v>
      </c>
      <c r="B35" s="8">
        <v>553</v>
      </c>
      <c r="C35" s="8">
        <v>553</v>
      </c>
      <c r="D35" s="8">
        <v>1</v>
      </c>
      <c r="E35" s="8">
        <v>3.3020499999999999</v>
      </c>
      <c r="F35" s="8">
        <v>553</v>
      </c>
      <c r="I35" s="8">
        <v>2067</v>
      </c>
      <c r="J35" s="8">
        <v>413</v>
      </c>
      <c r="K35" s="8">
        <v>816</v>
      </c>
      <c r="L35" s="8">
        <v>5</v>
      </c>
      <c r="M35" s="8">
        <v>2.3239999999999998</v>
      </c>
      <c r="N35" s="8">
        <v>2150</v>
      </c>
    </row>
    <row r="36" spans="1:14" x14ac:dyDescent="0.35">
      <c r="A36" s="7">
        <v>1855</v>
      </c>
      <c r="B36" s="7">
        <v>371</v>
      </c>
      <c r="C36" s="7">
        <v>868</v>
      </c>
      <c r="D36" s="7">
        <v>5</v>
      </c>
      <c r="E36" s="7">
        <v>3.2574299999999998</v>
      </c>
      <c r="F36" s="7">
        <v>3650</v>
      </c>
      <c r="I36" s="7">
        <v>883</v>
      </c>
      <c r="J36" s="7">
        <v>883</v>
      </c>
      <c r="K36" s="7">
        <v>883</v>
      </c>
      <c r="L36" s="7">
        <v>1</v>
      </c>
      <c r="M36" s="7">
        <v>2.1876899999999999</v>
      </c>
      <c r="N36" s="7">
        <v>883</v>
      </c>
    </row>
    <row r="37" spans="1:14" x14ac:dyDescent="0.35">
      <c r="A37" s="8">
        <v>782</v>
      </c>
      <c r="B37" s="8">
        <v>391</v>
      </c>
      <c r="C37" s="8">
        <v>566</v>
      </c>
      <c r="D37" s="8">
        <v>2</v>
      </c>
      <c r="E37" s="8">
        <v>3.3048099999999998</v>
      </c>
      <c r="F37" s="8">
        <v>799</v>
      </c>
      <c r="I37" s="8">
        <v>2383</v>
      </c>
      <c r="J37" s="8">
        <v>2383</v>
      </c>
      <c r="K37" s="8">
        <v>2383</v>
      </c>
      <c r="L37" s="8">
        <v>1</v>
      </c>
      <c r="M37" s="8">
        <v>2.3314300000000001</v>
      </c>
      <c r="N37" s="8">
        <v>2383</v>
      </c>
    </row>
    <row r="38" spans="1:14" x14ac:dyDescent="0.35">
      <c r="A38" s="7">
        <v>836</v>
      </c>
      <c r="B38" s="7">
        <v>209</v>
      </c>
      <c r="C38" s="7">
        <v>316</v>
      </c>
      <c r="D38" s="7">
        <v>4</v>
      </c>
      <c r="E38" s="7">
        <v>3.35378</v>
      </c>
      <c r="F38" s="7">
        <v>1119</v>
      </c>
      <c r="I38" s="7">
        <v>424</v>
      </c>
      <c r="J38" s="7">
        <v>424</v>
      </c>
      <c r="K38" s="7">
        <v>424</v>
      </c>
      <c r="L38" s="7">
        <v>1</v>
      </c>
      <c r="M38" s="7">
        <v>3.1842199999999998</v>
      </c>
      <c r="N38" s="7">
        <v>424</v>
      </c>
    </row>
    <row r="39" spans="1:14" x14ac:dyDescent="0.35">
      <c r="A39" s="8">
        <v>1489</v>
      </c>
      <c r="B39" s="8">
        <v>298</v>
      </c>
      <c r="C39" s="8">
        <v>633</v>
      </c>
      <c r="D39" s="8">
        <v>5</v>
      </c>
      <c r="E39" s="8">
        <v>3.20892</v>
      </c>
      <c r="F39" s="8">
        <v>2655</v>
      </c>
      <c r="I39" s="8">
        <v>1810</v>
      </c>
      <c r="J39" s="8">
        <v>302</v>
      </c>
      <c r="K39" s="8">
        <v>533</v>
      </c>
      <c r="L39" s="8">
        <v>6</v>
      </c>
      <c r="M39" s="8">
        <v>3.31962</v>
      </c>
      <c r="N39" s="8">
        <v>4042</v>
      </c>
    </row>
    <row r="40" spans="1:14" x14ac:dyDescent="0.35">
      <c r="A40" s="7">
        <v>1701</v>
      </c>
      <c r="B40" s="7">
        <v>567</v>
      </c>
      <c r="C40" s="7">
        <v>810</v>
      </c>
      <c r="D40" s="7">
        <v>3</v>
      </c>
      <c r="E40" s="7">
        <v>3.2050000000000001</v>
      </c>
      <c r="F40" s="7">
        <v>3100</v>
      </c>
      <c r="I40" s="7">
        <v>466</v>
      </c>
      <c r="J40" s="7">
        <v>155</v>
      </c>
      <c r="K40" s="7">
        <v>250</v>
      </c>
      <c r="L40" s="7">
        <v>3</v>
      </c>
      <c r="M40" s="7">
        <v>3.3856600000000001</v>
      </c>
      <c r="N40" s="7">
        <v>783</v>
      </c>
    </row>
    <row r="41" spans="1:14" x14ac:dyDescent="0.35">
      <c r="A41" s="8">
        <v>617</v>
      </c>
      <c r="B41" s="8">
        <v>206</v>
      </c>
      <c r="C41" s="8">
        <v>283</v>
      </c>
      <c r="D41" s="8">
        <v>3</v>
      </c>
      <c r="E41" s="8">
        <v>3.3253499999999998</v>
      </c>
      <c r="F41" s="8">
        <v>651</v>
      </c>
      <c r="I41" s="8">
        <v>4619</v>
      </c>
      <c r="J41" s="8">
        <v>924</v>
      </c>
      <c r="K41" s="8">
        <v>2465</v>
      </c>
      <c r="L41" s="8">
        <v>5</v>
      </c>
      <c r="M41" s="8">
        <v>3.2750499999999998</v>
      </c>
      <c r="N41" s="8">
        <v>8100</v>
      </c>
    </row>
    <row r="42" spans="1:14" x14ac:dyDescent="0.35">
      <c r="A42" s="7">
        <v>1334</v>
      </c>
      <c r="B42" s="7">
        <v>334</v>
      </c>
      <c r="C42" s="7">
        <v>633</v>
      </c>
      <c r="D42" s="7">
        <v>4</v>
      </c>
      <c r="E42" s="7">
        <v>3.0998700000000001</v>
      </c>
      <c r="F42" s="7">
        <v>2334</v>
      </c>
      <c r="I42" s="7">
        <v>394</v>
      </c>
      <c r="J42" s="7">
        <v>394</v>
      </c>
      <c r="K42" s="7">
        <v>394</v>
      </c>
      <c r="L42" s="7">
        <v>1</v>
      </c>
      <c r="M42" s="7">
        <v>3.21604</v>
      </c>
      <c r="N42" s="7">
        <v>394</v>
      </c>
    </row>
    <row r="43" spans="1:14" x14ac:dyDescent="0.35">
      <c r="A43" s="8">
        <v>1935</v>
      </c>
      <c r="B43" s="8">
        <v>323</v>
      </c>
      <c r="C43" s="8">
        <v>533</v>
      </c>
      <c r="D43" s="8">
        <v>6</v>
      </c>
      <c r="E43" s="8">
        <v>3.0893000000000002</v>
      </c>
      <c r="F43" s="8">
        <v>2052</v>
      </c>
      <c r="I43" s="8">
        <v>558</v>
      </c>
      <c r="J43" s="8">
        <v>279</v>
      </c>
      <c r="K43" s="8">
        <v>408</v>
      </c>
      <c r="L43" s="8">
        <v>2</v>
      </c>
      <c r="M43" s="8">
        <v>3.2584200000000001</v>
      </c>
      <c r="N43" s="8">
        <v>807</v>
      </c>
    </row>
    <row r="44" spans="1:14" x14ac:dyDescent="0.35">
      <c r="A44" s="7">
        <v>884</v>
      </c>
      <c r="B44" s="7">
        <v>295</v>
      </c>
      <c r="C44" s="7">
        <v>450</v>
      </c>
      <c r="D44" s="7">
        <v>3</v>
      </c>
      <c r="E44" s="7">
        <v>3.05775</v>
      </c>
      <c r="F44" s="7">
        <v>2100</v>
      </c>
      <c r="I44" s="7">
        <v>684</v>
      </c>
      <c r="J44" s="7">
        <v>342</v>
      </c>
      <c r="K44" s="7">
        <v>620</v>
      </c>
      <c r="L44" s="7">
        <v>2</v>
      </c>
      <c r="M44" s="7">
        <v>3.37222</v>
      </c>
      <c r="N44" s="7">
        <v>1817</v>
      </c>
    </row>
    <row r="45" spans="1:14" x14ac:dyDescent="0.35">
      <c r="A45" s="8">
        <v>1167</v>
      </c>
      <c r="B45" s="8">
        <v>584</v>
      </c>
      <c r="C45" s="8">
        <v>651</v>
      </c>
      <c r="D45" s="8">
        <v>2</v>
      </c>
      <c r="E45" s="8">
        <v>2.9952299999999998</v>
      </c>
      <c r="F45" s="8">
        <v>1167</v>
      </c>
      <c r="I45" s="8">
        <v>633</v>
      </c>
      <c r="J45" s="8">
        <v>316</v>
      </c>
      <c r="K45" s="8">
        <v>450</v>
      </c>
      <c r="L45" s="8">
        <v>2</v>
      </c>
      <c r="M45" s="8">
        <v>3.4041700000000001</v>
      </c>
      <c r="N45" s="8">
        <v>683</v>
      </c>
    </row>
    <row r="46" spans="1:14" x14ac:dyDescent="0.35">
      <c r="A46" s="7">
        <v>1118</v>
      </c>
      <c r="B46" s="7">
        <v>373</v>
      </c>
      <c r="C46" s="7">
        <v>811</v>
      </c>
      <c r="D46" s="7">
        <v>3</v>
      </c>
      <c r="E46" s="7">
        <v>3.1441400000000002</v>
      </c>
      <c r="F46" s="7">
        <v>2417</v>
      </c>
      <c r="I46" s="7">
        <v>409</v>
      </c>
      <c r="J46" s="7">
        <v>409</v>
      </c>
      <c r="K46" s="7">
        <v>409</v>
      </c>
      <c r="L46" s="7">
        <v>1</v>
      </c>
      <c r="M46" s="7">
        <v>3.1758099999999998</v>
      </c>
      <c r="N46" s="7">
        <v>409</v>
      </c>
    </row>
    <row r="47" spans="1:14" x14ac:dyDescent="0.35">
      <c r="A47" s="8">
        <v>668</v>
      </c>
      <c r="B47" s="8">
        <v>223</v>
      </c>
      <c r="C47" s="8">
        <v>316</v>
      </c>
      <c r="D47" s="8">
        <v>3</v>
      </c>
      <c r="E47" s="8">
        <v>3.1152299999999999</v>
      </c>
      <c r="F47" s="8">
        <v>1883</v>
      </c>
      <c r="I47" s="8">
        <v>3969</v>
      </c>
      <c r="J47" s="8">
        <v>496</v>
      </c>
      <c r="K47" s="8">
        <v>1282</v>
      </c>
      <c r="L47" s="8">
        <v>8</v>
      </c>
      <c r="M47" s="8">
        <v>3.22926</v>
      </c>
      <c r="N47" s="8">
        <v>6883</v>
      </c>
    </row>
    <row r="48" spans="1:14" x14ac:dyDescent="0.35">
      <c r="A48" s="7">
        <v>2418</v>
      </c>
      <c r="B48" s="7">
        <v>242</v>
      </c>
      <c r="C48" s="7">
        <v>533</v>
      </c>
      <c r="D48" s="7">
        <v>10</v>
      </c>
      <c r="E48" s="7">
        <v>3.1965599999999998</v>
      </c>
      <c r="F48" s="7">
        <v>2884</v>
      </c>
      <c r="I48" s="7">
        <v>597</v>
      </c>
      <c r="J48" s="7">
        <v>597</v>
      </c>
      <c r="K48" s="7">
        <v>597</v>
      </c>
      <c r="L48" s="7">
        <v>1</v>
      </c>
      <c r="M48" s="7">
        <v>3.3160400000000001</v>
      </c>
      <c r="N48" s="7">
        <v>597</v>
      </c>
    </row>
    <row r="49" spans="1:14" x14ac:dyDescent="0.35">
      <c r="A49" s="8">
        <v>808</v>
      </c>
      <c r="B49" s="8">
        <v>404</v>
      </c>
      <c r="C49" s="8">
        <v>474</v>
      </c>
      <c r="D49" s="8">
        <v>2</v>
      </c>
      <c r="E49" s="8">
        <v>3.2039800000000001</v>
      </c>
      <c r="F49" s="8">
        <v>841</v>
      </c>
      <c r="I49" s="8">
        <v>950</v>
      </c>
      <c r="J49" s="8">
        <v>475</v>
      </c>
      <c r="K49" s="8">
        <v>477</v>
      </c>
      <c r="L49" s="8">
        <v>2</v>
      </c>
      <c r="M49" s="8">
        <v>3.1510199999999999</v>
      </c>
      <c r="N49" s="8">
        <v>1133</v>
      </c>
    </row>
    <row r="50" spans="1:14" x14ac:dyDescent="0.35">
      <c r="A50" s="7">
        <v>934</v>
      </c>
      <c r="B50" s="7">
        <v>311</v>
      </c>
      <c r="C50" s="7">
        <v>637</v>
      </c>
      <c r="D50" s="7">
        <v>3</v>
      </c>
      <c r="E50" s="7">
        <v>3.1931799999999999</v>
      </c>
      <c r="F50" s="7">
        <v>1733</v>
      </c>
      <c r="I50" s="7">
        <v>967</v>
      </c>
      <c r="J50" s="7">
        <v>483</v>
      </c>
      <c r="K50" s="7">
        <v>791</v>
      </c>
      <c r="L50" s="7">
        <v>2</v>
      </c>
      <c r="M50" s="7">
        <v>3.22933</v>
      </c>
      <c r="N50" s="7">
        <v>983</v>
      </c>
    </row>
    <row r="51" spans="1:14" x14ac:dyDescent="0.35">
      <c r="A51" s="8">
        <v>1169</v>
      </c>
      <c r="B51" s="8">
        <v>195</v>
      </c>
      <c r="C51" s="8">
        <v>333</v>
      </c>
      <c r="D51" s="8">
        <v>6</v>
      </c>
      <c r="E51" s="8">
        <v>3.2512400000000001</v>
      </c>
      <c r="F51" s="8">
        <v>1750</v>
      </c>
      <c r="I51" s="8">
        <v>959</v>
      </c>
      <c r="J51" s="8">
        <v>320</v>
      </c>
      <c r="K51" s="8">
        <v>526</v>
      </c>
      <c r="L51" s="8">
        <v>3</v>
      </c>
      <c r="M51" s="8">
        <v>3.06236</v>
      </c>
      <c r="N51" s="8">
        <v>1009</v>
      </c>
    </row>
    <row r="52" spans="1:14" x14ac:dyDescent="0.35">
      <c r="A52" s="7">
        <v>2550</v>
      </c>
      <c r="B52" s="7">
        <v>283</v>
      </c>
      <c r="C52" s="7">
        <v>749</v>
      </c>
      <c r="D52" s="7">
        <v>9</v>
      </c>
      <c r="E52" s="7">
        <v>3.0881699999999999</v>
      </c>
      <c r="F52" s="7">
        <v>2950</v>
      </c>
      <c r="I52" s="7">
        <v>1067</v>
      </c>
      <c r="J52" s="7">
        <v>533</v>
      </c>
      <c r="K52" s="7">
        <v>804</v>
      </c>
      <c r="L52" s="7">
        <v>2</v>
      </c>
      <c r="M52" s="7">
        <v>3.2178800000000001</v>
      </c>
      <c r="N52" s="7">
        <v>1083</v>
      </c>
    </row>
    <row r="53" spans="1:14" x14ac:dyDescent="0.35">
      <c r="A53" s="8">
        <v>1947</v>
      </c>
      <c r="B53" s="8">
        <v>278</v>
      </c>
      <c r="C53" s="8">
        <v>483</v>
      </c>
      <c r="D53" s="8">
        <v>7</v>
      </c>
      <c r="E53" s="8">
        <v>3.2352699999999999</v>
      </c>
      <c r="F53" s="8">
        <v>2230</v>
      </c>
      <c r="I53" s="8">
        <v>905</v>
      </c>
      <c r="J53" s="8">
        <v>302</v>
      </c>
      <c r="K53" s="8">
        <v>616</v>
      </c>
      <c r="L53" s="8">
        <v>3</v>
      </c>
      <c r="M53" s="8">
        <v>3.0758700000000001</v>
      </c>
      <c r="N53" s="8">
        <v>2100</v>
      </c>
    </row>
    <row r="54" spans="1:14" x14ac:dyDescent="0.35">
      <c r="A54" s="7">
        <v>1433</v>
      </c>
      <c r="B54" s="7">
        <v>1433</v>
      </c>
      <c r="C54" s="7">
        <v>1433</v>
      </c>
      <c r="D54" s="7">
        <v>1</v>
      </c>
      <c r="E54" s="7">
        <v>3.1087799999999999</v>
      </c>
      <c r="F54" s="7">
        <v>1433</v>
      </c>
      <c r="I54" s="7">
        <v>744</v>
      </c>
      <c r="J54" s="7">
        <v>744</v>
      </c>
      <c r="K54" s="7">
        <v>744</v>
      </c>
      <c r="L54" s="7">
        <v>1</v>
      </c>
      <c r="M54" s="7">
        <v>3.2442500000000001</v>
      </c>
      <c r="N54" s="7">
        <v>744</v>
      </c>
    </row>
    <row r="55" spans="1:14" x14ac:dyDescent="0.35">
      <c r="A55" s="8">
        <v>650</v>
      </c>
      <c r="B55" s="8">
        <v>650</v>
      </c>
      <c r="C55" s="8">
        <v>650</v>
      </c>
      <c r="D55" s="8">
        <v>1</v>
      </c>
      <c r="E55" s="8">
        <v>3.0636299999999999</v>
      </c>
      <c r="F55" s="8">
        <v>650</v>
      </c>
      <c r="I55" s="8">
        <v>722</v>
      </c>
      <c r="J55" s="8">
        <v>361</v>
      </c>
      <c r="K55" s="8">
        <v>639</v>
      </c>
      <c r="L55" s="8">
        <v>2</v>
      </c>
      <c r="M55" s="8">
        <v>3.1251500000000001</v>
      </c>
      <c r="N55" s="8">
        <v>1954</v>
      </c>
    </row>
    <row r="56" spans="1:14" x14ac:dyDescent="0.35">
      <c r="A56" s="7">
        <v>1150</v>
      </c>
      <c r="B56" s="7">
        <v>1150</v>
      </c>
      <c r="C56" s="7">
        <v>1150</v>
      </c>
      <c r="D56" s="7">
        <v>1</v>
      </c>
      <c r="E56" s="7">
        <v>3.1400299999999999</v>
      </c>
      <c r="F56" s="7">
        <v>1150</v>
      </c>
      <c r="I56" s="7">
        <v>614</v>
      </c>
      <c r="J56" s="7">
        <v>307</v>
      </c>
      <c r="K56" s="7">
        <v>550</v>
      </c>
      <c r="L56" s="7">
        <v>2</v>
      </c>
      <c r="M56" s="7">
        <v>3.0790700000000002</v>
      </c>
      <c r="N56" s="7">
        <v>614</v>
      </c>
    </row>
    <row r="57" spans="1:14" x14ac:dyDescent="0.35">
      <c r="A57" s="8">
        <v>1367</v>
      </c>
      <c r="B57" s="8">
        <v>683</v>
      </c>
      <c r="C57" s="8">
        <v>1009</v>
      </c>
      <c r="D57" s="8">
        <v>2</v>
      </c>
      <c r="E57" s="8">
        <v>3.26355</v>
      </c>
      <c r="F57" s="8">
        <v>1550</v>
      </c>
      <c r="I57" s="8">
        <v>765</v>
      </c>
      <c r="J57" s="8">
        <v>383</v>
      </c>
      <c r="K57" s="8">
        <v>649</v>
      </c>
      <c r="L57" s="8">
        <v>2</v>
      </c>
      <c r="M57" s="8">
        <v>3.1300300000000001</v>
      </c>
      <c r="N57" s="8">
        <v>1531</v>
      </c>
    </row>
    <row r="58" spans="1:14" x14ac:dyDescent="0.35">
      <c r="A58" s="7">
        <v>1784</v>
      </c>
      <c r="B58" s="7">
        <v>255</v>
      </c>
      <c r="C58" s="7">
        <v>450</v>
      </c>
      <c r="D58" s="7">
        <v>7</v>
      </c>
      <c r="E58" s="7">
        <v>3.0863299999999998</v>
      </c>
      <c r="F58" s="7">
        <v>2300</v>
      </c>
      <c r="I58" s="7">
        <v>1133</v>
      </c>
      <c r="J58" s="7">
        <v>378</v>
      </c>
      <c r="K58" s="7">
        <v>772</v>
      </c>
      <c r="L58" s="7">
        <v>3</v>
      </c>
      <c r="M58" s="7">
        <v>3.2016800000000001</v>
      </c>
      <c r="N58" s="7">
        <v>1167</v>
      </c>
    </row>
    <row r="59" spans="1:14" x14ac:dyDescent="0.35">
      <c r="A59" s="8">
        <v>2100</v>
      </c>
      <c r="B59" s="8">
        <v>263</v>
      </c>
      <c r="C59" s="8">
        <v>366</v>
      </c>
      <c r="D59" s="8">
        <v>8</v>
      </c>
      <c r="E59" s="8">
        <v>3.0860799999999999</v>
      </c>
      <c r="F59" s="8">
        <v>2350</v>
      </c>
      <c r="I59" s="8">
        <v>762</v>
      </c>
      <c r="J59" s="8">
        <v>381</v>
      </c>
      <c r="K59" s="8">
        <v>496</v>
      </c>
      <c r="L59" s="8">
        <v>2</v>
      </c>
      <c r="M59" s="8">
        <v>3.2528000000000001</v>
      </c>
      <c r="N59" s="8">
        <v>979</v>
      </c>
    </row>
    <row r="60" spans="1:14" x14ac:dyDescent="0.35">
      <c r="A60" s="7">
        <v>1650</v>
      </c>
      <c r="B60" s="7">
        <v>1650</v>
      </c>
      <c r="C60" s="7">
        <v>1650</v>
      </c>
      <c r="D60" s="7">
        <v>1</v>
      </c>
      <c r="E60" s="7">
        <v>3.0849500000000001</v>
      </c>
      <c r="F60" s="7">
        <v>1650</v>
      </c>
      <c r="I60" s="7">
        <v>654</v>
      </c>
      <c r="J60" s="7">
        <v>109</v>
      </c>
      <c r="K60" s="7">
        <v>188</v>
      </c>
      <c r="L60" s="7">
        <v>6</v>
      </c>
      <c r="M60" s="7">
        <v>3.2441800000000001</v>
      </c>
      <c r="N60" s="7">
        <v>954</v>
      </c>
    </row>
    <row r="61" spans="1:14" x14ac:dyDescent="0.35">
      <c r="A61" s="8">
        <v>2125</v>
      </c>
      <c r="B61" s="8">
        <v>304</v>
      </c>
      <c r="C61" s="8">
        <v>583</v>
      </c>
      <c r="D61" s="8">
        <v>7</v>
      </c>
      <c r="E61" s="8">
        <v>3.0640800000000001</v>
      </c>
      <c r="F61" s="8">
        <v>2275</v>
      </c>
      <c r="I61" s="8">
        <v>934</v>
      </c>
      <c r="J61" s="8">
        <v>467</v>
      </c>
      <c r="K61" s="8">
        <v>701</v>
      </c>
      <c r="L61" s="8">
        <v>2</v>
      </c>
      <c r="M61" s="8">
        <v>3.0095100000000001</v>
      </c>
      <c r="N61" s="8">
        <v>2450</v>
      </c>
    </row>
    <row r="62" spans="1:14" x14ac:dyDescent="0.35">
      <c r="A62" s="7">
        <v>1334</v>
      </c>
      <c r="B62" s="7">
        <v>267</v>
      </c>
      <c r="C62" s="7">
        <v>675</v>
      </c>
      <c r="D62" s="7">
        <v>5</v>
      </c>
      <c r="E62" s="7">
        <v>3.5522499999999999</v>
      </c>
      <c r="F62" s="7">
        <v>1484</v>
      </c>
      <c r="I62" s="7">
        <v>567</v>
      </c>
      <c r="J62" s="7">
        <v>189</v>
      </c>
      <c r="K62" s="7">
        <v>195</v>
      </c>
      <c r="L62" s="7">
        <v>3</v>
      </c>
      <c r="M62" s="7">
        <v>3.12588</v>
      </c>
      <c r="N62" s="7">
        <v>600</v>
      </c>
    </row>
    <row r="63" spans="1:14" x14ac:dyDescent="0.35">
      <c r="A63" s="8">
        <v>1133</v>
      </c>
      <c r="B63" s="8">
        <v>567</v>
      </c>
      <c r="C63" s="8">
        <v>846</v>
      </c>
      <c r="D63" s="8">
        <v>2</v>
      </c>
      <c r="E63" s="8">
        <v>3.69617</v>
      </c>
      <c r="F63" s="8">
        <v>1300</v>
      </c>
      <c r="I63" s="8">
        <v>3214</v>
      </c>
      <c r="J63" s="8">
        <v>536</v>
      </c>
      <c r="K63" s="8">
        <v>1665</v>
      </c>
      <c r="L63" s="8">
        <v>6</v>
      </c>
      <c r="M63" s="8">
        <v>3.2129300000000001</v>
      </c>
      <c r="N63" s="8">
        <v>4164</v>
      </c>
    </row>
    <row r="64" spans="1:14" x14ac:dyDescent="0.35">
      <c r="A64" s="7">
        <v>1500</v>
      </c>
      <c r="B64" s="7">
        <v>750</v>
      </c>
      <c r="C64" s="7">
        <v>959</v>
      </c>
      <c r="D64" s="7">
        <v>2</v>
      </c>
      <c r="E64" s="7">
        <v>3.7423199999999999</v>
      </c>
      <c r="F64" s="7">
        <v>1683</v>
      </c>
      <c r="I64" s="7">
        <v>1150</v>
      </c>
      <c r="J64" s="7">
        <v>383</v>
      </c>
      <c r="K64" s="7">
        <v>899</v>
      </c>
      <c r="L64" s="7">
        <v>3</v>
      </c>
      <c r="M64" s="7">
        <v>3.1094599999999999</v>
      </c>
      <c r="N64" s="7">
        <v>1183</v>
      </c>
    </row>
    <row r="65" spans="1:14" x14ac:dyDescent="0.35">
      <c r="A65" s="8">
        <v>750</v>
      </c>
      <c r="B65" s="8">
        <v>250</v>
      </c>
      <c r="C65" s="8">
        <v>574</v>
      </c>
      <c r="D65" s="8">
        <v>3</v>
      </c>
      <c r="E65" s="8">
        <v>3.5943900000000002</v>
      </c>
      <c r="F65" s="8">
        <v>767</v>
      </c>
      <c r="I65" s="8">
        <v>1767</v>
      </c>
      <c r="J65" s="8">
        <v>295</v>
      </c>
      <c r="K65" s="8">
        <v>816</v>
      </c>
      <c r="L65" s="8">
        <v>6</v>
      </c>
      <c r="M65" s="8">
        <v>3.0878100000000002</v>
      </c>
      <c r="N65" s="8">
        <v>2267</v>
      </c>
    </row>
    <row r="66" spans="1:14" x14ac:dyDescent="0.35">
      <c r="A66" s="7">
        <v>967</v>
      </c>
      <c r="B66" s="7">
        <v>322</v>
      </c>
      <c r="C66" s="7">
        <v>414</v>
      </c>
      <c r="D66" s="7">
        <v>3</v>
      </c>
      <c r="E66" s="7">
        <v>3.5626600000000002</v>
      </c>
      <c r="F66" s="7">
        <v>1750</v>
      </c>
      <c r="I66" s="7">
        <v>767</v>
      </c>
      <c r="J66" s="7">
        <v>767</v>
      </c>
      <c r="K66" s="7">
        <v>767</v>
      </c>
      <c r="L66" s="7">
        <v>1</v>
      </c>
      <c r="M66" s="7">
        <v>3.26593</v>
      </c>
      <c r="N66" s="7">
        <v>767</v>
      </c>
    </row>
    <row r="67" spans="1:14" x14ac:dyDescent="0.35">
      <c r="A67" s="8">
        <v>983</v>
      </c>
      <c r="B67" s="8">
        <v>983</v>
      </c>
      <c r="C67" s="8">
        <v>983</v>
      </c>
      <c r="D67" s="8">
        <v>1</v>
      </c>
      <c r="E67" s="8">
        <v>3.6328</v>
      </c>
      <c r="F67" s="8">
        <v>983</v>
      </c>
      <c r="I67" s="8">
        <v>933</v>
      </c>
      <c r="J67" s="8">
        <v>933</v>
      </c>
      <c r="K67" s="8">
        <v>933</v>
      </c>
      <c r="L67" s="8">
        <v>1</v>
      </c>
      <c r="M67" s="8">
        <v>2.9863200000000001</v>
      </c>
      <c r="N67" s="8">
        <v>933</v>
      </c>
    </row>
    <row r="68" spans="1:14" x14ac:dyDescent="0.35">
      <c r="A68" s="7">
        <v>1034</v>
      </c>
      <c r="B68" s="7">
        <v>345</v>
      </c>
      <c r="C68" s="7">
        <v>516</v>
      </c>
      <c r="D68" s="7">
        <v>3</v>
      </c>
      <c r="E68" s="7">
        <v>3.40848</v>
      </c>
      <c r="F68" s="7">
        <v>1051</v>
      </c>
      <c r="I68" s="7">
        <v>2568</v>
      </c>
      <c r="J68" s="7">
        <v>321</v>
      </c>
      <c r="K68" s="7">
        <v>954</v>
      </c>
      <c r="L68" s="7">
        <v>8</v>
      </c>
      <c r="M68" s="7">
        <v>3.1551399999999998</v>
      </c>
      <c r="N68" s="7">
        <v>3950</v>
      </c>
    </row>
    <row r="69" spans="1:14" x14ac:dyDescent="0.35">
      <c r="A69" s="8">
        <v>1950</v>
      </c>
      <c r="B69" s="8">
        <v>975</v>
      </c>
      <c r="C69" s="8">
        <v>1066</v>
      </c>
      <c r="D69" s="8">
        <v>2</v>
      </c>
      <c r="E69" s="8">
        <v>3.6940300000000001</v>
      </c>
      <c r="F69" s="8">
        <v>2133</v>
      </c>
      <c r="I69" s="8">
        <v>1167</v>
      </c>
      <c r="J69" s="8">
        <v>1167</v>
      </c>
      <c r="K69" s="8">
        <v>1167</v>
      </c>
      <c r="L69" s="8">
        <v>1</v>
      </c>
      <c r="M69" s="8">
        <v>3.0528300000000002</v>
      </c>
      <c r="N69" s="8">
        <v>1167</v>
      </c>
    </row>
    <row r="70" spans="1:14" x14ac:dyDescent="0.35">
      <c r="A70" s="7">
        <v>1921</v>
      </c>
      <c r="B70" s="7">
        <v>384</v>
      </c>
      <c r="C70" s="7">
        <v>883</v>
      </c>
      <c r="D70" s="7">
        <v>5</v>
      </c>
      <c r="E70" s="7">
        <v>3.41214</v>
      </c>
      <c r="F70" s="7">
        <v>2071</v>
      </c>
      <c r="I70" s="7">
        <v>733</v>
      </c>
      <c r="J70" s="7">
        <v>733</v>
      </c>
      <c r="K70" s="7">
        <v>733</v>
      </c>
      <c r="L70" s="7">
        <v>1</v>
      </c>
      <c r="M70" s="7">
        <v>3.1050200000000001</v>
      </c>
      <c r="N70" s="7">
        <v>733</v>
      </c>
    </row>
    <row r="71" spans="1:14" x14ac:dyDescent="0.35">
      <c r="A71" s="8">
        <v>2650</v>
      </c>
      <c r="B71" s="8">
        <v>442</v>
      </c>
      <c r="C71" s="8">
        <v>1543</v>
      </c>
      <c r="D71" s="8">
        <v>6</v>
      </c>
      <c r="E71" s="8">
        <v>3.7457600000000002</v>
      </c>
      <c r="F71" s="8">
        <v>3167</v>
      </c>
      <c r="I71" s="8">
        <v>533</v>
      </c>
      <c r="J71" s="8">
        <v>267</v>
      </c>
      <c r="K71" s="8">
        <v>476</v>
      </c>
      <c r="L71" s="8">
        <v>2</v>
      </c>
      <c r="M71" s="8">
        <v>2.9714499999999999</v>
      </c>
      <c r="N71" s="8">
        <v>733</v>
      </c>
    </row>
    <row r="72" spans="1:14" x14ac:dyDescent="0.35">
      <c r="A72" s="7">
        <v>1283</v>
      </c>
      <c r="B72" s="7">
        <v>1283</v>
      </c>
      <c r="C72" s="7">
        <v>1283</v>
      </c>
      <c r="D72" s="7">
        <v>1</v>
      </c>
      <c r="E72" s="7">
        <v>3.3241999999999998</v>
      </c>
      <c r="F72" s="7">
        <v>1283</v>
      </c>
      <c r="I72" s="7">
        <v>483</v>
      </c>
      <c r="J72" s="7">
        <v>242</v>
      </c>
      <c r="K72" s="7">
        <v>273</v>
      </c>
      <c r="L72" s="7">
        <v>2</v>
      </c>
      <c r="M72" s="7">
        <v>3.2096300000000002</v>
      </c>
      <c r="N72" s="7">
        <v>733</v>
      </c>
    </row>
    <row r="73" spans="1:14" x14ac:dyDescent="0.35">
      <c r="A73" s="8">
        <v>850</v>
      </c>
      <c r="B73" s="8">
        <v>850</v>
      </c>
      <c r="C73" s="8">
        <v>850</v>
      </c>
      <c r="D73" s="8">
        <v>1</v>
      </c>
      <c r="E73" s="8">
        <v>3.31026</v>
      </c>
      <c r="F73" s="8">
        <v>850</v>
      </c>
      <c r="I73" s="8">
        <v>750</v>
      </c>
      <c r="J73" s="8">
        <v>375</v>
      </c>
      <c r="K73" s="8">
        <v>376</v>
      </c>
      <c r="L73" s="8">
        <v>2</v>
      </c>
      <c r="M73" s="8">
        <v>2.84945</v>
      </c>
      <c r="N73" s="8">
        <v>1000</v>
      </c>
    </row>
    <row r="74" spans="1:14" x14ac:dyDescent="0.35">
      <c r="A74" s="7">
        <v>1350</v>
      </c>
      <c r="B74" s="7">
        <v>1350</v>
      </c>
      <c r="C74" s="7">
        <v>1350</v>
      </c>
      <c r="D74" s="7">
        <v>1</v>
      </c>
      <c r="E74" s="7">
        <v>3.36328</v>
      </c>
      <c r="F74" s="7">
        <v>1350</v>
      </c>
      <c r="I74" s="7">
        <v>817</v>
      </c>
      <c r="J74" s="7">
        <v>272</v>
      </c>
      <c r="K74" s="7">
        <v>464</v>
      </c>
      <c r="L74" s="7">
        <v>3</v>
      </c>
      <c r="M74" s="7">
        <v>3.6341100000000002</v>
      </c>
      <c r="N74" s="7">
        <v>867</v>
      </c>
    </row>
    <row r="75" spans="1:14" x14ac:dyDescent="0.35">
      <c r="A75" s="8">
        <v>1150</v>
      </c>
      <c r="B75" s="8">
        <v>1150</v>
      </c>
      <c r="C75" s="8">
        <v>1150</v>
      </c>
      <c r="D75" s="8">
        <v>1</v>
      </c>
      <c r="E75" s="8">
        <v>3.3178899999999998</v>
      </c>
      <c r="F75" s="8">
        <v>1150</v>
      </c>
      <c r="I75" s="8">
        <v>833</v>
      </c>
      <c r="J75" s="8">
        <v>278</v>
      </c>
      <c r="K75" s="8">
        <v>629</v>
      </c>
      <c r="L75" s="8">
        <v>3</v>
      </c>
      <c r="M75" s="8">
        <v>3.59171</v>
      </c>
      <c r="N75" s="8">
        <v>900</v>
      </c>
    </row>
    <row r="76" spans="1:14" x14ac:dyDescent="0.35">
      <c r="A76" s="7">
        <v>1267</v>
      </c>
      <c r="B76" s="7">
        <v>1267</v>
      </c>
      <c r="C76" s="7">
        <v>1267</v>
      </c>
      <c r="D76" s="7">
        <v>1</v>
      </c>
      <c r="E76" s="7">
        <v>3.4305699999999999</v>
      </c>
      <c r="F76" s="7">
        <v>1267</v>
      </c>
      <c r="I76" s="7">
        <v>1383</v>
      </c>
      <c r="J76" s="7">
        <v>461</v>
      </c>
      <c r="K76" s="7">
        <v>616</v>
      </c>
      <c r="L76" s="7">
        <v>3</v>
      </c>
      <c r="M76" s="7">
        <v>3.8378999999999999</v>
      </c>
      <c r="N76" s="7">
        <v>1483</v>
      </c>
    </row>
    <row r="77" spans="1:14" x14ac:dyDescent="0.35">
      <c r="A77" s="8">
        <v>1717</v>
      </c>
      <c r="B77" s="8">
        <v>572</v>
      </c>
      <c r="C77" s="8">
        <v>1421</v>
      </c>
      <c r="D77" s="8">
        <v>3</v>
      </c>
      <c r="E77" s="8">
        <v>3.2071499999999999</v>
      </c>
      <c r="F77" s="8">
        <v>1817</v>
      </c>
      <c r="I77" s="8">
        <v>2088</v>
      </c>
      <c r="J77" s="8">
        <v>522</v>
      </c>
      <c r="K77" s="8">
        <v>1182</v>
      </c>
      <c r="L77" s="8">
        <v>4</v>
      </c>
      <c r="M77" s="8">
        <v>3.6508400000000001</v>
      </c>
      <c r="N77" s="8">
        <v>3233</v>
      </c>
    </row>
    <row r="78" spans="1:14" x14ac:dyDescent="0.35">
      <c r="A78" s="7">
        <v>2117</v>
      </c>
      <c r="B78" s="7">
        <v>423</v>
      </c>
      <c r="C78" s="7">
        <v>1066</v>
      </c>
      <c r="D78" s="7">
        <v>5</v>
      </c>
      <c r="E78" s="7">
        <v>3.3209200000000001</v>
      </c>
      <c r="F78" s="7">
        <v>2217</v>
      </c>
      <c r="I78" s="7">
        <v>697</v>
      </c>
      <c r="J78" s="7">
        <v>697</v>
      </c>
      <c r="K78" s="7">
        <v>697</v>
      </c>
      <c r="L78" s="7">
        <v>1</v>
      </c>
      <c r="M78" s="7">
        <v>3.64663</v>
      </c>
      <c r="N78" s="7">
        <v>697</v>
      </c>
    </row>
    <row r="79" spans="1:14" x14ac:dyDescent="0.35">
      <c r="A79" s="8">
        <v>1050</v>
      </c>
      <c r="B79" s="8">
        <v>1050</v>
      </c>
      <c r="C79" s="8">
        <v>1050</v>
      </c>
      <c r="D79" s="8">
        <v>1</v>
      </c>
      <c r="E79" s="8">
        <v>3.3266499999999999</v>
      </c>
      <c r="F79" s="8">
        <v>1050</v>
      </c>
      <c r="I79" s="8">
        <v>1284</v>
      </c>
      <c r="J79" s="8">
        <v>321</v>
      </c>
      <c r="K79" s="8">
        <v>645</v>
      </c>
      <c r="L79" s="8">
        <v>4</v>
      </c>
      <c r="M79" s="8">
        <v>3.6268600000000002</v>
      </c>
      <c r="N79" s="8">
        <v>2300</v>
      </c>
    </row>
    <row r="80" spans="1:14" x14ac:dyDescent="0.35">
      <c r="A80" s="7">
        <v>1250</v>
      </c>
      <c r="B80" s="7">
        <v>1250</v>
      </c>
      <c r="C80" s="7">
        <v>1250</v>
      </c>
      <c r="D80" s="7">
        <v>1</v>
      </c>
      <c r="E80" s="7">
        <v>3.1323099999999999</v>
      </c>
      <c r="F80" s="7">
        <v>1250</v>
      </c>
      <c r="I80" s="7">
        <v>416</v>
      </c>
      <c r="J80" s="7">
        <v>416</v>
      </c>
      <c r="K80" s="7">
        <v>416</v>
      </c>
      <c r="L80" s="7">
        <v>1</v>
      </c>
      <c r="M80" s="7">
        <v>3.6845599999999998</v>
      </c>
      <c r="N80" s="7">
        <v>416</v>
      </c>
    </row>
    <row r="81" spans="1:14" x14ac:dyDescent="0.35">
      <c r="A81" s="8">
        <v>1377</v>
      </c>
      <c r="B81" s="8">
        <v>275</v>
      </c>
      <c r="C81" s="8">
        <v>466</v>
      </c>
      <c r="D81" s="8">
        <v>5</v>
      </c>
      <c r="E81" s="8">
        <v>3.4309400000000001</v>
      </c>
      <c r="F81" s="8">
        <v>1493</v>
      </c>
      <c r="I81" s="8">
        <v>534</v>
      </c>
      <c r="J81" s="8">
        <v>534</v>
      </c>
      <c r="K81" s="8">
        <v>534</v>
      </c>
      <c r="L81" s="8">
        <v>1</v>
      </c>
      <c r="M81" s="8">
        <v>3.9126799999999999</v>
      </c>
      <c r="N81" s="8">
        <v>534</v>
      </c>
    </row>
    <row r="82" spans="1:14" x14ac:dyDescent="0.35">
      <c r="A82" s="7">
        <v>2070</v>
      </c>
      <c r="B82" s="7">
        <v>345</v>
      </c>
      <c r="C82" s="7">
        <v>1066</v>
      </c>
      <c r="D82" s="7">
        <v>6</v>
      </c>
      <c r="E82" s="7">
        <v>3.5217399999999999</v>
      </c>
      <c r="F82" s="7">
        <v>3950</v>
      </c>
      <c r="I82" s="7">
        <v>783</v>
      </c>
      <c r="J82" s="7">
        <v>783</v>
      </c>
      <c r="K82" s="7">
        <v>783</v>
      </c>
      <c r="L82" s="7">
        <v>1</v>
      </c>
      <c r="M82" s="7">
        <v>3.6564999999999999</v>
      </c>
      <c r="N82" s="7">
        <v>783</v>
      </c>
    </row>
    <row r="83" spans="1:14" x14ac:dyDescent="0.35">
      <c r="A83" s="8">
        <v>717</v>
      </c>
      <c r="B83" s="8">
        <v>717</v>
      </c>
      <c r="C83" s="8">
        <v>717</v>
      </c>
      <c r="D83" s="8">
        <v>1</v>
      </c>
      <c r="E83" s="8">
        <v>3.7675700000000001</v>
      </c>
      <c r="F83" s="8">
        <v>717</v>
      </c>
      <c r="I83" s="8">
        <v>833</v>
      </c>
      <c r="J83" s="8">
        <v>833</v>
      </c>
      <c r="K83" s="8">
        <v>833</v>
      </c>
      <c r="L83" s="8">
        <v>1</v>
      </c>
      <c r="M83" s="8">
        <v>3.7341899999999999</v>
      </c>
      <c r="N83" s="8">
        <v>833</v>
      </c>
    </row>
    <row r="84" spans="1:14" x14ac:dyDescent="0.35">
      <c r="A84" s="7">
        <v>2918</v>
      </c>
      <c r="B84" s="7">
        <v>584</v>
      </c>
      <c r="C84" s="7">
        <v>1782</v>
      </c>
      <c r="D84" s="7">
        <v>5</v>
      </c>
      <c r="E84" s="7">
        <v>3.6276899999999999</v>
      </c>
      <c r="F84" s="7">
        <v>4317</v>
      </c>
      <c r="I84" s="7">
        <v>700</v>
      </c>
      <c r="J84" s="7">
        <v>700</v>
      </c>
      <c r="K84" s="7">
        <v>700</v>
      </c>
      <c r="L84" s="7">
        <v>1</v>
      </c>
      <c r="M84" s="7">
        <v>3.5918000000000001</v>
      </c>
      <c r="N84" s="7">
        <v>700</v>
      </c>
    </row>
    <row r="85" spans="1:14" x14ac:dyDescent="0.35">
      <c r="A85" s="8">
        <v>543</v>
      </c>
      <c r="B85" s="8">
        <v>543</v>
      </c>
      <c r="C85" s="8">
        <v>543</v>
      </c>
      <c r="D85" s="8">
        <v>1</v>
      </c>
      <c r="E85" s="8">
        <v>3.6162399999999999</v>
      </c>
      <c r="F85" s="8">
        <v>543</v>
      </c>
      <c r="I85" s="8">
        <v>669</v>
      </c>
      <c r="J85" s="8">
        <v>334</v>
      </c>
      <c r="K85" s="8">
        <v>519</v>
      </c>
      <c r="L85" s="8">
        <v>2</v>
      </c>
      <c r="M85" s="8">
        <v>3.4087200000000002</v>
      </c>
      <c r="N85" s="8">
        <v>752</v>
      </c>
    </row>
    <row r="86" spans="1:14" x14ac:dyDescent="0.35">
      <c r="A86" s="7">
        <v>3281</v>
      </c>
      <c r="B86" s="7">
        <v>656</v>
      </c>
      <c r="C86" s="7">
        <v>916</v>
      </c>
      <c r="D86" s="7">
        <v>5</v>
      </c>
      <c r="E86" s="7">
        <v>3.7631100000000002</v>
      </c>
      <c r="F86" s="7">
        <v>3464</v>
      </c>
      <c r="I86" s="7">
        <v>667</v>
      </c>
      <c r="J86" s="7">
        <v>333</v>
      </c>
      <c r="K86" s="7">
        <v>477</v>
      </c>
      <c r="L86" s="7">
        <v>2</v>
      </c>
      <c r="M86" s="7">
        <v>3.4391799999999999</v>
      </c>
      <c r="N86" s="7">
        <v>683</v>
      </c>
    </row>
    <row r="87" spans="1:14" x14ac:dyDescent="0.35">
      <c r="A87" s="8">
        <v>857</v>
      </c>
      <c r="B87" s="8">
        <v>857</v>
      </c>
      <c r="C87" s="8">
        <v>857</v>
      </c>
      <c r="D87" s="8">
        <v>1</v>
      </c>
      <c r="E87" s="8">
        <v>3.5628600000000001</v>
      </c>
      <c r="F87" s="8">
        <v>857</v>
      </c>
      <c r="I87" s="8">
        <v>1533</v>
      </c>
      <c r="J87" s="8">
        <v>511</v>
      </c>
      <c r="K87" s="8">
        <v>1140</v>
      </c>
      <c r="L87" s="8">
        <v>3</v>
      </c>
      <c r="M87" s="8">
        <v>3.41554</v>
      </c>
      <c r="N87" s="8">
        <v>1783</v>
      </c>
    </row>
    <row r="88" spans="1:14" x14ac:dyDescent="0.35">
      <c r="A88" s="7">
        <v>804</v>
      </c>
      <c r="B88" s="7">
        <v>402</v>
      </c>
      <c r="C88" s="7">
        <v>521</v>
      </c>
      <c r="D88" s="7">
        <v>2</v>
      </c>
      <c r="E88" s="7">
        <v>3.5990500000000001</v>
      </c>
      <c r="F88" s="7">
        <v>837</v>
      </c>
      <c r="I88" s="7">
        <v>750</v>
      </c>
      <c r="J88" s="7">
        <v>750</v>
      </c>
      <c r="K88" s="7">
        <v>750</v>
      </c>
      <c r="L88" s="7">
        <v>1</v>
      </c>
      <c r="M88" s="7">
        <v>3.4686699999999999</v>
      </c>
      <c r="N88" s="7">
        <v>750</v>
      </c>
    </row>
    <row r="89" spans="1:14" x14ac:dyDescent="0.35">
      <c r="A89" s="8">
        <v>789</v>
      </c>
      <c r="B89" s="8">
        <v>789</v>
      </c>
      <c r="C89" s="8">
        <v>789</v>
      </c>
      <c r="D89" s="8">
        <v>1</v>
      </c>
      <c r="E89" s="8">
        <v>3.5697199999999998</v>
      </c>
      <c r="F89" s="8">
        <v>789</v>
      </c>
      <c r="I89" s="8">
        <v>804</v>
      </c>
      <c r="J89" s="8">
        <v>804</v>
      </c>
      <c r="K89" s="8">
        <v>804</v>
      </c>
      <c r="L89" s="8">
        <v>1</v>
      </c>
      <c r="M89" s="8">
        <v>3.18927</v>
      </c>
      <c r="N89" s="8">
        <v>804</v>
      </c>
    </row>
    <row r="90" spans="1:14" x14ac:dyDescent="0.35">
      <c r="A90" s="7">
        <v>2056</v>
      </c>
      <c r="B90" s="7">
        <v>294</v>
      </c>
      <c r="C90" s="7">
        <v>883</v>
      </c>
      <c r="D90" s="7">
        <v>7</v>
      </c>
      <c r="E90" s="7">
        <v>3.5711599999999999</v>
      </c>
      <c r="F90" s="7">
        <v>2422</v>
      </c>
      <c r="I90" s="7">
        <v>817</v>
      </c>
      <c r="J90" s="7">
        <v>817</v>
      </c>
      <c r="K90" s="7">
        <v>817</v>
      </c>
      <c r="L90" s="7">
        <v>1</v>
      </c>
      <c r="M90" s="7">
        <v>3.4329100000000001</v>
      </c>
      <c r="N90" s="7">
        <v>817</v>
      </c>
    </row>
    <row r="91" spans="1:14" x14ac:dyDescent="0.35">
      <c r="A91" s="8">
        <v>580</v>
      </c>
      <c r="B91" s="8">
        <v>580</v>
      </c>
      <c r="C91" s="8">
        <v>580</v>
      </c>
      <c r="D91" s="8">
        <v>1</v>
      </c>
      <c r="E91" s="8">
        <v>3.59802</v>
      </c>
      <c r="F91" s="8">
        <v>580</v>
      </c>
      <c r="I91" s="8">
        <v>1200</v>
      </c>
      <c r="J91" s="8">
        <v>1200</v>
      </c>
      <c r="K91" s="8">
        <v>1200</v>
      </c>
      <c r="L91" s="8">
        <v>1</v>
      </c>
      <c r="M91" s="8">
        <v>3.3917199999999998</v>
      </c>
      <c r="N91" s="8">
        <v>1200</v>
      </c>
    </row>
    <row r="92" spans="1:14" x14ac:dyDescent="0.35">
      <c r="A92" s="7">
        <v>2284</v>
      </c>
      <c r="B92" s="7">
        <v>571</v>
      </c>
      <c r="C92" s="7">
        <v>1199</v>
      </c>
      <c r="D92" s="7">
        <v>4</v>
      </c>
      <c r="E92" s="7">
        <v>2.8069199999999999</v>
      </c>
      <c r="F92" s="7">
        <v>2650</v>
      </c>
      <c r="I92" s="7">
        <v>850</v>
      </c>
      <c r="J92" s="7">
        <v>850</v>
      </c>
      <c r="K92" s="7">
        <v>850</v>
      </c>
      <c r="L92" s="7">
        <v>1</v>
      </c>
      <c r="M92" s="7">
        <v>3.5212599999999998</v>
      </c>
      <c r="N92" s="7">
        <v>850</v>
      </c>
    </row>
    <row r="93" spans="1:14" x14ac:dyDescent="0.35">
      <c r="A93" s="8">
        <v>651</v>
      </c>
      <c r="B93" s="8">
        <v>163</v>
      </c>
      <c r="C93" s="8">
        <v>266</v>
      </c>
      <c r="D93" s="8">
        <v>4</v>
      </c>
      <c r="E93" s="8">
        <v>2.7765900000000001</v>
      </c>
      <c r="F93" s="8">
        <v>701</v>
      </c>
      <c r="I93" s="8">
        <v>1200</v>
      </c>
      <c r="J93" s="8">
        <v>1200</v>
      </c>
      <c r="K93" s="8">
        <v>1200</v>
      </c>
      <c r="L93" s="8">
        <v>1</v>
      </c>
      <c r="M93" s="8">
        <v>3.43391</v>
      </c>
      <c r="N93" s="8">
        <v>1200</v>
      </c>
    </row>
    <row r="94" spans="1:14" x14ac:dyDescent="0.35">
      <c r="A94" s="7">
        <v>1067</v>
      </c>
      <c r="B94" s="7">
        <v>533</v>
      </c>
      <c r="C94" s="7">
        <v>613</v>
      </c>
      <c r="D94" s="7">
        <v>2</v>
      </c>
      <c r="E94" s="7">
        <v>2.7609900000000001</v>
      </c>
      <c r="F94" s="7">
        <v>1083</v>
      </c>
      <c r="I94" s="7">
        <v>683</v>
      </c>
      <c r="J94" s="7">
        <v>683</v>
      </c>
      <c r="K94" s="7">
        <v>683</v>
      </c>
      <c r="L94" s="7">
        <v>1</v>
      </c>
      <c r="M94" s="7">
        <v>3.1955200000000001</v>
      </c>
      <c r="N94" s="7">
        <v>683</v>
      </c>
    </row>
    <row r="95" spans="1:14" x14ac:dyDescent="0.35">
      <c r="A95" s="8">
        <v>617</v>
      </c>
      <c r="B95" s="8">
        <v>308</v>
      </c>
      <c r="C95" s="8">
        <v>502</v>
      </c>
      <c r="D95" s="8">
        <v>2</v>
      </c>
      <c r="E95" s="8">
        <v>2.7034600000000002</v>
      </c>
      <c r="F95" s="8">
        <v>617</v>
      </c>
      <c r="I95" s="8">
        <v>883</v>
      </c>
      <c r="J95" s="8">
        <v>883</v>
      </c>
      <c r="K95" s="8">
        <v>883</v>
      </c>
      <c r="L95" s="8">
        <v>1</v>
      </c>
      <c r="M95" s="8">
        <v>3.2987799999999998</v>
      </c>
      <c r="N95" s="8">
        <v>883</v>
      </c>
    </row>
    <row r="96" spans="1:14" x14ac:dyDescent="0.35">
      <c r="A96" s="7">
        <v>1668</v>
      </c>
      <c r="B96" s="7">
        <v>334</v>
      </c>
      <c r="C96" s="7">
        <v>809</v>
      </c>
      <c r="D96" s="7">
        <v>5</v>
      </c>
      <c r="E96" s="7">
        <v>2.8191999999999999</v>
      </c>
      <c r="F96" s="7">
        <v>1718</v>
      </c>
      <c r="I96" s="7">
        <v>850</v>
      </c>
      <c r="J96" s="7">
        <v>850</v>
      </c>
      <c r="K96" s="7">
        <v>850</v>
      </c>
      <c r="L96" s="7">
        <v>1</v>
      </c>
      <c r="M96" s="7">
        <v>3.0698799999999999</v>
      </c>
      <c r="N96" s="7">
        <v>850</v>
      </c>
    </row>
    <row r="97" spans="1:14" x14ac:dyDescent="0.35">
      <c r="A97" s="8">
        <v>1300</v>
      </c>
      <c r="B97" s="8">
        <v>260</v>
      </c>
      <c r="C97" s="8">
        <v>534</v>
      </c>
      <c r="D97" s="8">
        <v>5</v>
      </c>
      <c r="E97" s="8">
        <v>2.7454200000000002</v>
      </c>
      <c r="F97" s="8">
        <v>1483</v>
      </c>
      <c r="I97" s="8">
        <v>2033</v>
      </c>
      <c r="J97" s="8">
        <v>2033</v>
      </c>
      <c r="K97" s="8">
        <v>2033</v>
      </c>
      <c r="L97" s="8">
        <v>1</v>
      </c>
      <c r="M97" s="8">
        <v>3.2567599999999999</v>
      </c>
      <c r="N97" s="8">
        <v>2033</v>
      </c>
    </row>
    <row r="98" spans="1:14" x14ac:dyDescent="0.35">
      <c r="A98" s="7">
        <v>1467</v>
      </c>
      <c r="B98" s="7">
        <v>210</v>
      </c>
      <c r="C98" s="7">
        <v>516</v>
      </c>
      <c r="D98" s="7">
        <v>7</v>
      </c>
      <c r="E98" s="7">
        <v>2.7113499999999999</v>
      </c>
      <c r="F98" s="7">
        <v>1784</v>
      </c>
      <c r="I98" s="7">
        <v>633</v>
      </c>
      <c r="J98" s="7">
        <v>633</v>
      </c>
      <c r="K98" s="7">
        <v>633</v>
      </c>
      <c r="L98" s="7">
        <v>1</v>
      </c>
      <c r="M98" s="7">
        <v>3.77033</v>
      </c>
      <c r="N98" s="7">
        <v>633</v>
      </c>
    </row>
    <row r="99" spans="1:14" x14ac:dyDescent="0.35">
      <c r="A99" s="8">
        <v>1017</v>
      </c>
      <c r="B99" s="8">
        <v>254</v>
      </c>
      <c r="C99" s="8">
        <v>447</v>
      </c>
      <c r="D99" s="8">
        <v>4</v>
      </c>
      <c r="E99" s="8">
        <v>2.7454299999999998</v>
      </c>
      <c r="F99" s="8">
        <v>1133</v>
      </c>
      <c r="I99" s="8">
        <v>981</v>
      </c>
      <c r="J99" s="8">
        <v>491</v>
      </c>
      <c r="K99" s="8">
        <v>548</v>
      </c>
      <c r="L99" s="8">
        <v>2</v>
      </c>
      <c r="M99" s="8">
        <v>3.6431</v>
      </c>
      <c r="N99" s="8">
        <v>998</v>
      </c>
    </row>
    <row r="100" spans="1:14" x14ac:dyDescent="0.35">
      <c r="A100" s="7">
        <v>1184</v>
      </c>
      <c r="B100" s="7">
        <v>296</v>
      </c>
      <c r="C100" s="7">
        <v>535</v>
      </c>
      <c r="D100" s="7">
        <v>4</v>
      </c>
      <c r="E100" s="7">
        <v>2.7536</v>
      </c>
      <c r="F100" s="7">
        <v>1351</v>
      </c>
      <c r="I100" s="7">
        <v>983</v>
      </c>
      <c r="J100" s="7">
        <v>492</v>
      </c>
      <c r="K100" s="7">
        <v>714</v>
      </c>
      <c r="L100" s="7">
        <v>2</v>
      </c>
      <c r="M100" s="7">
        <v>3.8957000000000002</v>
      </c>
      <c r="N100" s="7">
        <v>1000</v>
      </c>
    </row>
    <row r="101" spans="1:14" x14ac:dyDescent="0.35">
      <c r="A101" s="8">
        <v>427</v>
      </c>
      <c r="B101" s="8">
        <v>142</v>
      </c>
      <c r="C101" s="8">
        <v>266</v>
      </c>
      <c r="D101" s="8">
        <v>3</v>
      </c>
      <c r="E101" s="8">
        <v>3.0228600000000001</v>
      </c>
      <c r="F101" s="8">
        <v>494</v>
      </c>
      <c r="I101" s="8">
        <v>2417</v>
      </c>
      <c r="J101" s="8">
        <v>483</v>
      </c>
      <c r="K101" s="8">
        <v>1316</v>
      </c>
      <c r="L101" s="8">
        <v>5</v>
      </c>
      <c r="M101" s="8">
        <v>3.91195</v>
      </c>
      <c r="N101" s="8">
        <v>3467</v>
      </c>
    </row>
    <row r="102" spans="1:14" x14ac:dyDescent="0.35">
      <c r="A102" s="7">
        <v>2133</v>
      </c>
      <c r="B102" s="7">
        <v>1067</v>
      </c>
      <c r="C102" s="7">
        <v>1485</v>
      </c>
      <c r="D102" s="7">
        <v>2</v>
      </c>
      <c r="E102" s="7">
        <v>3.0920800000000002</v>
      </c>
      <c r="F102" s="7">
        <v>2283</v>
      </c>
      <c r="I102" s="7">
        <v>700</v>
      </c>
      <c r="J102" s="7">
        <v>233</v>
      </c>
      <c r="K102" s="7">
        <v>418</v>
      </c>
      <c r="L102" s="7">
        <v>3</v>
      </c>
      <c r="M102" s="7">
        <v>3.8212999999999999</v>
      </c>
      <c r="N102" s="7">
        <v>767</v>
      </c>
    </row>
    <row r="103" spans="1:14" x14ac:dyDescent="0.35">
      <c r="A103" s="8">
        <v>1600</v>
      </c>
      <c r="B103" s="8">
        <v>400</v>
      </c>
      <c r="C103" s="8">
        <v>633</v>
      </c>
      <c r="D103" s="8">
        <v>4</v>
      </c>
      <c r="E103" s="8">
        <v>3.3069099999999998</v>
      </c>
      <c r="F103" s="8">
        <v>1700</v>
      </c>
      <c r="I103" s="8">
        <v>1484</v>
      </c>
      <c r="J103" s="8">
        <v>742</v>
      </c>
      <c r="K103" s="8">
        <v>1085</v>
      </c>
      <c r="L103" s="8">
        <v>2</v>
      </c>
      <c r="M103" s="8">
        <v>3.7531300000000001</v>
      </c>
      <c r="N103" s="8">
        <v>2250</v>
      </c>
    </row>
    <row r="104" spans="1:14" x14ac:dyDescent="0.35">
      <c r="A104" s="7">
        <v>1183</v>
      </c>
      <c r="B104" s="7">
        <v>394</v>
      </c>
      <c r="C104" s="7">
        <v>533</v>
      </c>
      <c r="D104" s="7">
        <v>3</v>
      </c>
      <c r="E104" s="7">
        <v>3.06602</v>
      </c>
      <c r="F104" s="7">
        <v>1233</v>
      </c>
      <c r="I104" s="7">
        <v>2671</v>
      </c>
      <c r="J104" s="7">
        <v>668</v>
      </c>
      <c r="K104" s="7">
        <v>1479</v>
      </c>
      <c r="L104" s="7">
        <v>4</v>
      </c>
      <c r="M104" s="7">
        <v>3.57003</v>
      </c>
      <c r="N104" s="7">
        <v>2737</v>
      </c>
    </row>
    <row r="105" spans="1:14" x14ac:dyDescent="0.35">
      <c r="A105" s="8">
        <v>700</v>
      </c>
      <c r="B105" s="8">
        <v>350</v>
      </c>
      <c r="C105" s="8">
        <v>665</v>
      </c>
      <c r="D105" s="8">
        <v>2</v>
      </c>
      <c r="E105" s="8">
        <v>3.0626600000000002</v>
      </c>
      <c r="F105" s="8">
        <v>850</v>
      </c>
      <c r="I105" s="8">
        <v>980</v>
      </c>
      <c r="J105" s="8">
        <v>490</v>
      </c>
      <c r="K105" s="8">
        <v>514</v>
      </c>
      <c r="L105" s="8">
        <v>2</v>
      </c>
      <c r="M105" s="8">
        <v>3.65835</v>
      </c>
      <c r="N105" s="8">
        <v>1030</v>
      </c>
    </row>
    <row r="106" spans="1:14" x14ac:dyDescent="0.35">
      <c r="A106" s="7">
        <v>984</v>
      </c>
      <c r="B106" s="7">
        <v>492</v>
      </c>
      <c r="C106" s="7">
        <v>635</v>
      </c>
      <c r="D106" s="7">
        <v>2</v>
      </c>
      <c r="E106" s="7">
        <v>3.17828</v>
      </c>
      <c r="F106" s="7">
        <v>984</v>
      </c>
      <c r="I106" s="7">
        <v>408</v>
      </c>
      <c r="J106" s="7">
        <v>408</v>
      </c>
      <c r="K106" s="7">
        <v>408</v>
      </c>
      <c r="L106" s="7">
        <v>1</v>
      </c>
      <c r="M106" s="7">
        <v>3.5713499999999998</v>
      </c>
      <c r="N106" s="7">
        <v>408</v>
      </c>
    </row>
    <row r="107" spans="1:14" x14ac:dyDescent="0.35">
      <c r="A107" s="8">
        <v>934</v>
      </c>
      <c r="B107" s="8">
        <v>311</v>
      </c>
      <c r="C107" s="8">
        <v>514</v>
      </c>
      <c r="D107" s="8">
        <v>3</v>
      </c>
      <c r="E107" s="8">
        <v>3.0550299999999999</v>
      </c>
      <c r="F107" s="8">
        <v>967</v>
      </c>
      <c r="I107" s="8">
        <v>428</v>
      </c>
      <c r="J107" s="8">
        <v>428</v>
      </c>
      <c r="K107" s="8">
        <v>428</v>
      </c>
      <c r="L107" s="8">
        <v>1</v>
      </c>
      <c r="M107" s="8">
        <v>3.64371</v>
      </c>
      <c r="N107" s="8">
        <v>428</v>
      </c>
    </row>
    <row r="108" spans="1:14" x14ac:dyDescent="0.35">
      <c r="A108" s="7">
        <v>1234</v>
      </c>
      <c r="B108" s="7">
        <v>206</v>
      </c>
      <c r="C108" s="7">
        <v>383</v>
      </c>
      <c r="D108" s="7">
        <v>6</v>
      </c>
      <c r="E108" s="7">
        <v>2.99559</v>
      </c>
      <c r="F108" s="7">
        <v>1551</v>
      </c>
      <c r="I108" s="7">
        <v>683</v>
      </c>
      <c r="J108" s="7">
        <v>683</v>
      </c>
      <c r="K108" s="7">
        <v>683</v>
      </c>
      <c r="L108" s="7">
        <v>1</v>
      </c>
      <c r="M108" s="7">
        <v>3.4460000000000002</v>
      </c>
      <c r="N108" s="7">
        <v>683</v>
      </c>
    </row>
    <row r="109" spans="1:14" x14ac:dyDescent="0.35">
      <c r="A109" s="8">
        <v>1583</v>
      </c>
      <c r="B109" s="8">
        <v>792</v>
      </c>
      <c r="C109" s="8">
        <v>1205</v>
      </c>
      <c r="D109" s="8">
        <v>2</v>
      </c>
      <c r="E109" s="8">
        <v>3.1255299999999999</v>
      </c>
      <c r="F109" s="8">
        <v>1700</v>
      </c>
      <c r="I109" s="8">
        <v>1169</v>
      </c>
      <c r="J109" s="8">
        <v>234</v>
      </c>
      <c r="K109" s="8">
        <v>616</v>
      </c>
      <c r="L109" s="8">
        <v>5</v>
      </c>
      <c r="M109" s="8">
        <v>3.5634600000000001</v>
      </c>
      <c r="N109" s="8">
        <v>2465</v>
      </c>
    </row>
    <row r="110" spans="1:14" x14ac:dyDescent="0.35">
      <c r="A110" s="7">
        <v>1350</v>
      </c>
      <c r="B110" s="7">
        <v>450</v>
      </c>
      <c r="C110" s="7">
        <v>671</v>
      </c>
      <c r="D110" s="7">
        <v>3</v>
      </c>
      <c r="E110" s="7">
        <v>3.1844999999999999</v>
      </c>
      <c r="F110" s="7">
        <v>1500</v>
      </c>
      <c r="I110" s="7">
        <v>667</v>
      </c>
      <c r="J110" s="7">
        <v>222</v>
      </c>
      <c r="K110" s="7">
        <v>268</v>
      </c>
      <c r="L110" s="7">
        <v>3</v>
      </c>
      <c r="M110" s="7">
        <v>2.7095400000000001</v>
      </c>
      <c r="N110" s="7">
        <v>700</v>
      </c>
    </row>
    <row r="111" spans="1:14" x14ac:dyDescent="0.35">
      <c r="A111" s="8">
        <v>2084</v>
      </c>
      <c r="B111" s="8">
        <v>417</v>
      </c>
      <c r="C111" s="8">
        <v>848</v>
      </c>
      <c r="D111" s="8">
        <v>5</v>
      </c>
      <c r="E111" s="8">
        <v>3.2948400000000002</v>
      </c>
      <c r="F111" s="8">
        <v>2350</v>
      </c>
      <c r="I111" s="8">
        <v>1078</v>
      </c>
      <c r="J111" s="8">
        <v>180</v>
      </c>
      <c r="K111" s="8">
        <v>350</v>
      </c>
      <c r="L111" s="8">
        <v>6</v>
      </c>
      <c r="M111" s="8">
        <v>2.7963300000000002</v>
      </c>
      <c r="N111" s="8">
        <v>1178</v>
      </c>
    </row>
    <row r="112" spans="1:14" x14ac:dyDescent="0.35">
      <c r="A112" s="7">
        <v>1583</v>
      </c>
      <c r="B112" s="7">
        <v>792</v>
      </c>
      <c r="C112" s="7">
        <v>911</v>
      </c>
      <c r="D112" s="7">
        <v>2</v>
      </c>
      <c r="E112" s="7">
        <v>3.1124200000000002</v>
      </c>
      <c r="F112" s="7">
        <v>1767</v>
      </c>
      <c r="I112" s="7">
        <v>689</v>
      </c>
      <c r="J112" s="7">
        <v>230</v>
      </c>
      <c r="K112" s="7">
        <v>350</v>
      </c>
      <c r="L112" s="7">
        <v>3</v>
      </c>
      <c r="M112" s="7">
        <v>2.9587699999999999</v>
      </c>
      <c r="N112" s="7">
        <v>922</v>
      </c>
    </row>
    <row r="113" spans="1:14" x14ac:dyDescent="0.35">
      <c r="A113" s="8">
        <v>1534</v>
      </c>
      <c r="B113" s="8">
        <v>307</v>
      </c>
      <c r="C113" s="8">
        <v>733</v>
      </c>
      <c r="D113" s="8">
        <v>5</v>
      </c>
      <c r="E113" s="8">
        <v>3.2026699999999999</v>
      </c>
      <c r="F113" s="8">
        <v>2433</v>
      </c>
      <c r="I113" s="8">
        <v>733</v>
      </c>
      <c r="J113" s="8">
        <v>733</v>
      </c>
      <c r="K113" s="8">
        <v>733</v>
      </c>
      <c r="L113" s="8">
        <v>1</v>
      </c>
      <c r="M113" s="8">
        <v>2.9855299999999998</v>
      </c>
      <c r="N113" s="8">
        <v>733</v>
      </c>
    </row>
    <row r="114" spans="1:14" x14ac:dyDescent="0.35">
      <c r="A114" s="7">
        <v>1367</v>
      </c>
      <c r="B114" s="7">
        <v>1367</v>
      </c>
      <c r="C114" s="7">
        <v>1367</v>
      </c>
      <c r="D114" s="7">
        <v>1</v>
      </c>
      <c r="E114" s="7">
        <v>3.0994199999999998</v>
      </c>
      <c r="F114" s="7">
        <v>1367</v>
      </c>
      <c r="I114" s="7">
        <v>967</v>
      </c>
      <c r="J114" s="7">
        <v>322</v>
      </c>
      <c r="K114" s="7">
        <v>474</v>
      </c>
      <c r="L114" s="7">
        <v>3</v>
      </c>
      <c r="M114" s="7">
        <v>3.0046900000000001</v>
      </c>
      <c r="N114" s="7">
        <v>1100</v>
      </c>
    </row>
    <row r="115" spans="1:14" x14ac:dyDescent="0.35">
      <c r="A115" s="8">
        <v>800</v>
      </c>
      <c r="B115" s="8">
        <v>800</v>
      </c>
      <c r="C115" s="8">
        <v>800</v>
      </c>
      <c r="D115" s="8">
        <v>1</v>
      </c>
      <c r="E115" s="8">
        <v>3.0363099999999998</v>
      </c>
      <c r="F115" s="8">
        <v>800</v>
      </c>
      <c r="I115" s="8">
        <v>668</v>
      </c>
      <c r="J115" s="8">
        <v>223</v>
      </c>
      <c r="K115" s="8">
        <v>406</v>
      </c>
      <c r="L115" s="8">
        <v>3</v>
      </c>
      <c r="M115" s="8">
        <v>2.76905</v>
      </c>
      <c r="N115" s="8">
        <v>684</v>
      </c>
    </row>
    <row r="116" spans="1:14" x14ac:dyDescent="0.35">
      <c r="A116" s="7">
        <v>1283</v>
      </c>
      <c r="B116" s="7">
        <v>1283</v>
      </c>
      <c r="C116" s="7">
        <v>1283</v>
      </c>
      <c r="D116" s="7">
        <v>1</v>
      </c>
      <c r="E116" s="7">
        <v>3.0489099999999998</v>
      </c>
      <c r="F116" s="7">
        <v>1283</v>
      </c>
      <c r="I116" s="7">
        <v>1301</v>
      </c>
      <c r="J116" s="7">
        <v>434</v>
      </c>
      <c r="K116" s="7">
        <v>646</v>
      </c>
      <c r="L116" s="7">
        <v>3</v>
      </c>
      <c r="M116" s="7">
        <v>2.7547799999999998</v>
      </c>
      <c r="N116" s="7">
        <v>1334</v>
      </c>
    </row>
    <row r="117" spans="1:14" x14ac:dyDescent="0.35">
      <c r="A117" s="8">
        <v>1100</v>
      </c>
      <c r="B117" s="8">
        <v>1100</v>
      </c>
      <c r="C117" s="8">
        <v>1100</v>
      </c>
      <c r="D117" s="8">
        <v>1</v>
      </c>
      <c r="E117" s="8">
        <v>3.14676</v>
      </c>
      <c r="F117" s="8">
        <v>1100</v>
      </c>
      <c r="I117" s="8">
        <v>869</v>
      </c>
      <c r="J117" s="8">
        <v>435</v>
      </c>
      <c r="K117" s="8">
        <v>719</v>
      </c>
      <c r="L117" s="8">
        <v>2</v>
      </c>
      <c r="M117" s="8">
        <v>2.8216199999999998</v>
      </c>
      <c r="N117" s="8">
        <v>886</v>
      </c>
    </row>
    <row r="118" spans="1:14" x14ac:dyDescent="0.35">
      <c r="A118" s="7">
        <v>2371</v>
      </c>
      <c r="B118" s="7">
        <v>339</v>
      </c>
      <c r="C118" s="7">
        <v>783</v>
      </c>
      <c r="D118" s="7">
        <v>7</v>
      </c>
      <c r="E118" s="7">
        <v>3.0354800000000002</v>
      </c>
      <c r="F118" s="7">
        <v>2505</v>
      </c>
      <c r="I118" s="7">
        <v>667</v>
      </c>
      <c r="J118" s="7">
        <v>333</v>
      </c>
      <c r="K118" s="7">
        <v>450</v>
      </c>
      <c r="L118" s="7">
        <v>2</v>
      </c>
      <c r="M118" s="7">
        <v>2.7585299999999999</v>
      </c>
      <c r="N118" s="7">
        <v>750</v>
      </c>
    </row>
    <row r="119" spans="1:14" x14ac:dyDescent="0.35">
      <c r="A119" s="8">
        <v>1067</v>
      </c>
      <c r="B119" s="8">
        <v>356</v>
      </c>
      <c r="C119" s="8">
        <v>650</v>
      </c>
      <c r="D119" s="8">
        <v>3</v>
      </c>
      <c r="E119" s="8">
        <v>3.1164100000000001</v>
      </c>
      <c r="F119" s="8">
        <v>1117</v>
      </c>
      <c r="I119" s="8">
        <v>4851</v>
      </c>
      <c r="J119" s="8">
        <v>373</v>
      </c>
      <c r="K119" s="8">
        <v>832</v>
      </c>
      <c r="L119" s="8">
        <v>13</v>
      </c>
      <c r="M119" s="8">
        <v>2.8556599999999999</v>
      </c>
      <c r="N119" s="8">
        <v>5950</v>
      </c>
    </row>
    <row r="120" spans="1:14" x14ac:dyDescent="0.35">
      <c r="A120" s="7">
        <v>2550</v>
      </c>
      <c r="B120" s="7">
        <v>850</v>
      </c>
      <c r="C120" s="7">
        <v>1669</v>
      </c>
      <c r="D120" s="7">
        <v>3</v>
      </c>
      <c r="E120" s="7">
        <v>2.8728500000000001</v>
      </c>
      <c r="F120" s="7">
        <v>2584</v>
      </c>
      <c r="I120" s="7">
        <v>450</v>
      </c>
      <c r="J120" s="7">
        <v>225</v>
      </c>
      <c r="K120" s="7">
        <v>252</v>
      </c>
      <c r="L120" s="7">
        <v>2</v>
      </c>
      <c r="M120" s="7">
        <v>2.65768</v>
      </c>
      <c r="N120" s="7">
        <v>467</v>
      </c>
    </row>
    <row r="121" spans="1:14" x14ac:dyDescent="0.35">
      <c r="A121" s="8">
        <v>1250</v>
      </c>
      <c r="B121" s="8">
        <v>313</v>
      </c>
      <c r="C121" s="8">
        <v>600</v>
      </c>
      <c r="D121" s="8">
        <v>4</v>
      </c>
      <c r="E121" s="8">
        <v>3.1855000000000002</v>
      </c>
      <c r="F121" s="8">
        <v>1633</v>
      </c>
      <c r="I121" s="8">
        <v>733</v>
      </c>
      <c r="J121" s="8">
        <v>367</v>
      </c>
      <c r="K121" s="8">
        <v>718</v>
      </c>
      <c r="L121" s="8">
        <v>2</v>
      </c>
      <c r="M121" s="8">
        <v>2.62846</v>
      </c>
      <c r="N121" s="8">
        <v>750</v>
      </c>
    </row>
    <row r="122" spans="1:14" x14ac:dyDescent="0.35">
      <c r="A122" s="7">
        <v>3685</v>
      </c>
      <c r="B122" s="7">
        <v>1842</v>
      </c>
      <c r="C122" s="7">
        <v>2098</v>
      </c>
      <c r="D122" s="7">
        <v>2</v>
      </c>
      <c r="E122" s="7">
        <v>2.4725999999999999</v>
      </c>
      <c r="F122" s="7">
        <v>3818</v>
      </c>
      <c r="I122" s="7">
        <v>533</v>
      </c>
      <c r="J122" s="7">
        <v>267</v>
      </c>
      <c r="K122" s="7">
        <v>413</v>
      </c>
      <c r="L122" s="7">
        <v>2</v>
      </c>
      <c r="M122" s="7">
        <v>3.1437300000000001</v>
      </c>
      <c r="N122" s="7">
        <v>683</v>
      </c>
    </row>
    <row r="123" spans="1:14" x14ac:dyDescent="0.35">
      <c r="A123" s="8">
        <v>3619</v>
      </c>
      <c r="B123" s="8">
        <v>603</v>
      </c>
      <c r="C123" s="8">
        <v>1449</v>
      </c>
      <c r="D123" s="8">
        <v>6</v>
      </c>
      <c r="E123" s="8">
        <v>2.6342300000000001</v>
      </c>
      <c r="F123" s="8">
        <v>5783</v>
      </c>
      <c r="I123" s="8">
        <v>917</v>
      </c>
      <c r="J123" s="8">
        <v>306</v>
      </c>
      <c r="K123" s="8">
        <v>733</v>
      </c>
      <c r="L123" s="8">
        <v>3</v>
      </c>
      <c r="M123" s="8">
        <v>3.11876</v>
      </c>
      <c r="N123" s="8">
        <v>1034</v>
      </c>
    </row>
    <row r="124" spans="1:14" x14ac:dyDescent="0.35">
      <c r="A124" s="7">
        <v>2804</v>
      </c>
      <c r="B124" s="7">
        <v>1402</v>
      </c>
      <c r="C124" s="7">
        <v>2315</v>
      </c>
      <c r="D124" s="7">
        <v>2</v>
      </c>
      <c r="E124" s="7">
        <v>2.6271</v>
      </c>
      <c r="F124" s="7">
        <v>4120</v>
      </c>
      <c r="I124" s="7">
        <v>1150</v>
      </c>
      <c r="J124" s="7">
        <v>1150</v>
      </c>
      <c r="K124" s="7">
        <v>1150</v>
      </c>
      <c r="L124" s="7">
        <v>1</v>
      </c>
      <c r="M124" s="7">
        <v>3.3631700000000002</v>
      </c>
      <c r="N124" s="7">
        <v>1150</v>
      </c>
    </row>
    <row r="125" spans="1:14" x14ac:dyDescent="0.35">
      <c r="A125" s="8">
        <v>352</v>
      </c>
      <c r="B125" s="8">
        <v>176</v>
      </c>
      <c r="C125" s="8">
        <v>266</v>
      </c>
      <c r="D125" s="8">
        <v>2</v>
      </c>
      <c r="E125" s="8">
        <v>2.6164000000000001</v>
      </c>
      <c r="F125" s="8">
        <v>518</v>
      </c>
      <c r="I125" s="8">
        <v>1584</v>
      </c>
      <c r="J125" s="8">
        <v>396</v>
      </c>
      <c r="K125" s="8">
        <v>714</v>
      </c>
      <c r="L125" s="8">
        <v>4</v>
      </c>
      <c r="M125" s="8">
        <v>3.3437399999999999</v>
      </c>
      <c r="N125" s="8">
        <v>1983</v>
      </c>
    </row>
    <row r="126" spans="1:14" x14ac:dyDescent="0.35">
      <c r="A126" s="7">
        <v>690</v>
      </c>
      <c r="B126" s="7">
        <v>690</v>
      </c>
      <c r="C126" s="7">
        <v>690</v>
      </c>
      <c r="D126" s="7">
        <v>1</v>
      </c>
      <c r="E126" s="7">
        <v>2.63273</v>
      </c>
      <c r="F126" s="7">
        <v>690</v>
      </c>
      <c r="I126" s="7">
        <v>867</v>
      </c>
      <c r="J126" s="7">
        <v>867</v>
      </c>
      <c r="K126" s="7">
        <v>867</v>
      </c>
      <c r="L126" s="7">
        <v>1</v>
      </c>
      <c r="M126" s="7">
        <v>3.4211900000000002</v>
      </c>
      <c r="N126" s="7">
        <v>867</v>
      </c>
    </row>
    <row r="127" spans="1:14" x14ac:dyDescent="0.35">
      <c r="A127" s="8">
        <v>1645</v>
      </c>
      <c r="B127" s="8">
        <v>1645</v>
      </c>
      <c r="C127" s="8">
        <v>1645</v>
      </c>
      <c r="D127" s="8">
        <v>1</v>
      </c>
      <c r="E127" s="8">
        <v>2.6937799999999998</v>
      </c>
      <c r="F127" s="8">
        <v>1645</v>
      </c>
      <c r="I127" s="8">
        <v>1350</v>
      </c>
      <c r="J127" s="8">
        <v>1350</v>
      </c>
      <c r="K127" s="8">
        <v>1350</v>
      </c>
      <c r="L127" s="8">
        <v>1</v>
      </c>
      <c r="M127" s="8">
        <v>3.1032899999999999</v>
      </c>
      <c r="N127" s="8">
        <v>1350</v>
      </c>
    </row>
    <row r="128" spans="1:14" x14ac:dyDescent="0.35">
      <c r="A128" s="7">
        <v>1857</v>
      </c>
      <c r="B128" s="7">
        <v>371</v>
      </c>
      <c r="C128" s="7">
        <v>616</v>
      </c>
      <c r="D128" s="7">
        <v>5</v>
      </c>
      <c r="E128" s="7">
        <v>2.6049199999999999</v>
      </c>
      <c r="F128" s="7">
        <v>2107</v>
      </c>
      <c r="I128" s="7">
        <v>600</v>
      </c>
      <c r="J128" s="7">
        <v>300</v>
      </c>
      <c r="K128" s="7">
        <v>536</v>
      </c>
      <c r="L128" s="7">
        <v>2</v>
      </c>
      <c r="M128" s="7">
        <v>3.1697799999999998</v>
      </c>
      <c r="N128" s="7">
        <v>600</v>
      </c>
    </row>
    <row r="129" spans="1:14" x14ac:dyDescent="0.35">
      <c r="A129" s="8">
        <v>1260</v>
      </c>
      <c r="B129" s="8">
        <v>1260</v>
      </c>
      <c r="C129" s="8">
        <v>1260</v>
      </c>
      <c r="D129" s="8">
        <v>1</v>
      </c>
      <c r="E129" s="8">
        <v>2.54495</v>
      </c>
      <c r="F129" s="8">
        <v>1260</v>
      </c>
      <c r="I129" s="8">
        <v>1150</v>
      </c>
      <c r="J129" s="8">
        <v>288</v>
      </c>
      <c r="K129" s="8">
        <v>583</v>
      </c>
      <c r="L129" s="8">
        <v>4</v>
      </c>
      <c r="M129" s="8">
        <v>3.2344300000000001</v>
      </c>
      <c r="N129" s="8">
        <v>1350</v>
      </c>
    </row>
    <row r="130" spans="1:14" x14ac:dyDescent="0.35">
      <c r="A130" s="7">
        <v>5358</v>
      </c>
      <c r="B130" s="7">
        <v>595</v>
      </c>
      <c r="C130" s="7">
        <v>1915</v>
      </c>
      <c r="D130" s="7">
        <v>9</v>
      </c>
      <c r="E130" s="7">
        <v>2.5263399999999998</v>
      </c>
      <c r="F130" s="7">
        <v>6857</v>
      </c>
      <c r="I130" s="7">
        <v>833</v>
      </c>
      <c r="J130" s="7">
        <v>417</v>
      </c>
      <c r="K130" s="7">
        <v>452</v>
      </c>
      <c r="L130" s="7">
        <v>2</v>
      </c>
      <c r="M130" s="7">
        <v>3.09443</v>
      </c>
      <c r="N130" s="7">
        <v>983</v>
      </c>
    </row>
    <row r="131" spans="1:14" x14ac:dyDescent="0.35">
      <c r="A131" s="8">
        <v>1201</v>
      </c>
      <c r="B131" s="8">
        <v>300</v>
      </c>
      <c r="C131" s="8">
        <v>383</v>
      </c>
      <c r="D131" s="8">
        <v>4</v>
      </c>
      <c r="E131" s="8">
        <v>2.5625499999999999</v>
      </c>
      <c r="F131" s="8">
        <v>1251</v>
      </c>
      <c r="I131" s="8">
        <v>1301</v>
      </c>
      <c r="J131" s="8">
        <v>325</v>
      </c>
      <c r="K131" s="8">
        <v>916</v>
      </c>
      <c r="L131" s="8">
        <v>4</v>
      </c>
      <c r="M131" s="8">
        <v>3.1913</v>
      </c>
      <c r="N131" s="8">
        <v>1484</v>
      </c>
    </row>
    <row r="132" spans="1:14" x14ac:dyDescent="0.35">
      <c r="A132" s="7">
        <v>1936</v>
      </c>
      <c r="B132" s="7">
        <v>484</v>
      </c>
      <c r="C132" s="7">
        <v>1036</v>
      </c>
      <c r="D132" s="7">
        <v>4</v>
      </c>
      <c r="E132" s="7">
        <v>2.4765000000000001</v>
      </c>
      <c r="F132" s="7">
        <v>2619</v>
      </c>
      <c r="I132" s="7">
        <v>817</v>
      </c>
      <c r="J132" s="7">
        <v>408</v>
      </c>
      <c r="K132" s="7">
        <v>595</v>
      </c>
      <c r="L132" s="7">
        <v>2</v>
      </c>
      <c r="M132" s="7">
        <v>3.0421800000000001</v>
      </c>
      <c r="N132" s="7">
        <v>950</v>
      </c>
    </row>
    <row r="133" spans="1:14" x14ac:dyDescent="0.35">
      <c r="A133" s="8">
        <v>1283</v>
      </c>
      <c r="B133" s="8">
        <v>321</v>
      </c>
      <c r="C133" s="8">
        <v>536</v>
      </c>
      <c r="D133" s="8">
        <v>4</v>
      </c>
      <c r="E133" s="8">
        <v>2.6369500000000001</v>
      </c>
      <c r="F133" s="8">
        <v>1517</v>
      </c>
      <c r="I133" s="8">
        <v>867</v>
      </c>
      <c r="J133" s="8">
        <v>289</v>
      </c>
      <c r="K133" s="8">
        <v>607</v>
      </c>
      <c r="L133" s="8">
        <v>3</v>
      </c>
      <c r="M133" s="8">
        <v>3.0591499999999998</v>
      </c>
      <c r="N133" s="8">
        <v>884</v>
      </c>
    </row>
    <row r="134" spans="1:14" x14ac:dyDescent="0.35">
      <c r="A134" s="7">
        <v>900</v>
      </c>
      <c r="B134" s="7">
        <v>300</v>
      </c>
      <c r="C134" s="7">
        <v>644</v>
      </c>
      <c r="D134" s="7">
        <v>3</v>
      </c>
      <c r="E134" s="7">
        <v>2.5729299999999999</v>
      </c>
      <c r="F134" s="7">
        <v>1133</v>
      </c>
      <c r="I134" s="7">
        <v>575</v>
      </c>
      <c r="J134" s="7">
        <v>288</v>
      </c>
      <c r="K134" s="7">
        <v>375</v>
      </c>
      <c r="L134" s="7">
        <v>2</v>
      </c>
      <c r="M134" s="7">
        <v>2.88903</v>
      </c>
      <c r="N134" s="7">
        <v>609</v>
      </c>
    </row>
    <row r="135" spans="1:14" x14ac:dyDescent="0.35">
      <c r="A135" s="8">
        <v>1667</v>
      </c>
      <c r="B135" s="8">
        <v>417</v>
      </c>
      <c r="C135" s="8">
        <v>866</v>
      </c>
      <c r="D135" s="8">
        <v>4</v>
      </c>
      <c r="E135" s="8">
        <v>2.5388799999999998</v>
      </c>
      <c r="F135" s="8">
        <v>2150</v>
      </c>
      <c r="I135" s="8">
        <v>1267</v>
      </c>
      <c r="J135" s="8">
        <v>1267</v>
      </c>
      <c r="K135" s="8">
        <v>1267</v>
      </c>
      <c r="L135" s="8">
        <v>1</v>
      </c>
      <c r="M135" s="8">
        <v>3.0952099999999998</v>
      </c>
      <c r="N135" s="8">
        <v>1267</v>
      </c>
    </row>
    <row r="136" spans="1:14" x14ac:dyDescent="0.35">
      <c r="A136" s="7">
        <v>1083</v>
      </c>
      <c r="B136" s="7">
        <v>217</v>
      </c>
      <c r="C136" s="7">
        <v>683</v>
      </c>
      <c r="D136" s="7">
        <v>5</v>
      </c>
      <c r="E136" s="7">
        <v>2.5609500000000001</v>
      </c>
      <c r="F136" s="7">
        <v>1716</v>
      </c>
      <c r="I136" s="7">
        <v>1000</v>
      </c>
      <c r="J136" s="7">
        <v>500</v>
      </c>
      <c r="K136" s="7">
        <v>833</v>
      </c>
      <c r="L136" s="7">
        <v>2</v>
      </c>
      <c r="M136" s="7">
        <v>3.2456800000000001</v>
      </c>
      <c r="N136" s="7">
        <v>1033</v>
      </c>
    </row>
    <row r="137" spans="1:14" x14ac:dyDescent="0.35">
      <c r="A137" s="8">
        <v>1121</v>
      </c>
      <c r="B137" s="8">
        <v>561</v>
      </c>
      <c r="C137" s="8">
        <v>822</v>
      </c>
      <c r="D137" s="8">
        <v>2</v>
      </c>
      <c r="E137" s="8">
        <v>2.5478399999999999</v>
      </c>
      <c r="F137" s="8">
        <v>1288</v>
      </c>
      <c r="I137" s="8">
        <v>1284</v>
      </c>
      <c r="J137" s="8">
        <v>321</v>
      </c>
      <c r="K137" s="8">
        <v>958</v>
      </c>
      <c r="L137" s="8">
        <v>4</v>
      </c>
      <c r="M137" s="8">
        <v>3.1056599999999999</v>
      </c>
      <c r="N137" s="8">
        <v>1950</v>
      </c>
    </row>
    <row r="138" spans="1:14" x14ac:dyDescent="0.35">
      <c r="A138" s="7">
        <v>1617</v>
      </c>
      <c r="B138" s="7">
        <v>180</v>
      </c>
      <c r="C138" s="7">
        <v>350</v>
      </c>
      <c r="D138" s="7">
        <v>9</v>
      </c>
      <c r="E138" s="7">
        <v>2.5624500000000001</v>
      </c>
      <c r="F138" s="7">
        <v>2350</v>
      </c>
      <c r="I138" s="7">
        <v>983</v>
      </c>
      <c r="J138" s="7">
        <v>983</v>
      </c>
      <c r="K138" s="7">
        <v>983</v>
      </c>
      <c r="L138" s="7">
        <v>1</v>
      </c>
      <c r="M138" s="7">
        <v>3.31833</v>
      </c>
      <c r="N138" s="7">
        <v>983</v>
      </c>
    </row>
    <row r="139" spans="1:14" x14ac:dyDescent="0.35">
      <c r="A139" s="8">
        <v>366</v>
      </c>
      <c r="B139" s="8">
        <v>122</v>
      </c>
      <c r="C139" s="8">
        <v>183</v>
      </c>
      <c r="D139" s="8">
        <v>3</v>
      </c>
      <c r="E139" s="8">
        <v>2.93268</v>
      </c>
      <c r="F139" s="8">
        <v>766</v>
      </c>
      <c r="I139" s="8">
        <v>1617</v>
      </c>
      <c r="J139" s="8">
        <v>1617</v>
      </c>
      <c r="K139" s="8">
        <v>1617</v>
      </c>
      <c r="L139" s="8">
        <v>1</v>
      </c>
      <c r="M139" s="8">
        <v>3.1501899999999998</v>
      </c>
      <c r="N139" s="8">
        <v>1617</v>
      </c>
    </row>
    <row r="140" spans="1:14" x14ac:dyDescent="0.35">
      <c r="A140" s="7">
        <v>2535</v>
      </c>
      <c r="B140" s="7">
        <v>507</v>
      </c>
      <c r="C140" s="7">
        <v>1066</v>
      </c>
      <c r="D140" s="7">
        <v>5</v>
      </c>
      <c r="E140" s="7">
        <v>2.4702799999999998</v>
      </c>
      <c r="F140" s="7">
        <v>3168</v>
      </c>
      <c r="I140" s="7">
        <v>1250</v>
      </c>
      <c r="J140" s="7">
        <v>1250</v>
      </c>
      <c r="K140" s="7">
        <v>1250</v>
      </c>
      <c r="L140" s="7">
        <v>1</v>
      </c>
      <c r="M140" s="7">
        <v>3.0929000000000002</v>
      </c>
      <c r="N140" s="7">
        <v>1250</v>
      </c>
    </row>
    <row r="141" spans="1:14" x14ac:dyDescent="0.35">
      <c r="A141" s="8">
        <v>717</v>
      </c>
      <c r="B141" s="8">
        <v>179</v>
      </c>
      <c r="C141" s="8">
        <v>466</v>
      </c>
      <c r="D141" s="8">
        <v>4</v>
      </c>
      <c r="E141" s="8">
        <v>2.6621000000000001</v>
      </c>
      <c r="F141" s="8">
        <v>1717</v>
      </c>
      <c r="I141" s="8">
        <v>1100</v>
      </c>
      <c r="J141" s="8">
        <v>1100</v>
      </c>
      <c r="K141" s="8">
        <v>1100</v>
      </c>
      <c r="L141" s="8">
        <v>1</v>
      </c>
      <c r="M141" s="8">
        <v>2.9884300000000001</v>
      </c>
      <c r="N141" s="8">
        <v>1100</v>
      </c>
    </row>
    <row r="142" spans="1:14" x14ac:dyDescent="0.35">
      <c r="A142" s="7">
        <v>1117</v>
      </c>
      <c r="B142" s="7">
        <v>372</v>
      </c>
      <c r="C142" s="7">
        <v>812</v>
      </c>
      <c r="D142" s="7">
        <v>3</v>
      </c>
      <c r="E142" s="7">
        <v>3.3564799999999999</v>
      </c>
      <c r="F142" s="7">
        <v>1217</v>
      </c>
      <c r="I142" s="7">
        <v>667</v>
      </c>
      <c r="J142" s="7">
        <v>667</v>
      </c>
      <c r="K142" s="7">
        <v>667</v>
      </c>
      <c r="L142" s="7">
        <v>1</v>
      </c>
      <c r="M142" s="7">
        <v>3.1958299999999999</v>
      </c>
      <c r="N142" s="7">
        <v>667</v>
      </c>
    </row>
    <row r="143" spans="1:14" x14ac:dyDescent="0.35">
      <c r="A143" s="8">
        <v>1050</v>
      </c>
      <c r="B143" s="8">
        <v>350</v>
      </c>
      <c r="C143" s="8">
        <v>633</v>
      </c>
      <c r="D143" s="8">
        <v>3</v>
      </c>
      <c r="E143" s="8">
        <v>3.6792799999999999</v>
      </c>
      <c r="F143" s="8">
        <v>1433</v>
      </c>
      <c r="I143" s="8">
        <v>944</v>
      </c>
      <c r="J143" s="8">
        <v>944</v>
      </c>
      <c r="K143" s="8">
        <v>944</v>
      </c>
      <c r="L143" s="8">
        <v>1</v>
      </c>
      <c r="M143" s="8">
        <v>3.1802999999999999</v>
      </c>
      <c r="N143" s="8">
        <v>944</v>
      </c>
    </row>
    <row r="144" spans="1:14" x14ac:dyDescent="0.35">
      <c r="A144" s="7">
        <v>1367</v>
      </c>
      <c r="B144" s="7">
        <v>456</v>
      </c>
      <c r="C144" s="7">
        <v>1102</v>
      </c>
      <c r="D144" s="7">
        <v>3</v>
      </c>
      <c r="E144" s="7">
        <v>3.6339999999999999</v>
      </c>
      <c r="F144" s="7">
        <v>1400</v>
      </c>
      <c r="I144" s="7">
        <v>783</v>
      </c>
      <c r="J144" s="7">
        <v>783</v>
      </c>
      <c r="K144" s="7">
        <v>783</v>
      </c>
      <c r="L144" s="7">
        <v>1</v>
      </c>
      <c r="M144" s="7">
        <v>2.9913799999999999</v>
      </c>
      <c r="N144" s="7">
        <v>783</v>
      </c>
    </row>
    <row r="145" spans="1:14" x14ac:dyDescent="0.35">
      <c r="A145" s="8">
        <v>812</v>
      </c>
      <c r="B145" s="8">
        <v>812</v>
      </c>
      <c r="C145" s="8">
        <v>812</v>
      </c>
      <c r="D145" s="8">
        <v>1</v>
      </c>
      <c r="E145" s="8">
        <v>3.8178000000000001</v>
      </c>
      <c r="F145" s="8">
        <v>812</v>
      </c>
      <c r="I145" s="8">
        <v>1067</v>
      </c>
      <c r="J145" s="8">
        <v>1067</v>
      </c>
      <c r="K145" s="8">
        <v>1067</v>
      </c>
      <c r="L145" s="8">
        <v>1</v>
      </c>
      <c r="M145" s="8">
        <v>2.8528600000000002</v>
      </c>
      <c r="N145" s="8">
        <v>1067</v>
      </c>
    </row>
    <row r="146" spans="1:14" x14ac:dyDescent="0.35">
      <c r="A146" s="7">
        <v>1133</v>
      </c>
      <c r="B146" s="7">
        <v>1133</v>
      </c>
      <c r="C146" s="7">
        <v>1133</v>
      </c>
      <c r="D146" s="7">
        <v>1</v>
      </c>
      <c r="E146" s="7">
        <v>3.5894200000000001</v>
      </c>
      <c r="F146" s="7">
        <v>1133</v>
      </c>
      <c r="I146" s="7">
        <v>867</v>
      </c>
      <c r="J146" s="7">
        <v>289</v>
      </c>
      <c r="K146" s="7">
        <v>612</v>
      </c>
      <c r="L146" s="7">
        <v>3</v>
      </c>
      <c r="M146" s="7">
        <v>2.59084</v>
      </c>
      <c r="N146" s="7">
        <v>1500</v>
      </c>
    </row>
    <row r="147" spans="1:14" x14ac:dyDescent="0.35">
      <c r="A147" s="8">
        <v>1867</v>
      </c>
      <c r="B147" s="8">
        <v>933</v>
      </c>
      <c r="C147" s="8">
        <v>1277</v>
      </c>
      <c r="D147" s="8">
        <v>2</v>
      </c>
      <c r="E147" s="8">
        <v>3.6577600000000001</v>
      </c>
      <c r="F147" s="8">
        <v>2167</v>
      </c>
      <c r="I147" s="8">
        <v>2703</v>
      </c>
      <c r="J147" s="8">
        <v>901</v>
      </c>
      <c r="K147" s="8">
        <v>2452</v>
      </c>
      <c r="L147" s="8">
        <v>3</v>
      </c>
      <c r="M147" s="8">
        <v>2.59667</v>
      </c>
      <c r="N147" s="8">
        <v>3917</v>
      </c>
    </row>
    <row r="148" spans="1:14" x14ac:dyDescent="0.35">
      <c r="A148" s="7">
        <v>1375</v>
      </c>
      <c r="B148" s="7">
        <v>458</v>
      </c>
      <c r="C148" s="7">
        <v>683</v>
      </c>
      <c r="D148" s="7">
        <v>3</v>
      </c>
      <c r="E148" s="7">
        <v>3.64852</v>
      </c>
      <c r="F148" s="7">
        <v>1425</v>
      </c>
      <c r="I148" s="7">
        <v>1056</v>
      </c>
      <c r="J148" s="7">
        <v>1056</v>
      </c>
      <c r="K148" s="7">
        <v>1056</v>
      </c>
      <c r="L148" s="7">
        <v>1</v>
      </c>
      <c r="M148" s="7">
        <v>2.6832099999999999</v>
      </c>
      <c r="N148" s="7">
        <v>1056</v>
      </c>
    </row>
    <row r="149" spans="1:14" x14ac:dyDescent="0.35">
      <c r="A149" s="8">
        <v>1117</v>
      </c>
      <c r="B149" s="8">
        <v>558</v>
      </c>
      <c r="C149" s="8">
        <v>677</v>
      </c>
      <c r="D149" s="8">
        <v>2</v>
      </c>
      <c r="E149" s="8">
        <v>3.6415799999999998</v>
      </c>
      <c r="F149" s="8">
        <v>1133</v>
      </c>
      <c r="I149" s="8">
        <v>2823</v>
      </c>
      <c r="J149" s="8">
        <v>706</v>
      </c>
      <c r="K149" s="8">
        <v>2140</v>
      </c>
      <c r="L149" s="8">
        <v>4</v>
      </c>
      <c r="M149" s="8">
        <v>2.6550699999999998</v>
      </c>
      <c r="N149" s="8">
        <v>3173</v>
      </c>
    </row>
    <row r="150" spans="1:14" x14ac:dyDescent="0.35">
      <c r="A150" s="7">
        <v>2107</v>
      </c>
      <c r="B150" s="7">
        <v>702</v>
      </c>
      <c r="C150" s="7">
        <v>1349</v>
      </c>
      <c r="D150" s="7">
        <v>3</v>
      </c>
      <c r="E150" s="7">
        <v>3.49648</v>
      </c>
      <c r="F150" s="7">
        <v>2473</v>
      </c>
      <c r="I150" s="7">
        <v>885</v>
      </c>
      <c r="J150" s="7">
        <v>885</v>
      </c>
      <c r="K150" s="7">
        <v>885</v>
      </c>
      <c r="L150" s="7">
        <v>1</v>
      </c>
      <c r="M150" s="7">
        <v>2.6151599999999999</v>
      </c>
      <c r="N150" s="7">
        <v>885</v>
      </c>
    </row>
    <row r="151" spans="1:14" x14ac:dyDescent="0.35">
      <c r="A151" s="8">
        <v>1499</v>
      </c>
      <c r="B151" s="8">
        <v>375</v>
      </c>
      <c r="C151" s="8">
        <v>699</v>
      </c>
      <c r="D151" s="8">
        <v>4</v>
      </c>
      <c r="E151" s="8">
        <v>3.6404299999999998</v>
      </c>
      <c r="F151" s="8">
        <v>1566</v>
      </c>
      <c r="I151" s="8">
        <v>1104</v>
      </c>
      <c r="J151" s="8">
        <v>276</v>
      </c>
      <c r="K151" s="8">
        <v>883</v>
      </c>
      <c r="L151" s="8">
        <v>4</v>
      </c>
      <c r="M151" s="8">
        <v>2.5799400000000001</v>
      </c>
      <c r="N151" s="8">
        <v>2133</v>
      </c>
    </row>
    <row r="152" spans="1:14" x14ac:dyDescent="0.35">
      <c r="A152" s="7">
        <v>801</v>
      </c>
      <c r="B152" s="7">
        <v>401</v>
      </c>
      <c r="C152" s="7">
        <v>601</v>
      </c>
      <c r="D152" s="7">
        <v>2</v>
      </c>
      <c r="E152" s="7">
        <v>3.0358399999999999</v>
      </c>
      <c r="F152" s="7">
        <v>901</v>
      </c>
      <c r="I152" s="7">
        <v>2074</v>
      </c>
      <c r="J152" s="7">
        <v>2074</v>
      </c>
      <c r="K152" s="7">
        <v>2074</v>
      </c>
      <c r="L152" s="7">
        <v>1</v>
      </c>
      <c r="M152" s="7">
        <v>2.6865600000000001</v>
      </c>
      <c r="N152" s="7">
        <v>2074</v>
      </c>
    </row>
    <row r="153" spans="1:14" x14ac:dyDescent="0.35">
      <c r="A153" s="8">
        <v>1141</v>
      </c>
      <c r="B153" s="8">
        <v>380</v>
      </c>
      <c r="C153" s="8">
        <v>708</v>
      </c>
      <c r="D153" s="8">
        <v>3</v>
      </c>
      <c r="E153" s="8">
        <v>3.274</v>
      </c>
      <c r="F153" s="8">
        <v>1441</v>
      </c>
      <c r="I153" s="8">
        <v>1294</v>
      </c>
      <c r="J153" s="8">
        <v>1294</v>
      </c>
      <c r="K153" s="8">
        <v>1294</v>
      </c>
      <c r="L153" s="8">
        <v>1</v>
      </c>
      <c r="M153" s="8">
        <v>2.63443</v>
      </c>
      <c r="N153" s="8">
        <v>1294</v>
      </c>
    </row>
    <row r="154" spans="1:14" x14ac:dyDescent="0.35">
      <c r="A154" s="7">
        <v>2100</v>
      </c>
      <c r="B154" s="7">
        <v>420</v>
      </c>
      <c r="C154" s="7">
        <v>883</v>
      </c>
      <c r="D154" s="7">
        <v>5</v>
      </c>
      <c r="E154" s="7">
        <v>3.1669900000000002</v>
      </c>
      <c r="F154" s="7">
        <v>2533</v>
      </c>
      <c r="I154" s="7">
        <v>564</v>
      </c>
      <c r="J154" s="7">
        <v>564</v>
      </c>
      <c r="K154" s="7">
        <v>564</v>
      </c>
      <c r="L154" s="7">
        <v>1</v>
      </c>
      <c r="M154" s="7">
        <v>2.5240300000000002</v>
      </c>
      <c r="N154" s="7">
        <v>564</v>
      </c>
    </row>
    <row r="155" spans="1:14" x14ac:dyDescent="0.35">
      <c r="A155" s="8">
        <v>767</v>
      </c>
      <c r="B155" s="8">
        <v>383</v>
      </c>
      <c r="C155" s="8">
        <v>702</v>
      </c>
      <c r="D155" s="8">
        <v>2</v>
      </c>
      <c r="E155" s="8">
        <v>3.0729099999999998</v>
      </c>
      <c r="F155" s="8">
        <v>917</v>
      </c>
      <c r="I155" s="8">
        <v>1015</v>
      </c>
      <c r="J155" s="8">
        <v>338</v>
      </c>
      <c r="K155" s="8">
        <v>699</v>
      </c>
      <c r="L155" s="8">
        <v>3</v>
      </c>
      <c r="M155" s="8">
        <v>2.61951</v>
      </c>
      <c r="N155" s="8">
        <v>1149</v>
      </c>
    </row>
    <row r="156" spans="1:14" x14ac:dyDescent="0.35">
      <c r="A156" s="7">
        <v>2067</v>
      </c>
      <c r="B156" s="7">
        <v>344</v>
      </c>
      <c r="C156" s="7">
        <v>1332</v>
      </c>
      <c r="D156" s="7">
        <v>6</v>
      </c>
      <c r="E156" s="7">
        <v>3.2478799999999999</v>
      </c>
      <c r="F156" s="7">
        <v>2533</v>
      </c>
      <c r="I156" s="7">
        <v>427</v>
      </c>
      <c r="J156" s="7">
        <v>427</v>
      </c>
      <c r="K156" s="7">
        <v>427</v>
      </c>
      <c r="L156" s="7">
        <v>1</v>
      </c>
      <c r="M156" s="7">
        <v>2.6313300000000002</v>
      </c>
      <c r="N156" s="7">
        <v>427</v>
      </c>
    </row>
    <row r="157" spans="1:14" x14ac:dyDescent="0.35">
      <c r="A157" s="8">
        <v>851</v>
      </c>
      <c r="B157" s="8">
        <v>425</v>
      </c>
      <c r="C157" s="8">
        <v>550</v>
      </c>
      <c r="D157" s="8">
        <v>2</v>
      </c>
      <c r="E157" s="8">
        <v>3.2126600000000001</v>
      </c>
      <c r="F157" s="8">
        <v>1084</v>
      </c>
      <c r="I157" s="8">
        <v>663</v>
      </c>
      <c r="J157" s="8">
        <v>663</v>
      </c>
      <c r="K157" s="8">
        <v>663</v>
      </c>
      <c r="L157" s="8">
        <v>1</v>
      </c>
      <c r="M157" s="8">
        <v>2.4424600000000001</v>
      </c>
      <c r="N157" s="8">
        <v>663</v>
      </c>
    </row>
    <row r="158" spans="1:14" x14ac:dyDescent="0.35">
      <c r="A158" s="7">
        <v>1767</v>
      </c>
      <c r="B158" s="7">
        <v>295</v>
      </c>
      <c r="C158" s="7">
        <v>565</v>
      </c>
      <c r="D158" s="7">
        <v>6</v>
      </c>
      <c r="E158" s="7">
        <v>3.1642700000000001</v>
      </c>
      <c r="F158" s="7">
        <v>2417</v>
      </c>
      <c r="I158" s="7">
        <v>538</v>
      </c>
      <c r="J158" s="7">
        <v>538</v>
      </c>
      <c r="K158" s="7">
        <v>538</v>
      </c>
      <c r="L158" s="7">
        <v>1</v>
      </c>
      <c r="M158" s="7">
        <v>2.50265</v>
      </c>
      <c r="N158" s="7">
        <v>538</v>
      </c>
    </row>
    <row r="159" spans="1:14" x14ac:dyDescent="0.35">
      <c r="A159" s="8">
        <v>1200</v>
      </c>
      <c r="B159" s="8">
        <v>300</v>
      </c>
      <c r="C159" s="8">
        <v>467</v>
      </c>
      <c r="D159" s="8">
        <v>4</v>
      </c>
      <c r="E159" s="8">
        <v>3.1582599999999998</v>
      </c>
      <c r="F159" s="8">
        <v>1583</v>
      </c>
      <c r="I159" s="8">
        <v>950</v>
      </c>
      <c r="J159" s="8">
        <v>317</v>
      </c>
      <c r="K159" s="8">
        <v>566</v>
      </c>
      <c r="L159" s="8">
        <v>3</v>
      </c>
      <c r="M159" s="8">
        <v>2.64635</v>
      </c>
      <c r="N159" s="8">
        <v>1350</v>
      </c>
    </row>
    <row r="160" spans="1:14" x14ac:dyDescent="0.35">
      <c r="A160" s="7">
        <v>1332</v>
      </c>
      <c r="B160" s="7">
        <v>666</v>
      </c>
      <c r="C160" s="7">
        <v>1249</v>
      </c>
      <c r="D160" s="7">
        <v>2</v>
      </c>
      <c r="E160" s="7">
        <v>3.1511399999999998</v>
      </c>
      <c r="F160" s="7">
        <v>2032</v>
      </c>
      <c r="I160" s="7">
        <v>1701</v>
      </c>
      <c r="J160" s="7">
        <v>425</v>
      </c>
      <c r="K160" s="7">
        <v>1282</v>
      </c>
      <c r="L160" s="7">
        <v>4</v>
      </c>
      <c r="M160" s="7">
        <v>2.77624</v>
      </c>
      <c r="N160" s="7">
        <v>2550</v>
      </c>
    </row>
    <row r="161" spans="1:14" x14ac:dyDescent="0.35">
      <c r="A161" s="8">
        <v>1101</v>
      </c>
      <c r="B161" s="8">
        <v>275</v>
      </c>
      <c r="C161" s="8">
        <v>683</v>
      </c>
      <c r="D161" s="8">
        <v>4</v>
      </c>
      <c r="E161" s="8">
        <v>3.1391499999999999</v>
      </c>
      <c r="F161" s="8">
        <v>2083</v>
      </c>
      <c r="I161" s="8">
        <v>3264</v>
      </c>
      <c r="J161" s="8">
        <v>297</v>
      </c>
      <c r="K161" s="8">
        <v>1033</v>
      </c>
      <c r="L161" s="8">
        <v>11</v>
      </c>
      <c r="M161" s="8">
        <v>2.7513899999999998</v>
      </c>
      <c r="N161" s="8">
        <v>6920</v>
      </c>
    </row>
    <row r="162" spans="1:14" x14ac:dyDescent="0.35">
      <c r="A162" s="7">
        <v>884</v>
      </c>
      <c r="B162" s="7">
        <v>177</v>
      </c>
      <c r="C162" s="7">
        <v>500</v>
      </c>
      <c r="D162" s="7">
        <v>5</v>
      </c>
      <c r="E162" s="7">
        <v>2.6846800000000002</v>
      </c>
      <c r="F162" s="7">
        <v>1383</v>
      </c>
      <c r="I162" s="7">
        <v>567</v>
      </c>
      <c r="J162" s="7">
        <v>142</v>
      </c>
      <c r="K162" s="7">
        <v>349</v>
      </c>
      <c r="L162" s="7">
        <v>4</v>
      </c>
      <c r="M162" s="7">
        <v>2.6277499999999998</v>
      </c>
      <c r="N162" s="7">
        <v>1250</v>
      </c>
    </row>
    <row r="163" spans="1:14" x14ac:dyDescent="0.35">
      <c r="A163" s="8">
        <v>1250</v>
      </c>
      <c r="B163" s="8">
        <v>1250</v>
      </c>
      <c r="C163" s="8">
        <v>1250</v>
      </c>
      <c r="D163" s="8">
        <v>1</v>
      </c>
      <c r="E163" s="8">
        <v>2.88198</v>
      </c>
      <c r="F163" s="8">
        <v>1250</v>
      </c>
      <c r="I163" s="8">
        <v>717</v>
      </c>
      <c r="J163" s="8">
        <v>239</v>
      </c>
      <c r="K163" s="8">
        <v>612</v>
      </c>
      <c r="L163" s="8">
        <v>3</v>
      </c>
      <c r="M163" s="8">
        <v>2.57097</v>
      </c>
      <c r="N163" s="8">
        <v>1167</v>
      </c>
    </row>
    <row r="164" spans="1:14" x14ac:dyDescent="0.35">
      <c r="A164" s="7">
        <v>1517</v>
      </c>
      <c r="B164" s="7">
        <v>379</v>
      </c>
      <c r="C164" s="7">
        <v>616</v>
      </c>
      <c r="D164" s="7">
        <v>4</v>
      </c>
      <c r="E164" s="7">
        <v>2.9626700000000001</v>
      </c>
      <c r="F164" s="7">
        <v>1733</v>
      </c>
      <c r="I164" s="7">
        <v>2834</v>
      </c>
      <c r="J164" s="7">
        <v>567</v>
      </c>
      <c r="K164" s="7">
        <v>783</v>
      </c>
      <c r="L164" s="7">
        <v>5</v>
      </c>
      <c r="M164" s="7">
        <v>2.67143</v>
      </c>
      <c r="N164" s="7">
        <v>3567</v>
      </c>
    </row>
    <row r="165" spans="1:14" x14ac:dyDescent="0.35">
      <c r="A165" s="8">
        <v>1050</v>
      </c>
      <c r="B165" s="8">
        <v>350</v>
      </c>
      <c r="C165" s="8">
        <v>719</v>
      </c>
      <c r="D165" s="8">
        <v>3</v>
      </c>
      <c r="E165" s="8">
        <v>2.7942</v>
      </c>
      <c r="F165" s="8">
        <v>1317</v>
      </c>
      <c r="I165" s="8">
        <v>1603</v>
      </c>
      <c r="J165" s="8">
        <v>321</v>
      </c>
      <c r="K165" s="8">
        <v>550</v>
      </c>
      <c r="L165" s="8">
        <v>5</v>
      </c>
      <c r="M165" s="8">
        <v>2.7707999999999999</v>
      </c>
      <c r="N165" s="8">
        <v>2783</v>
      </c>
    </row>
    <row r="166" spans="1:14" x14ac:dyDescent="0.35">
      <c r="A166" s="7">
        <v>1633</v>
      </c>
      <c r="B166" s="7">
        <v>327</v>
      </c>
      <c r="C166" s="7">
        <v>772</v>
      </c>
      <c r="D166" s="7">
        <v>5</v>
      </c>
      <c r="E166" s="7">
        <v>2.7654299999999998</v>
      </c>
      <c r="F166" s="7">
        <v>1750</v>
      </c>
      <c r="I166" s="7">
        <v>473</v>
      </c>
      <c r="J166" s="7">
        <v>236</v>
      </c>
      <c r="K166" s="7">
        <v>389</v>
      </c>
      <c r="L166" s="7">
        <v>2</v>
      </c>
      <c r="M166" s="7">
        <v>2.6644199999999998</v>
      </c>
      <c r="N166" s="7">
        <v>656</v>
      </c>
    </row>
    <row r="167" spans="1:14" x14ac:dyDescent="0.35">
      <c r="A167" s="8">
        <v>1367</v>
      </c>
      <c r="B167" s="8">
        <v>683</v>
      </c>
      <c r="C167" s="8">
        <v>684</v>
      </c>
      <c r="D167" s="8">
        <v>2</v>
      </c>
      <c r="E167" s="8">
        <v>2.7301700000000002</v>
      </c>
      <c r="F167" s="8">
        <v>1617</v>
      </c>
      <c r="I167" s="8">
        <v>824</v>
      </c>
      <c r="J167" s="8">
        <v>275</v>
      </c>
      <c r="K167" s="8">
        <v>341</v>
      </c>
      <c r="L167" s="8">
        <v>3</v>
      </c>
      <c r="M167" s="8">
        <v>2.6757599999999999</v>
      </c>
      <c r="N167" s="8">
        <v>1141</v>
      </c>
    </row>
    <row r="168" spans="1:14" x14ac:dyDescent="0.35">
      <c r="A168" s="7">
        <v>1550</v>
      </c>
      <c r="B168" s="7">
        <v>258</v>
      </c>
      <c r="C168" s="7">
        <v>566</v>
      </c>
      <c r="D168" s="7">
        <v>6</v>
      </c>
      <c r="E168" s="7">
        <v>2.7065199999999998</v>
      </c>
      <c r="F168" s="7">
        <v>2067</v>
      </c>
      <c r="I168" s="7">
        <v>536</v>
      </c>
      <c r="J168" s="7">
        <v>536</v>
      </c>
      <c r="K168" s="7">
        <v>536</v>
      </c>
      <c r="L168" s="7">
        <v>1</v>
      </c>
      <c r="M168" s="7">
        <v>2.4809800000000002</v>
      </c>
      <c r="N168" s="7">
        <v>536</v>
      </c>
    </row>
    <row r="169" spans="1:14" x14ac:dyDescent="0.35">
      <c r="A169" s="8">
        <v>2150</v>
      </c>
      <c r="B169" s="8">
        <v>269</v>
      </c>
      <c r="C169" s="8">
        <v>433</v>
      </c>
      <c r="D169" s="8">
        <v>8</v>
      </c>
      <c r="E169" s="8">
        <v>2.7731300000000001</v>
      </c>
      <c r="F169" s="8">
        <v>2283</v>
      </c>
      <c r="I169" s="8">
        <v>2722</v>
      </c>
      <c r="J169" s="8">
        <v>389</v>
      </c>
      <c r="K169" s="8">
        <v>861</v>
      </c>
      <c r="L169" s="8">
        <v>7</v>
      </c>
      <c r="M169" s="8">
        <v>2.6203099999999999</v>
      </c>
      <c r="N169" s="8">
        <v>3835</v>
      </c>
    </row>
    <row r="170" spans="1:14" x14ac:dyDescent="0.35">
      <c r="A170" s="7">
        <v>1218</v>
      </c>
      <c r="B170" s="7">
        <v>244</v>
      </c>
      <c r="C170" s="7">
        <v>466</v>
      </c>
      <c r="D170" s="7">
        <v>5</v>
      </c>
      <c r="E170" s="7">
        <v>2.6894499999999999</v>
      </c>
      <c r="F170" s="7">
        <v>1501</v>
      </c>
      <c r="I170" s="7">
        <v>833</v>
      </c>
      <c r="J170" s="7">
        <v>278</v>
      </c>
      <c r="K170" s="7">
        <v>588</v>
      </c>
      <c r="L170" s="7">
        <v>3</v>
      </c>
      <c r="M170" s="7">
        <v>3.7002899999999999</v>
      </c>
      <c r="N170" s="7">
        <v>867</v>
      </c>
    </row>
    <row r="171" spans="1:14" x14ac:dyDescent="0.35">
      <c r="A171" s="8">
        <v>1550</v>
      </c>
      <c r="B171" s="8">
        <v>310</v>
      </c>
      <c r="C171" s="8">
        <v>616</v>
      </c>
      <c r="D171" s="8">
        <v>5</v>
      </c>
      <c r="E171" s="8">
        <v>2.7768799999999998</v>
      </c>
      <c r="F171" s="8">
        <v>1800</v>
      </c>
      <c r="I171" s="8">
        <v>1033</v>
      </c>
      <c r="J171" s="8">
        <v>1033</v>
      </c>
      <c r="K171" s="8">
        <v>1033</v>
      </c>
      <c r="L171" s="8">
        <v>1</v>
      </c>
      <c r="M171" s="8">
        <v>3.6003699999999998</v>
      </c>
      <c r="N171" s="8">
        <v>1033</v>
      </c>
    </row>
    <row r="172" spans="1:14" x14ac:dyDescent="0.35">
      <c r="A172" s="7">
        <v>1067</v>
      </c>
      <c r="B172" s="7">
        <v>1067</v>
      </c>
      <c r="C172" s="7">
        <v>1067</v>
      </c>
      <c r="D172" s="7">
        <v>1</v>
      </c>
      <c r="E172" s="7">
        <v>2.7145100000000002</v>
      </c>
      <c r="F172" s="7">
        <v>1067</v>
      </c>
      <c r="I172" s="7">
        <v>933</v>
      </c>
      <c r="J172" s="7">
        <v>467</v>
      </c>
      <c r="K172" s="7">
        <v>712</v>
      </c>
      <c r="L172" s="7">
        <v>2</v>
      </c>
      <c r="M172" s="7">
        <v>3.7632300000000001</v>
      </c>
      <c r="N172" s="7">
        <v>950</v>
      </c>
    </row>
    <row r="173" spans="1:14" x14ac:dyDescent="0.35">
      <c r="A173" s="8">
        <v>783</v>
      </c>
      <c r="B173" s="8">
        <v>392</v>
      </c>
      <c r="C173" s="8">
        <v>651</v>
      </c>
      <c r="D173" s="8">
        <v>2</v>
      </c>
      <c r="E173" s="8">
        <v>2.6898200000000001</v>
      </c>
      <c r="F173" s="8">
        <v>867</v>
      </c>
      <c r="I173" s="8">
        <v>1583</v>
      </c>
      <c r="J173" s="8">
        <v>1583</v>
      </c>
      <c r="K173" s="8">
        <v>1583</v>
      </c>
      <c r="L173" s="8">
        <v>1</v>
      </c>
      <c r="M173" s="8">
        <v>3.5091000000000001</v>
      </c>
      <c r="N173" s="8">
        <v>1583</v>
      </c>
    </row>
    <row r="174" spans="1:14" x14ac:dyDescent="0.35">
      <c r="A174" s="7">
        <v>700</v>
      </c>
      <c r="B174" s="7">
        <v>700</v>
      </c>
      <c r="C174" s="7">
        <v>700</v>
      </c>
      <c r="D174" s="7">
        <v>1</v>
      </c>
      <c r="E174" s="7">
        <v>2.6785100000000002</v>
      </c>
      <c r="F174" s="7">
        <v>700</v>
      </c>
      <c r="I174" s="7">
        <v>933</v>
      </c>
      <c r="J174" s="7">
        <v>933</v>
      </c>
      <c r="K174" s="7">
        <v>933</v>
      </c>
      <c r="L174" s="7">
        <v>1</v>
      </c>
      <c r="M174" s="7">
        <v>3.8398400000000001</v>
      </c>
      <c r="N174" s="7">
        <v>933</v>
      </c>
    </row>
    <row r="175" spans="1:14" x14ac:dyDescent="0.35">
      <c r="A175" s="8">
        <v>983</v>
      </c>
      <c r="B175" s="8">
        <v>983</v>
      </c>
      <c r="C175" s="8">
        <v>983</v>
      </c>
      <c r="D175" s="8">
        <v>1</v>
      </c>
      <c r="E175" s="8">
        <v>2.6637200000000001</v>
      </c>
      <c r="F175" s="8">
        <v>983</v>
      </c>
      <c r="I175" s="8">
        <v>1532</v>
      </c>
      <c r="J175" s="8">
        <v>511</v>
      </c>
      <c r="K175" s="8">
        <v>983</v>
      </c>
      <c r="L175" s="8">
        <v>3</v>
      </c>
      <c r="M175" s="8">
        <v>3.6886299999999999</v>
      </c>
      <c r="N175" s="8">
        <v>1565</v>
      </c>
    </row>
    <row r="176" spans="1:14" x14ac:dyDescent="0.35">
      <c r="A176" s="7">
        <v>750</v>
      </c>
      <c r="B176" s="7">
        <v>750</v>
      </c>
      <c r="C176" s="7">
        <v>750</v>
      </c>
      <c r="D176" s="7">
        <v>1</v>
      </c>
      <c r="E176" s="7">
        <v>2.7551899999999998</v>
      </c>
      <c r="F176" s="7">
        <v>750</v>
      </c>
      <c r="I176" s="7">
        <v>650</v>
      </c>
      <c r="J176" s="7">
        <v>650</v>
      </c>
      <c r="K176" s="7">
        <v>650</v>
      </c>
      <c r="L176" s="7">
        <v>1</v>
      </c>
      <c r="M176" s="7">
        <v>3.6491600000000002</v>
      </c>
      <c r="N176" s="7">
        <v>650</v>
      </c>
    </row>
    <row r="177" spans="1:14" x14ac:dyDescent="0.35">
      <c r="A177" s="8">
        <v>700</v>
      </c>
      <c r="B177" s="8">
        <v>350</v>
      </c>
      <c r="C177" s="8">
        <v>521</v>
      </c>
      <c r="D177" s="8">
        <v>2</v>
      </c>
      <c r="E177" s="8">
        <v>2.73821</v>
      </c>
      <c r="F177" s="8">
        <v>783</v>
      </c>
      <c r="I177" s="8">
        <v>2183</v>
      </c>
      <c r="J177" s="8">
        <v>2183</v>
      </c>
      <c r="K177" s="8">
        <v>2183</v>
      </c>
      <c r="L177" s="8">
        <v>1</v>
      </c>
      <c r="M177" s="8">
        <v>3.6301700000000001</v>
      </c>
      <c r="N177" s="8">
        <v>2183</v>
      </c>
    </row>
    <row r="178" spans="1:14" x14ac:dyDescent="0.35">
      <c r="A178" s="7">
        <v>2100</v>
      </c>
      <c r="B178" s="7">
        <v>263</v>
      </c>
      <c r="C178" s="7">
        <v>699</v>
      </c>
      <c r="D178" s="7">
        <v>8</v>
      </c>
      <c r="E178" s="7">
        <v>2.6984499999999998</v>
      </c>
      <c r="F178" s="7">
        <v>2250</v>
      </c>
      <c r="I178" s="7">
        <v>800</v>
      </c>
      <c r="J178" s="7">
        <v>800</v>
      </c>
      <c r="K178" s="7">
        <v>800</v>
      </c>
      <c r="L178" s="7">
        <v>1</v>
      </c>
      <c r="M178" s="7">
        <v>3.5992199999999999</v>
      </c>
      <c r="N178" s="7">
        <v>800</v>
      </c>
    </row>
    <row r="179" spans="1:14" x14ac:dyDescent="0.35">
      <c r="A179" s="8">
        <v>1100</v>
      </c>
      <c r="B179" s="8">
        <v>220</v>
      </c>
      <c r="C179" s="8">
        <v>383</v>
      </c>
      <c r="D179" s="8">
        <v>5</v>
      </c>
      <c r="E179" s="8">
        <v>2.72376</v>
      </c>
      <c r="F179" s="8">
        <v>1200</v>
      </c>
      <c r="I179" s="8">
        <v>683</v>
      </c>
      <c r="J179" s="8">
        <v>683</v>
      </c>
      <c r="K179" s="8">
        <v>683</v>
      </c>
      <c r="L179" s="8">
        <v>1</v>
      </c>
      <c r="M179" s="8">
        <v>3.5875599999999999</v>
      </c>
      <c r="N179" s="8">
        <v>683</v>
      </c>
    </row>
    <row r="180" spans="1:14" x14ac:dyDescent="0.35">
      <c r="A180" s="7">
        <v>667</v>
      </c>
      <c r="B180" s="7">
        <v>667</v>
      </c>
      <c r="C180" s="7">
        <v>667</v>
      </c>
      <c r="D180" s="7">
        <v>1</v>
      </c>
      <c r="E180" s="7">
        <v>2.5925400000000001</v>
      </c>
      <c r="F180" s="7">
        <v>667</v>
      </c>
      <c r="I180" s="7">
        <v>683</v>
      </c>
      <c r="J180" s="7">
        <v>683</v>
      </c>
      <c r="K180" s="7">
        <v>683</v>
      </c>
      <c r="L180" s="7">
        <v>1</v>
      </c>
      <c r="M180" s="7">
        <v>3.63924</v>
      </c>
      <c r="N180" s="7">
        <v>683</v>
      </c>
    </row>
    <row r="181" spans="1:14" x14ac:dyDescent="0.35">
      <c r="A181" s="8">
        <v>1350</v>
      </c>
      <c r="B181" s="8">
        <v>675</v>
      </c>
      <c r="C181" s="8">
        <v>1148</v>
      </c>
      <c r="D181" s="8">
        <v>2</v>
      </c>
      <c r="E181" s="8">
        <v>2.7143999999999999</v>
      </c>
      <c r="F181" s="8">
        <v>1367</v>
      </c>
      <c r="I181" s="8">
        <v>1206</v>
      </c>
      <c r="J181" s="8">
        <v>1206</v>
      </c>
      <c r="K181" s="8">
        <v>1206</v>
      </c>
      <c r="L181" s="8">
        <v>1</v>
      </c>
      <c r="M181" s="8">
        <v>3.4084400000000001</v>
      </c>
      <c r="N181" s="8">
        <v>1206</v>
      </c>
    </row>
    <row r="182" spans="1:14" x14ac:dyDescent="0.35">
      <c r="A182" s="7">
        <v>1701</v>
      </c>
      <c r="B182" s="7">
        <v>283</v>
      </c>
      <c r="C182" s="7">
        <v>466</v>
      </c>
      <c r="D182" s="7">
        <v>6</v>
      </c>
      <c r="E182" s="7">
        <v>3.4217200000000001</v>
      </c>
      <c r="F182" s="7">
        <v>2467</v>
      </c>
      <c r="I182" s="7">
        <v>750</v>
      </c>
      <c r="J182" s="7">
        <v>375</v>
      </c>
      <c r="K182" s="7">
        <v>635</v>
      </c>
      <c r="L182" s="7">
        <v>2</v>
      </c>
      <c r="M182" s="7">
        <v>3.1593499999999999</v>
      </c>
      <c r="N182" s="7">
        <v>767</v>
      </c>
    </row>
    <row r="183" spans="1:14" x14ac:dyDescent="0.35">
      <c r="A183" s="8">
        <v>1350</v>
      </c>
      <c r="B183" s="8">
        <v>450</v>
      </c>
      <c r="C183" s="8">
        <v>952</v>
      </c>
      <c r="D183" s="8">
        <v>3</v>
      </c>
      <c r="E183" s="8">
        <v>3.6068799999999999</v>
      </c>
      <c r="F183" s="8">
        <v>1417</v>
      </c>
      <c r="I183" s="8">
        <v>1083</v>
      </c>
      <c r="J183" s="8">
        <v>1083</v>
      </c>
      <c r="K183" s="8">
        <v>1083</v>
      </c>
      <c r="L183" s="8">
        <v>1</v>
      </c>
      <c r="M183" s="8">
        <v>3.1736800000000001</v>
      </c>
      <c r="N183" s="8">
        <v>1083</v>
      </c>
    </row>
    <row r="184" spans="1:14" x14ac:dyDescent="0.35">
      <c r="A184" s="7">
        <v>1217</v>
      </c>
      <c r="B184" s="7">
        <v>608</v>
      </c>
      <c r="C184" s="7">
        <v>1022</v>
      </c>
      <c r="D184" s="7">
        <v>2</v>
      </c>
      <c r="E184" s="7">
        <v>3.7282500000000001</v>
      </c>
      <c r="F184" s="7">
        <v>1233</v>
      </c>
      <c r="I184" s="7">
        <v>634</v>
      </c>
      <c r="J184" s="7">
        <v>158</v>
      </c>
      <c r="K184" s="7">
        <v>400</v>
      </c>
      <c r="L184" s="7">
        <v>4</v>
      </c>
      <c r="M184" s="7">
        <v>3.3414100000000002</v>
      </c>
      <c r="N184" s="7">
        <v>1533</v>
      </c>
    </row>
    <row r="185" spans="1:14" x14ac:dyDescent="0.35">
      <c r="A185" s="8">
        <v>1450</v>
      </c>
      <c r="B185" s="8">
        <v>363</v>
      </c>
      <c r="C185" s="8">
        <v>1240</v>
      </c>
      <c r="D185" s="8">
        <v>4</v>
      </c>
      <c r="E185" s="8">
        <v>3.5726200000000001</v>
      </c>
      <c r="F185" s="8">
        <v>1633</v>
      </c>
      <c r="I185" s="8">
        <v>571</v>
      </c>
      <c r="J185" s="8">
        <v>190</v>
      </c>
      <c r="K185" s="8">
        <v>333</v>
      </c>
      <c r="L185" s="8">
        <v>3</v>
      </c>
      <c r="M185" s="8">
        <v>3.5203500000000001</v>
      </c>
      <c r="N185" s="8">
        <v>1537</v>
      </c>
    </row>
    <row r="186" spans="1:14" x14ac:dyDescent="0.35">
      <c r="A186" s="7">
        <v>1450</v>
      </c>
      <c r="B186" s="7">
        <v>1450</v>
      </c>
      <c r="C186" s="7">
        <v>1450</v>
      </c>
      <c r="D186" s="7">
        <v>1</v>
      </c>
      <c r="E186" s="7">
        <v>3.7830599999999999</v>
      </c>
      <c r="F186" s="7">
        <v>1450</v>
      </c>
      <c r="I186" s="7">
        <v>757</v>
      </c>
      <c r="J186" s="7">
        <v>757</v>
      </c>
      <c r="K186" s="7">
        <v>757</v>
      </c>
      <c r="L186" s="7">
        <v>1</v>
      </c>
      <c r="M186" s="7">
        <v>3.3130999999999999</v>
      </c>
      <c r="N186" s="7">
        <v>757</v>
      </c>
    </row>
    <row r="187" spans="1:14" x14ac:dyDescent="0.35">
      <c r="A187" s="8">
        <v>3317</v>
      </c>
      <c r="B187" s="8">
        <v>829</v>
      </c>
      <c r="C187" s="8">
        <v>1949</v>
      </c>
      <c r="D187" s="8">
        <v>4</v>
      </c>
      <c r="E187" s="8">
        <v>3.6091700000000002</v>
      </c>
      <c r="F187" s="8">
        <v>3800</v>
      </c>
      <c r="I187" s="8">
        <v>1017</v>
      </c>
      <c r="J187" s="8">
        <v>339</v>
      </c>
      <c r="K187" s="8">
        <v>673</v>
      </c>
      <c r="L187" s="8">
        <v>3</v>
      </c>
      <c r="M187" s="8">
        <v>3.1505000000000001</v>
      </c>
      <c r="N187" s="8">
        <v>1217</v>
      </c>
    </row>
    <row r="188" spans="1:14" x14ac:dyDescent="0.35">
      <c r="A188" s="7">
        <v>1450</v>
      </c>
      <c r="B188" s="7">
        <v>207</v>
      </c>
      <c r="C188" s="7">
        <v>350</v>
      </c>
      <c r="D188" s="7">
        <v>7</v>
      </c>
      <c r="E188" s="7">
        <v>3.59274</v>
      </c>
      <c r="F188" s="7">
        <v>1633</v>
      </c>
      <c r="I188" s="7">
        <v>975</v>
      </c>
      <c r="J188" s="7">
        <v>488</v>
      </c>
      <c r="K188" s="7">
        <v>583</v>
      </c>
      <c r="L188" s="7">
        <v>2</v>
      </c>
      <c r="M188" s="7">
        <v>3.3559800000000002</v>
      </c>
      <c r="N188" s="7">
        <v>1108</v>
      </c>
    </row>
    <row r="189" spans="1:14" x14ac:dyDescent="0.35">
      <c r="A189" s="8">
        <v>1484</v>
      </c>
      <c r="B189" s="8">
        <v>297</v>
      </c>
      <c r="C189" s="8">
        <v>562</v>
      </c>
      <c r="D189" s="8">
        <v>5</v>
      </c>
      <c r="E189" s="8">
        <v>3.60337</v>
      </c>
      <c r="F189" s="8">
        <v>1783</v>
      </c>
      <c r="I189" s="8">
        <v>840</v>
      </c>
      <c r="J189" s="8">
        <v>280</v>
      </c>
      <c r="K189" s="8">
        <v>516</v>
      </c>
      <c r="L189" s="8">
        <v>3</v>
      </c>
      <c r="M189" s="8">
        <v>3.3075600000000001</v>
      </c>
      <c r="N189" s="8">
        <v>1107</v>
      </c>
    </row>
    <row r="190" spans="1:14" x14ac:dyDescent="0.35">
      <c r="A190" s="7">
        <v>1483</v>
      </c>
      <c r="B190" s="7">
        <v>371</v>
      </c>
      <c r="C190" s="7">
        <v>946</v>
      </c>
      <c r="D190" s="7">
        <v>4</v>
      </c>
      <c r="E190" s="7">
        <v>3.4342100000000002</v>
      </c>
      <c r="F190" s="7">
        <v>1683</v>
      </c>
      <c r="I190" s="7">
        <v>584</v>
      </c>
      <c r="J190" s="7">
        <v>292</v>
      </c>
      <c r="K190" s="7">
        <v>520</v>
      </c>
      <c r="L190" s="7">
        <v>2</v>
      </c>
      <c r="M190" s="7">
        <v>3.1274899999999999</v>
      </c>
      <c r="N190" s="7">
        <v>867</v>
      </c>
    </row>
    <row r="191" spans="1:14" x14ac:dyDescent="0.35">
      <c r="A191" s="8">
        <v>1184</v>
      </c>
      <c r="B191" s="8">
        <v>296</v>
      </c>
      <c r="C191" s="8">
        <v>566</v>
      </c>
      <c r="D191" s="8">
        <v>4</v>
      </c>
      <c r="E191" s="8">
        <v>3.6354099999999998</v>
      </c>
      <c r="F191" s="8">
        <v>1850</v>
      </c>
      <c r="I191" s="8">
        <v>1083</v>
      </c>
      <c r="J191" s="8">
        <v>361</v>
      </c>
      <c r="K191" s="8">
        <v>683</v>
      </c>
      <c r="L191" s="8">
        <v>3</v>
      </c>
      <c r="M191" s="8">
        <v>3.2718799999999999</v>
      </c>
      <c r="N191" s="8">
        <v>1367</v>
      </c>
    </row>
    <row r="192" spans="1:14" x14ac:dyDescent="0.35">
      <c r="A192" s="7">
        <v>2001</v>
      </c>
      <c r="B192" s="7">
        <v>400</v>
      </c>
      <c r="C192" s="7">
        <v>716</v>
      </c>
      <c r="D192" s="7">
        <v>5</v>
      </c>
      <c r="E192" s="7">
        <v>3.4676800000000001</v>
      </c>
      <c r="F192" s="7">
        <v>3383</v>
      </c>
      <c r="I192" s="7">
        <v>667</v>
      </c>
      <c r="J192" s="7">
        <v>333</v>
      </c>
      <c r="K192" s="7">
        <v>417</v>
      </c>
      <c r="L192" s="7">
        <v>2</v>
      </c>
      <c r="M192" s="7">
        <v>3.3025099999999998</v>
      </c>
      <c r="N192" s="7">
        <v>867</v>
      </c>
    </row>
    <row r="193" spans="1:14" x14ac:dyDescent="0.35">
      <c r="A193" s="8">
        <v>1834</v>
      </c>
      <c r="B193" s="8">
        <v>458</v>
      </c>
      <c r="C193" s="8">
        <v>856</v>
      </c>
      <c r="D193" s="8">
        <v>4</v>
      </c>
      <c r="E193" s="8">
        <v>3.7510599999999998</v>
      </c>
      <c r="F193" s="8">
        <v>2317</v>
      </c>
      <c r="I193" s="8">
        <v>279</v>
      </c>
      <c r="J193" s="8">
        <v>279</v>
      </c>
      <c r="K193" s="8">
        <v>279</v>
      </c>
      <c r="L193" s="8">
        <v>1</v>
      </c>
      <c r="M193" s="8">
        <v>2.9826999999999999</v>
      </c>
      <c r="N193" s="8">
        <v>279</v>
      </c>
    </row>
    <row r="194" spans="1:14" x14ac:dyDescent="0.35">
      <c r="A194" s="7">
        <v>1800</v>
      </c>
      <c r="B194" s="7">
        <v>450</v>
      </c>
      <c r="C194" s="7">
        <v>985</v>
      </c>
      <c r="D194" s="7">
        <v>4</v>
      </c>
      <c r="E194" s="7">
        <v>3.6505000000000001</v>
      </c>
      <c r="F194" s="7">
        <v>2033</v>
      </c>
      <c r="I194" s="7">
        <v>817</v>
      </c>
      <c r="J194" s="7">
        <v>204</v>
      </c>
      <c r="K194" s="7">
        <v>400</v>
      </c>
      <c r="L194" s="7">
        <v>4</v>
      </c>
      <c r="M194" s="7">
        <v>2.67462</v>
      </c>
      <c r="N194" s="7">
        <v>867</v>
      </c>
    </row>
    <row r="195" spans="1:14" x14ac:dyDescent="0.35">
      <c r="A195" s="8">
        <v>2467</v>
      </c>
      <c r="B195" s="8">
        <v>822</v>
      </c>
      <c r="C195" s="8">
        <v>1749</v>
      </c>
      <c r="D195" s="8">
        <v>3</v>
      </c>
      <c r="E195" s="8">
        <v>3.6338400000000002</v>
      </c>
      <c r="F195" s="8">
        <v>2667</v>
      </c>
      <c r="I195" s="8">
        <v>1033</v>
      </c>
      <c r="J195" s="8">
        <v>344</v>
      </c>
      <c r="K195" s="8">
        <v>570</v>
      </c>
      <c r="L195" s="8">
        <v>3</v>
      </c>
      <c r="M195" s="8">
        <v>2.75441</v>
      </c>
      <c r="N195" s="8">
        <v>1067</v>
      </c>
    </row>
    <row r="196" spans="1:14" x14ac:dyDescent="0.35">
      <c r="A196" s="7">
        <v>2067</v>
      </c>
      <c r="B196" s="7">
        <v>1033</v>
      </c>
      <c r="C196" s="7">
        <v>1628</v>
      </c>
      <c r="D196" s="7">
        <v>2</v>
      </c>
      <c r="E196" s="7">
        <v>3.7524199999999999</v>
      </c>
      <c r="F196" s="7">
        <v>2200</v>
      </c>
      <c r="I196" s="7">
        <v>1050</v>
      </c>
      <c r="J196" s="7">
        <v>525</v>
      </c>
      <c r="K196" s="7">
        <v>689</v>
      </c>
      <c r="L196" s="7">
        <v>2</v>
      </c>
      <c r="M196" s="7">
        <v>2.90239</v>
      </c>
      <c r="N196" s="7">
        <v>1267</v>
      </c>
    </row>
    <row r="197" spans="1:14" x14ac:dyDescent="0.35">
      <c r="A197" s="8">
        <v>1967</v>
      </c>
      <c r="B197" s="8">
        <v>393</v>
      </c>
      <c r="C197" s="8">
        <v>949</v>
      </c>
      <c r="D197" s="8">
        <v>5</v>
      </c>
      <c r="E197" s="8">
        <v>3.7688700000000002</v>
      </c>
      <c r="F197" s="8">
        <v>2267</v>
      </c>
      <c r="I197" s="8">
        <v>932</v>
      </c>
      <c r="J197" s="8">
        <v>311</v>
      </c>
      <c r="K197" s="8">
        <v>799</v>
      </c>
      <c r="L197" s="8">
        <v>3</v>
      </c>
      <c r="M197" s="8">
        <v>2.76125</v>
      </c>
      <c r="N197" s="8">
        <v>1448</v>
      </c>
    </row>
    <row r="198" spans="1:14" x14ac:dyDescent="0.35">
      <c r="A198" s="7">
        <v>2100</v>
      </c>
      <c r="B198" s="7">
        <v>350</v>
      </c>
      <c r="C198" s="7">
        <v>616</v>
      </c>
      <c r="D198" s="7">
        <v>6</v>
      </c>
      <c r="E198" s="7">
        <v>3.4661499999999998</v>
      </c>
      <c r="F198" s="7">
        <v>2467</v>
      </c>
      <c r="I198" s="7">
        <v>700</v>
      </c>
      <c r="J198" s="7">
        <v>350</v>
      </c>
      <c r="K198" s="7">
        <v>542</v>
      </c>
      <c r="L198" s="7">
        <v>2</v>
      </c>
      <c r="M198" s="7">
        <v>3.0219900000000002</v>
      </c>
      <c r="N198" s="7">
        <v>867</v>
      </c>
    </row>
    <row r="199" spans="1:14" x14ac:dyDescent="0.35">
      <c r="A199" s="8">
        <v>1300</v>
      </c>
      <c r="B199" s="8">
        <v>217</v>
      </c>
      <c r="C199" s="8">
        <v>324</v>
      </c>
      <c r="D199" s="8">
        <v>6</v>
      </c>
      <c r="E199" s="8">
        <v>3.4970400000000001</v>
      </c>
      <c r="F199" s="8">
        <v>1667</v>
      </c>
      <c r="I199" s="8">
        <v>817</v>
      </c>
      <c r="J199" s="8">
        <v>272</v>
      </c>
      <c r="K199" s="8">
        <v>639</v>
      </c>
      <c r="L199" s="8">
        <v>3</v>
      </c>
      <c r="M199" s="8">
        <v>2.7595200000000002</v>
      </c>
      <c r="N199" s="8">
        <v>1583</v>
      </c>
    </row>
    <row r="200" spans="1:14" x14ac:dyDescent="0.35">
      <c r="A200" s="7">
        <v>2350</v>
      </c>
      <c r="B200" s="7">
        <v>588</v>
      </c>
      <c r="C200" s="7">
        <v>1266</v>
      </c>
      <c r="D200" s="7">
        <v>4</v>
      </c>
      <c r="E200" s="7">
        <v>3.3912200000000001</v>
      </c>
      <c r="F200" s="7">
        <v>2650</v>
      </c>
      <c r="I200" s="7">
        <v>1083</v>
      </c>
      <c r="J200" s="7">
        <v>1083</v>
      </c>
      <c r="K200" s="7">
        <v>1083</v>
      </c>
      <c r="L200" s="7">
        <v>1</v>
      </c>
      <c r="M200" s="7">
        <v>2.66011</v>
      </c>
      <c r="N200" s="7">
        <v>1083</v>
      </c>
    </row>
    <row r="201" spans="1:14" x14ac:dyDescent="0.35">
      <c r="A201" s="8">
        <v>3234</v>
      </c>
      <c r="B201" s="8">
        <v>404</v>
      </c>
      <c r="C201" s="8">
        <v>766</v>
      </c>
      <c r="D201" s="8">
        <v>8</v>
      </c>
      <c r="E201" s="8">
        <v>3.60019</v>
      </c>
      <c r="F201" s="8">
        <v>4567</v>
      </c>
      <c r="I201" s="8">
        <v>1083</v>
      </c>
      <c r="J201" s="8">
        <v>217</v>
      </c>
      <c r="K201" s="8">
        <v>383</v>
      </c>
      <c r="L201" s="8">
        <v>5</v>
      </c>
      <c r="M201" s="8">
        <v>2.7544300000000002</v>
      </c>
      <c r="N201" s="8">
        <v>1150</v>
      </c>
    </row>
    <row r="202" spans="1:14" x14ac:dyDescent="0.35">
      <c r="A202" s="7">
        <v>345</v>
      </c>
      <c r="B202" s="7">
        <v>345</v>
      </c>
      <c r="C202" s="7">
        <v>345</v>
      </c>
      <c r="D202" s="7">
        <v>1</v>
      </c>
      <c r="E202" s="7">
        <v>3.1869299999999998</v>
      </c>
      <c r="F202" s="7">
        <v>345</v>
      </c>
      <c r="I202" s="7">
        <v>733</v>
      </c>
      <c r="J202" s="7">
        <v>733</v>
      </c>
      <c r="K202" s="7">
        <v>733</v>
      </c>
      <c r="L202" s="7">
        <v>1</v>
      </c>
      <c r="M202" s="7">
        <v>2.7175500000000001</v>
      </c>
      <c r="N202" s="7">
        <v>733</v>
      </c>
    </row>
    <row r="203" spans="1:14" x14ac:dyDescent="0.35">
      <c r="A203" s="8">
        <v>917</v>
      </c>
      <c r="B203" s="8">
        <v>229</v>
      </c>
      <c r="C203" s="8">
        <v>266</v>
      </c>
      <c r="D203" s="8">
        <v>4</v>
      </c>
      <c r="E203" s="8">
        <v>3.4291900000000002</v>
      </c>
      <c r="F203" s="8">
        <v>983</v>
      </c>
      <c r="I203" s="8">
        <v>950</v>
      </c>
      <c r="J203" s="8">
        <v>475</v>
      </c>
      <c r="K203" s="8">
        <v>612</v>
      </c>
      <c r="L203" s="8">
        <v>2</v>
      </c>
      <c r="M203" s="8">
        <v>2.8350200000000001</v>
      </c>
      <c r="N203" s="8">
        <v>1117</v>
      </c>
    </row>
    <row r="204" spans="1:14" x14ac:dyDescent="0.35">
      <c r="A204" s="7">
        <v>900</v>
      </c>
      <c r="B204" s="7">
        <v>450</v>
      </c>
      <c r="C204" s="7">
        <v>484</v>
      </c>
      <c r="D204" s="7">
        <v>2</v>
      </c>
      <c r="E204" s="7">
        <v>3.4186700000000001</v>
      </c>
      <c r="F204" s="7">
        <v>1483</v>
      </c>
      <c r="I204" s="7">
        <v>667</v>
      </c>
      <c r="J204" s="7">
        <v>167</v>
      </c>
      <c r="K204" s="7">
        <v>300</v>
      </c>
      <c r="L204" s="7">
        <v>4</v>
      </c>
      <c r="M204" s="7">
        <v>2.6494800000000001</v>
      </c>
      <c r="N204" s="7">
        <v>750</v>
      </c>
    </row>
    <row r="205" spans="1:14" x14ac:dyDescent="0.35">
      <c r="A205" s="8">
        <v>534</v>
      </c>
      <c r="B205" s="8">
        <v>267</v>
      </c>
      <c r="C205" s="8">
        <v>481</v>
      </c>
      <c r="D205" s="8">
        <v>2</v>
      </c>
      <c r="E205" s="8">
        <v>3.3375699999999999</v>
      </c>
      <c r="F205" s="8">
        <v>1017</v>
      </c>
      <c r="I205" s="8">
        <v>1167</v>
      </c>
      <c r="J205" s="8">
        <v>292</v>
      </c>
      <c r="K205" s="8">
        <v>560</v>
      </c>
      <c r="L205" s="8">
        <v>4</v>
      </c>
      <c r="M205" s="8">
        <v>2.6666400000000001</v>
      </c>
      <c r="N205" s="8">
        <v>1400</v>
      </c>
    </row>
    <row r="206" spans="1:14" x14ac:dyDescent="0.35">
      <c r="A206" s="7">
        <v>600</v>
      </c>
      <c r="B206" s="7">
        <v>300</v>
      </c>
      <c r="C206" s="7">
        <v>567</v>
      </c>
      <c r="D206" s="7">
        <v>2</v>
      </c>
      <c r="E206" s="7">
        <v>3.29582</v>
      </c>
      <c r="F206" s="7">
        <v>600</v>
      </c>
      <c r="I206" s="7">
        <v>1167</v>
      </c>
      <c r="J206" s="7">
        <v>1167</v>
      </c>
      <c r="K206" s="7">
        <v>1167</v>
      </c>
      <c r="L206" s="7">
        <v>1</v>
      </c>
      <c r="M206" s="7">
        <v>2.6812499999999999</v>
      </c>
      <c r="N206" s="7">
        <v>1167</v>
      </c>
    </row>
    <row r="207" spans="1:14" x14ac:dyDescent="0.35">
      <c r="A207" s="8">
        <v>663</v>
      </c>
      <c r="B207" s="8">
        <v>663</v>
      </c>
      <c r="C207" s="8">
        <v>663</v>
      </c>
      <c r="D207" s="8">
        <v>1</v>
      </c>
      <c r="E207" s="8">
        <v>3.4154900000000001</v>
      </c>
      <c r="F207" s="8">
        <v>663</v>
      </c>
      <c r="I207" s="8">
        <v>717</v>
      </c>
      <c r="J207" s="8">
        <v>717</v>
      </c>
      <c r="K207" s="8">
        <v>717</v>
      </c>
      <c r="L207" s="8">
        <v>1</v>
      </c>
      <c r="M207" s="8">
        <v>2.64975</v>
      </c>
      <c r="N207" s="8">
        <v>717</v>
      </c>
    </row>
    <row r="208" spans="1:14" x14ac:dyDescent="0.35">
      <c r="A208" s="7">
        <v>1167</v>
      </c>
      <c r="B208" s="7">
        <v>167</v>
      </c>
      <c r="C208" s="7">
        <v>250</v>
      </c>
      <c r="D208" s="7">
        <v>7</v>
      </c>
      <c r="E208" s="7">
        <v>3.2391399999999999</v>
      </c>
      <c r="F208" s="7">
        <v>1483</v>
      </c>
      <c r="I208" s="7">
        <v>800</v>
      </c>
      <c r="J208" s="7">
        <v>800</v>
      </c>
      <c r="K208" s="7">
        <v>800</v>
      </c>
      <c r="L208" s="7">
        <v>1</v>
      </c>
      <c r="M208" s="7">
        <v>2.7381799999999998</v>
      </c>
      <c r="N208" s="7">
        <v>800</v>
      </c>
    </row>
    <row r="209" spans="1:14" x14ac:dyDescent="0.35">
      <c r="A209" s="8">
        <v>677</v>
      </c>
      <c r="B209" s="8">
        <v>226</v>
      </c>
      <c r="C209" s="8">
        <v>427</v>
      </c>
      <c r="D209" s="8">
        <v>3</v>
      </c>
      <c r="E209" s="8">
        <v>3.2988400000000002</v>
      </c>
      <c r="F209" s="8">
        <v>776</v>
      </c>
      <c r="I209" s="8">
        <v>950</v>
      </c>
      <c r="J209" s="8">
        <v>475</v>
      </c>
      <c r="K209" s="8">
        <v>924</v>
      </c>
      <c r="L209" s="8">
        <v>2</v>
      </c>
      <c r="M209" s="8">
        <v>2.7228400000000001</v>
      </c>
      <c r="N209" s="8">
        <v>1500</v>
      </c>
    </row>
    <row r="210" spans="1:14" x14ac:dyDescent="0.35">
      <c r="A210" s="7">
        <v>609</v>
      </c>
      <c r="B210" s="7">
        <v>305</v>
      </c>
      <c r="C210" s="7">
        <v>543</v>
      </c>
      <c r="D210" s="7">
        <v>2</v>
      </c>
      <c r="E210" s="7">
        <v>3.2387199999999998</v>
      </c>
      <c r="F210" s="7">
        <v>693</v>
      </c>
      <c r="I210" s="7">
        <v>683</v>
      </c>
      <c r="J210" s="7">
        <v>683</v>
      </c>
      <c r="K210" s="7">
        <v>683</v>
      </c>
      <c r="L210" s="7">
        <v>1</v>
      </c>
      <c r="M210" s="7">
        <v>2.8166199999999999</v>
      </c>
      <c r="N210" s="7">
        <v>683</v>
      </c>
    </row>
    <row r="211" spans="1:14" x14ac:dyDescent="0.35">
      <c r="A211" s="8">
        <v>917</v>
      </c>
      <c r="B211" s="8">
        <v>306</v>
      </c>
      <c r="C211" s="8">
        <v>716</v>
      </c>
      <c r="D211" s="8">
        <v>3</v>
      </c>
      <c r="E211" s="8">
        <v>3.3484099999999999</v>
      </c>
      <c r="F211" s="8">
        <v>1450</v>
      </c>
      <c r="I211" s="8">
        <v>867</v>
      </c>
      <c r="J211" s="8">
        <v>867</v>
      </c>
      <c r="K211" s="8">
        <v>867</v>
      </c>
      <c r="L211" s="8">
        <v>1</v>
      </c>
      <c r="M211" s="8">
        <v>2.6974999999999998</v>
      </c>
      <c r="N211" s="8">
        <v>867</v>
      </c>
    </row>
    <row r="212" spans="1:14" x14ac:dyDescent="0.35">
      <c r="A212" s="7">
        <v>2634</v>
      </c>
      <c r="B212" s="7">
        <v>878</v>
      </c>
      <c r="C212" s="7">
        <v>1469</v>
      </c>
      <c r="D212" s="7">
        <v>3</v>
      </c>
      <c r="E212" s="7">
        <v>3.52434</v>
      </c>
      <c r="F212" s="7">
        <v>3650</v>
      </c>
      <c r="I212" s="7">
        <v>833</v>
      </c>
      <c r="J212" s="7">
        <v>833</v>
      </c>
      <c r="K212" s="7">
        <v>833</v>
      </c>
      <c r="L212" s="7">
        <v>1</v>
      </c>
      <c r="M212" s="7">
        <v>2.7014499999999999</v>
      </c>
      <c r="N212" s="7">
        <v>833</v>
      </c>
    </row>
    <row r="213" spans="1:14" x14ac:dyDescent="0.35">
      <c r="A213" s="8">
        <v>700</v>
      </c>
      <c r="B213" s="8">
        <v>175</v>
      </c>
      <c r="C213" s="8">
        <v>266</v>
      </c>
      <c r="D213" s="8">
        <v>4</v>
      </c>
      <c r="E213" s="8">
        <v>3.8827500000000001</v>
      </c>
      <c r="F213" s="8">
        <v>1183</v>
      </c>
      <c r="I213" s="8">
        <v>950</v>
      </c>
      <c r="J213" s="8">
        <v>950</v>
      </c>
      <c r="K213" s="8">
        <v>950</v>
      </c>
      <c r="L213" s="8">
        <v>1</v>
      </c>
      <c r="M213" s="8">
        <v>2.7467700000000002</v>
      </c>
      <c r="N213" s="8">
        <v>950</v>
      </c>
    </row>
    <row r="214" spans="1:14" x14ac:dyDescent="0.35">
      <c r="A214" s="7">
        <v>2084</v>
      </c>
      <c r="B214" s="7">
        <v>695</v>
      </c>
      <c r="C214" s="7">
        <v>1767</v>
      </c>
      <c r="D214" s="7">
        <v>3</v>
      </c>
      <c r="E214" s="7">
        <v>3.7021999999999999</v>
      </c>
      <c r="F214" s="7">
        <v>2583</v>
      </c>
      <c r="I214" s="7">
        <v>600</v>
      </c>
      <c r="J214" s="7">
        <v>600</v>
      </c>
      <c r="K214" s="7">
        <v>600</v>
      </c>
      <c r="L214" s="7">
        <v>1</v>
      </c>
      <c r="M214" s="7">
        <v>2.6549700000000001</v>
      </c>
      <c r="N214" s="7">
        <v>600</v>
      </c>
    </row>
    <row r="215" spans="1:14" x14ac:dyDescent="0.35">
      <c r="A215" s="8">
        <v>1784</v>
      </c>
      <c r="B215" s="8">
        <v>595</v>
      </c>
      <c r="C215" s="8">
        <v>1198</v>
      </c>
      <c r="D215" s="8">
        <v>3</v>
      </c>
      <c r="E215" s="8">
        <v>3.8078500000000002</v>
      </c>
      <c r="F215" s="8">
        <v>2733</v>
      </c>
      <c r="I215" s="8">
        <v>700</v>
      </c>
      <c r="J215" s="8">
        <v>700</v>
      </c>
      <c r="K215" s="8">
        <v>700</v>
      </c>
      <c r="L215" s="8">
        <v>1</v>
      </c>
      <c r="M215" s="8">
        <v>2.70201</v>
      </c>
      <c r="N215" s="8">
        <v>700</v>
      </c>
    </row>
    <row r="216" spans="1:14" x14ac:dyDescent="0.35">
      <c r="A216" s="7">
        <v>4185</v>
      </c>
      <c r="B216" s="7">
        <v>697</v>
      </c>
      <c r="C216" s="7">
        <v>2565</v>
      </c>
      <c r="D216" s="7">
        <v>6</v>
      </c>
      <c r="E216" s="7">
        <v>3.70709</v>
      </c>
      <c r="F216" s="7">
        <v>4951</v>
      </c>
      <c r="I216" s="7">
        <v>717</v>
      </c>
      <c r="J216" s="7">
        <v>717</v>
      </c>
      <c r="K216" s="7">
        <v>717</v>
      </c>
      <c r="L216" s="7">
        <v>1</v>
      </c>
      <c r="M216" s="7">
        <v>2.6133000000000002</v>
      </c>
      <c r="N216" s="7">
        <v>717</v>
      </c>
    </row>
    <row r="217" spans="1:14" x14ac:dyDescent="0.35">
      <c r="A217" s="8">
        <v>350</v>
      </c>
      <c r="B217" s="8">
        <v>175</v>
      </c>
      <c r="C217" s="8">
        <v>346</v>
      </c>
      <c r="D217" s="8">
        <v>2</v>
      </c>
      <c r="E217" s="8">
        <v>3.7711399999999999</v>
      </c>
      <c r="F217" s="8">
        <v>867</v>
      </c>
      <c r="I217" s="8">
        <v>1167</v>
      </c>
      <c r="J217" s="8">
        <v>1167</v>
      </c>
      <c r="K217" s="8">
        <v>1167</v>
      </c>
      <c r="L217" s="8">
        <v>1</v>
      </c>
      <c r="M217" s="8">
        <v>2.63829</v>
      </c>
      <c r="N217" s="8">
        <v>1167</v>
      </c>
    </row>
    <row r="218" spans="1:14" x14ac:dyDescent="0.35">
      <c r="A218" s="7">
        <v>1267</v>
      </c>
      <c r="B218" s="7">
        <v>253</v>
      </c>
      <c r="C218" s="7">
        <v>483</v>
      </c>
      <c r="D218" s="7">
        <v>5</v>
      </c>
      <c r="E218" s="7">
        <v>3.7944200000000001</v>
      </c>
      <c r="F218" s="7">
        <v>2017</v>
      </c>
      <c r="I218" s="7">
        <v>683</v>
      </c>
      <c r="J218" s="7">
        <v>683</v>
      </c>
      <c r="K218" s="7">
        <v>683</v>
      </c>
      <c r="L218" s="7">
        <v>1</v>
      </c>
      <c r="M218" s="7">
        <v>3.7358500000000001</v>
      </c>
      <c r="N218" s="7">
        <v>683</v>
      </c>
    </row>
    <row r="219" spans="1:14" x14ac:dyDescent="0.35">
      <c r="A219" s="8">
        <v>500</v>
      </c>
      <c r="B219" s="8">
        <v>250</v>
      </c>
      <c r="C219" s="8">
        <v>479</v>
      </c>
      <c r="D219" s="8">
        <v>2</v>
      </c>
      <c r="E219" s="8">
        <v>3.7183099999999998</v>
      </c>
      <c r="F219" s="8">
        <v>1050</v>
      </c>
      <c r="I219" s="8">
        <v>900</v>
      </c>
      <c r="J219" s="8">
        <v>450</v>
      </c>
      <c r="K219" s="8">
        <v>628</v>
      </c>
      <c r="L219" s="8">
        <v>2</v>
      </c>
      <c r="M219" s="8">
        <v>3.6787299999999998</v>
      </c>
      <c r="N219" s="8">
        <v>1150</v>
      </c>
    </row>
    <row r="220" spans="1:14" x14ac:dyDescent="0.35">
      <c r="A220" s="7">
        <v>1468</v>
      </c>
      <c r="B220" s="7">
        <v>489</v>
      </c>
      <c r="C220" s="7">
        <v>1066</v>
      </c>
      <c r="D220" s="7">
        <v>3</v>
      </c>
      <c r="E220" s="7">
        <v>3.4393699999999998</v>
      </c>
      <c r="F220" s="7">
        <v>1967</v>
      </c>
      <c r="I220" s="7">
        <v>801</v>
      </c>
      <c r="J220" s="7">
        <v>200</v>
      </c>
      <c r="K220" s="7">
        <v>483</v>
      </c>
      <c r="L220" s="7">
        <v>4</v>
      </c>
      <c r="M220" s="7">
        <v>3.6086900000000002</v>
      </c>
      <c r="N220" s="7">
        <v>1667</v>
      </c>
    </row>
    <row r="221" spans="1:14" x14ac:dyDescent="0.35">
      <c r="A221" s="8">
        <v>1631</v>
      </c>
      <c r="B221" s="8">
        <v>326</v>
      </c>
      <c r="C221" s="8">
        <v>916</v>
      </c>
      <c r="D221" s="8">
        <v>5</v>
      </c>
      <c r="E221" s="8">
        <v>3.8850899999999999</v>
      </c>
      <c r="F221" s="8">
        <v>2131</v>
      </c>
      <c r="I221" s="8">
        <v>3150</v>
      </c>
      <c r="J221" s="8">
        <v>525</v>
      </c>
      <c r="K221" s="8">
        <v>1499</v>
      </c>
      <c r="L221" s="8">
        <v>6</v>
      </c>
      <c r="M221" s="8">
        <v>3.5245700000000002</v>
      </c>
      <c r="N221" s="8">
        <v>3483</v>
      </c>
    </row>
    <row r="222" spans="1:14" x14ac:dyDescent="0.35">
      <c r="A222" s="7">
        <v>1200</v>
      </c>
      <c r="B222" s="7">
        <v>400</v>
      </c>
      <c r="C222" s="7">
        <v>620</v>
      </c>
      <c r="D222" s="7">
        <v>3</v>
      </c>
      <c r="E222" s="7">
        <v>2.09755</v>
      </c>
      <c r="F222" s="7">
        <v>1417</v>
      </c>
      <c r="I222" s="7">
        <v>834</v>
      </c>
      <c r="J222" s="7">
        <v>208</v>
      </c>
      <c r="K222" s="7">
        <v>550</v>
      </c>
      <c r="L222" s="7">
        <v>4</v>
      </c>
      <c r="M222" s="7">
        <v>3.6141999999999999</v>
      </c>
      <c r="N222" s="7">
        <v>1200</v>
      </c>
    </row>
    <row r="223" spans="1:14" x14ac:dyDescent="0.35">
      <c r="A223" s="8">
        <v>1133</v>
      </c>
      <c r="B223" s="8">
        <v>227</v>
      </c>
      <c r="C223" s="8">
        <v>360</v>
      </c>
      <c r="D223" s="8">
        <v>5</v>
      </c>
      <c r="E223" s="8">
        <v>2.1472799999999999</v>
      </c>
      <c r="F223" s="8">
        <v>1350</v>
      </c>
      <c r="I223" s="8">
        <v>1167</v>
      </c>
      <c r="J223" s="8">
        <v>389</v>
      </c>
      <c r="K223" s="8">
        <v>720</v>
      </c>
      <c r="L223" s="8">
        <v>3</v>
      </c>
      <c r="M223" s="8">
        <v>3.6335099999999998</v>
      </c>
      <c r="N223" s="8">
        <v>1233</v>
      </c>
    </row>
    <row r="224" spans="1:14" x14ac:dyDescent="0.35">
      <c r="A224" s="7">
        <v>2217</v>
      </c>
      <c r="B224" s="7">
        <v>246</v>
      </c>
      <c r="C224" s="7">
        <v>516</v>
      </c>
      <c r="D224" s="7">
        <v>9</v>
      </c>
      <c r="E224" s="7">
        <v>2.1440700000000001</v>
      </c>
      <c r="F224" s="7">
        <v>2783</v>
      </c>
      <c r="I224" s="7">
        <v>1383</v>
      </c>
      <c r="J224" s="7">
        <v>1383</v>
      </c>
      <c r="K224" s="7">
        <v>1383</v>
      </c>
      <c r="L224" s="7">
        <v>1</v>
      </c>
      <c r="M224" s="7">
        <v>3.71923</v>
      </c>
      <c r="N224" s="7">
        <v>1383</v>
      </c>
    </row>
    <row r="225" spans="1:14" x14ac:dyDescent="0.35">
      <c r="A225" s="8">
        <v>1000</v>
      </c>
      <c r="B225" s="8">
        <v>500</v>
      </c>
      <c r="C225" s="8">
        <v>834</v>
      </c>
      <c r="D225" s="8">
        <v>2</v>
      </c>
      <c r="E225" s="8">
        <v>2.2975400000000001</v>
      </c>
      <c r="F225" s="8">
        <v>1117</v>
      </c>
      <c r="I225" s="8">
        <v>1333</v>
      </c>
      <c r="J225" s="8">
        <v>1333</v>
      </c>
      <c r="K225" s="8">
        <v>1333</v>
      </c>
      <c r="L225" s="8">
        <v>1</v>
      </c>
      <c r="M225" s="8">
        <v>3.5409299999999999</v>
      </c>
      <c r="N225" s="8">
        <v>1333</v>
      </c>
    </row>
    <row r="226" spans="1:14" x14ac:dyDescent="0.35">
      <c r="A226" s="7">
        <v>833</v>
      </c>
      <c r="B226" s="7">
        <v>417</v>
      </c>
      <c r="C226" s="7">
        <v>437</v>
      </c>
      <c r="D226" s="7">
        <v>2</v>
      </c>
      <c r="E226" s="7">
        <v>2.1521699999999999</v>
      </c>
      <c r="F226" s="7">
        <v>950</v>
      </c>
      <c r="I226" s="7">
        <v>667</v>
      </c>
      <c r="J226" s="7">
        <v>333</v>
      </c>
      <c r="K226" s="7">
        <v>607</v>
      </c>
      <c r="L226" s="7">
        <v>2</v>
      </c>
      <c r="M226" s="7">
        <v>3.6866099999999999</v>
      </c>
      <c r="N226" s="7">
        <v>717</v>
      </c>
    </row>
    <row r="227" spans="1:14" x14ac:dyDescent="0.35">
      <c r="A227" s="8">
        <v>917</v>
      </c>
      <c r="B227" s="8">
        <v>458</v>
      </c>
      <c r="C227" s="8">
        <v>583</v>
      </c>
      <c r="D227" s="8">
        <v>2</v>
      </c>
      <c r="E227" s="8">
        <v>2.2268400000000002</v>
      </c>
      <c r="F227" s="8">
        <v>1050</v>
      </c>
      <c r="I227" s="8">
        <v>2567</v>
      </c>
      <c r="J227" s="8">
        <v>856</v>
      </c>
      <c r="K227" s="8">
        <v>1193</v>
      </c>
      <c r="L227" s="8">
        <v>3</v>
      </c>
      <c r="M227" s="8">
        <v>3.6149900000000001</v>
      </c>
      <c r="N227" s="8">
        <v>2600</v>
      </c>
    </row>
    <row r="228" spans="1:14" x14ac:dyDescent="0.35">
      <c r="A228" s="7">
        <v>1267</v>
      </c>
      <c r="B228" s="7">
        <v>141</v>
      </c>
      <c r="C228" s="7">
        <v>183</v>
      </c>
      <c r="D228" s="7">
        <v>9</v>
      </c>
      <c r="E228" s="7">
        <v>2.0342199999999999</v>
      </c>
      <c r="F228" s="7">
        <v>1550</v>
      </c>
      <c r="I228" s="7">
        <v>817</v>
      </c>
      <c r="J228" s="7">
        <v>408</v>
      </c>
      <c r="K228" s="7">
        <v>629</v>
      </c>
      <c r="L228" s="7">
        <v>2</v>
      </c>
      <c r="M228" s="7">
        <v>3.5920100000000001</v>
      </c>
      <c r="N228" s="7">
        <v>833</v>
      </c>
    </row>
    <row r="229" spans="1:14" x14ac:dyDescent="0.35">
      <c r="A229" s="8">
        <v>933</v>
      </c>
      <c r="B229" s="8">
        <v>311</v>
      </c>
      <c r="C229" s="8">
        <v>599</v>
      </c>
      <c r="D229" s="8">
        <v>3</v>
      </c>
      <c r="E229" s="8">
        <v>2.0791200000000001</v>
      </c>
      <c r="F229" s="8">
        <v>1100</v>
      </c>
      <c r="I229" s="8">
        <v>2101</v>
      </c>
      <c r="J229" s="8">
        <v>420</v>
      </c>
      <c r="K229" s="8">
        <v>833</v>
      </c>
      <c r="L229" s="8">
        <v>5</v>
      </c>
      <c r="M229" s="8">
        <v>3.4757600000000002</v>
      </c>
      <c r="N229" s="8">
        <v>2267</v>
      </c>
    </row>
    <row r="230" spans="1:14" x14ac:dyDescent="0.35">
      <c r="A230" s="7">
        <v>1350</v>
      </c>
      <c r="B230" s="7">
        <v>338</v>
      </c>
      <c r="C230" s="7">
        <v>906</v>
      </c>
      <c r="D230" s="7">
        <v>4</v>
      </c>
      <c r="E230" s="7">
        <v>2.09321</v>
      </c>
      <c r="F230" s="7">
        <v>1533</v>
      </c>
      <c r="I230" s="7">
        <v>2034</v>
      </c>
      <c r="J230" s="7">
        <v>508</v>
      </c>
      <c r="K230" s="7">
        <v>689</v>
      </c>
      <c r="L230" s="7">
        <v>4</v>
      </c>
      <c r="M230" s="7">
        <v>3.4763000000000002</v>
      </c>
      <c r="N230" s="7">
        <v>2750</v>
      </c>
    </row>
    <row r="231" spans="1:14" x14ac:dyDescent="0.35">
      <c r="A231" s="8">
        <v>934</v>
      </c>
      <c r="B231" s="8">
        <v>233</v>
      </c>
      <c r="C231" s="8">
        <v>333</v>
      </c>
      <c r="D231" s="8">
        <v>4</v>
      </c>
      <c r="E231" s="8">
        <v>2.1220300000000001</v>
      </c>
      <c r="F231" s="8">
        <v>1250</v>
      </c>
      <c r="I231" s="8">
        <v>1433</v>
      </c>
      <c r="J231" s="8">
        <v>717</v>
      </c>
      <c r="K231" s="8">
        <v>719</v>
      </c>
      <c r="L231" s="8">
        <v>2</v>
      </c>
      <c r="M231" s="8">
        <v>3.53932</v>
      </c>
      <c r="N231" s="8">
        <v>1583</v>
      </c>
    </row>
    <row r="232" spans="1:14" x14ac:dyDescent="0.35">
      <c r="A232" s="4">
        <f>AVERAGE(A2:A231)</f>
        <v>1500.1826086956521</v>
      </c>
      <c r="B232" s="4">
        <f t="shared" ref="B232:F232" si="0">AVERAGE(B2:B231)</f>
        <v>539.46086956521742</v>
      </c>
      <c r="C232" s="4">
        <f t="shared" si="0"/>
        <v>831.97391304347821</v>
      </c>
      <c r="D232" s="4">
        <f t="shared" si="0"/>
        <v>3.5826086956521741</v>
      </c>
      <c r="E232" s="4">
        <f t="shared" si="0"/>
        <v>3.0887788260869544</v>
      </c>
      <c r="F232" s="4">
        <f t="shared" si="0"/>
        <v>1830.4434782608696</v>
      </c>
      <c r="I232" s="7">
        <v>676</v>
      </c>
      <c r="J232" s="7">
        <v>338</v>
      </c>
      <c r="K232" s="7">
        <v>483</v>
      </c>
      <c r="L232" s="7">
        <v>2</v>
      </c>
      <c r="M232" s="7">
        <v>3.6693899999999999</v>
      </c>
      <c r="N232" s="7">
        <v>693</v>
      </c>
    </row>
    <row r="233" spans="1:14" x14ac:dyDescent="0.35">
      <c r="I233" s="8">
        <v>1030</v>
      </c>
      <c r="J233" s="8">
        <v>343</v>
      </c>
      <c r="K233" s="8">
        <v>699</v>
      </c>
      <c r="L233" s="8">
        <v>3</v>
      </c>
      <c r="M233" s="8">
        <v>3.4952399999999999</v>
      </c>
      <c r="N233" s="8">
        <v>1613</v>
      </c>
    </row>
    <row r="234" spans="1:14" x14ac:dyDescent="0.35">
      <c r="A234" s="5">
        <v>1131.4420289855072</v>
      </c>
      <c r="B234" s="5">
        <v>634.54710144927537</v>
      </c>
      <c r="C234" s="5">
        <v>832.65942028985512</v>
      </c>
      <c r="D234" s="5">
        <v>2.2971014492753623</v>
      </c>
      <c r="E234" s="5">
        <v>3.1090498188405791</v>
      </c>
      <c r="F234" s="5">
        <v>1380.5072463768115</v>
      </c>
      <c r="I234" s="7">
        <v>1058</v>
      </c>
      <c r="J234" s="7">
        <v>1058</v>
      </c>
      <c r="K234" s="7">
        <v>1058</v>
      </c>
      <c r="L234" s="7">
        <v>1</v>
      </c>
      <c r="M234" s="7">
        <v>3.6092499999999998</v>
      </c>
      <c r="N234" s="7">
        <v>1058</v>
      </c>
    </row>
    <row r="235" spans="1:14" x14ac:dyDescent="0.35">
      <c r="I235" s="8">
        <v>1367</v>
      </c>
      <c r="J235" s="8">
        <v>683</v>
      </c>
      <c r="K235" s="8">
        <v>754</v>
      </c>
      <c r="L235" s="8">
        <v>2</v>
      </c>
      <c r="M235" s="8">
        <v>3.67143</v>
      </c>
      <c r="N235" s="8">
        <v>1517</v>
      </c>
    </row>
    <row r="236" spans="1:14" x14ac:dyDescent="0.35">
      <c r="I236" s="7">
        <v>1684</v>
      </c>
      <c r="J236" s="7">
        <v>842</v>
      </c>
      <c r="K236" s="7">
        <v>1093</v>
      </c>
      <c r="L236" s="7">
        <v>2</v>
      </c>
      <c r="M236" s="7">
        <v>3.8314300000000001</v>
      </c>
      <c r="N236" s="7">
        <v>2200</v>
      </c>
    </row>
    <row r="237" spans="1:14" x14ac:dyDescent="0.35">
      <c r="A237" s="9" t="s">
        <v>105</v>
      </c>
      <c r="B237" s="9" t="s">
        <v>106</v>
      </c>
      <c r="C237" s="9" t="s">
        <v>107</v>
      </c>
      <c r="D237" s="9" t="s">
        <v>108</v>
      </c>
      <c r="E237" s="9" t="s">
        <v>109</v>
      </c>
      <c r="F237" s="9" t="s">
        <v>110</v>
      </c>
      <c r="G237" s="10"/>
      <c r="I237" s="8">
        <v>1350</v>
      </c>
      <c r="J237" s="8">
        <v>675</v>
      </c>
      <c r="K237" s="8">
        <v>1158</v>
      </c>
      <c r="L237" s="8">
        <v>2</v>
      </c>
      <c r="M237" s="8">
        <v>3.6269399999999998</v>
      </c>
      <c r="N237" s="8">
        <v>1367</v>
      </c>
    </row>
    <row r="238" spans="1:14" x14ac:dyDescent="0.35">
      <c r="A238" s="11">
        <f>AVERAGE(A8:A237)</f>
        <v>1481.144356803899</v>
      </c>
      <c r="B238" s="11">
        <f t="shared" ref="B238" si="1">AVERAGE(B8:B237)</f>
        <v>537.03100872130301</v>
      </c>
      <c r="C238" s="11">
        <f t="shared" ref="C238" si="2">AVERAGE(C8:C237)</f>
        <v>829.37890855457226</v>
      </c>
      <c r="D238" s="11">
        <f t="shared" ref="D238" si="3">AVERAGE(D8:D237)</f>
        <v>3.5702642041810955</v>
      </c>
      <c r="E238" s="11">
        <f t="shared" ref="E238" si="4">AVERAGE(E8:E237)</f>
        <v>3.0941652152430406</v>
      </c>
      <c r="F238" s="11">
        <f t="shared" ref="F238" si="5">AVERAGE(F8:F237)</f>
        <v>1801.9112863922023</v>
      </c>
      <c r="G238" s="10" t="s">
        <v>1362</v>
      </c>
      <c r="I238" s="7">
        <v>984</v>
      </c>
      <c r="J238" s="7">
        <v>492</v>
      </c>
      <c r="K238" s="7">
        <v>781</v>
      </c>
      <c r="L238" s="7">
        <v>2</v>
      </c>
      <c r="M238" s="7">
        <v>3.4058999999999999</v>
      </c>
      <c r="N238" s="7">
        <v>1134</v>
      </c>
    </row>
    <row r="239" spans="1:14" x14ac:dyDescent="0.35">
      <c r="A239" s="12">
        <v>1131.4420289855072</v>
      </c>
      <c r="B239" s="12">
        <v>634.54710144927537</v>
      </c>
      <c r="C239" s="12">
        <v>832.65942028985512</v>
      </c>
      <c r="D239" s="12">
        <v>2.2971014492753623</v>
      </c>
      <c r="E239" s="12">
        <v>3.1090498188405791</v>
      </c>
      <c r="F239" s="12">
        <v>1380.5072463768115</v>
      </c>
      <c r="G239" s="10" t="s">
        <v>1363</v>
      </c>
      <c r="I239" s="8">
        <v>1133</v>
      </c>
      <c r="J239" s="8">
        <v>378</v>
      </c>
      <c r="K239" s="8">
        <v>768</v>
      </c>
      <c r="L239" s="8">
        <v>3</v>
      </c>
      <c r="M239" s="8">
        <v>3.5030600000000001</v>
      </c>
      <c r="N239" s="8">
        <v>1283</v>
      </c>
    </row>
    <row r="240" spans="1:14" x14ac:dyDescent="0.35">
      <c r="I240" s="7">
        <v>933</v>
      </c>
      <c r="J240" s="7">
        <v>933</v>
      </c>
      <c r="K240" s="7">
        <v>933</v>
      </c>
      <c r="L240" s="7">
        <v>1</v>
      </c>
      <c r="M240" s="7">
        <v>3.5476800000000002</v>
      </c>
      <c r="N240" s="7">
        <v>933</v>
      </c>
    </row>
    <row r="241" spans="1:14" x14ac:dyDescent="0.35">
      <c r="I241" s="8">
        <v>1383</v>
      </c>
      <c r="J241" s="8">
        <v>1383</v>
      </c>
      <c r="K241" s="8">
        <v>1383</v>
      </c>
      <c r="L241" s="8">
        <v>1</v>
      </c>
      <c r="M241" s="8">
        <v>3.3658399999999999</v>
      </c>
      <c r="N241" s="8">
        <v>1383</v>
      </c>
    </row>
    <row r="242" spans="1:14" x14ac:dyDescent="0.35">
      <c r="B242" s="2" t="s">
        <v>4</v>
      </c>
      <c r="C242" s="2" t="s">
        <v>1366</v>
      </c>
      <c r="I242" s="7">
        <v>767</v>
      </c>
      <c r="J242" s="7">
        <v>256</v>
      </c>
      <c r="K242" s="7">
        <v>300</v>
      </c>
      <c r="L242" s="7">
        <v>3</v>
      </c>
      <c r="M242" s="7">
        <v>3.2256200000000002</v>
      </c>
      <c r="N242" s="7">
        <v>817</v>
      </c>
    </row>
    <row r="243" spans="1:14" x14ac:dyDescent="0.35">
      <c r="A243" s="2">
        <v>1</v>
      </c>
      <c r="B243" s="2" t="s">
        <v>1365</v>
      </c>
      <c r="I243" s="8">
        <v>484</v>
      </c>
      <c r="J243" s="8">
        <v>161</v>
      </c>
      <c r="K243" s="8">
        <v>250</v>
      </c>
      <c r="L243" s="8">
        <v>3</v>
      </c>
      <c r="M243" s="8">
        <v>3.4880100000000001</v>
      </c>
      <c r="N243" s="8">
        <v>1117</v>
      </c>
    </row>
    <row r="244" spans="1:14" x14ac:dyDescent="0.35">
      <c r="A244" s="2">
        <v>2</v>
      </c>
      <c r="I244" s="7">
        <v>484</v>
      </c>
      <c r="J244" s="7">
        <v>161</v>
      </c>
      <c r="K244" s="7">
        <v>433</v>
      </c>
      <c r="L244" s="7">
        <v>3</v>
      </c>
      <c r="M244" s="7">
        <v>3.3884799999999999</v>
      </c>
      <c r="N244" s="7">
        <v>1100</v>
      </c>
    </row>
    <row r="245" spans="1:14" x14ac:dyDescent="0.35">
      <c r="A245" s="2">
        <v>3</v>
      </c>
      <c r="I245" s="8">
        <v>1831</v>
      </c>
      <c r="J245" s="8">
        <v>458</v>
      </c>
      <c r="K245" s="8">
        <v>749</v>
      </c>
      <c r="L245" s="8">
        <v>4</v>
      </c>
      <c r="M245" s="8">
        <v>3.44502</v>
      </c>
      <c r="N245" s="8">
        <v>2064</v>
      </c>
    </row>
    <row r="246" spans="1:14" x14ac:dyDescent="0.35">
      <c r="I246" s="7">
        <v>538</v>
      </c>
      <c r="J246" s="7">
        <v>538</v>
      </c>
      <c r="K246" s="7">
        <v>538</v>
      </c>
      <c r="L246" s="7">
        <v>1</v>
      </c>
      <c r="M246" s="7">
        <v>3.3896600000000001</v>
      </c>
      <c r="N246" s="7">
        <v>538</v>
      </c>
    </row>
    <row r="247" spans="1:14" x14ac:dyDescent="0.35">
      <c r="I247" s="8">
        <v>452</v>
      </c>
      <c r="J247" s="8">
        <v>452</v>
      </c>
      <c r="K247" s="8">
        <v>452</v>
      </c>
      <c r="L247" s="8">
        <v>1</v>
      </c>
      <c r="M247" s="8">
        <v>3.4128799999999999</v>
      </c>
      <c r="N247" s="8">
        <v>452</v>
      </c>
    </row>
    <row r="248" spans="1:14" x14ac:dyDescent="0.35">
      <c r="I248" s="7">
        <v>1067</v>
      </c>
      <c r="J248" s="7">
        <v>267</v>
      </c>
      <c r="K248" s="7">
        <v>483</v>
      </c>
      <c r="L248" s="7">
        <v>4</v>
      </c>
      <c r="M248" s="7">
        <v>3.3449599999999999</v>
      </c>
      <c r="N248" s="7">
        <v>1900</v>
      </c>
    </row>
    <row r="249" spans="1:14" x14ac:dyDescent="0.35">
      <c r="I249" s="8">
        <v>899</v>
      </c>
      <c r="J249" s="8">
        <v>899</v>
      </c>
      <c r="K249" s="8">
        <v>899</v>
      </c>
      <c r="L249" s="8">
        <v>1</v>
      </c>
      <c r="M249" s="8">
        <v>3.4161000000000001</v>
      </c>
      <c r="N249" s="8">
        <v>899</v>
      </c>
    </row>
    <row r="250" spans="1:14" x14ac:dyDescent="0.35">
      <c r="I250" s="7">
        <v>667</v>
      </c>
      <c r="J250" s="7">
        <v>667</v>
      </c>
      <c r="K250" s="7">
        <v>667</v>
      </c>
      <c r="L250" s="7">
        <v>1</v>
      </c>
      <c r="M250" s="7">
        <v>3.2360199999999999</v>
      </c>
      <c r="N250" s="7">
        <v>667</v>
      </c>
    </row>
    <row r="251" spans="1:14" x14ac:dyDescent="0.35">
      <c r="I251" s="8">
        <v>831</v>
      </c>
      <c r="J251" s="8">
        <v>831</v>
      </c>
      <c r="K251" s="8">
        <v>831</v>
      </c>
      <c r="L251" s="8">
        <v>1</v>
      </c>
      <c r="M251" s="8">
        <v>3.3644400000000001</v>
      </c>
      <c r="N251" s="8">
        <v>831</v>
      </c>
    </row>
    <row r="252" spans="1:14" x14ac:dyDescent="0.35">
      <c r="I252" s="7">
        <v>394</v>
      </c>
      <c r="J252" s="7">
        <v>394</v>
      </c>
      <c r="K252" s="7">
        <v>394</v>
      </c>
      <c r="L252" s="7">
        <v>1</v>
      </c>
      <c r="M252" s="7">
        <v>3.2618399999999999</v>
      </c>
      <c r="N252" s="7">
        <v>394</v>
      </c>
    </row>
    <row r="253" spans="1:14" x14ac:dyDescent="0.35">
      <c r="I253" s="8">
        <v>1044</v>
      </c>
      <c r="J253" s="8">
        <v>348</v>
      </c>
      <c r="K253" s="8">
        <v>494</v>
      </c>
      <c r="L253" s="8">
        <v>3</v>
      </c>
      <c r="M253" s="8">
        <v>3.3464499999999999</v>
      </c>
      <c r="N253" s="8">
        <v>1194</v>
      </c>
    </row>
    <row r="254" spans="1:14" x14ac:dyDescent="0.35">
      <c r="I254" s="7">
        <v>431</v>
      </c>
      <c r="J254" s="7">
        <v>431</v>
      </c>
      <c r="K254" s="7">
        <v>431</v>
      </c>
      <c r="L254" s="7">
        <v>1</v>
      </c>
      <c r="M254" s="7">
        <v>3.69787</v>
      </c>
      <c r="N254" s="7">
        <v>431</v>
      </c>
    </row>
    <row r="255" spans="1:14" x14ac:dyDescent="0.35">
      <c r="I255" s="8">
        <v>967</v>
      </c>
      <c r="J255" s="8">
        <v>322</v>
      </c>
      <c r="K255" s="8">
        <v>684</v>
      </c>
      <c r="L255" s="8">
        <v>3</v>
      </c>
      <c r="M255" s="8">
        <v>3.8289499999999999</v>
      </c>
      <c r="N255" s="8">
        <v>1333</v>
      </c>
    </row>
    <row r="256" spans="1:14" x14ac:dyDescent="0.35">
      <c r="I256" s="7">
        <v>516</v>
      </c>
      <c r="J256" s="7">
        <v>258</v>
      </c>
      <c r="K256" s="7">
        <v>333</v>
      </c>
      <c r="L256" s="7">
        <v>2</v>
      </c>
      <c r="M256" s="7">
        <v>3.80572</v>
      </c>
      <c r="N256" s="7">
        <v>533</v>
      </c>
    </row>
    <row r="257" spans="9:14" x14ac:dyDescent="0.35">
      <c r="I257" s="8">
        <v>767</v>
      </c>
      <c r="J257" s="8">
        <v>384</v>
      </c>
      <c r="K257" s="8">
        <v>722</v>
      </c>
      <c r="L257" s="8">
        <v>2</v>
      </c>
      <c r="M257" s="8">
        <v>3.4771800000000002</v>
      </c>
      <c r="N257" s="8">
        <v>1383</v>
      </c>
    </row>
    <row r="258" spans="9:14" x14ac:dyDescent="0.35">
      <c r="I258" s="7">
        <v>800</v>
      </c>
      <c r="J258" s="7">
        <v>800</v>
      </c>
      <c r="K258" s="7">
        <v>800</v>
      </c>
      <c r="L258" s="7">
        <v>1</v>
      </c>
      <c r="M258" s="7">
        <v>3.9051</v>
      </c>
      <c r="N258" s="7">
        <v>800</v>
      </c>
    </row>
    <row r="259" spans="9:14" x14ac:dyDescent="0.35">
      <c r="I259" s="8">
        <v>567</v>
      </c>
      <c r="J259" s="8">
        <v>189</v>
      </c>
      <c r="K259" s="8">
        <v>483</v>
      </c>
      <c r="L259" s="8">
        <v>3</v>
      </c>
      <c r="M259" s="8">
        <v>3.8193299999999999</v>
      </c>
      <c r="N259" s="8">
        <v>1383</v>
      </c>
    </row>
    <row r="260" spans="9:14" x14ac:dyDescent="0.35">
      <c r="I260" s="7">
        <v>1318</v>
      </c>
      <c r="J260" s="7">
        <v>329</v>
      </c>
      <c r="K260" s="7">
        <v>825</v>
      </c>
      <c r="L260" s="7">
        <v>4</v>
      </c>
      <c r="M260" s="7">
        <v>3.79284</v>
      </c>
      <c r="N260" s="7">
        <v>1401</v>
      </c>
    </row>
    <row r="261" spans="9:14" x14ac:dyDescent="0.35">
      <c r="I261" s="8">
        <v>1267</v>
      </c>
      <c r="J261" s="8">
        <v>422</v>
      </c>
      <c r="K261" s="8">
        <v>943</v>
      </c>
      <c r="L261" s="8">
        <v>3</v>
      </c>
      <c r="M261" s="8">
        <v>3.7383099999999998</v>
      </c>
      <c r="N261" s="8">
        <v>1667</v>
      </c>
    </row>
    <row r="262" spans="9:14" x14ac:dyDescent="0.35">
      <c r="I262" s="7">
        <v>399</v>
      </c>
      <c r="J262" s="7">
        <v>399</v>
      </c>
      <c r="K262" s="7">
        <v>399</v>
      </c>
      <c r="L262" s="7">
        <v>1</v>
      </c>
      <c r="M262" s="7">
        <v>3.6289400000000001</v>
      </c>
      <c r="N262" s="7">
        <v>399</v>
      </c>
    </row>
    <row r="263" spans="9:14" x14ac:dyDescent="0.35">
      <c r="I263" s="8">
        <v>584</v>
      </c>
      <c r="J263" s="8">
        <v>292</v>
      </c>
      <c r="K263" s="8">
        <v>533</v>
      </c>
      <c r="L263" s="8">
        <v>2</v>
      </c>
      <c r="M263" s="8">
        <v>3.8539300000000001</v>
      </c>
      <c r="N263" s="8">
        <v>1050</v>
      </c>
    </row>
    <row r="264" spans="9:14" x14ac:dyDescent="0.35">
      <c r="I264" s="7">
        <v>434</v>
      </c>
      <c r="J264" s="7">
        <v>217</v>
      </c>
      <c r="K264" s="7">
        <v>412</v>
      </c>
      <c r="L264" s="7">
        <v>2</v>
      </c>
      <c r="M264" s="7">
        <v>3.7637200000000002</v>
      </c>
      <c r="N264" s="7">
        <v>867</v>
      </c>
    </row>
    <row r="265" spans="9:14" x14ac:dyDescent="0.35">
      <c r="I265" s="8">
        <v>1184</v>
      </c>
      <c r="J265" s="8">
        <v>296</v>
      </c>
      <c r="K265" s="8">
        <v>613</v>
      </c>
      <c r="L265" s="8">
        <v>4</v>
      </c>
      <c r="M265" s="8">
        <v>3.4036300000000002</v>
      </c>
      <c r="N265" s="8">
        <v>1734</v>
      </c>
    </row>
    <row r="266" spans="9:14" x14ac:dyDescent="0.35">
      <c r="I266" s="7">
        <v>484</v>
      </c>
      <c r="J266" s="7">
        <v>121</v>
      </c>
      <c r="K266" s="7">
        <v>182</v>
      </c>
      <c r="L266" s="7">
        <v>4</v>
      </c>
      <c r="M266" s="7">
        <v>2.0787900000000001</v>
      </c>
      <c r="N266" s="7">
        <v>733</v>
      </c>
    </row>
    <row r="267" spans="9:14" x14ac:dyDescent="0.35">
      <c r="I267" s="8">
        <v>983</v>
      </c>
      <c r="J267" s="8">
        <v>983</v>
      </c>
      <c r="K267" s="8">
        <v>983</v>
      </c>
      <c r="L267" s="8">
        <v>1</v>
      </c>
      <c r="M267" s="8">
        <v>2.1254</v>
      </c>
      <c r="N267" s="8">
        <v>983</v>
      </c>
    </row>
    <row r="268" spans="9:14" x14ac:dyDescent="0.35">
      <c r="I268" s="7">
        <v>526</v>
      </c>
      <c r="J268" s="7">
        <v>263</v>
      </c>
      <c r="K268" s="7">
        <v>333</v>
      </c>
      <c r="L268" s="7">
        <v>2</v>
      </c>
      <c r="M268" s="7">
        <v>2.1384400000000001</v>
      </c>
      <c r="N268" s="7">
        <v>543</v>
      </c>
    </row>
    <row r="269" spans="9:14" x14ac:dyDescent="0.35">
      <c r="I269" s="8">
        <v>1367</v>
      </c>
      <c r="J269" s="8">
        <v>456</v>
      </c>
      <c r="K269" s="8">
        <v>684</v>
      </c>
      <c r="L269" s="8">
        <v>3</v>
      </c>
      <c r="M269" s="8">
        <v>2.16133</v>
      </c>
      <c r="N269" s="8">
        <v>1517</v>
      </c>
    </row>
    <row r="270" spans="9:14" x14ac:dyDescent="0.35">
      <c r="I270" s="7">
        <v>733</v>
      </c>
      <c r="J270" s="7">
        <v>733</v>
      </c>
      <c r="K270" s="7">
        <v>733</v>
      </c>
      <c r="L270" s="7">
        <v>1</v>
      </c>
      <c r="M270" s="7">
        <v>2.1799599999999999</v>
      </c>
      <c r="N270" s="7">
        <v>733</v>
      </c>
    </row>
    <row r="271" spans="9:14" x14ac:dyDescent="0.35">
      <c r="I271" s="8">
        <v>1100</v>
      </c>
      <c r="J271" s="8">
        <v>275</v>
      </c>
      <c r="K271" s="8">
        <v>566</v>
      </c>
      <c r="L271" s="8">
        <v>4</v>
      </c>
      <c r="M271" s="8">
        <v>2.1173799999999998</v>
      </c>
      <c r="N271" s="8">
        <v>1333</v>
      </c>
    </row>
    <row r="272" spans="9:14" x14ac:dyDescent="0.35">
      <c r="I272" s="7">
        <v>1100</v>
      </c>
      <c r="J272" s="7">
        <v>550</v>
      </c>
      <c r="K272" s="7">
        <v>561</v>
      </c>
      <c r="L272" s="7">
        <v>2</v>
      </c>
      <c r="M272" s="7">
        <v>2.1470400000000001</v>
      </c>
      <c r="N272" s="7">
        <v>1283</v>
      </c>
    </row>
    <row r="273" spans="9:14" x14ac:dyDescent="0.35">
      <c r="I273" s="8">
        <v>1417</v>
      </c>
      <c r="J273" s="8">
        <v>1417</v>
      </c>
      <c r="K273" s="8">
        <v>1417</v>
      </c>
      <c r="L273" s="8">
        <v>1</v>
      </c>
      <c r="M273" s="8">
        <v>2.09565</v>
      </c>
      <c r="N273" s="8">
        <v>1417</v>
      </c>
    </row>
    <row r="274" spans="9:14" x14ac:dyDescent="0.35">
      <c r="I274" s="7">
        <v>583</v>
      </c>
      <c r="J274" s="7">
        <v>292</v>
      </c>
      <c r="K274" s="7">
        <v>386</v>
      </c>
      <c r="L274" s="7">
        <v>2</v>
      </c>
      <c r="M274" s="7">
        <v>2.0820599999999998</v>
      </c>
      <c r="N274" s="7">
        <v>750</v>
      </c>
    </row>
    <row r="275" spans="9:14" x14ac:dyDescent="0.35">
      <c r="I275" s="8">
        <v>533</v>
      </c>
      <c r="J275" s="8">
        <v>178</v>
      </c>
      <c r="K275" s="8">
        <v>183</v>
      </c>
      <c r="L275" s="8">
        <v>3</v>
      </c>
      <c r="M275" s="8">
        <v>2.14453</v>
      </c>
      <c r="N275" s="8">
        <v>717</v>
      </c>
    </row>
    <row r="276" spans="9:14" x14ac:dyDescent="0.35">
      <c r="I276" s="7">
        <v>681</v>
      </c>
      <c r="J276" s="7">
        <v>341</v>
      </c>
      <c r="K276" s="7">
        <v>365</v>
      </c>
      <c r="L276" s="7">
        <v>2</v>
      </c>
      <c r="M276" s="7">
        <v>2.16553</v>
      </c>
      <c r="N276" s="7">
        <v>698</v>
      </c>
    </row>
    <row r="277" spans="9:14" x14ac:dyDescent="0.35">
      <c r="I277" s="8">
        <v>567</v>
      </c>
      <c r="J277" s="8">
        <v>142</v>
      </c>
      <c r="K277" s="8">
        <v>192</v>
      </c>
      <c r="L277" s="8">
        <v>4</v>
      </c>
      <c r="M277" s="8">
        <v>2.05688</v>
      </c>
      <c r="N277" s="8">
        <v>750</v>
      </c>
    </row>
    <row r="278" spans="9:14" x14ac:dyDescent="0.35">
      <c r="I278" s="5">
        <f>AVERAGE(I2:I277)</f>
        <v>1131.4420289855072</v>
      </c>
      <c r="J278" s="5">
        <f t="shared" ref="J278:N278" si="6">AVERAGE(J2:J277)</f>
        <v>634.54710144927537</v>
      </c>
      <c r="K278" s="5">
        <f t="shared" si="6"/>
        <v>832.65942028985512</v>
      </c>
      <c r="L278" s="5">
        <f t="shared" si="6"/>
        <v>2.2971014492753623</v>
      </c>
      <c r="M278" s="5">
        <f t="shared" si="6"/>
        <v>3.1090498188405791</v>
      </c>
      <c r="N278" s="5">
        <f t="shared" si="6"/>
        <v>1380.5072463768115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Q A A B Q S w M E F A A C A A g A F X 7 G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A V f s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7 G V J 9 D 5 0 u u D Q A A g 5 g B A B M A H A B G b 3 J t d W x h c y 9 T Z W N 0 a W 9 u M S 5 t I K I Y A C i g F A A A A A A A A A A A A A A A A A A A A A A A A A A A A O 1 c X W / b V h J 9 3 g D 5 D 4 T 6 Y g N a o 3 a S t t u F H x p n s 1 t g k 3 7 E 6 E t T G L R M 2 4 Q p 0 i A p r 4 0 g / 3 1 p k b J J a e 7 M u Y p j U f L p S 1 1 r z q V d z 5 m 5 P H P v K a J R G W d p 8 K H + 9 + 4 / n z 9 7 / q w 4 D / P o J P h m E N 1 E Z R 6 O L u L 0 L H h X f R m P i k G w H y R R + f x Z U P 3 z I Z v k o 6 j 6 z k F x t f M m G 0 3 G U V p u v Y 2 T a O c g S 8 v q P 4 q t w c G P H / + X 5 R d H J 2 E Z f n w b J k V U r T X O 8 j g q P g o P 2 C m L q 8 H 2 8 M 8 3 U R K P 4 z L K 9 w d / G w y D g y y Z j N N i f / f b 3 W H w r 3 S U n V S Y / d 2 9 V 3 v D 4 L d J V k Y f y p s k 2 r / / c u d 9 l k Z / b Q / r n / S b w a 9 5 N q 4 + O w n + E 4 U n U T 7 9 R Q 7 D 4 y q w + a T 5 / l b 9 S w 2 D P 5 v v / 5 Q k H 0 Z h E u b F f p l P 2 k s e n I f p W b X i 4 c 1 l d L / c Y R 6 m x W m W j + s f + f b D Y k t 4 / v D T p 8 H v 0 S j L b 3 + T 6 j c s q 8 C g j K 7 L z 8 P g 0 + D X M C / j U X w Z p u X C Z 4 e / / L z w v Z + r / 9 3 5 V Z h U H 1 R f f v d y 5 / a 5 0 0 9 + j 4 r L L C 2 i x W W y M k y O T i Z 5 e P u n P 8 p O j 0 7 j 6 + n X x c 5 x e L a 4 k g 5 I h G d r i N d Z m J 9 4 P i Q L S 9 + H Z B d H x X m U n P r h q j 9 4 l F Z / J k / U e R j 7 Q p J s d O E J y c N j T 8 R 1 m I w m S V h m n j / d W Z I d R 3 6 Q K q X L i h a J J 6 y Y p H 6 A M g p H 5 7 5 / o D K P P H + u y f g 4 j 5 I k X E T 9 d B X l 4 V n k Q y A L I l F I x z h I Z D x I p J H 1 I D e R d K S b S g Z O J p M B k u l k g E R C G R i N U j r U Q S o d p N B K B 4 r E 0 i F O a h k w k V w 6 x k 2 v d + F 1 P J 6 M f e h l Q S R 6 6 R g H v Y w H i f S y H u S m l 4 5 0 0 8 v A y f Q y Q D K 9 D J B I L w O j 0 U u H O u i l g x R 6 6 U C R X j r E S S 8 D J t J L x 7 j p 9 b 7 6 K M o B U s m B E p W k S A e B x E V F 2 s i L u s k i x b s p I k b L x B B D Z T q I o S I J x E g t 9 S W A I + G l U C X N p X A x u a V A Z 0 q L w W I i S 5 H 2 5 u t y c h l X W 7 c 4 H E f V + 0 + T w d P X n H S 6 n h 4 8 z W I w e p b J 6 O J 1 N s O L t z I a x L S y G k U 0 m Y 2 G N 9 m N h t c Z j k Z 3 s h w E z T I d D G 9 n O w i p M x 4 M v s 9 6 F F B n P h j d y v 5 5 x O I b y x 9 x E Z f o a / s s G H t l r 6 P h 1 / V m c f B V f b a 4 z 2 t 6 j f F 5 R W 8 Q 6 O t 5 E 4 6 + m j f h 4 G t 5 E + 3 3 S l 6 D 4 N f x O t z r V b y G g K / h d b D H K 3 g D A F + / 6 2 i 5 + n / e f v 4 s T k U J z h Q v g 6 2 9 b Q q Y F D A p Y F L A p I B J A Z M C J g V M C p g U M C l g U s C k g E k B k w I m B U w K m B Q w K W B S w O y p g P m i B w L m H g X M h x E w / x s W 5 d F F d H N 0 m U d F Q X 2 T + i b 1 T e q b 1 D e p b 1 L f p L 5 J f Z P 6 J v V N 6 p v U N 6 l v U t + k v k l 9 k / r m x u u b L 6 l v U t + k v k l 9 k / o m 9 U 3 q m 9 Q 3 q W 9 S 3 6 S + S X 2 T + i b 1 T e q b 1 D e p b 1 L f p L 5 J f X N N 9 c 1 X 1 D e p b 1 L f p L 5 J f Z P 6 J v V N 6 p v U N 6 l v U t + k v k l 9 k / o m 9 U 3 q m 9 Q 3 q W 9 S 3 6 S + u a b 6 5 n f U N 6 l v U t + k v k l 9 k / o m 9 U 3 q m 9 Q 3 q W 9 S 3 6 S + S X 2 T + i b 1 T e q b 1 D e p b 1 L f p L 6 5 p v r m 9 9 Q 3 q W 9 S 3 6 S + W Q N P M s 8 0 W E I Q p b J J Z f O J K J s i n b 6 C G E p N k 5 r m k 9 I 0 R W J 9 B R m U a i b V z B W r m W K q f 6 H s S R 2 T O m a f d M w 6 x 7 + O 6 E k F k w p m f x V M 8 I V 7 K b l z H b T L O + n t X Z T f K m + N K n g v v h 1 k 4 + M 4 j Z r v b 6 m K X E e + q 3 4 a R P L y k c j u 2 w o E 6 H Q W 7 B G t 5 g I + Y r 6 / Q L D 5 F o O B 2 l 0 G Q 7 Q b D Y Z o 9 R o M s N h u I F y r 4 0 D x n a Y D I V p 9 B 4 q f a z 0 Y p t V 9 I M B 8 A 5 q C K t Q g S v / + 7 9 e D 7 S F C G Y Q l E D E Q L u D p j 2 Y 8 l O R Q X i O p 7 J G 9 Q M J C O Q q k J Z i J S P J h + f Z 5 2 B T y f F b R D 6 v U e 3 1 z N x T a G g z a c 5 / p s G d 7 O C h v F w 9 m i w 9 c / W J 3 u Y Y x 1 3 S m L Q M R e 7 u E g 7 R e H 4 j c O C C l 1 + 8 x z u Y B 6 7 x e M L G B Y C q v F 0 Z q I j 4 a r w 9 S a i S Y w u u D k Z o J q u 9 6 o a S G A q u 7 r p a C U A p j E U g c j C s + 9 M A Z A Z I A z H s s 1 b 2 y G 0 p o M I e h t I U z F U t O N B + X b T l h v b z d d P Y e o u n s 1 l 0 H m Y R 0 W Q k N Q n w g c t e B x i B + j 3 F 2 H X g I 4 g U T u w 4 2 A v H C S F 3 H Z w D i g 5 S 6 D j b + 8 M F I X Q c d f n i h p K 4 D j z 5 c X Q e h F M Y i k D g Y V 3 z o g T M C J A G Y 9 1 i q e 2 U 3 l N B g D k N p C 2 c q l p x o P i 7 b d c b h t b P R v H i I R r N X N x r 3 Z L B L P 2 U w a A f K r U Q Z C y J L O t u G M R Q E g s U W o Y 0 E g U i p H d g D Q T t e K v 3 a O N C O l M q 8 P g w E Y q W S b o w C X Y X c n b J a l q q J q e W i n X 5 W x q l J p u a V l k p A 9 i g J o + a I k h Z G J m h / f P 3 v v W y h r G d m z l r 5 8 i F q 5 Y u u F O Q e R i + 8 I y u j a C t W V 3 2 U M b S 9 s K n z G C N o M 1 5 V d r T x s x m s a T n 2 6 N m C a O q N N n a 2 g j W 9 R h 8 5 m + G a Q m O M m x V p R k x x I 6 u t R D Z y F 0 p X I E O t p L T y 0 E g 9 L N v 0 B L N y S k 8 j O 3 O M Z D H z Y 9 l a P F 0 v q N Z z l u N X D 1 G O X w 4 c w 9 z 2 E Q l r C N Y 5 I Y E F o w P c z v k I d G m P w e 3 C 6 Q g Q A A 5 s u 2 c j w G h s U C u d j M A w 2 I C 2 e y 4 C i 8 Y G s / O n I s B 4 b C C 7 c C Y C H 8 a 2 U 9 7 K c j O x r V z G 0 h f J W D N J z b y 0 U h H M P i P h z B w z 0 g r I J C t 5 7 H x 5 m G F q c H W 7 6 q B z f X C + e A M 3 C H 9 Y / Q 3 C F z / w B u H K b x C G 4 + O K Z O n I 8 9 Y V L x 5 u 1 M X D P C u K O n c 3 5 b p i E p + d e + b C Z Z b E v j w o 4 j P P a 5 F F 1 S 9 K / 4 u R m 3 b 9 U q k 7 v L e J I T f 0 3 q a z F q 3 9 f U 9 H T d J B r q p k H O E Q 6 5 K B c V e m p 3 i P V a l Q v A C L I T f 0 A q y z Q q 3 9 x V l H h d J B r g p l j P v F C m V g 3 B X q 6 V w I V u o S 7 w 9 b Z w V W d n / Y W T N 6 e 9 v Y U Q u k U F c F E O f T I u / F S D f b N + J 2 d J v I U 8 E G u S P N C 9 X g P H v V F 6 r v C Y 8 i + n Y F e 1 Y A w P C 7 I g D G N 4 U A j W 4 V A x S y 3 l f I v Z R Z 3 j p f s 1 v n H o p r T + + p w w p r H Y 6 r q 8 1 g D l R W m 2 g f V Z X 3 7 I F 7 9 g u 7 E w 9 D S p 9 4 3 s 7 v 3 + 3 8 u b 3 L m l / p 7 + x j I E R 3 K 4 P 5 B r R 2 M x h g f k P z Z O 0 J 2 p W G P g a P 6 W N w z / O + + R 3 M O I v R F G E m T M b N 9 W E I Z i u v 3 p D B v b u g k Y M 9 6 t w 8 I w f X j m O 9 / R / k n Q c 4 7 / U B i b s P f N r r h d t g T 4 v O T o T 2 F 8 K + 5 D H t L 1 q 7 k 5 4 a Z d z t U k B K Y y z 2 I O 4 G G 3 n 0 w L / D v U m h 7 4 d 9 2 m H z f D 9 c m 5 T 1 t g u R N y n g k Q 8 f k L h J w Q 9 8 e O E 2 2 A K l s 0 m h W 4 q w S X l M t 5 T W J q W n v i p 3 m x S Q 0 h i L P Y h L 3 5 e H 9 X 1 x b 0 v o E t M 3 l x j X l q G f l j L y V k A 9 8 W W H i m 3 f O u 8 F R K + h / U 2 n d d M f R / H H a b X V R / b P u W u X a t p r m W 4 m 9 5 r 5 9 q z S t M e e E 9 D l x 4 r v h 8 u P p f D 3 1 x V I V / H V U 5 B W t K r b W y c g T c C a u x m J a j w d j 7 w d j w Q d f Q W m S A t a u Y s 4 B l c Q e u i M s E l g 5 L 2 Z 6 u t t z O R z 8 o 9 W T i q g N 1 Z O + I m + P n o / o S f 4 5 k 4 a Y + H g y b 3 F c 8 Y g Y g N 8 q 4 w T e j S 3 c p A T 4 e O q D b C U k 3 Z z d L I Y B J H G 4 A l A D Y s N N g G W b c 9 T 5 6 2 g j M f R F 9 t v / Y P 2 W 7 T f S m m / R f u t r t p J + y 3 a b 9 F + i / Z b Y B 2 C z l n S f k u t S e D Z T d p v 0 X 4 L q F C 0 3 6 L 9 l l K h a L 8 F Q m i / 5 Y y k / Z Z a P W i / p c X S f o v 2 W x C G 9 l u 0 3 6 L 9 F u 2 3 7 D k a 7 b f 0 2 R z t t 9 z z P t p v A f L H t G R B 4 y T a b 9 F + i / Z b E I D 2 W 0 K l A Y o L U k + g E o J U D b x Q o L U B K g d Q B U B I j / L c g 9 o A m y E C Q 5 z F a I o w E y Y j w D + Q c g j L M G I t e 2 B o u n j w p l k 8 y E 6 D t 7 P F a c E F z X + 9 H k M L L n X P A Q 9 + v W C 0 4 F J 2 I P j E 1 w t H C 6 7 W f g S q P W C 5 w S q M T 1 H B 6 w h Y O s B q g R U I v C Z 4 l Q G I + S D Z Q X 6 j l M Z Y 7 E F c i K s w P T F G o i R c d t / S L O + 5 c 6 E x l 7 J 1 o T E X i q E x l 7 p 1 o T E X h K I x l 7 x 1 o T G X s X W h M d f c 1 m W 9 j L m a 5 e 8 9 z 6 u t y 9 3 y t O w y l 6 R l F y 2 7 a N n l a O q 0 7 K J l 1 2 K D 7 J t l 1 / s M a 3 q 0 7 7 L P V t o L 0 7 4 L P E 1 p Q W j f R f s u 2 n f R v k u J 6 b l 9 1 0 w 2 v 7 P x m q 5 L L y 9 6 e V n R 9 P K y j i 1 j 4 f T y o p e X T F u T q R Y 5 E T 6 C F D R Y Z x L N 5 J Z N J 4 t B E G k M n g D U s N h g E + D h j u Z N 3 b 2 + 2 N h r 9 1 s 6 e 9 H Z K 6 W z F 5 2 9 u q I o n b 3 o 7 E V n L z p 7 g X U I O r 5 J Z y + 1 J o F H Q u n s R W c v o E L R 2 Y v O X k q F o r M X C K G z l z O S z l 5 q 9 a C z l x Z L Z y 8 6 e 0 E Y O n v R 2 Y v O X n T 2 s q d q d P b S J 3 V 0 9 n J P / + j s B c g f 0 5 I F j Z P o 7 E V n L z p 7 Q Q A 6 e w m V B i g u S D 2 B S g h S N f B C g d Y G q B x A F Q A h P c p z D 2 o D b I Y I D H E W o y n C T J i M A P 9 A y i E s w 4 h F Z y 9 j j w E N g H 0 g d P Y y d h z Q 5 N c P Q m c v f f 8 B j X y 9 I H T 2 0 n c j S C H C a g 9 Y b r A K 4 1 N U 8 D o C l g 6 w W m A F A q 8 J X m U A Y j 5 I d p D f K K U x F n s Q F + I q T E + M k S g J 6 e x l b 1 3 o 7 A X C 6 O y l b l 3 o 7 A X h 6 O z V 2 r r Q 2 U v c u t D Z S 9 6 6 0 N m L z l 7 m 5 o T O X n T 2 o r M X n b 3 o 7 D X f P u n s R W c v a G E 6 e 9 H Z C 4 q m s x e d v e j s R W c v O n s B w X T 2 s g 4 v o 8 F 0 9 j J O L Y P B d P b S i 4 D F e 5 P q F r s x Q i M c N m l r M t U i J 8 J H k I I G 6 0 y i m d y y 6 W Q x C C K N w R O A G h Y b b A I 8 r r P X / w F Q S w E C L Q A U A A I A C A A V f s Z U s G o U X K Y A A A D 2 A A A A E g A A A A A A A A A A A A A A A A A A A A A A Q 2 9 u Z m l n L 1 B h Y 2 t h Z 2 U u e G 1 s U E s B A i 0 A F A A C A A g A F X 7 G V A / K 6 a u k A A A A 6 Q A A A B M A A A A A A A A A A A A A A A A A 8 g A A A F t D b 2 5 0 Z W 5 0 X 1 R 5 c G V z X S 5 4 b W x Q S w E C L Q A U A A I A C A A V f s Z U n 0 P n S 6 4 N A A C D m A E A E w A A A A A A A A A A A A A A A A D j A Q A A R m 9 y b X V s Y X M v U 2 V j d G l v b j E u b V B L B Q Y A A A A A A w A D A M I A A A D e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n g I A A A A A A M O e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W V 0 c m F j a 2 l u Z y U y M E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1 Q x M D o 0 M D o z N C 4 4 O T M z N z k 0 W i I g L z 4 8 R W 5 0 c n k g V H l w Z T 0 i R m l s b E N v b H V t b l R 5 c G V z I i B W Y W x 1 Z T 0 i c 0 J n W U d B d 1 l E Q X d N R E F 3 T U R B d 0 1 E Q X d N R E F 3 T U R B d 0 1 E Q X d N R E F 3 T U R B d 0 1 E Q X d N R E F 3 T U R B d 0 1 E Q X d N R E F 3 T U R B d 0 1 E Q X d N R E F 3 T U R B d 0 1 E Q X d N R E F 3 T U R B d 0 1 E Q l F V R k J R V U Z C U V V G Q l F V R k J R V U Z C U U 1 E Q X d N R E F 3 T U R B d 0 1 E Q X d N R E F 3 T T 0 i I C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S Z X N w b 2 5 z Z S Z x d W 9 0 O y w m c X V v d D t U b 3 R h b F 9 k d X J h d G l v b l 9 v Z l 9 m a X h h d G l v b n M u Y m F n J n F 1 b 3 Q 7 L C Z x d W 9 0 O 1 R v d G F s X 2 R 1 c m F 0 a W 9 u X 2 9 m X 2 Z p e G F 0 a W 9 u c y 5 i Y W x s J n F 1 b 3 Q 7 L C Z x d W 9 0 O 1 R v d G F s X 2 R 1 c m F 0 a W 9 u X 2 9 m X 2 Z p e G F 0 a W 9 u c y 5 C b 2 F y Z C Z x d W 9 0 O y w m c X V v d D t U b 3 R h b F 9 k d X J h d G l v b l 9 v Z l 9 m a X h h d G l v b n M u Y m 9 h d C Z x d W 9 0 O y w m c X V v d D t U b 3 R h b F 9 k d X J h d G l v b l 9 v Z l 9 m a X h h d G l v b n M u Q m 9 v a 1 9 z a G V s Z i Z x d W 9 0 O y w m c X V v d D t U b 3 R h b F 9 k d X J h d G l v b l 9 v Z l 9 m a X h h d G l v b n M u Y 2 F s Z W 5 k Z X I m c X V v d D s s J n F 1 b 3 Q 7 V G 9 0 Y W x f Z H V y Y X R p b 2 5 f b 2 Z f Z m l 4 Y X R p b 2 5 z L m N o Y W l y J n F 1 b 3 Q 7 L C Z x d W 9 0 O 1 R v d G F s X 2 R 1 c m F 0 a W 9 u X 2 9 m X 2 Z p e G F 0 a W 9 u c y 5 j b G 9 j a y Z x d W 9 0 O y w m c X V v d D t U b 3 R h b F 9 k d X J h d G l v b l 9 v Z l 9 m a X h h d G l v b n M u Y 3 J h Y i Z x d W 9 0 O y w m c X V v d D t U b 3 R h b F 9 k d X J h d G l v b l 9 v Z l 9 m a X h h d G l v b n M u Y 3 h h b G N 1 b G F 0 b 3 I m c X V v d D s s J n F 1 b 3 Q 7 V G 9 0 Y W x f Z H V y Y X R p b 2 5 f b 2 Z f Z m l 4 Y X R p b 2 5 z L m d s b 2 J l J n F 1 b 3 Q 7 L C Z x d W 9 0 O 1 R v d G F s X 2 R 1 c m F 0 a W 9 u X 2 9 m X 2 Z p e G F 0 a W 9 u c y 5 S Z W N 0 Y W 5 n b G U m c X V v d D s s J n F 1 b 3 Q 7 V G 9 0 Y W x f Z H V y Y X R p b 2 5 f b 2 Z f Z m l 4 Y X R p b 2 5 z L n N 1 b i Z x d W 9 0 O y w m c X V v d D t U b 3 R h b F 9 k d X J h d G l v b l 9 v Z l 9 m a X h h d G l v b n M u d G V h Y 2 h l c i Z x d W 9 0 O y w m c X V v d D t U b 3 R h b F 9 k d X J h d G l v b l 9 v Z l 9 m a X h h d G l v b n M u d H J l Z S Z x d W 9 0 O y w m c X V v d D t U b 3 R h b F 9 k d X J h d G l v b l 9 v Z l 9 m a X h h d G l v b n M u d W 1 i c m V s b G E m c X V v d D s s J n F 1 b 3 Q 7 Q X Z l c m F n Z V 9 k d X J h d G l v b l 9 v Z l 9 m a X h h d G l v b n M u Y m F n J n F 1 b 3 Q 7 L C Z x d W 9 0 O 0 F 2 Z X J h Z 2 V f Z H V y Y X R p b 2 5 f b 2 Z f Z m l 4 Y X R p b 2 5 z L m J h b G w m c X V v d D s s J n F 1 b 3 Q 7 Q X Z l c m F n Z V 9 k d X J h d G l v b l 9 v Z l 9 m a X h h d G l v b n M u Q m 9 h c m Q m c X V v d D s s J n F 1 b 3 Q 7 Q X Z l c m F n Z V 9 k d X J h d G l v b l 9 v Z l 9 m a X h h d G l v b n M u Y m 9 h d C Z x d W 9 0 O y w m c X V v d D t B d m V y Y W d l X 2 R 1 c m F 0 a W 9 u X 2 9 m X 2 Z p e G F 0 a W 9 u c y 5 C b 2 9 r X 3 N o Z W x m J n F 1 b 3 Q 7 L C Z x d W 9 0 O 0 F 2 Z X J h Z 2 V f Z H V y Y X R p b 2 5 f b 2 Z f Z m l 4 Y X R p b 2 5 z L m N h b G V u Z G V y J n F 1 b 3 Q 7 L C Z x d W 9 0 O 0 F 2 Z X J h Z 2 V f Z H V y Y X R p b 2 5 f b 2 Z f Z m l 4 Y X R p b 2 5 z L m N o Y W l y J n F 1 b 3 Q 7 L C Z x d W 9 0 O 0 F 2 Z X J h Z 2 V f Z H V y Y X R p b 2 5 f b 2 Z f Z m l 4 Y X R p b 2 5 z L m N s b 2 N r J n F 1 b 3 Q 7 L C Z x d W 9 0 O 0 F 2 Z X J h Z 2 V f Z H V y Y X R p b 2 5 f b 2 Z f Z m l 4 Y X R p b 2 5 z L m N y Y W I m c X V v d D s s J n F 1 b 3 Q 7 Q X Z l c m F n Z V 9 k d X J h d G l v b l 9 v Z l 9 m a X h h d G l v b n M u Y 3 h h b G N 1 b G F 0 b 3 I m c X V v d D s s J n F 1 b 3 Q 7 Q X Z l c m F n Z V 9 k d X J h d G l v b l 9 v Z l 9 m a X h h d G l v b n M u Z 2 x v Y m U m c X V v d D s s J n F 1 b 3 Q 7 Q X Z l c m F n Z V 9 k d X J h d G l v b l 9 v Z l 9 m a X h h d G l v b n M u U m V j d G F u Z 2 x l J n F 1 b 3 Q 7 L C Z x d W 9 0 O 0 F 2 Z X J h Z 2 V f Z H V y Y X R p b 2 5 f b 2 Z f Z m l 4 Y X R p b 2 5 z L n N 1 b i Z x d W 9 0 O y w m c X V v d D t B d m V y Y W d l X 2 R 1 c m F 0 a W 9 u X 2 9 m X 2 Z p e G F 0 a W 9 u c y 5 0 Z W F j a G V y J n F 1 b 3 Q 7 L C Z x d W 9 0 O 0 F 2 Z X J h Z 2 V f Z H V y Y X R p b 2 5 f b 2 Z f Z m l 4 Y X R p b 2 5 z L n R y Z W U m c X V v d D s s J n F 1 b 3 Q 7 Q X Z l c m F n Z V 9 k d X J h d G l v b l 9 v Z l 9 m a X h h d G l v b n M u d W 1 i c m V s b G E m c X V v d D s s J n F 1 b 3 Q 7 T W F 4 a W 1 1 b V 9 k d X J h d G l v b l 9 v Z l 9 m a X h h d G l v b n M u Y m F n J n F 1 b 3 Q 7 L C Z x d W 9 0 O 0 1 h e G l t d W 1 f Z H V y Y X R p b 2 5 f b 2 Z f Z m l 4 Y X R p b 2 5 z L m J h b G w m c X V v d D s s J n F 1 b 3 Q 7 T W F 4 a W 1 1 b V 9 k d X J h d G l v b l 9 v Z l 9 m a X h h d G l v b n M u Q m 9 h c m Q m c X V v d D s s J n F 1 b 3 Q 7 T W F 4 a W 1 1 b V 9 k d X J h d G l v b l 9 v Z l 9 m a X h h d G l v b n M u Y m 9 h d C Z x d W 9 0 O y w m c X V v d D t N Y X h p b X V t X 2 R 1 c m F 0 a W 9 u X 2 9 m X 2 Z p e G F 0 a W 9 u c y 5 C b 2 9 r X 3 N o Z W x m J n F 1 b 3 Q 7 L C Z x d W 9 0 O 0 1 h e G l t d W 1 f Z H V y Y X R p b 2 5 f b 2 Z f Z m l 4 Y X R p b 2 5 z L m N h b G V u Z G V y J n F 1 b 3 Q 7 L C Z x d W 9 0 O 0 1 h e G l t d W 1 f Z H V y Y X R p b 2 5 f b 2 Z f Z m l 4 Y X R p b 2 5 z L m N o Y W l y J n F 1 b 3 Q 7 L C Z x d W 9 0 O 0 1 h e G l t d W 1 f Z H V y Y X R p b 2 5 f b 2 Z f Z m l 4 Y X R p b 2 5 z L m N s b 2 N r J n F 1 b 3 Q 7 L C Z x d W 9 0 O 0 1 h e G l t d W 1 f Z H V y Y X R p b 2 5 f b 2 Z f Z m l 4 Y X R p b 2 5 z L m N y Y W I m c X V v d D s s J n F 1 b 3 Q 7 T W F 4 a W 1 1 b V 9 k d X J h d G l v b l 9 v Z l 9 m a X h h d G l v b n M u Y 3 h h b G N 1 b G F 0 b 3 I m c X V v d D s s J n F 1 b 3 Q 7 T W F 4 a W 1 1 b V 9 k d X J h d G l v b l 9 v Z l 9 m a X h h d G l v b n M u Z 2 x v Y m U m c X V v d D s s J n F 1 b 3 Q 7 T W F 4 a W 1 1 b V 9 k d X J h d G l v b l 9 v Z l 9 m a X h h d G l v b n M u U m V j d G F u Z 2 x l J n F 1 b 3 Q 7 L C Z x d W 9 0 O 0 1 h e G l t d W 1 f Z H V y Y X R p b 2 5 f b 2 Z f Z m l 4 Y X R p b 2 5 z L n N 1 b i Z x d W 9 0 O y w m c X V v d D t N Y X h p b X V t X 2 R 1 c m F 0 a W 9 u X 2 9 m X 2 Z p e G F 0 a W 9 u c y 5 0 Z W F j a G V y J n F 1 b 3 Q 7 L C Z x d W 9 0 O 0 1 h e G l t d W 1 f Z H V y Y X R p b 2 5 f b 2 Z f Z m l 4 Y X R p b 2 5 z L n R y Z W U m c X V v d D s s J n F 1 b 3 Q 7 T W F 4 a W 1 1 b V 9 k d X J h d G l v b l 9 v Z l 9 m a X h h d G l v b n M u d W 1 i c m V s b G E m c X V v d D s s J n F 1 b 3 Q 7 T n V t Y m V y X 2 9 m X 2 Z p e G F 0 a W 9 u c y 5 i Y W c m c X V v d D s s J n F 1 b 3 Q 7 T n V t Y m V y X 2 9 m X 2 Z p e G F 0 a W 9 u c y 5 i Y W x s J n F 1 b 3 Q 7 L C Z x d W 9 0 O 0 5 1 b W J l c l 9 v Z l 9 m a X h h d G l v b n M u Q m 9 h c m Q m c X V v d D s s J n F 1 b 3 Q 7 T n V t Y m V y X 2 9 m X 2 Z p e G F 0 a W 9 u c y 5 i b 2 F 0 J n F 1 b 3 Q 7 L C Z x d W 9 0 O 0 5 1 b W J l c l 9 v Z l 9 m a X h h d G l v b n M u Q m 9 v a 1 9 z a G V s Z i Z x d W 9 0 O y w m c X V v d D t O d W 1 i Z X J f b 2 Z f Z m l 4 Y X R p b 2 5 z L m N h b G V u Z G V y J n F 1 b 3 Q 7 L C Z x d W 9 0 O 0 5 1 b W J l c l 9 v Z l 9 m a X h h d G l v b n M u Y 2 h h a X I m c X V v d D s s J n F 1 b 3 Q 7 T n V t Y m V y X 2 9 m X 2 Z p e G F 0 a W 9 u c y 5 j b G 9 j a y Z x d W 9 0 O y w m c X V v d D t O d W 1 i Z X J f b 2 Z f Z m l 4 Y X R p b 2 5 z L m N y Y W I m c X V v d D s s J n F 1 b 3 Q 7 T n V t Y m V y X 2 9 m X 2 Z p e G F 0 a W 9 u c y 5 j e G F s Y 3 V s Y X R v c i Z x d W 9 0 O y w m c X V v d D t O d W 1 i Z X J f b 2 Z f Z m l 4 Y X R p b 2 5 z L m d s b 2 J l J n F 1 b 3 Q 7 L C Z x d W 9 0 O 0 5 1 b W J l c l 9 v Z l 9 m a X h h d G l v b n M u U m V j d G F u Z 2 x l J n F 1 b 3 Q 7 L C Z x d W 9 0 O 0 5 1 b W J l c l 9 v Z l 9 m a X h h d G l v b n M u c 3 V u J n F 1 b 3 Q 7 L C Z x d W 9 0 O 0 5 1 b W J l c l 9 v Z l 9 m a X h h d G l v b n M u d G V h Y 2 h l c i Z x d W 9 0 O y w m c X V v d D t O d W 1 i Z X J f b 2 Z f Z m l 4 Y X R p b 2 5 z L n R y Z W U m c X V v d D s s J n F 1 b 3 Q 7 T n V t Y m V y X 2 9 m X 2 Z p e G F 0 a W 9 u c y 5 1 b W J y Z W x s Y S Z x d W 9 0 O y w m c X V v d D t B d m V y Y W d l X 3 B 1 c G l s X 2 R p Y W 1 l d G V y L m J h Z y Z x d W 9 0 O y w m c X V v d D t B d m V y Y W d l X 3 B 1 c G l s X 2 R p Y W 1 l d G V y L m J h b G w m c X V v d D s s J n F 1 b 3 Q 7 Q X Z l c m F n Z V 9 w d X B p b F 9 k a W F t Z X R l c i 5 C b 2 F y Z C Z x d W 9 0 O y w m c X V v d D t B d m V y Y W d l X 3 B 1 c G l s X 2 R p Y W 1 l d G V y L m J v Y X Q m c X V v d D s s J n F 1 b 3 Q 7 Q X Z l c m F n Z V 9 w d X B p b F 9 k a W F t Z X R l c i 5 C b 2 9 r X 3 N o Z W x m J n F 1 b 3 Q 7 L C Z x d W 9 0 O 0 F 2 Z X J h Z 2 V f c H V w a W x f Z G l h b W V 0 Z X I u Y 2 F s Z W 5 k Z X I m c X V v d D s s J n F 1 b 3 Q 7 Q X Z l c m F n Z V 9 w d X B p b F 9 k a W F t Z X R l c i 5 j a G F p c i Z x d W 9 0 O y w m c X V v d D t B d m V y Y W d l X 3 B 1 c G l s X 2 R p Y W 1 l d G V y L m N s b 2 N r J n F 1 b 3 Q 7 L C Z x d W 9 0 O 0 F 2 Z X J h Z 2 V f c H V w a W x f Z G l h b W V 0 Z X I u Y 3 J h Y i Z x d W 9 0 O y w m c X V v d D t B d m V y Y W d l X 3 B 1 c G l s X 2 R p Y W 1 l d G V y L m N 4 Y W x j d W x h d G 9 y J n F 1 b 3 Q 7 L C Z x d W 9 0 O 0 F 2 Z X J h Z 2 V f c H V w a W x f Z G l h b W V 0 Z X I u Z 2 x v Y m U m c X V v d D s s J n F 1 b 3 Q 7 Q X Z l c m F n Z V 9 w d X B p b F 9 k a W F t Z X R l c i 5 S Z W N 0 Y W 5 n b G U m c X V v d D s s J n F 1 b 3 Q 7 Q X Z l c m F n Z V 9 w d X B p b F 9 k a W F t Z X R l c i 5 z d W 4 m c X V v d D s s J n F 1 b 3 Q 7 Q X Z l c m F n Z V 9 w d X B p b F 9 k a W F t Z X R l c i 5 0 Z W F j a G V y J n F 1 b 3 Q 7 L C Z x d W 9 0 O 0 F 2 Z X J h Z 2 V f c H V w a W x f Z G l h b W V 0 Z X I u d H J l Z S Z x d W 9 0 O y w m c X V v d D t B d m V y Y W d l X 3 B 1 c G l s X 2 R p Y W 1 l d G V y L n V t Y n J l b G x h J n F 1 b 3 Q 7 L C Z x d W 9 0 O 1 R v d G F s X 2 R 1 c m F 0 a W 9 u X 2 9 m X 1 Z p c 2 l 0 L m J h Z y Z x d W 9 0 O y w m c X V v d D t U b 3 R h b F 9 k d X J h d G l v b l 9 v Z l 9 W a X N p d C 5 i Y W x s J n F 1 b 3 Q 7 L C Z x d W 9 0 O 1 R v d G F s X 2 R 1 c m F 0 a W 9 u X 2 9 m X 1 Z p c 2 l 0 L k J v Y X J k J n F 1 b 3 Q 7 L C Z x d W 9 0 O 1 R v d G F s X 2 R 1 c m F 0 a W 9 u X 2 9 m X 1 Z p c 2 l 0 L m J v Y X Q m c X V v d D s s J n F 1 b 3 Q 7 V G 9 0 Y W x f Z H V y Y X R p b 2 5 f b 2 Z f V m l z a X Q u Q m 9 v a 1 9 z a G V s Z i Z x d W 9 0 O y w m c X V v d D t U b 3 R h b F 9 k d X J h d G l v b l 9 v Z l 9 W a X N p d C 5 j Y W x l b m R l c i Z x d W 9 0 O y w m c X V v d D t U b 3 R h b F 9 k d X J h d G l v b l 9 v Z l 9 W a X N p d C 5 j a G F p c i Z x d W 9 0 O y w m c X V v d D t U b 3 R h b F 9 k d X J h d G l v b l 9 v Z l 9 W a X N p d C 5 j b G 9 j a y Z x d W 9 0 O y w m c X V v d D t U b 3 R h b F 9 k d X J h d G l v b l 9 v Z l 9 W a X N p d C 5 j c m F i J n F 1 b 3 Q 7 L C Z x d W 9 0 O 1 R v d G F s X 2 R 1 c m F 0 a W 9 u X 2 9 m X 1 Z p c 2 l 0 L m N 4 Y W x j d W x h d G 9 y J n F 1 b 3 Q 7 L C Z x d W 9 0 O 1 R v d G F s X 2 R 1 c m F 0 a W 9 u X 2 9 m X 1 Z p c 2 l 0 L m d s b 2 J l J n F 1 b 3 Q 7 L C Z x d W 9 0 O 1 R v d G F s X 2 R 1 c m F 0 a W 9 u X 2 9 m X 1 Z p c 2 l 0 L l J l Y 3 R h b m d s Z S Z x d W 9 0 O y w m c X V v d D t U b 3 R h b F 9 k d X J h d G l v b l 9 v Z l 9 W a X N p d C 5 z d W 4 m c X V v d D s s J n F 1 b 3 Q 7 V G 9 0 Y W x f Z H V y Y X R p b 2 5 f b 2 Z f V m l z a X Q u d G V h Y 2 h l c i Z x d W 9 0 O y w m c X V v d D t U b 3 R h b F 9 k d X J h d G l v b l 9 v Z l 9 W a X N p d C 5 0 c m V l J n F 1 b 3 Q 7 L C Z x d W 9 0 O 1 R v d G F s X 2 R 1 c m F 0 a W 9 u X 2 9 m X 1 Z p c 2 l 0 L n V t Y n J l b G x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W V 0 c m F j a 2 l u Z y B N Z X R y a W N z L 0 N o Y W 5 n Z W Q g V H l w Z S 5 7 U m V j b 3 J k a W 5 n L D B 9 J n F 1 b 3 Q 7 L C Z x d W 9 0 O 1 N l Y 3 R p b 2 4 x L 2 V 5 Z X R y Y W N r a W 5 n I E 1 l d H J p Y 3 M v Q 2 h h b m d l Z C B U e X B l L n t Q Y X J 0 a W N p c G F u d C w x f S Z x d W 9 0 O y w m c X V v d D t T Z W N 0 a W 9 u M S 9 l e W V 0 c m F j a 2 l u Z y B N Z X R y a W N z L 0 N o Y W 5 n Z W Q g V H l w Z S 5 7 V E 9 J L D J 9 J n F 1 b 3 Q 7 L C Z x d W 9 0 O 1 N l Y 3 R p b 2 4 x L 2 V 5 Z X R y Y W N r a W 5 n I E 1 l d H J p Y 3 M v Q 2 h h b m d l Z C B U e X B l L n t J b n R l c n Z h b C w z f S Z x d W 9 0 O y w m c X V v d D t T Z W N 0 a W 9 u M S 9 l e W V 0 c m F j a 2 l u Z y B N Z X R y a W N z L 0 N o Y W 5 n Z W Q g V H l w Z S 5 7 U m V z c G 9 u c 2 U s N H 0 m c X V v d D s s J n F 1 b 3 Q 7 U 2 V j d G l v b j E v Z X l l d H J h Y 2 t p b m c g T W V 0 c m l j c y 9 D a G F u Z 2 V k I F R 5 c G U u e 1 R v d G F s X 2 R 1 c m F 0 a W 9 u X 2 9 m X 2 Z p e G F 0 a W 9 u c y 5 i Y W c s N X 0 m c X V v d D s s J n F 1 b 3 Q 7 U 2 V j d G l v b j E v Z X l l d H J h Y 2 t p b m c g T W V 0 c m l j c y 9 D a G F u Z 2 V k I F R 5 c G U u e 1 R v d G F s X 2 R 1 c m F 0 a W 9 u X 2 9 m X 2 Z p e G F 0 a W 9 u c y 5 i Y W x s L D Z 9 J n F 1 b 3 Q 7 L C Z x d W 9 0 O 1 N l Y 3 R p b 2 4 x L 2 V 5 Z X R y Y W N r a W 5 n I E 1 l d H J p Y 3 M v Q 2 h h b m d l Z C B U e X B l L n t U b 3 R h b F 9 k d X J h d G l v b l 9 v Z l 9 m a X h h d G l v b n M u Q m 9 h c m Q s N 3 0 m c X V v d D s s J n F 1 b 3 Q 7 U 2 V j d G l v b j E v Z X l l d H J h Y 2 t p b m c g T W V 0 c m l j c y 9 D a G F u Z 2 V k I F R 5 c G U u e 1 R v d G F s X 2 R 1 c m F 0 a W 9 u X 2 9 m X 2 Z p e G F 0 a W 9 u c y 5 i b 2 F 0 L D h 9 J n F 1 b 3 Q 7 L C Z x d W 9 0 O 1 N l Y 3 R p b 2 4 x L 2 V 5 Z X R y Y W N r a W 5 n I E 1 l d H J p Y 3 M v Q 2 h h b m d l Z C B U e X B l L n t U b 3 R h b F 9 k d X J h d G l v b l 9 v Z l 9 m a X h h d G l v b n M u Q m 9 v a 1 9 z a G V s Z i w 5 f S Z x d W 9 0 O y w m c X V v d D t T Z W N 0 a W 9 u M S 9 l e W V 0 c m F j a 2 l u Z y B N Z X R y a W N z L 0 N o Y W 5 n Z W Q g V H l w Z S 5 7 V G 9 0 Y W x f Z H V y Y X R p b 2 5 f b 2 Z f Z m l 4 Y X R p b 2 5 z L m N h b G V u Z G V y L D E w f S Z x d W 9 0 O y w m c X V v d D t T Z W N 0 a W 9 u M S 9 l e W V 0 c m F j a 2 l u Z y B N Z X R y a W N z L 0 N o Y W 5 n Z W Q g V H l w Z S 5 7 V G 9 0 Y W x f Z H V y Y X R p b 2 5 f b 2 Z f Z m l 4 Y X R p b 2 5 z L m N o Y W l y L D E x f S Z x d W 9 0 O y w m c X V v d D t T Z W N 0 a W 9 u M S 9 l e W V 0 c m F j a 2 l u Z y B N Z X R y a W N z L 0 N o Y W 5 n Z W Q g V H l w Z S 5 7 V G 9 0 Y W x f Z H V y Y X R p b 2 5 f b 2 Z f Z m l 4 Y X R p b 2 5 z L m N s b 2 N r L D E y f S Z x d W 9 0 O y w m c X V v d D t T Z W N 0 a W 9 u M S 9 l e W V 0 c m F j a 2 l u Z y B N Z X R y a W N z L 0 N o Y W 5 n Z W Q g V H l w Z S 5 7 V G 9 0 Y W x f Z H V y Y X R p b 2 5 f b 2 Z f Z m l 4 Y X R p b 2 5 z L m N y Y W I s M T N 9 J n F 1 b 3 Q 7 L C Z x d W 9 0 O 1 N l Y 3 R p b 2 4 x L 2 V 5 Z X R y Y W N r a W 5 n I E 1 l d H J p Y 3 M v Q 2 h h b m d l Z C B U e X B l L n t U b 3 R h b F 9 k d X J h d G l v b l 9 v Z l 9 m a X h h d G l v b n M u Y 3 h h b G N 1 b G F 0 b 3 I s M T R 9 J n F 1 b 3 Q 7 L C Z x d W 9 0 O 1 N l Y 3 R p b 2 4 x L 2 V 5 Z X R y Y W N r a W 5 n I E 1 l d H J p Y 3 M v Q 2 h h b m d l Z C B U e X B l L n t U b 3 R h b F 9 k d X J h d G l v b l 9 v Z l 9 m a X h h d G l v b n M u Z 2 x v Y m U s M T V 9 J n F 1 b 3 Q 7 L C Z x d W 9 0 O 1 N l Y 3 R p b 2 4 x L 2 V 5 Z X R y Y W N r a W 5 n I E 1 l d H J p Y 3 M v Q 2 h h b m d l Z C B U e X B l L n t U b 3 R h b F 9 k d X J h d G l v b l 9 v Z l 9 m a X h h d G l v b n M u U m V j d G F u Z 2 x l L D E 2 f S Z x d W 9 0 O y w m c X V v d D t T Z W N 0 a W 9 u M S 9 l e W V 0 c m F j a 2 l u Z y B N Z X R y a W N z L 0 N o Y W 5 n Z W Q g V H l w Z S 5 7 V G 9 0 Y W x f Z H V y Y X R p b 2 5 f b 2 Z f Z m l 4 Y X R p b 2 5 z L n N 1 b i w x N 3 0 m c X V v d D s s J n F 1 b 3 Q 7 U 2 V j d G l v b j E v Z X l l d H J h Y 2 t p b m c g T W V 0 c m l j c y 9 D a G F u Z 2 V k I F R 5 c G U u e 1 R v d G F s X 2 R 1 c m F 0 a W 9 u X 2 9 m X 2 Z p e G F 0 a W 9 u c y 5 0 Z W F j a G V y L D E 4 f S Z x d W 9 0 O y w m c X V v d D t T Z W N 0 a W 9 u M S 9 l e W V 0 c m F j a 2 l u Z y B N Z X R y a W N z L 0 N o Y W 5 n Z W Q g V H l w Z S 5 7 V G 9 0 Y W x f Z H V y Y X R p b 2 5 f b 2 Z f Z m l 4 Y X R p b 2 5 z L n R y Z W U s M T l 9 J n F 1 b 3 Q 7 L C Z x d W 9 0 O 1 N l Y 3 R p b 2 4 x L 2 V 5 Z X R y Y W N r a W 5 n I E 1 l d H J p Y 3 M v Q 2 h h b m d l Z C B U e X B l L n t U b 3 R h b F 9 k d X J h d G l v b l 9 v Z l 9 m a X h h d G l v b n M u d W 1 i c m V s b G E s M j B 9 J n F 1 b 3 Q 7 L C Z x d W 9 0 O 1 N l Y 3 R p b 2 4 x L 2 V 5 Z X R y Y W N r a W 5 n I E 1 l d H J p Y 3 M v Q 2 h h b m d l Z C B U e X B l L n t B d m V y Y W d l X 2 R 1 c m F 0 a W 9 u X 2 9 m X 2 Z p e G F 0 a W 9 u c y 5 i Y W c s M j F 9 J n F 1 b 3 Q 7 L C Z x d W 9 0 O 1 N l Y 3 R p b 2 4 x L 2 V 5 Z X R y Y W N r a W 5 n I E 1 l d H J p Y 3 M v Q 2 h h b m d l Z C B U e X B l L n t B d m V y Y W d l X 2 R 1 c m F 0 a W 9 u X 2 9 m X 2 Z p e G F 0 a W 9 u c y 5 i Y W x s L D I y f S Z x d W 9 0 O y w m c X V v d D t T Z W N 0 a W 9 u M S 9 l e W V 0 c m F j a 2 l u Z y B N Z X R y a W N z L 0 N o Y W 5 n Z W Q g V H l w Z S 5 7 Q X Z l c m F n Z V 9 k d X J h d G l v b l 9 v Z l 9 m a X h h d G l v b n M u Q m 9 h c m Q s M j N 9 J n F 1 b 3 Q 7 L C Z x d W 9 0 O 1 N l Y 3 R p b 2 4 x L 2 V 5 Z X R y Y W N r a W 5 n I E 1 l d H J p Y 3 M v Q 2 h h b m d l Z C B U e X B l L n t B d m V y Y W d l X 2 R 1 c m F 0 a W 9 u X 2 9 m X 2 Z p e G F 0 a W 9 u c y 5 i b 2 F 0 L D I 0 f S Z x d W 9 0 O y w m c X V v d D t T Z W N 0 a W 9 u M S 9 l e W V 0 c m F j a 2 l u Z y B N Z X R y a W N z L 0 N o Y W 5 n Z W Q g V H l w Z S 5 7 Q X Z l c m F n Z V 9 k d X J h d G l v b l 9 v Z l 9 m a X h h d G l v b n M u Q m 9 v a 1 9 z a G V s Z i w y N X 0 m c X V v d D s s J n F 1 b 3 Q 7 U 2 V j d G l v b j E v Z X l l d H J h Y 2 t p b m c g T W V 0 c m l j c y 9 D a G F u Z 2 V k I F R 5 c G U u e 0 F 2 Z X J h Z 2 V f Z H V y Y X R p b 2 5 f b 2 Z f Z m l 4 Y X R p b 2 5 z L m N h b G V u Z G V y L D I 2 f S Z x d W 9 0 O y w m c X V v d D t T Z W N 0 a W 9 u M S 9 l e W V 0 c m F j a 2 l u Z y B N Z X R y a W N z L 0 N o Y W 5 n Z W Q g V H l w Z S 5 7 Q X Z l c m F n Z V 9 k d X J h d G l v b l 9 v Z l 9 m a X h h d G l v b n M u Y 2 h h a X I s M j d 9 J n F 1 b 3 Q 7 L C Z x d W 9 0 O 1 N l Y 3 R p b 2 4 x L 2 V 5 Z X R y Y W N r a W 5 n I E 1 l d H J p Y 3 M v Q 2 h h b m d l Z C B U e X B l L n t B d m V y Y W d l X 2 R 1 c m F 0 a W 9 u X 2 9 m X 2 Z p e G F 0 a W 9 u c y 5 j b G 9 j a y w y O H 0 m c X V v d D s s J n F 1 b 3 Q 7 U 2 V j d G l v b j E v Z X l l d H J h Y 2 t p b m c g T W V 0 c m l j c y 9 D a G F u Z 2 V k I F R 5 c G U u e 0 F 2 Z X J h Z 2 V f Z H V y Y X R p b 2 5 f b 2 Z f Z m l 4 Y X R p b 2 5 z L m N y Y W I s M j l 9 J n F 1 b 3 Q 7 L C Z x d W 9 0 O 1 N l Y 3 R p b 2 4 x L 2 V 5 Z X R y Y W N r a W 5 n I E 1 l d H J p Y 3 M v Q 2 h h b m d l Z C B U e X B l L n t B d m V y Y W d l X 2 R 1 c m F 0 a W 9 u X 2 9 m X 2 Z p e G F 0 a W 9 u c y 5 j e G F s Y 3 V s Y X R v c i w z M H 0 m c X V v d D s s J n F 1 b 3 Q 7 U 2 V j d G l v b j E v Z X l l d H J h Y 2 t p b m c g T W V 0 c m l j c y 9 D a G F u Z 2 V k I F R 5 c G U u e 0 F 2 Z X J h Z 2 V f Z H V y Y X R p b 2 5 f b 2 Z f Z m l 4 Y X R p b 2 5 z L m d s b 2 J l L D M x f S Z x d W 9 0 O y w m c X V v d D t T Z W N 0 a W 9 u M S 9 l e W V 0 c m F j a 2 l u Z y B N Z X R y a W N z L 0 N o Y W 5 n Z W Q g V H l w Z S 5 7 Q X Z l c m F n Z V 9 k d X J h d G l v b l 9 v Z l 9 m a X h h d G l v b n M u U m V j d G F u Z 2 x l L D M y f S Z x d W 9 0 O y w m c X V v d D t T Z W N 0 a W 9 u M S 9 l e W V 0 c m F j a 2 l u Z y B N Z X R y a W N z L 0 N o Y W 5 n Z W Q g V H l w Z S 5 7 Q X Z l c m F n Z V 9 k d X J h d G l v b l 9 v Z l 9 m a X h h d G l v b n M u c 3 V u L D M z f S Z x d W 9 0 O y w m c X V v d D t T Z W N 0 a W 9 u M S 9 l e W V 0 c m F j a 2 l u Z y B N Z X R y a W N z L 0 N o Y W 5 n Z W Q g V H l w Z S 5 7 Q X Z l c m F n Z V 9 k d X J h d G l v b l 9 v Z l 9 m a X h h d G l v b n M u d G V h Y 2 h l c i w z N H 0 m c X V v d D s s J n F 1 b 3 Q 7 U 2 V j d G l v b j E v Z X l l d H J h Y 2 t p b m c g T W V 0 c m l j c y 9 D a G F u Z 2 V k I F R 5 c G U u e 0 F 2 Z X J h Z 2 V f Z H V y Y X R p b 2 5 f b 2 Z f Z m l 4 Y X R p b 2 5 z L n R y Z W U s M z V 9 J n F 1 b 3 Q 7 L C Z x d W 9 0 O 1 N l Y 3 R p b 2 4 x L 2 V 5 Z X R y Y W N r a W 5 n I E 1 l d H J p Y 3 M v Q 2 h h b m d l Z C B U e X B l L n t B d m V y Y W d l X 2 R 1 c m F 0 a W 9 u X 2 9 m X 2 Z p e G F 0 a W 9 u c y 5 1 b W J y Z W x s Y S w z N n 0 m c X V v d D s s J n F 1 b 3 Q 7 U 2 V j d G l v b j E v Z X l l d H J h Y 2 t p b m c g T W V 0 c m l j c y 9 D a G F u Z 2 V k I F R 5 c G U u e 0 1 h e G l t d W 1 f Z H V y Y X R p b 2 5 f b 2 Z f Z m l 4 Y X R p b 2 5 z L m J h Z y w z N 3 0 m c X V v d D s s J n F 1 b 3 Q 7 U 2 V j d G l v b j E v Z X l l d H J h Y 2 t p b m c g T W V 0 c m l j c y 9 D a G F u Z 2 V k I F R 5 c G U u e 0 1 h e G l t d W 1 f Z H V y Y X R p b 2 5 f b 2 Z f Z m l 4 Y X R p b 2 5 z L m J h b G w s M z h 9 J n F 1 b 3 Q 7 L C Z x d W 9 0 O 1 N l Y 3 R p b 2 4 x L 2 V 5 Z X R y Y W N r a W 5 n I E 1 l d H J p Y 3 M v Q 2 h h b m d l Z C B U e X B l L n t N Y X h p b X V t X 2 R 1 c m F 0 a W 9 u X 2 9 m X 2 Z p e G F 0 a W 9 u c y 5 C b 2 F y Z C w z O X 0 m c X V v d D s s J n F 1 b 3 Q 7 U 2 V j d G l v b j E v Z X l l d H J h Y 2 t p b m c g T W V 0 c m l j c y 9 D a G F u Z 2 V k I F R 5 c G U u e 0 1 h e G l t d W 1 f Z H V y Y X R p b 2 5 f b 2 Z f Z m l 4 Y X R p b 2 5 z L m J v Y X Q s N D B 9 J n F 1 b 3 Q 7 L C Z x d W 9 0 O 1 N l Y 3 R p b 2 4 x L 2 V 5 Z X R y Y W N r a W 5 n I E 1 l d H J p Y 3 M v Q 2 h h b m d l Z C B U e X B l L n t N Y X h p b X V t X 2 R 1 c m F 0 a W 9 u X 2 9 m X 2 Z p e G F 0 a W 9 u c y 5 C b 2 9 r X 3 N o Z W x m L D Q x f S Z x d W 9 0 O y w m c X V v d D t T Z W N 0 a W 9 u M S 9 l e W V 0 c m F j a 2 l u Z y B N Z X R y a W N z L 0 N o Y W 5 n Z W Q g V H l w Z S 5 7 T W F 4 a W 1 1 b V 9 k d X J h d G l v b l 9 v Z l 9 m a X h h d G l v b n M u Y 2 F s Z W 5 k Z X I s N D J 9 J n F 1 b 3 Q 7 L C Z x d W 9 0 O 1 N l Y 3 R p b 2 4 x L 2 V 5 Z X R y Y W N r a W 5 n I E 1 l d H J p Y 3 M v Q 2 h h b m d l Z C B U e X B l L n t N Y X h p b X V t X 2 R 1 c m F 0 a W 9 u X 2 9 m X 2 Z p e G F 0 a W 9 u c y 5 j a G F p c i w 0 M 3 0 m c X V v d D s s J n F 1 b 3 Q 7 U 2 V j d G l v b j E v Z X l l d H J h Y 2 t p b m c g T W V 0 c m l j c y 9 D a G F u Z 2 V k I F R 5 c G U u e 0 1 h e G l t d W 1 f Z H V y Y X R p b 2 5 f b 2 Z f Z m l 4 Y X R p b 2 5 z L m N s b 2 N r L D Q 0 f S Z x d W 9 0 O y w m c X V v d D t T Z W N 0 a W 9 u M S 9 l e W V 0 c m F j a 2 l u Z y B N Z X R y a W N z L 0 N o Y W 5 n Z W Q g V H l w Z S 5 7 T W F 4 a W 1 1 b V 9 k d X J h d G l v b l 9 v Z l 9 m a X h h d G l v b n M u Y 3 J h Y i w 0 N X 0 m c X V v d D s s J n F 1 b 3 Q 7 U 2 V j d G l v b j E v Z X l l d H J h Y 2 t p b m c g T W V 0 c m l j c y 9 D a G F u Z 2 V k I F R 5 c G U u e 0 1 h e G l t d W 1 f Z H V y Y X R p b 2 5 f b 2 Z f Z m l 4 Y X R p b 2 5 z L m N 4 Y W x j d W x h d G 9 y L D Q 2 f S Z x d W 9 0 O y w m c X V v d D t T Z W N 0 a W 9 u M S 9 l e W V 0 c m F j a 2 l u Z y B N Z X R y a W N z L 0 N o Y W 5 n Z W Q g V H l w Z S 5 7 T W F 4 a W 1 1 b V 9 k d X J h d G l v b l 9 v Z l 9 m a X h h d G l v b n M u Z 2 x v Y m U s N D d 9 J n F 1 b 3 Q 7 L C Z x d W 9 0 O 1 N l Y 3 R p b 2 4 x L 2 V 5 Z X R y Y W N r a W 5 n I E 1 l d H J p Y 3 M v Q 2 h h b m d l Z C B U e X B l L n t N Y X h p b X V t X 2 R 1 c m F 0 a W 9 u X 2 9 m X 2 Z p e G F 0 a W 9 u c y 5 S Z W N 0 Y W 5 n b G U s N D h 9 J n F 1 b 3 Q 7 L C Z x d W 9 0 O 1 N l Y 3 R p b 2 4 x L 2 V 5 Z X R y Y W N r a W 5 n I E 1 l d H J p Y 3 M v Q 2 h h b m d l Z C B U e X B l L n t N Y X h p b X V t X 2 R 1 c m F 0 a W 9 u X 2 9 m X 2 Z p e G F 0 a W 9 u c y 5 z d W 4 s N D l 9 J n F 1 b 3 Q 7 L C Z x d W 9 0 O 1 N l Y 3 R p b 2 4 x L 2 V 5 Z X R y Y W N r a W 5 n I E 1 l d H J p Y 3 M v Q 2 h h b m d l Z C B U e X B l L n t N Y X h p b X V t X 2 R 1 c m F 0 a W 9 u X 2 9 m X 2 Z p e G F 0 a W 9 u c y 5 0 Z W F j a G V y L D U w f S Z x d W 9 0 O y w m c X V v d D t T Z W N 0 a W 9 u M S 9 l e W V 0 c m F j a 2 l u Z y B N Z X R y a W N z L 0 N o Y W 5 n Z W Q g V H l w Z S 5 7 T W F 4 a W 1 1 b V 9 k d X J h d G l v b l 9 v Z l 9 m a X h h d G l v b n M u d H J l Z S w 1 M X 0 m c X V v d D s s J n F 1 b 3 Q 7 U 2 V j d G l v b j E v Z X l l d H J h Y 2 t p b m c g T W V 0 c m l j c y 9 D a G F u Z 2 V k I F R 5 c G U u e 0 1 h e G l t d W 1 f Z H V y Y X R p b 2 5 f b 2 Z f Z m l 4 Y X R p b 2 5 z L n V t Y n J l b G x h L D U y f S Z x d W 9 0 O y w m c X V v d D t T Z W N 0 a W 9 u M S 9 l e W V 0 c m F j a 2 l u Z y B N Z X R y a W N z L 0 N o Y W 5 n Z W Q g V H l w Z S 5 7 T n V t Y m V y X 2 9 m X 2 Z p e G F 0 a W 9 u c y 5 i Y W c s N T N 9 J n F 1 b 3 Q 7 L C Z x d W 9 0 O 1 N l Y 3 R p b 2 4 x L 2 V 5 Z X R y Y W N r a W 5 n I E 1 l d H J p Y 3 M v Q 2 h h b m d l Z C B U e X B l L n t O d W 1 i Z X J f b 2 Z f Z m l 4 Y X R p b 2 5 z L m J h b G w s N T R 9 J n F 1 b 3 Q 7 L C Z x d W 9 0 O 1 N l Y 3 R p b 2 4 x L 2 V 5 Z X R y Y W N r a W 5 n I E 1 l d H J p Y 3 M v Q 2 h h b m d l Z C B U e X B l L n t O d W 1 i Z X J f b 2 Z f Z m l 4 Y X R p b 2 5 z L k J v Y X J k L D U 1 f S Z x d W 9 0 O y w m c X V v d D t T Z W N 0 a W 9 u M S 9 l e W V 0 c m F j a 2 l u Z y B N Z X R y a W N z L 0 N o Y W 5 n Z W Q g V H l w Z S 5 7 T n V t Y m V y X 2 9 m X 2 Z p e G F 0 a W 9 u c y 5 i b 2 F 0 L D U 2 f S Z x d W 9 0 O y w m c X V v d D t T Z W N 0 a W 9 u M S 9 l e W V 0 c m F j a 2 l u Z y B N Z X R y a W N z L 0 N o Y W 5 n Z W Q g V H l w Z S 5 7 T n V t Y m V y X 2 9 m X 2 Z p e G F 0 a W 9 u c y 5 C b 2 9 r X 3 N o Z W x m L D U 3 f S Z x d W 9 0 O y w m c X V v d D t T Z W N 0 a W 9 u M S 9 l e W V 0 c m F j a 2 l u Z y B N Z X R y a W N z L 0 N o Y W 5 n Z W Q g V H l w Z S 5 7 T n V t Y m V y X 2 9 m X 2 Z p e G F 0 a W 9 u c y 5 j Y W x l b m R l c i w 1 O H 0 m c X V v d D s s J n F 1 b 3 Q 7 U 2 V j d G l v b j E v Z X l l d H J h Y 2 t p b m c g T W V 0 c m l j c y 9 D a G F u Z 2 V k I F R 5 c G U u e 0 5 1 b W J l c l 9 v Z l 9 m a X h h d G l v b n M u Y 2 h h a X I s N T l 9 J n F 1 b 3 Q 7 L C Z x d W 9 0 O 1 N l Y 3 R p b 2 4 x L 2 V 5 Z X R y Y W N r a W 5 n I E 1 l d H J p Y 3 M v Q 2 h h b m d l Z C B U e X B l L n t O d W 1 i Z X J f b 2 Z f Z m l 4 Y X R p b 2 5 z L m N s b 2 N r L D Y w f S Z x d W 9 0 O y w m c X V v d D t T Z W N 0 a W 9 u M S 9 l e W V 0 c m F j a 2 l u Z y B N Z X R y a W N z L 0 N o Y W 5 n Z W Q g V H l w Z S 5 7 T n V t Y m V y X 2 9 m X 2 Z p e G F 0 a W 9 u c y 5 j c m F i L D Y x f S Z x d W 9 0 O y w m c X V v d D t T Z W N 0 a W 9 u M S 9 l e W V 0 c m F j a 2 l u Z y B N Z X R y a W N z L 0 N o Y W 5 n Z W Q g V H l w Z S 5 7 T n V t Y m V y X 2 9 m X 2 Z p e G F 0 a W 9 u c y 5 j e G F s Y 3 V s Y X R v c i w 2 M n 0 m c X V v d D s s J n F 1 b 3 Q 7 U 2 V j d G l v b j E v Z X l l d H J h Y 2 t p b m c g T W V 0 c m l j c y 9 D a G F u Z 2 V k I F R 5 c G U u e 0 5 1 b W J l c l 9 v Z l 9 m a X h h d G l v b n M u Z 2 x v Y m U s N j N 9 J n F 1 b 3 Q 7 L C Z x d W 9 0 O 1 N l Y 3 R p b 2 4 x L 2 V 5 Z X R y Y W N r a W 5 n I E 1 l d H J p Y 3 M v Q 2 h h b m d l Z C B U e X B l L n t O d W 1 i Z X J f b 2 Z f Z m l 4 Y X R p b 2 5 z L l J l Y 3 R h b m d s Z S w 2 N H 0 m c X V v d D s s J n F 1 b 3 Q 7 U 2 V j d G l v b j E v Z X l l d H J h Y 2 t p b m c g T W V 0 c m l j c y 9 D a G F u Z 2 V k I F R 5 c G U u e 0 5 1 b W J l c l 9 v Z l 9 m a X h h d G l v b n M u c 3 V u L D Y 1 f S Z x d W 9 0 O y w m c X V v d D t T Z W N 0 a W 9 u M S 9 l e W V 0 c m F j a 2 l u Z y B N Z X R y a W N z L 0 N o Y W 5 n Z W Q g V H l w Z S 5 7 T n V t Y m V y X 2 9 m X 2 Z p e G F 0 a W 9 u c y 5 0 Z W F j a G V y L D Y 2 f S Z x d W 9 0 O y w m c X V v d D t T Z W N 0 a W 9 u M S 9 l e W V 0 c m F j a 2 l u Z y B N Z X R y a W N z L 0 N o Y W 5 n Z W Q g V H l w Z S 5 7 T n V t Y m V y X 2 9 m X 2 Z p e G F 0 a W 9 u c y 5 0 c m V l L D Y 3 f S Z x d W 9 0 O y w m c X V v d D t T Z W N 0 a W 9 u M S 9 l e W V 0 c m F j a 2 l u Z y B N Z X R y a W N z L 0 N o Y W 5 n Z W Q g V H l w Z S 5 7 T n V t Y m V y X 2 9 m X 2 Z p e G F 0 a W 9 u c y 5 1 b W J y Z W x s Y S w 2 O H 0 m c X V v d D s s J n F 1 b 3 Q 7 U 2 V j d G l v b j E v Z X l l d H J h Y 2 t p b m c g T W V 0 c m l j c y 9 D a G F u Z 2 V k I F R 5 c G U u e 0 F 2 Z X J h Z 2 V f c H V w a W x f Z G l h b W V 0 Z X I u Y m F n L D Y 5 f S Z x d W 9 0 O y w m c X V v d D t T Z W N 0 a W 9 u M S 9 l e W V 0 c m F j a 2 l u Z y B N Z X R y a W N z L 0 N o Y W 5 n Z W Q g V H l w Z S 5 7 Q X Z l c m F n Z V 9 w d X B p b F 9 k a W F t Z X R l c i 5 i Y W x s L D c w f S Z x d W 9 0 O y w m c X V v d D t T Z W N 0 a W 9 u M S 9 l e W V 0 c m F j a 2 l u Z y B N Z X R y a W N z L 0 N o Y W 5 n Z W Q g V H l w Z S 5 7 Q X Z l c m F n Z V 9 w d X B p b F 9 k a W F t Z X R l c i 5 C b 2 F y Z C w 3 M X 0 m c X V v d D s s J n F 1 b 3 Q 7 U 2 V j d G l v b j E v Z X l l d H J h Y 2 t p b m c g T W V 0 c m l j c y 9 D a G F u Z 2 V k I F R 5 c G U u e 0 F 2 Z X J h Z 2 V f c H V w a W x f Z G l h b W V 0 Z X I u Y m 9 h d C w 3 M n 0 m c X V v d D s s J n F 1 b 3 Q 7 U 2 V j d G l v b j E v Z X l l d H J h Y 2 t p b m c g T W V 0 c m l j c y 9 D a G F u Z 2 V k I F R 5 c G U u e 0 F 2 Z X J h Z 2 V f c H V w a W x f Z G l h b W V 0 Z X I u Q m 9 v a 1 9 z a G V s Z i w 3 M 3 0 m c X V v d D s s J n F 1 b 3 Q 7 U 2 V j d G l v b j E v Z X l l d H J h Y 2 t p b m c g T W V 0 c m l j c y 9 D a G F u Z 2 V k I F R 5 c G U u e 0 F 2 Z X J h Z 2 V f c H V w a W x f Z G l h b W V 0 Z X I u Y 2 F s Z W 5 k Z X I s N z R 9 J n F 1 b 3 Q 7 L C Z x d W 9 0 O 1 N l Y 3 R p b 2 4 x L 2 V 5 Z X R y Y W N r a W 5 n I E 1 l d H J p Y 3 M v Q 2 h h b m d l Z C B U e X B l L n t B d m V y Y W d l X 3 B 1 c G l s X 2 R p Y W 1 l d G V y L m N o Y W l y L D c 1 f S Z x d W 9 0 O y w m c X V v d D t T Z W N 0 a W 9 u M S 9 l e W V 0 c m F j a 2 l u Z y B N Z X R y a W N z L 0 N o Y W 5 n Z W Q g V H l w Z S 5 7 Q X Z l c m F n Z V 9 w d X B p b F 9 k a W F t Z X R l c i 5 j b G 9 j a y w 3 N n 0 m c X V v d D s s J n F 1 b 3 Q 7 U 2 V j d G l v b j E v Z X l l d H J h Y 2 t p b m c g T W V 0 c m l j c y 9 D a G F u Z 2 V k I F R 5 c G U u e 0 F 2 Z X J h Z 2 V f c H V w a W x f Z G l h b W V 0 Z X I u Y 3 J h Y i w 3 N 3 0 m c X V v d D s s J n F 1 b 3 Q 7 U 2 V j d G l v b j E v Z X l l d H J h Y 2 t p b m c g T W V 0 c m l j c y 9 D a G F u Z 2 V k I F R 5 c G U u e 0 F 2 Z X J h Z 2 V f c H V w a W x f Z G l h b W V 0 Z X I u Y 3 h h b G N 1 b G F 0 b 3 I s N z h 9 J n F 1 b 3 Q 7 L C Z x d W 9 0 O 1 N l Y 3 R p b 2 4 x L 2 V 5 Z X R y Y W N r a W 5 n I E 1 l d H J p Y 3 M v Q 2 h h b m d l Z C B U e X B l L n t B d m V y Y W d l X 3 B 1 c G l s X 2 R p Y W 1 l d G V y L m d s b 2 J l L D c 5 f S Z x d W 9 0 O y w m c X V v d D t T Z W N 0 a W 9 u M S 9 l e W V 0 c m F j a 2 l u Z y B N Z X R y a W N z L 0 N o Y W 5 n Z W Q g V H l w Z S 5 7 Q X Z l c m F n Z V 9 w d X B p b F 9 k a W F t Z X R l c i 5 S Z W N 0 Y W 5 n b G U s O D B 9 J n F 1 b 3 Q 7 L C Z x d W 9 0 O 1 N l Y 3 R p b 2 4 x L 2 V 5 Z X R y Y W N r a W 5 n I E 1 l d H J p Y 3 M v Q 2 h h b m d l Z C B U e X B l L n t B d m V y Y W d l X 3 B 1 c G l s X 2 R p Y W 1 l d G V y L n N 1 b i w 4 M X 0 m c X V v d D s s J n F 1 b 3 Q 7 U 2 V j d G l v b j E v Z X l l d H J h Y 2 t p b m c g T W V 0 c m l j c y 9 D a G F u Z 2 V k I F R 5 c G U u e 0 F 2 Z X J h Z 2 V f c H V w a W x f Z G l h b W V 0 Z X I u d G V h Y 2 h l c i w 4 M n 0 m c X V v d D s s J n F 1 b 3 Q 7 U 2 V j d G l v b j E v Z X l l d H J h Y 2 t p b m c g T W V 0 c m l j c y 9 D a G F u Z 2 V k I F R 5 c G U u e 0 F 2 Z X J h Z 2 V f c H V w a W x f Z G l h b W V 0 Z X I u d H J l Z S w 4 M 3 0 m c X V v d D s s J n F 1 b 3 Q 7 U 2 V j d G l v b j E v Z X l l d H J h Y 2 t p b m c g T W V 0 c m l j c y 9 D a G F u Z 2 V k I F R 5 c G U u e 0 F 2 Z X J h Z 2 V f c H V w a W x f Z G l h b W V 0 Z X I u d W 1 i c m V s b G E s O D R 9 J n F 1 b 3 Q 7 L C Z x d W 9 0 O 1 N l Y 3 R p b 2 4 x L 2 V 5 Z X R y Y W N r a W 5 n I E 1 l d H J p Y 3 M v Q 2 h h b m d l Z C B U e X B l L n t U b 3 R h b F 9 k d X J h d G l v b l 9 v Z l 9 W a X N p d C 5 i Y W c s O D V 9 J n F 1 b 3 Q 7 L C Z x d W 9 0 O 1 N l Y 3 R p b 2 4 x L 2 V 5 Z X R y Y W N r a W 5 n I E 1 l d H J p Y 3 M v Q 2 h h b m d l Z C B U e X B l L n t U b 3 R h b F 9 k d X J h d G l v b l 9 v Z l 9 W a X N p d C 5 i Y W x s L D g 2 f S Z x d W 9 0 O y w m c X V v d D t T Z W N 0 a W 9 u M S 9 l e W V 0 c m F j a 2 l u Z y B N Z X R y a W N z L 0 N o Y W 5 n Z W Q g V H l w Z S 5 7 V G 9 0 Y W x f Z H V y Y X R p b 2 5 f b 2 Z f V m l z a X Q u Q m 9 h c m Q s O D d 9 J n F 1 b 3 Q 7 L C Z x d W 9 0 O 1 N l Y 3 R p b 2 4 x L 2 V 5 Z X R y Y W N r a W 5 n I E 1 l d H J p Y 3 M v Q 2 h h b m d l Z C B U e X B l L n t U b 3 R h b F 9 k d X J h d G l v b l 9 v Z l 9 W a X N p d C 5 i b 2 F 0 L D g 4 f S Z x d W 9 0 O y w m c X V v d D t T Z W N 0 a W 9 u M S 9 l e W V 0 c m F j a 2 l u Z y B N Z X R y a W N z L 0 N o Y W 5 n Z W Q g V H l w Z S 5 7 V G 9 0 Y W x f Z H V y Y X R p b 2 5 f b 2 Z f V m l z a X Q u Q m 9 v a 1 9 z a G V s Z i w 4 O X 0 m c X V v d D s s J n F 1 b 3 Q 7 U 2 V j d G l v b j E v Z X l l d H J h Y 2 t p b m c g T W V 0 c m l j c y 9 D a G F u Z 2 V k I F R 5 c G U u e 1 R v d G F s X 2 R 1 c m F 0 a W 9 u X 2 9 m X 1 Z p c 2 l 0 L m N h b G V u Z G V y L D k w f S Z x d W 9 0 O y w m c X V v d D t T Z W N 0 a W 9 u M S 9 l e W V 0 c m F j a 2 l u Z y B N Z X R y a W N z L 0 N o Y W 5 n Z W Q g V H l w Z S 5 7 V G 9 0 Y W x f Z H V y Y X R p b 2 5 f b 2 Z f V m l z a X Q u Y 2 h h a X I s O T F 9 J n F 1 b 3 Q 7 L C Z x d W 9 0 O 1 N l Y 3 R p b 2 4 x L 2 V 5 Z X R y Y W N r a W 5 n I E 1 l d H J p Y 3 M v Q 2 h h b m d l Z C B U e X B l L n t U b 3 R h b F 9 k d X J h d G l v b l 9 v Z l 9 W a X N p d C 5 j b G 9 j a y w 5 M n 0 m c X V v d D s s J n F 1 b 3 Q 7 U 2 V j d G l v b j E v Z X l l d H J h Y 2 t p b m c g T W V 0 c m l j c y 9 D a G F u Z 2 V k I F R 5 c G U u e 1 R v d G F s X 2 R 1 c m F 0 a W 9 u X 2 9 m X 1 Z p c 2 l 0 L m N y Y W I s O T N 9 J n F 1 b 3 Q 7 L C Z x d W 9 0 O 1 N l Y 3 R p b 2 4 x L 2 V 5 Z X R y Y W N r a W 5 n I E 1 l d H J p Y 3 M v Q 2 h h b m d l Z C B U e X B l L n t U b 3 R h b F 9 k d X J h d G l v b l 9 v Z l 9 W a X N p d C 5 j e G F s Y 3 V s Y X R v c i w 5 N H 0 m c X V v d D s s J n F 1 b 3 Q 7 U 2 V j d G l v b j E v Z X l l d H J h Y 2 t p b m c g T W V 0 c m l j c y 9 D a G F u Z 2 V k I F R 5 c G U u e 1 R v d G F s X 2 R 1 c m F 0 a W 9 u X 2 9 m X 1 Z p c 2 l 0 L m d s b 2 J l L D k 1 f S Z x d W 9 0 O y w m c X V v d D t T Z W N 0 a W 9 u M S 9 l e W V 0 c m F j a 2 l u Z y B N Z X R y a W N z L 0 N o Y W 5 n Z W Q g V H l w Z S 5 7 V G 9 0 Y W x f Z H V y Y X R p b 2 5 f b 2 Z f V m l z a X Q u U m V j d G F u Z 2 x l L D k 2 f S Z x d W 9 0 O y w m c X V v d D t T Z W N 0 a W 9 u M S 9 l e W V 0 c m F j a 2 l u Z y B N Z X R y a W N z L 0 N o Y W 5 n Z W Q g V H l w Z S 5 7 V G 9 0 Y W x f Z H V y Y X R p b 2 5 f b 2 Z f V m l z a X Q u c 3 V u L D k 3 f S Z x d W 9 0 O y w m c X V v d D t T Z W N 0 a W 9 u M S 9 l e W V 0 c m F j a 2 l u Z y B N Z X R y a W N z L 0 N o Y W 5 n Z W Q g V H l w Z S 5 7 V G 9 0 Y W x f Z H V y Y X R p b 2 5 f b 2 Z f V m l z a X Q u d G V h Y 2 h l c i w 5 O H 0 m c X V v d D s s J n F 1 b 3 Q 7 U 2 V j d G l v b j E v Z X l l d H J h Y 2 t p b m c g T W V 0 c m l j c y 9 D a G F u Z 2 V k I F R 5 c G U u e 1 R v d G F s X 2 R 1 c m F 0 a W 9 u X 2 9 m X 1 Z p c 2 l 0 L n R y Z W U s O T l 9 J n F 1 b 3 Q 7 L C Z x d W 9 0 O 1 N l Y 3 R p b 2 4 x L 2 V 5 Z X R y Y W N r a W 5 n I E 1 l d H J p Y 3 M v Q 2 h h b m d l Z C B U e X B l L n t U b 3 R h b F 9 k d X J h d G l v b l 9 v Z l 9 W a X N p d C 5 1 b W J y Z W x s Y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Z X l l d H J h Y 2 t p b m c g T W V 0 c m l j c y 9 D a G F u Z 2 V k I F R 5 c G U u e 1 J l Y 2 9 y Z G l u Z y w w f S Z x d W 9 0 O y w m c X V v d D t T Z W N 0 a W 9 u M S 9 l e W V 0 c m F j a 2 l u Z y B N Z X R y a W N z L 0 N o Y W 5 n Z W Q g V H l w Z S 5 7 U G F y d G l j a X B h b n Q s M X 0 m c X V v d D s s J n F 1 b 3 Q 7 U 2 V j d G l v b j E v Z X l l d H J h Y 2 t p b m c g T W V 0 c m l j c y 9 D a G F u Z 2 V k I F R 5 c G U u e 1 R P S S w y f S Z x d W 9 0 O y w m c X V v d D t T Z W N 0 a W 9 u M S 9 l e W V 0 c m F j a 2 l u Z y B N Z X R y a W N z L 0 N o Y W 5 n Z W Q g V H l w Z S 5 7 S W 5 0 Z X J 2 Y W w s M 3 0 m c X V v d D s s J n F 1 b 3 Q 7 U 2 V j d G l v b j E v Z X l l d H J h Y 2 t p b m c g T W V 0 c m l j c y 9 D a G F u Z 2 V k I F R 5 c G U u e 1 J l c 3 B v b n N l L D R 9 J n F 1 b 3 Q 7 L C Z x d W 9 0 O 1 N l Y 3 R p b 2 4 x L 2 V 5 Z X R y Y W N r a W 5 n I E 1 l d H J p Y 3 M v Q 2 h h b m d l Z C B U e X B l L n t U b 3 R h b F 9 k d X J h d G l v b l 9 v Z l 9 m a X h h d G l v b n M u Y m F n L D V 9 J n F 1 b 3 Q 7 L C Z x d W 9 0 O 1 N l Y 3 R p b 2 4 x L 2 V 5 Z X R y Y W N r a W 5 n I E 1 l d H J p Y 3 M v Q 2 h h b m d l Z C B U e X B l L n t U b 3 R h b F 9 k d X J h d G l v b l 9 v Z l 9 m a X h h d G l v b n M u Y m F s b C w 2 f S Z x d W 9 0 O y w m c X V v d D t T Z W N 0 a W 9 u M S 9 l e W V 0 c m F j a 2 l u Z y B N Z X R y a W N z L 0 N o Y W 5 n Z W Q g V H l w Z S 5 7 V G 9 0 Y W x f Z H V y Y X R p b 2 5 f b 2 Z f Z m l 4 Y X R p b 2 5 z L k J v Y X J k L D d 9 J n F 1 b 3 Q 7 L C Z x d W 9 0 O 1 N l Y 3 R p b 2 4 x L 2 V 5 Z X R y Y W N r a W 5 n I E 1 l d H J p Y 3 M v Q 2 h h b m d l Z C B U e X B l L n t U b 3 R h b F 9 k d X J h d G l v b l 9 v Z l 9 m a X h h d G l v b n M u Y m 9 h d C w 4 f S Z x d W 9 0 O y w m c X V v d D t T Z W N 0 a W 9 u M S 9 l e W V 0 c m F j a 2 l u Z y B N Z X R y a W N z L 0 N o Y W 5 n Z W Q g V H l w Z S 5 7 V G 9 0 Y W x f Z H V y Y X R p b 2 5 f b 2 Z f Z m l 4 Y X R p b 2 5 z L k J v b 2 t f c 2 h l b G Y s O X 0 m c X V v d D s s J n F 1 b 3 Q 7 U 2 V j d G l v b j E v Z X l l d H J h Y 2 t p b m c g T W V 0 c m l j c y 9 D a G F u Z 2 V k I F R 5 c G U u e 1 R v d G F s X 2 R 1 c m F 0 a W 9 u X 2 9 m X 2 Z p e G F 0 a W 9 u c y 5 j Y W x l b m R l c i w x M H 0 m c X V v d D s s J n F 1 b 3 Q 7 U 2 V j d G l v b j E v Z X l l d H J h Y 2 t p b m c g T W V 0 c m l j c y 9 D a G F u Z 2 V k I F R 5 c G U u e 1 R v d G F s X 2 R 1 c m F 0 a W 9 u X 2 9 m X 2 Z p e G F 0 a W 9 u c y 5 j a G F p c i w x M X 0 m c X V v d D s s J n F 1 b 3 Q 7 U 2 V j d G l v b j E v Z X l l d H J h Y 2 t p b m c g T W V 0 c m l j c y 9 D a G F u Z 2 V k I F R 5 c G U u e 1 R v d G F s X 2 R 1 c m F 0 a W 9 u X 2 9 m X 2 Z p e G F 0 a W 9 u c y 5 j b G 9 j a y w x M n 0 m c X V v d D s s J n F 1 b 3 Q 7 U 2 V j d G l v b j E v Z X l l d H J h Y 2 t p b m c g T W V 0 c m l j c y 9 D a G F u Z 2 V k I F R 5 c G U u e 1 R v d G F s X 2 R 1 c m F 0 a W 9 u X 2 9 m X 2 Z p e G F 0 a W 9 u c y 5 j c m F i L D E z f S Z x d W 9 0 O y w m c X V v d D t T Z W N 0 a W 9 u M S 9 l e W V 0 c m F j a 2 l u Z y B N Z X R y a W N z L 0 N o Y W 5 n Z W Q g V H l w Z S 5 7 V G 9 0 Y W x f Z H V y Y X R p b 2 5 f b 2 Z f Z m l 4 Y X R p b 2 5 z L m N 4 Y W x j d W x h d G 9 y L D E 0 f S Z x d W 9 0 O y w m c X V v d D t T Z W N 0 a W 9 u M S 9 l e W V 0 c m F j a 2 l u Z y B N Z X R y a W N z L 0 N o Y W 5 n Z W Q g V H l w Z S 5 7 V G 9 0 Y W x f Z H V y Y X R p b 2 5 f b 2 Z f Z m l 4 Y X R p b 2 5 z L m d s b 2 J l L D E 1 f S Z x d W 9 0 O y w m c X V v d D t T Z W N 0 a W 9 u M S 9 l e W V 0 c m F j a 2 l u Z y B N Z X R y a W N z L 0 N o Y W 5 n Z W Q g V H l w Z S 5 7 V G 9 0 Y W x f Z H V y Y X R p b 2 5 f b 2 Z f Z m l 4 Y X R p b 2 5 z L l J l Y 3 R h b m d s Z S w x N n 0 m c X V v d D s s J n F 1 b 3 Q 7 U 2 V j d G l v b j E v Z X l l d H J h Y 2 t p b m c g T W V 0 c m l j c y 9 D a G F u Z 2 V k I F R 5 c G U u e 1 R v d G F s X 2 R 1 c m F 0 a W 9 u X 2 9 m X 2 Z p e G F 0 a W 9 u c y 5 z d W 4 s M T d 9 J n F 1 b 3 Q 7 L C Z x d W 9 0 O 1 N l Y 3 R p b 2 4 x L 2 V 5 Z X R y Y W N r a W 5 n I E 1 l d H J p Y 3 M v Q 2 h h b m d l Z C B U e X B l L n t U b 3 R h b F 9 k d X J h d G l v b l 9 v Z l 9 m a X h h d G l v b n M u d G V h Y 2 h l c i w x O H 0 m c X V v d D s s J n F 1 b 3 Q 7 U 2 V j d G l v b j E v Z X l l d H J h Y 2 t p b m c g T W V 0 c m l j c y 9 D a G F u Z 2 V k I F R 5 c G U u e 1 R v d G F s X 2 R 1 c m F 0 a W 9 u X 2 9 m X 2 Z p e G F 0 a W 9 u c y 5 0 c m V l L D E 5 f S Z x d W 9 0 O y w m c X V v d D t T Z W N 0 a W 9 u M S 9 l e W V 0 c m F j a 2 l u Z y B N Z X R y a W N z L 0 N o Y W 5 n Z W Q g V H l w Z S 5 7 V G 9 0 Y W x f Z H V y Y X R p b 2 5 f b 2 Z f Z m l 4 Y X R p b 2 5 z L n V t Y n J l b G x h L D I w f S Z x d W 9 0 O y w m c X V v d D t T Z W N 0 a W 9 u M S 9 l e W V 0 c m F j a 2 l u Z y B N Z X R y a W N z L 0 N o Y W 5 n Z W Q g V H l w Z S 5 7 Q X Z l c m F n Z V 9 k d X J h d G l v b l 9 v Z l 9 m a X h h d G l v b n M u Y m F n L D I x f S Z x d W 9 0 O y w m c X V v d D t T Z W N 0 a W 9 u M S 9 l e W V 0 c m F j a 2 l u Z y B N Z X R y a W N z L 0 N o Y W 5 n Z W Q g V H l w Z S 5 7 Q X Z l c m F n Z V 9 k d X J h d G l v b l 9 v Z l 9 m a X h h d G l v b n M u Y m F s b C w y M n 0 m c X V v d D s s J n F 1 b 3 Q 7 U 2 V j d G l v b j E v Z X l l d H J h Y 2 t p b m c g T W V 0 c m l j c y 9 D a G F u Z 2 V k I F R 5 c G U u e 0 F 2 Z X J h Z 2 V f Z H V y Y X R p b 2 5 f b 2 Z f Z m l 4 Y X R p b 2 5 z L k J v Y X J k L D I z f S Z x d W 9 0 O y w m c X V v d D t T Z W N 0 a W 9 u M S 9 l e W V 0 c m F j a 2 l u Z y B N Z X R y a W N z L 0 N o Y W 5 n Z W Q g V H l w Z S 5 7 Q X Z l c m F n Z V 9 k d X J h d G l v b l 9 v Z l 9 m a X h h d G l v b n M u Y m 9 h d C w y N H 0 m c X V v d D s s J n F 1 b 3 Q 7 U 2 V j d G l v b j E v Z X l l d H J h Y 2 t p b m c g T W V 0 c m l j c y 9 D a G F u Z 2 V k I F R 5 c G U u e 0 F 2 Z X J h Z 2 V f Z H V y Y X R p b 2 5 f b 2 Z f Z m l 4 Y X R p b 2 5 z L k J v b 2 t f c 2 h l b G Y s M j V 9 J n F 1 b 3 Q 7 L C Z x d W 9 0 O 1 N l Y 3 R p b 2 4 x L 2 V 5 Z X R y Y W N r a W 5 n I E 1 l d H J p Y 3 M v Q 2 h h b m d l Z C B U e X B l L n t B d m V y Y W d l X 2 R 1 c m F 0 a W 9 u X 2 9 m X 2 Z p e G F 0 a W 9 u c y 5 j Y W x l b m R l c i w y N n 0 m c X V v d D s s J n F 1 b 3 Q 7 U 2 V j d G l v b j E v Z X l l d H J h Y 2 t p b m c g T W V 0 c m l j c y 9 D a G F u Z 2 V k I F R 5 c G U u e 0 F 2 Z X J h Z 2 V f Z H V y Y X R p b 2 5 f b 2 Z f Z m l 4 Y X R p b 2 5 z L m N o Y W l y L D I 3 f S Z x d W 9 0 O y w m c X V v d D t T Z W N 0 a W 9 u M S 9 l e W V 0 c m F j a 2 l u Z y B N Z X R y a W N z L 0 N o Y W 5 n Z W Q g V H l w Z S 5 7 Q X Z l c m F n Z V 9 k d X J h d G l v b l 9 v Z l 9 m a X h h d G l v b n M u Y 2 x v Y 2 s s M j h 9 J n F 1 b 3 Q 7 L C Z x d W 9 0 O 1 N l Y 3 R p b 2 4 x L 2 V 5 Z X R y Y W N r a W 5 n I E 1 l d H J p Y 3 M v Q 2 h h b m d l Z C B U e X B l L n t B d m V y Y W d l X 2 R 1 c m F 0 a W 9 u X 2 9 m X 2 Z p e G F 0 a W 9 u c y 5 j c m F i L D I 5 f S Z x d W 9 0 O y w m c X V v d D t T Z W N 0 a W 9 u M S 9 l e W V 0 c m F j a 2 l u Z y B N Z X R y a W N z L 0 N o Y W 5 n Z W Q g V H l w Z S 5 7 Q X Z l c m F n Z V 9 k d X J h d G l v b l 9 v Z l 9 m a X h h d G l v b n M u Y 3 h h b G N 1 b G F 0 b 3 I s M z B 9 J n F 1 b 3 Q 7 L C Z x d W 9 0 O 1 N l Y 3 R p b 2 4 x L 2 V 5 Z X R y Y W N r a W 5 n I E 1 l d H J p Y 3 M v Q 2 h h b m d l Z C B U e X B l L n t B d m V y Y W d l X 2 R 1 c m F 0 a W 9 u X 2 9 m X 2 Z p e G F 0 a W 9 u c y 5 n b G 9 i Z S w z M X 0 m c X V v d D s s J n F 1 b 3 Q 7 U 2 V j d G l v b j E v Z X l l d H J h Y 2 t p b m c g T W V 0 c m l j c y 9 D a G F u Z 2 V k I F R 5 c G U u e 0 F 2 Z X J h Z 2 V f Z H V y Y X R p b 2 5 f b 2 Z f Z m l 4 Y X R p b 2 5 z L l J l Y 3 R h b m d s Z S w z M n 0 m c X V v d D s s J n F 1 b 3 Q 7 U 2 V j d G l v b j E v Z X l l d H J h Y 2 t p b m c g T W V 0 c m l j c y 9 D a G F u Z 2 V k I F R 5 c G U u e 0 F 2 Z X J h Z 2 V f Z H V y Y X R p b 2 5 f b 2 Z f Z m l 4 Y X R p b 2 5 z L n N 1 b i w z M 3 0 m c X V v d D s s J n F 1 b 3 Q 7 U 2 V j d G l v b j E v Z X l l d H J h Y 2 t p b m c g T W V 0 c m l j c y 9 D a G F u Z 2 V k I F R 5 c G U u e 0 F 2 Z X J h Z 2 V f Z H V y Y X R p b 2 5 f b 2 Z f Z m l 4 Y X R p b 2 5 z L n R l Y W N o Z X I s M z R 9 J n F 1 b 3 Q 7 L C Z x d W 9 0 O 1 N l Y 3 R p b 2 4 x L 2 V 5 Z X R y Y W N r a W 5 n I E 1 l d H J p Y 3 M v Q 2 h h b m d l Z C B U e X B l L n t B d m V y Y W d l X 2 R 1 c m F 0 a W 9 u X 2 9 m X 2 Z p e G F 0 a W 9 u c y 5 0 c m V l L D M 1 f S Z x d W 9 0 O y w m c X V v d D t T Z W N 0 a W 9 u M S 9 l e W V 0 c m F j a 2 l u Z y B N Z X R y a W N z L 0 N o Y W 5 n Z W Q g V H l w Z S 5 7 Q X Z l c m F n Z V 9 k d X J h d G l v b l 9 v Z l 9 m a X h h d G l v b n M u d W 1 i c m V s b G E s M z Z 9 J n F 1 b 3 Q 7 L C Z x d W 9 0 O 1 N l Y 3 R p b 2 4 x L 2 V 5 Z X R y Y W N r a W 5 n I E 1 l d H J p Y 3 M v Q 2 h h b m d l Z C B U e X B l L n t N Y X h p b X V t X 2 R 1 c m F 0 a W 9 u X 2 9 m X 2 Z p e G F 0 a W 9 u c y 5 i Y W c s M z d 9 J n F 1 b 3 Q 7 L C Z x d W 9 0 O 1 N l Y 3 R p b 2 4 x L 2 V 5 Z X R y Y W N r a W 5 n I E 1 l d H J p Y 3 M v Q 2 h h b m d l Z C B U e X B l L n t N Y X h p b X V t X 2 R 1 c m F 0 a W 9 u X 2 9 m X 2 Z p e G F 0 a W 9 u c y 5 i Y W x s L D M 4 f S Z x d W 9 0 O y w m c X V v d D t T Z W N 0 a W 9 u M S 9 l e W V 0 c m F j a 2 l u Z y B N Z X R y a W N z L 0 N o Y W 5 n Z W Q g V H l w Z S 5 7 T W F 4 a W 1 1 b V 9 k d X J h d G l v b l 9 v Z l 9 m a X h h d G l v b n M u Q m 9 h c m Q s M z l 9 J n F 1 b 3 Q 7 L C Z x d W 9 0 O 1 N l Y 3 R p b 2 4 x L 2 V 5 Z X R y Y W N r a W 5 n I E 1 l d H J p Y 3 M v Q 2 h h b m d l Z C B U e X B l L n t N Y X h p b X V t X 2 R 1 c m F 0 a W 9 u X 2 9 m X 2 Z p e G F 0 a W 9 u c y 5 i b 2 F 0 L D Q w f S Z x d W 9 0 O y w m c X V v d D t T Z W N 0 a W 9 u M S 9 l e W V 0 c m F j a 2 l u Z y B N Z X R y a W N z L 0 N o Y W 5 n Z W Q g V H l w Z S 5 7 T W F 4 a W 1 1 b V 9 k d X J h d G l v b l 9 v Z l 9 m a X h h d G l v b n M u Q m 9 v a 1 9 z a G V s Z i w 0 M X 0 m c X V v d D s s J n F 1 b 3 Q 7 U 2 V j d G l v b j E v Z X l l d H J h Y 2 t p b m c g T W V 0 c m l j c y 9 D a G F u Z 2 V k I F R 5 c G U u e 0 1 h e G l t d W 1 f Z H V y Y X R p b 2 5 f b 2 Z f Z m l 4 Y X R p b 2 5 z L m N h b G V u Z G V y L D Q y f S Z x d W 9 0 O y w m c X V v d D t T Z W N 0 a W 9 u M S 9 l e W V 0 c m F j a 2 l u Z y B N Z X R y a W N z L 0 N o Y W 5 n Z W Q g V H l w Z S 5 7 T W F 4 a W 1 1 b V 9 k d X J h d G l v b l 9 v Z l 9 m a X h h d G l v b n M u Y 2 h h a X I s N D N 9 J n F 1 b 3 Q 7 L C Z x d W 9 0 O 1 N l Y 3 R p b 2 4 x L 2 V 5 Z X R y Y W N r a W 5 n I E 1 l d H J p Y 3 M v Q 2 h h b m d l Z C B U e X B l L n t N Y X h p b X V t X 2 R 1 c m F 0 a W 9 u X 2 9 m X 2 Z p e G F 0 a W 9 u c y 5 j b G 9 j a y w 0 N H 0 m c X V v d D s s J n F 1 b 3 Q 7 U 2 V j d G l v b j E v Z X l l d H J h Y 2 t p b m c g T W V 0 c m l j c y 9 D a G F u Z 2 V k I F R 5 c G U u e 0 1 h e G l t d W 1 f Z H V y Y X R p b 2 5 f b 2 Z f Z m l 4 Y X R p b 2 5 z L m N y Y W I s N D V 9 J n F 1 b 3 Q 7 L C Z x d W 9 0 O 1 N l Y 3 R p b 2 4 x L 2 V 5 Z X R y Y W N r a W 5 n I E 1 l d H J p Y 3 M v Q 2 h h b m d l Z C B U e X B l L n t N Y X h p b X V t X 2 R 1 c m F 0 a W 9 u X 2 9 m X 2 Z p e G F 0 a W 9 u c y 5 j e G F s Y 3 V s Y X R v c i w 0 N n 0 m c X V v d D s s J n F 1 b 3 Q 7 U 2 V j d G l v b j E v Z X l l d H J h Y 2 t p b m c g T W V 0 c m l j c y 9 D a G F u Z 2 V k I F R 5 c G U u e 0 1 h e G l t d W 1 f Z H V y Y X R p b 2 5 f b 2 Z f Z m l 4 Y X R p b 2 5 z L m d s b 2 J l L D Q 3 f S Z x d W 9 0 O y w m c X V v d D t T Z W N 0 a W 9 u M S 9 l e W V 0 c m F j a 2 l u Z y B N Z X R y a W N z L 0 N o Y W 5 n Z W Q g V H l w Z S 5 7 T W F 4 a W 1 1 b V 9 k d X J h d G l v b l 9 v Z l 9 m a X h h d G l v b n M u U m V j d G F u Z 2 x l L D Q 4 f S Z x d W 9 0 O y w m c X V v d D t T Z W N 0 a W 9 u M S 9 l e W V 0 c m F j a 2 l u Z y B N Z X R y a W N z L 0 N o Y W 5 n Z W Q g V H l w Z S 5 7 T W F 4 a W 1 1 b V 9 k d X J h d G l v b l 9 v Z l 9 m a X h h d G l v b n M u c 3 V u L D Q 5 f S Z x d W 9 0 O y w m c X V v d D t T Z W N 0 a W 9 u M S 9 l e W V 0 c m F j a 2 l u Z y B N Z X R y a W N z L 0 N o Y W 5 n Z W Q g V H l w Z S 5 7 T W F 4 a W 1 1 b V 9 k d X J h d G l v b l 9 v Z l 9 m a X h h d G l v b n M u d G V h Y 2 h l c i w 1 M H 0 m c X V v d D s s J n F 1 b 3 Q 7 U 2 V j d G l v b j E v Z X l l d H J h Y 2 t p b m c g T W V 0 c m l j c y 9 D a G F u Z 2 V k I F R 5 c G U u e 0 1 h e G l t d W 1 f Z H V y Y X R p b 2 5 f b 2 Z f Z m l 4 Y X R p b 2 5 z L n R y Z W U s N T F 9 J n F 1 b 3 Q 7 L C Z x d W 9 0 O 1 N l Y 3 R p b 2 4 x L 2 V 5 Z X R y Y W N r a W 5 n I E 1 l d H J p Y 3 M v Q 2 h h b m d l Z C B U e X B l L n t N Y X h p b X V t X 2 R 1 c m F 0 a W 9 u X 2 9 m X 2 Z p e G F 0 a W 9 u c y 5 1 b W J y Z W x s Y S w 1 M n 0 m c X V v d D s s J n F 1 b 3 Q 7 U 2 V j d G l v b j E v Z X l l d H J h Y 2 t p b m c g T W V 0 c m l j c y 9 D a G F u Z 2 V k I F R 5 c G U u e 0 5 1 b W J l c l 9 v Z l 9 m a X h h d G l v b n M u Y m F n L D U z f S Z x d W 9 0 O y w m c X V v d D t T Z W N 0 a W 9 u M S 9 l e W V 0 c m F j a 2 l u Z y B N Z X R y a W N z L 0 N o Y W 5 n Z W Q g V H l w Z S 5 7 T n V t Y m V y X 2 9 m X 2 Z p e G F 0 a W 9 u c y 5 i Y W x s L D U 0 f S Z x d W 9 0 O y w m c X V v d D t T Z W N 0 a W 9 u M S 9 l e W V 0 c m F j a 2 l u Z y B N Z X R y a W N z L 0 N o Y W 5 n Z W Q g V H l w Z S 5 7 T n V t Y m V y X 2 9 m X 2 Z p e G F 0 a W 9 u c y 5 C b 2 F y Z C w 1 N X 0 m c X V v d D s s J n F 1 b 3 Q 7 U 2 V j d G l v b j E v Z X l l d H J h Y 2 t p b m c g T W V 0 c m l j c y 9 D a G F u Z 2 V k I F R 5 c G U u e 0 5 1 b W J l c l 9 v Z l 9 m a X h h d G l v b n M u Y m 9 h d C w 1 N n 0 m c X V v d D s s J n F 1 b 3 Q 7 U 2 V j d G l v b j E v Z X l l d H J h Y 2 t p b m c g T W V 0 c m l j c y 9 D a G F u Z 2 V k I F R 5 c G U u e 0 5 1 b W J l c l 9 v Z l 9 m a X h h d G l v b n M u Q m 9 v a 1 9 z a G V s Z i w 1 N 3 0 m c X V v d D s s J n F 1 b 3 Q 7 U 2 V j d G l v b j E v Z X l l d H J h Y 2 t p b m c g T W V 0 c m l j c y 9 D a G F u Z 2 V k I F R 5 c G U u e 0 5 1 b W J l c l 9 v Z l 9 m a X h h d G l v b n M u Y 2 F s Z W 5 k Z X I s N T h 9 J n F 1 b 3 Q 7 L C Z x d W 9 0 O 1 N l Y 3 R p b 2 4 x L 2 V 5 Z X R y Y W N r a W 5 n I E 1 l d H J p Y 3 M v Q 2 h h b m d l Z C B U e X B l L n t O d W 1 i Z X J f b 2 Z f Z m l 4 Y X R p b 2 5 z L m N o Y W l y L D U 5 f S Z x d W 9 0 O y w m c X V v d D t T Z W N 0 a W 9 u M S 9 l e W V 0 c m F j a 2 l u Z y B N Z X R y a W N z L 0 N o Y W 5 n Z W Q g V H l w Z S 5 7 T n V t Y m V y X 2 9 m X 2 Z p e G F 0 a W 9 u c y 5 j b G 9 j a y w 2 M H 0 m c X V v d D s s J n F 1 b 3 Q 7 U 2 V j d G l v b j E v Z X l l d H J h Y 2 t p b m c g T W V 0 c m l j c y 9 D a G F u Z 2 V k I F R 5 c G U u e 0 5 1 b W J l c l 9 v Z l 9 m a X h h d G l v b n M u Y 3 J h Y i w 2 M X 0 m c X V v d D s s J n F 1 b 3 Q 7 U 2 V j d G l v b j E v Z X l l d H J h Y 2 t p b m c g T W V 0 c m l j c y 9 D a G F u Z 2 V k I F R 5 c G U u e 0 5 1 b W J l c l 9 v Z l 9 m a X h h d G l v b n M u Y 3 h h b G N 1 b G F 0 b 3 I s N j J 9 J n F 1 b 3 Q 7 L C Z x d W 9 0 O 1 N l Y 3 R p b 2 4 x L 2 V 5 Z X R y Y W N r a W 5 n I E 1 l d H J p Y 3 M v Q 2 h h b m d l Z C B U e X B l L n t O d W 1 i Z X J f b 2 Z f Z m l 4 Y X R p b 2 5 z L m d s b 2 J l L D Y z f S Z x d W 9 0 O y w m c X V v d D t T Z W N 0 a W 9 u M S 9 l e W V 0 c m F j a 2 l u Z y B N Z X R y a W N z L 0 N o Y W 5 n Z W Q g V H l w Z S 5 7 T n V t Y m V y X 2 9 m X 2 Z p e G F 0 a W 9 u c y 5 S Z W N 0 Y W 5 n b G U s N j R 9 J n F 1 b 3 Q 7 L C Z x d W 9 0 O 1 N l Y 3 R p b 2 4 x L 2 V 5 Z X R y Y W N r a W 5 n I E 1 l d H J p Y 3 M v Q 2 h h b m d l Z C B U e X B l L n t O d W 1 i Z X J f b 2 Z f Z m l 4 Y X R p b 2 5 z L n N 1 b i w 2 N X 0 m c X V v d D s s J n F 1 b 3 Q 7 U 2 V j d G l v b j E v Z X l l d H J h Y 2 t p b m c g T W V 0 c m l j c y 9 D a G F u Z 2 V k I F R 5 c G U u e 0 5 1 b W J l c l 9 v Z l 9 m a X h h d G l v b n M u d G V h Y 2 h l c i w 2 N n 0 m c X V v d D s s J n F 1 b 3 Q 7 U 2 V j d G l v b j E v Z X l l d H J h Y 2 t p b m c g T W V 0 c m l j c y 9 D a G F u Z 2 V k I F R 5 c G U u e 0 5 1 b W J l c l 9 v Z l 9 m a X h h d G l v b n M u d H J l Z S w 2 N 3 0 m c X V v d D s s J n F 1 b 3 Q 7 U 2 V j d G l v b j E v Z X l l d H J h Y 2 t p b m c g T W V 0 c m l j c y 9 D a G F u Z 2 V k I F R 5 c G U u e 0 5 1 b W J l c l 9 v Z l 9 m a X h h d G l v b n M u d W 1 i c m V s b G E s N j h 9 J n F 1 b 3 Q 7 L C Z x d W 9 0 O 1 N l Y 3 R p b 2 4 x L 2 V 5 Z X R y Y W N r a W 5 n I E 1 l d H J p Y 3 M v Q 2 h h b m d l Z C B U e X B l L n t B d m V y Y W d l X 3 B 1 c G l s X 2 R p Y W 1 l d G V y L m J h Z y w 2 O X 0 m c X V v d D s s J n F 1 b 3 Q 7 U 2 V j d G l v b j E v Z X l l d H J h Y 2 t p b m c g T W V 0 c m l j c y 9 D a G F u Z 2 V k I F R 5 c G U u e 0 F 2 Z X J h Z 2 V f c H V w a W x f Z G l h b W V 0 Z X I u Y m F s b C w 3 M H 0 m c X V v d D s s J n F 1 b 3 Q 7 U 2 V j d G l v b j E v Z X l l d H J h Y 2 t p b m c g T W V 0 c m l j c y 9 D a G F u Z 2 V k I F R 5 c G U u e 0 F 2 Z X J h Z 2 V f c H V w a W x f Z G l h b W V 0 Z X I u Q m 9 h c m Q s N z F 9 J n F 1 b 3 Q 7 L C Z x d W 9 0 O 1 N l Y 3 R p b 2 4 x L 2 V 5 Z X R y Y W N r a W 5 n I E 1 l d H J p Y 3 M v Q 2 h h b m d l Z C B U e X B l L n t B d m V y Y W d l X 3 B 1 c G l s X 2 R p Y W 1 l d G V y L m J v Y X Q s N z J 9 J n F 1 b 3 Q 7 L C Z x d W 9 0 O 1 N l Y 3 R p b 2 4 x L 2 V 5 Z X R y Y W N r a W 5 n I E 1 l d H J p Y 3 M v Q 2 h h b m d l Z C B U e X B l L n t B d m V y Y W d l X 3 B 1 c G l s X 2 R p Y W 1 l d G V y L k J v b 2 t f c 2 h l b G Y s N z N 9 J n F 1 b 3 Q 7 L C Z x d W 9 0 O 1 N l Y 3 R p b 2 4 x L 2 V 5 Z X R y Y W N r a W 5 n I E 1 l d H J p Y 3 M v Q 2 h h b m d l Z C B U e X B l L n t B d m V y Y W d l X 3 B 1 c G l s X 2 R p Y W 1 l d G V y L m N h b G V u Z G V y L D c 0 f S Z x d W 9 0 O y w m c X V v d D t T Z W N 0 a W 9 u M S 9 l e W V 0 c m F j a 2 l u Z y B N Z X R y a W N z L 0 N o Y W 5 n Z W Q g V H l w Z S 5 7 Q X Z l c m F n Z V 9 w d X B p b F 9 k a W F t Z X R l c i 5 j a G F p c i w 3 N X 0 m c X V v d D s s J n F 1 b 3 Q 7 U 2 V j d G l v b j E v Z X l l d H J h Y 2 t p b m c g T W V 0 c m l j c y 9 D a G F u Z 2 V k I F R 5 c G U u e 0 F 2 Z X J h Z 2 V f c H V w a W x f Z G l h b W V 0 Z X I u Y 2 x v Y 2 s s N z Z 9 J n F 1 b 3 Q 7 L C Z x d W 9 0 O 1 N l Y 3 R p b 2 4 x L 2 V 5 Z X R y Y W N r a W 5 n I E 1 l d H J p Y 3 M v Q 2 h h b m d l Z C B U e X B l L n t B d m V y Y W d l X 3 B 1 c G l s X 2 R p Y W 1 l d G V y L m N y Y W I s N z d 9 J n F 1 b 3 Q 7 L C Z x d W 9 0 O 1 N l Y 3 R p b 2 4 x L 2 V 5 Z X R y Y W N r a W 5 n I E 1 l d H J p Y 3 M v Q 2 h h b m d l Z C B U e X B l L n t B d m V y Y W d l X 3 B 1 c G l s X 2 R p Y W 1 l d G V y L m N 4 Y W x j d W x h d G 9 y L D c 4 f S Z x d W 9 0 O y w m c X V v d D t T Z W N 0 a W 9 u M S 9 l e W V 0 c m F j a 2 l u Z y B N Z X R y a W N z L 0 N o Y W 5 n Z W Q g V H l w Z S 5 7 Q X Z l c m F n Z V 9 w d X B p b F 9 k a W F t Z X R l c i 5 n b G 9 i Z S w 3 O X 0 m c X V v d D s s J n F 1 b 3 Q 7 U 2 V j d G l v b j E v Z X l l d H J h Y 2 t p b m c g T W V 0 c m l j c y 9 D a G F u Z 2 V k I F R 5 c G U u e 0 F 2 Z X J h Z 2 V f c H V w a W x f Z G l h b W V 0 Z X I u U m V j d G F u Z 2 x l L D g w f S Z x d W 9 0 O y w m c X V v d D t T Z W N 0 a W 9 u M S 9 l e W V 0 c m F j a 2 l u Z y B N Z X R y a W N z L 0 N o Y W 5 n Z W Q g V H l w Z S 5 7 Q X Z l c m F n Z V 9 w d X B p b F 9 k a W F t Z X R l c i 5 z d W 4 s O D F 9 J n F 1 b 3 Q 7 L C Z x d W 9 0 O 1 N l Y 3 R p b 2 4 x L 2 V 5 Z X R y Y W N r a W 5 n I E 1 l d H J p Y 3 M v Q 2 h h b m d l Z C B U e X B l L n t B d m V y Y W d l X 3 B 1 c G l s X 2 R p Y W 1 l d G V y L n R l Y W N o Z X I s O D J 9 J n F 1 b 3 Q 7 L C Z x d W 9 0 O 1 N l Y 3 R p b 2 4 x L 2 V 5 Z X R y Y W N r a W 5 n I E 1 l d H J p Y 3 M v Q 2 h h b m d l Z C B U e X B l L n t B d m V y Y W d l X 3 B 1 c G l s X 2 R p Y W 1 l d G V y L n R y Z W U s O D N 9 J n F 1 b 3 Q 7 L C Z x d W 9 0 O 1 N l Y 3 R p b 2 4 x L 2 V 5 Z X R y Y W N r a W 5 n I E 1 l d H J p Y 3 M v Q 2 h h b m d l Z C B U e X B l L n t B d m V y Y W d l X 3 B 1 c G l s X 2 R p Y W 1 l d G V y L n V t Y n J l b G x h L D g 0 f S Z x d W 9 0 O y w m c X V v d D t T Z W N 0 a W 9 u M S 9 l e W V 0 c m F j a 2 l u Z y B N Z X R y a W N z L 0 N o Y W 5 n Z W Q g V H l w Z S 5 7 V G 9 0 Y W x f Z H V y Y X R p b 2 5 f b 2 Z f V m l z a X Q u Y m F n L D g 1 f S Z x d W 9 0 O y w m c X V v d D t T Z W N 0 a W 9 u M S 9 l e W V 0 c m F j a 2 l u Z y B N Z X R y a W N z L 0 N o Y W 5 n Z W Q g V H l w Z S 5 7 V G 9 0 Y W x f Z H V y Y X R p b 2 5 f b 2 Z f V m l z a X Q u Y m F s b C w 4 N n 0 m c X V v d D s s J n F 1 b 3 Q 7 U 2 V j d G l v b j E v Z X l l d H J h Y 2 t p b m c g T W V 0 c m l j c y 9 D a G F u Z 2 V k I F R 5 c G U u e 1 R v d G F s X 2 R 1 c m F 0 a W 9 u X 2 9 m X 1 Z p c 2 l 0 L k J v Y X J k L D g 3 f S Z x d W 9 0 O y w m c X V v d D t T Z W N 0 a W 9 u M S 9 l e W V 0 c m F j a 2 l u Z y B N Z X R y a W N z L 0 N o Y W 5 n Z W Q g V H l w Z S 5 7 V G 9 0 Y W x f Z H V y Y X R p b 2 5 f b 2 Z f V m l z a X Q u Y m 9 h d C w 4 O H 0 m c X V v d D s s J n F 1 b 3 Q 7 U 2 V j d G l v b j E v Z X l l d H J h Y 2 t p b m c g T W V 0 c m l j c y 9 D a G F u Z 2 V k I F R 5 c G U u e 1 R v d G F s X 2 R 1 c m F 0 a W 9 u X 2 9 m X 1 Z p c 2 l 0 L k J v b 2 t f c 2 h l b G Y s O D l 9 J n F 1 b 3 Q 7 L C Z x d W 9 0 O 1 N l Y 3 R p b 2 4 x L 2 V 5 Z X R y Y W N r a W 5 n I E 1 l d H J p Y 3 M v Q 2 h h b m d l Z C B U e X B l L n t U b 3 R h b F 9 k d X J h d G l v b l 9 v Z l 9 W a X N p d C 5 j Y W x l b m R l c i w 5 M H 0 m c X V v d D s s J n F 1 b 3 Q 7 U 2 V j d G l v b j E v Z X l l d H J h Y 2 t p b m c g T W V 0 c m l j c y 9 D a G F u Z 2 V k I F R 5 c G U u e 1 R v d G F s X 2 R 1 c m F 0 a W 9 u X 2 9 m X 1 Z p c 2 l 0 L m N o Y W l y L D k x f S Z x d W 9 0 O y w m c X V v d D t T Z W N 0 a W 9 u M S 9 l e W V 0 c m F j a 2 l u Z y B N Z X R y a W N z L 0 N o Y W 5 n Z W Q g V H l w Z S 5 7 V G 9 0 Y W x f Z H V y Y X R p b 2 5 f b 2 Z f V m l z a X Q u Y 2 x v Y 2 s s O T J 9 J n F 1 b 3 Q 7 L C Z x d W 9 0 O 1 N l Y 3 R p b 2 4 x L 2 V 5 Z X R y Y W N r a W 5 n I E 1 l d H J p Y 3 M v Q 2 h h b m d l Z C B U e X B l L n t U b 3 R h b F 9 k d X J h d G l v b l 9 v Z l 9 W a X N p d C 5 j c m F i L D k z f S Z x d W 9 0 O y w m c X V v d D t T Z W N 0 a W 9 u M S 9 l e W V 0 c m F j a 2 l u Z y B N Z X R y a W N z L 0 N o Y W 5 n Z W Q g V H l w Z S 5 7 V G 9 0 Y W x f Z H V y Y X R p b 2 5 f b 2 Z f V m l z a X Q u Y 3 h h b G N 1 b G F 0 b 3 I s O T R 9 J n F 1 b 3 Q 7 L C Z x d W 9 0 O 1 N l Y 3 R p b 2 4 x L 2 V 5 Z X R y Y W N r a W 5 n I E 1 l d H J p Y 3 M v Q 2 h h b m d l Z C B U e X B l L n t U b 3 R h b F 9 k d X J h d G l v b l 9 v Z l 9 W a X N p d C 5 n b G 9 i Z S w 5 N X 0 m c X V v d D s s J n F 1 b 3 Q 7 U 2 V j d G l v b j E v Z X l l d H J h Y 2 t p b m c g T W V 0 c m l j c y 9 D a G F u Z 2 V k I F R 5 c G U u e 1 R v d G F s X 2 R 1 c m F 0 a W 9 u X 2 9 m X 1 Z p c 2 l 0 L l J l Y 3 R h b m d s Z S w 5 N n 0 m c X V v d D s s J n F 1 b 3 Q 7 U 2 V j d G l v b j E v Z X l l d H J h Y 2 t p b m c g T W V 0 c m l j c y 9 D a G F u Z 2 V k I F R 5 c G U u e 1 R v d G F s X 2 R 1 c m F 0 a W 9 u X 2 9 m X 1 Z p c 2 l 0 L n N 1 b i w 5 N 3 0 m c X V v d D s s J n F 1 b 3 Q 7 U 2 V j d G l v b j E v Z X l l d H J h Y 2 t p b m c g T W V 0 c m l j c y 9 D a G F u Z 2 V k I F R 5 c G U u e 1 R v d G F s X 2 R 1 c m F 0 a W 9 u X 2 9 m X 1 Z p c 2 l 0 L n R l Y W N o Z X I s O T h 9 J n F 1 b 3 Q 7 L C Z x d W 9 0 O 1 N l Y 3 R p b 2 4 x L 2 V 5 Z X R y Y W N r a W 5 n I E 1 l d H J p Y 3 M v Q 2 h h b m d l Z C B U e X B l L n t U b 3 R h b F 9 k d X J h d G l v b l 9 v Z l 9 W a X N p d C 5 0 c m V l L D k 5 f S Z x d W 9 0 O y w m c X V v d D t T Z W N 0 a W 9 u M S 9 l e W V 0 c m F j a 2 l u Z y B N Z X R y a W N z L 0 N o Y W 5 n Z W Q g V H l w Z S 5 7 V G 9 0 Y W x f Z H V y Y X R p b 2 5 f b 2 Z f V m l z a X Q u d W 1 i c m V s b G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l l d H J h Y 2 t p b m c l M j B N Z X R y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1 Q x M D o 0 M T o z M S 4 2 O T k 2 N j U 2 W i I g L z 4 8 R W 5 0 c n k g V H l w Z T 0 i R m l s b E N v b H V t b l R 5 c G V z I i B W Y W x 1 Z T 0 i c 0 J n W U d B d 1 l E Q X d N R E F 3 T U R B d 0 1 E Q X d N R E F 3 T U R B d 0 1 E Q X d N R E F 3 T U R B d 0 1 E Q X d N R E F 3 T U R B d 0 1 E Q X d N R E F 3 T U R B d 0 1 E Q X d N R E F 3 T U R B d 0 1 E Q X d N R E F 3 T U R B d 0 1 E Q l F V R k J R V U Z C U V V G Q l F V R k J R V U Z C U U 1 E Q X d N R E F 3 T U R B d 0 1 E Q X d N R E F 3 T T 0 i I C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S Z X N w b 2 5 z Z S Z x d W 9 0 O y w m c X V v d D t U b 3 R h b F 9 k d X J h d G l v b l 9 v Z l 9 m a X h h d G l v b n M u Y m F n J n F 1 b 3 Q 7 L C Z x d W 9 0 O 1 R v d G F s X 2 R 1 c m F 0 a W 9 u X 2 9 m X 2 Z p e G F 0 a W 9 u c y 5 i Y W x s J n F 1 b 3 Q 7 L C Z x d W 9 0 O 1 R v d G F s X 2 R 1 c m F 0 a W 9 u X 2 9 m X 2 Z p e G F 0 a W 9 u c y 5 C b 2 F y Z C Z x d W 9 0 O y w m c X V v d D t U b 3 R h b F 9 k d X J h d G l v b l 9 v Z l 9 m a X h h d G l v b n M u Y m 9 h d C Z x d W 9 0 O y w m c X V v d D t U b 3 R h b F 9 k d X J h d G l v b l 9 v Z l 9 m a X h h d G l v b n M u Q m 9 v a 1 9 z a G V s Z i Z x d W 9 0 O y w m c X V v d D t U b 3 R h b F 9 k d X J h d G l v b l 9 v Z l 9 m a X h h d G l v b n M u Y 2 F s Z W 5 k Z X I m c X V v d D s s J n F 1 b 3 Q 7 V G 9 0 Y W x f Z H V y Y X R p b 2 5 f b 2 Z f Z m l 4 Y X R p b 2 5 z L m N o Y W l y J n F 1 b 3 Q 7 L C Z x d W 9 0 O 1 R v d G F s X 2 R 1 c m F 0 a W 9 u X 2 9 m X 2 Z p e G F 0 a W 9 u c y 5 j b G 9 j a y Z x d W 9 0 O y w m c X V v d D t U b 3 R h b F 9 k d X J h d G l v b l 9 v Z l 9 m a X h h d G l v b n M u Y 3 J h Y i Z x d W 9 0 O y w m c X V v d D t U b 3 R h b F 9 k d X J h d G l v b l 9 v Z l 9 m a X h h d G l v b n M u Y 3 h h b G N 1 b G F 0 b 3 I m c X V v d D s s J n F 1 b 3 Q 7 V G 9 0 Y W x f Z H V y Y X R p b 2 5 f b 2 Z f Z m l 4 Y X R p b 2 5 z L m d s b 2 J l J n F 1 b 3 Q 7 L C Z x d W 9 0 O 1 R v d G F s X 2 R 1 c m F 0 a W 9 u X 2 9 m X 2 Z p e G F 0 a W 9 u c y 5 S Z W N 0 Y W 5 n b G U m c X V v d D s s J n F 1 b 3 Q 7 V G 9 0 Y W x f Z H V y Y X R p b 2 5 f b 2 Z f Z m l 4 Y X R p b 2 5 z L n N 1 b i Z x d W 9 0 O y w m c X V v d D t U b 3 R h b F 9 k d X J h d G l v b l 9 v Z l 9 m a X h h d G l v b n M u d G V h Y 2 h l c i Z x d W 9 0 O y w m c X V v d D t U b 3 R h b F 9 k d X J h d G l v b l 9 v Z l 9 m a X h h d G l v b n M u d H J l Z S Z x d W 9 0 O y w m c X V v d D t U b 3 R h b F 9 k d X J h d G l v b l 9 v Z l 9 m a X h h d G l v b n M u d W 1 i c m V s b G E m c X V v d D s s J n F 1 b 3 Q 7 Q X Z l c m F n Z V 9 k d X J h d G l v b l 9 v Z l 9 m a X h h d G l v b n M u Y m F n J n F 1 b 3 Q 7 L C Z x d W 9 0 O 0 F 2 Z X J h Z 2 V f Z H V y Y X R p b 2 5 f b 2 Z f Z m l 4 Y X R p b 2 5 z L m J h b G w m c X V v d D s s J n F 1 b 3 Q 7 Q X Z l c m F n Z V 9 k d X J h d G l v b l 9 v Z l 9 m a X h h d G l v b n M u Q m 9 h c m Q m c X V v d D s s J n F 1 b 3 Q 7 Q X Z l c m F n Z V 9 k d X J h d G l v b l 9 v Z l 9 m a X h h d G l v b n M u Y m 9 h d C Z x d W 9 0 O y w m c X V v d D t B d m V y Y W d l X 2 R 1 c m F 0 a W 9 u X 2 9 m X 2 Z p e G F 0 a W 9 u c y 5 C b 2 9 r X 3 N o Z W x m J n F 1 b 3 Q 7 L C Z x d W 9 0 O 0 F 2 Z X J h Z 2 V f Z H V y Y X R p b 2 5 f b 2 Z f Z m l 4 Y X R p b 2 5 z L m N h b G V u Z G V y J n F 1 b 3 Q 7 L C Z x d W 9 0 O 0 F 2 Z X J h Z 2 V f Z H V y Y X R p b 2 5 f b 2 Z f Z m l 4 Y X R p b 2 5 z L m N o Y W l y J n F 1 b 3 Q 7 L C Z x d W 9 0 O 0 F 2 Z X J h Z 2 V f Z H V y Y X R p b 2 5 f b 2 Z f Z m l 4 Y X R p b 2 5 z L m N s b 2 N r J n F 1 b 3 Q 7 L C Z x d W 9 0 O 0 F 2 Z X J h Z 2 V f Z H V y Y X R p b 2 5 f b 2 Z f Z m l 4 Y X R p b 2 5 z L m N y Y W I m c X V v d D s s J n F 1 b 3 Q 7 Q X Z l c m F n Z V 9 k d X J h d G l v b l 9 v Z l 9 m a X h h d G l v b n M u Y 3 h h b G N 1 b G F 0 b 3 I m c X V v d D s s J n F 1 b 3 Q 7 Q X Z l c m F n Z V 9 k d X J h d G l v b l 9 v Z l 9 m a X h h d G l v b n M u Z 2 x v Y m U m c X V v d D s s J n F 1 b 3 Q 7 Q X Z l c m F n Z V 9 k d X J h d G l v b l 9 v Z l 9 m a X h h d G l v b n M u U m V j d G F u Z 2 x l J n F 1 b 3 Q 7 L C Z x d W 9 0 O 0 F 2 Z X J h Z 2 V f Z H V y Y X R p b 2 5 f b 2 Z f Z m l 4 Y X R p b 2 5 z L n N 1 b i Z x d W 9 0 O y w m c X V v d D t B d m V y Y W d l X 2 R 1 c m F 0 a W 9 u X 2 9 m X 2 Z p e G F 0 a W 9 u c y 5 0 Z W F j a G V y J n F 1 b 3 Q 7 L C Z x d W 9 0 O 0 F 2 Z X J h Z 2 V f Z H V y Y X R p b 2 5 f b 2 Z f Z m l 4 Y X R p b 2 5 z L n R y Z W U m c X V v d D s s J n F 1 b 3 Q 7 Q X Z l c m F n Z V 9 k d X J h d G l v b l 9 v Z l 9 m a X h h d G l v b n M u d W 1 i c m V s b G E m c X V v d D s s J n F 1 b 3 Q 7 T W F 4 a W 1 1 b V 9 k d X J h d G l v b l 9 v Z l 9 m a X h h d G l v b n M u Y m F n J n F 1 b 3 Q 7 L C Z x d W 9 0 O 0 1 h e G l t d W 1 f Z H V y Y X R p b 2 5 f b 2 Z f Z m l 4 Y X R p b 2 5 z L m J h b G w m c X V v d D s s J n F 1 b 3 Q 7 T W F 4 a W 1 1 b V 9 k d X J h d G l v b l 9 v Z l 9 m a X h h d G l v b n M u Q m 9 h c m Q m c X V v d D s s J n F 1 b 3 Q 7 T W F 4 a W 1 1 b V 9 k d X J h d G l v b l 9 v Z l 9 m a X h h d G l v b n M u Y m 9 h d C Z x d W 9 0 O y w m c X V v d D t N Y X h p b X V t X 2 R 1 c m F 0 a W 9 u X 2 9 m X 2 Z p e G F 0 a W 9 u c y 5 C b 2 9 r X 3 N o Z W x m J n F 1 b 3 Q 7 L C Z x d W 9 0 O 0 1 h e G l t d W 1 f Z H V y Y X R p b 2 5 f b 2 Z f Z m l 4 Y X R p b 2 5 z L m N h b G V u Z G V y J n F 1 b 3 Q 7 L C Z x d W 9 0 O 0 1 h e G l t d W 1 f Z H V y Y X R p b 2 5 f b 2 Z f Z m l 4 Y X R p b 2 5 z L m N o Y W l y J n F 1 b 3 Q 7 L C Z x d W 9 0 O 0 1 h e G l t d W 1 f Z H V y Y X R p b 2 5 f b 2 Z f Z m l 4 Y X R p b 2 5 z L m N s b 2 N r J n F 1 b 3 Q 7 L C Z x d W 9 0 O 0 1 h e G l t d W 1 f Z H V y Y X R p b 2 5 f b 2 Z f Z m l 4 Y X R p b 2 5 z L m N y Y W I m c X V v d D s s J n F 1 b 3 Q 7 T W F 4 a W 1 1 b V 9 k d X J h d G l v b l 9 v Z l 9 m a X h h d G l v b n M u Y 3 h h b G N 1 b G F 0 b 3 I m c X V v d D s s J n F 1 b 3 Q 7 T W F 4 a W 1 1 b V 9 k d X J h d G l v b l 9 v Z l 9 m a X h h d G l v b n M u Z 2 x v Y m U m c X V v d D s s J n F 1 b 3 Q 7 T W F 4 a W 1 1 b V 9 k d X J h d G l v b l 9 v Z l 9 m a X h h d G l v b n M u U m V j d G F u Z 2 x l J n F 1 b 3 Q 7 L C Z x d W 9 0 O 0 1 h e G l t d W 1 f Z H V y Y X R p b 2 5 f b 2 Z f Z m l 4 Y X R p b 2 5 z L n N 1 b i Z x d W 9 0 O y w m c X V v d D t N Y X h p b X V t X 2 R 1 c m F 0 a W 9 u X 2 9 m X 2 Z p e G F 0 a W 9 u c y 5 0 Z W F j a G V y J n F 1 b 3 Q 7 L C Z x d W 9 0 O 0 1 h e G l t d W 1 f Z H V y Y X R p b 2 5 f b 2 Z f Z m l 4 Y X R p b 2 5 z L n R y Z W U m c X V v d D s s J n F 1 b 3 Q 7 T W F 4 a W 1 1 b V 9 k d X J h d G l v b l 9 v Z l 9 m a X h h d G l v b n M u d W 1 i c m V s b G E m c X V v d D s s J n F 1 b 3 Q 7 T n V t Y m V y X 2 9 m X 2 Z p e G F 0 a W 9 u c y 5 i Y W c m c X V v d D s s J n F 1 b 3 Q 7 T n V t Y m V y X 2 9 m X 2 Z p e G F 0 a W 9 u c y 5 i Y W x s J n F 1 b 3 Q 7 L C Z x d W 9 0 O 0 5 1 b W J l c l 9 v Z l 9 m a X h h d G l v b n M u Q m 9 h c m Q m c X V v d D s s J n F 1 b 3 Q 7 T n V t Y m V y X 2 9 m X 2 Z p e G F 0 a W 9 u c y 5 i b 2 F 0 J n F 1 b 3 Q 7 L C Z x d W 9 0 O 0 5 1 b W J l c l 9 v Z l 9 m a X h h d G l v b n M u Q m 9 v a 1 9 z a G V s Z i Z x d W 9 0 O y w m c X V v d D t O d W 1 i Z X J f b 2 Z f Z m l 4 Y X R p b 2 5 z L m N h b G V u Z G V y J n F 1 b 3 Q 7 L C Z x d W 9 0 O 0 5 1 b W J l c l 9 v Z l 9 m a X h h d G l v b n M u Y 2 h h a X I m c X V v d D s s J n F 1 b 3 Q 7 T n V t Y m V y X 2 9 m X 2 Z p e G F 0 a W 9 u c y 5 j b G 9 j a y Z x d W 9 0 O y w m c X V v d D t O d W 1 i Z X J f b 2 Z f Z m l 4 Y X R p b 2 5 z L m N y Y W I m c X V v d D s s J n F 1 b 3 Q 7 T n V t Y m V y X 2 9 m X 2 Z p e G F 0 a W 9 u c y 5 j e G F s Y 3 V s Y X R v c i Z x d W 9 0 O y w m c X V v d D t O d W 1 i Z X J f b 2 Z f Z m l 4 Y X R p b 2 5 z L m d s b 2 J l J n F 1 b 3 Q 7 L C Z x d W 9 0 O 0 5 1 b W J l c l 9 v Z l 9 m a X h h d G l v b n M u U m V j d G F u Z 2 x l J n F 1 b 3 Q 7 L C Z x d W 9 0 O 0 5 1 b W J l c l 9 v Z l 9 m a X h h d G l v b n M u c 3 V u J n F 1 b 3 Q 7 L C Z x d W 9 0 O 0 5 1 b W J l c l 9 v Z l 9 m a X h h d G l v b n M u d G V h Y 2 h l c i Z x d W 9 0 O y w m c X V v d D t O d W 1 i Z X J f b 2 Z f Z m l 4 Y X R p b 2 5 z L n R y Z W U m c X V v d D s s J n F 1 b 3 Q 7 T n V t Y m V y X 2 9 m X 2 Z p e G F 0 a W 9 u c y 5 1 b W J y Z W x s Y S Z x d W 9 0 O y w m c X V v d D t B d m V y Y W d l X 3 B 1 c G l s X 2 R p Y W 1 l d G V y L m J h Z y Z x d W 9 0 O y w m c X V v d D t B d m V y Y W d l X 3 B 1 c G l s X 2 R p Y W 1 l d G V y L m J h b G w m c X V v d D s s J n F 1 b 3 Q 7 Q X Z l c m F n Z V 9 w d X B p b F 9 k a W F t Z X R l c i 5 C b 2 F y Z C Z x d W 9 0 O y w m c X V v d D t B d m V y Y W d l X 3 B 1 c G l s X 2 R p Y W 1 l d G V y L m J v Y X Q m c X V v d D s s J n F 1 b 3 Q 7 Q X Z l c m F n Z V 9 w d X B p b F 9 k a W F t Z X R l c i 5 C b 2 9 r X 3 N o Z W x m J n F 1 b 3 Q 7 L C Z x d W 9 0 O 0 F 2 Z X J h Z 2 V f c H V w a W x f Z G l h b W V 0 Z X I u Y 2 F s Z W 5 k Z X I m c X V v d D s s J n F 1 b 3 Q 7 Q X Z l c m F n Z V 9 w d X B p b F 9 k a W F t Z X R l c i 5 j a G F p c i Z x d W 9 0 O y w m c X V v d D t B d m V y Y W d l X 3 B 1 c G l s X 2 R p Y W 1 l d G V y L m N s b 2 N r J n F 1 b 3 Q 7 L C Z x d W 9 0 O 0 F 2 Z X J h Z 2 V f c H V w a W x f Z G l h b W V 0 Z X I u Y 3 J h Y i Z x d W 9 0 O y w m c X V v d D t B d m V y Y W d l X 3 B 1 c G l s X 2 R p Y W 1 l d G V y L m N 4 Y W x j d W x h d G 9 y J n F 1 b 3 Q 7 L C Z x d W 9 0 O 0 F 2 Z X J h Z 2 V f c H V w a W x f Z G l h b W V 0 Z X I u Z 2 x v Y m U m c X V v d D s s J n F 1 b 3 Q 7 Q X Z l c m F n Z V 9 w d X B p b F 9 k a W F t Z X R l c i 5 S Z W N 0 Y W 5 n b G U m c X V v d D s s J n F 1 b 3 Q 7 Q X Z l c m F n Z V 9 w d X B p b F 9 k a W F t Z X R l c i 5 z d W 4 m c X V v d D s s J n F 1 b 3 Q 7 Q X Z l c m F n Z V 9 w d X B p b F 9 k a W F t Z X R l c i 5 0 Z W F j a G V y J n F 1 b 3 Q 7 L C Z x d W 9 0 O 0 F 2 Z X J h Z 2 V f c H V w a W x f Z G l h b W V 0 Z X I u d H J l Z S Z x d W 9 0 O y w m c X V v d D t B d m V y Y W d l X 3 B 1 c G l s X 2 R p Y W 1 l d G V y L n V t Y n J l b G x h J n F 1 b 3 Q 7 L C Z x d W 9 0 O 1 R v d G F s X 2 R 1 c m F 0 a W 9 u X 2 9 m X 1 Z p c 2 l 0 L m J h Z y Z x d W 9 0 O y w m c X V v d D t U b 3 R h b F 9 k d X J h d G l v b l 9 v Z l 9 W a X N p d C 5 i Y W x s J n F 1 b 3 Q 7 L C Z x d W 9 0 O 1 R v d G F s X 2 R 1 c m F 0 a W 9 u X 2 9 m X 1 Z p c 2 l 0 L k J v Y X J k J n F 1 b 3 Q 7 L C Z x d W 9 0 O 1 R v d G F s X 2 R 1 c m F 0 a W 9 u X 2 9 m X 1 Z p c 2 l 0 L m J v Y X Q m c X V v d D s s J n F 1 b 3 Q 7 V G 9 0 Y W x f Z H V y Y X R p b 2 5 f b 2 Z f V m l z a X Q u Q m 9 v a 1 9 z a G V s Z i Z x d W 9 0 O y w m c X V v d D t U b 3 R h b F 9 k d X J h d G l v b l 9 v Z l 9 W a X N p d C 5 j Y W x l b m R l c i Z x d W 9 0 O y w m c X V v d D t U b 3 R h b F 9 k d X J h d G l v b l 9 v Z l 9 W a X N p d C 5 j a G F p c i Z x d W 9 0 O y w m c X V v d D t U b 3 R h b F 9 k d X J h d G l v b l 9 v Z l 9 W a X N p d C 5 j b G 9 j a y Z x d W 9 0 O y w m c X V v d D t U b 3 R h b F 9 k d X J h d G l v b l 9 v Z l 9 W a X N p d C 5 j c m F i J n F 1 b 3 Q 7 L C Z x d W 9 0 O 1 R v d G F s X 2 R 1 c m F 0 a W 9 u X 2 9 m X 1 Z p c 2 l 0 L m N 4 Y W x j d W x h d G 9 y J n F 1 b 3 Q 7 L C Z x d W 9 0 O 1 R v d G F s X 2 R 1 c m F 0 a W 9 u X 2 9 m X 1 Z p c 2 l 0 L m d s b 2 J l J n F 1 b 3 Q 7 L C Z x d W 9 0 O 1 R v d G F s X 2 R 1 c m F 0 a W 9 u X 2 9 m X 1 Z p c 2 l 0 L l J l Y 3 R h b m d s Z S Z x d W 9 0 O y w m c X V v d D t U b 3 R h b F 9 k d X J h d G l v b l 9 v Z l 9 W a X N p d C 5 z d W 4 m c X V v d D s s J n F 1 b 3 Q 7 V G 9 0 Y W x f Z H V y Y X R p b 2 5 f b 2 Z f V m l z a X Q u d G V h Y 2 h l c i Z x d W 9 0 O y w m c X V v d D t U b 3 R h b F 9 k d X J h d G l v b l 9 v Z l 9 W a X N p d C 5 0 c m V l J n F 1 b 3 Q 7 L C Z x d W 9 0 O 1 R v d G F s X 2 R 1 c m F 0 a W 9 u X 2 9 m X 1 Z p c 2 l 0 L n V t Y n J l b G x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W V 0 c m F j a 2 l u Z y B N Z X R y a W N z I C g y K S 9 D a G F u Z 2 V k I F R 5 c G U u e 1 J l Y 2 9 y Z G l u Z y w w f S Z x d W 9 0 O y w m c X V v d D t T Z W N 0 a W 9 u M S 9 l e W V 0 c m F j a 2 l u Z y B N Z X R y a W N z I C g y K S 9 D a G F u Z 2 V k I F R 5 c G U u e 1 B h c n R p Y 2 l w Y W 5 0 L D F 9 J n F 1 b 3 Q 7 L C Z x d W 9 0 O 1 N l Y 3 R p b 2 4 x L 2 V 5 Z X R y Y W N r a W 5 n I E 1 l d H J p Y 3 M g K D I p L 0 N o Y W 5 n Z W Q g V H l w Z S 5 7 V E 9 J L D J 9 J n F 1 b 3 Q 7 L C Z x d W 9 0 O 1 N l Y 3 R p b 2 4 x L 2 V 5 Z X R y Y W N r a W 5 n I E 1 l d H J p Y 3 M g K D I p L 0 N o Y W 5 n Z W Q g V H l w Z S 5 7 S W 5 0 Z X J 2 Y W w s M 3 0 m c X V v d D s s J n F 1 b 3 Q 7 U 2 V j d G l v b j E v Z X l l d H J h Y 2 t p b m c g T W V 0 c m l j c y A o M i k v Q 2 h h b m d l Z C B U e X B l L n t S Z X N w b 2 5 z Z S w 0 f S Z x d W 9 0 O y w m c X V v d D t T Z W N 0 a W 9 u M S 9 l e W V 0 c m F j a 2 l u Z y B N Z X R y a W N z I C g y K S 9 D a G F u Z 2 V k I F R 5 c G U u e 1 R v d G F s X 2 R 1 c m F 0 a W 9 u X 2 9 m X 2 Z p e G F 0 a W 9 u c y 5 i Y W c s N X 0 m c X V v d D s s J n F 1 b 3 Q 7 U 2 V j d G l v b j E v Z X l l d H J h Y 2 t p b m c g T W V 0 c m l j c y A o M i k v Q 2 h h b m d l Z C B U e X B l L n t U b 3 R h b F 9 k d X J h d G l v b l 9 v Z l 9 m a X h h d G l v b n M u Y m F s b C w 2 f S Z x d W 9 0 O y w m c X V v d D t T Z W N 0 a W 9 u M S 9 l e W V 0 c m F j a 2 l u Z y B N Z X R y a W N z I C g y K S 9 D a G F u Z 2 V k I F R 5 c G U u e 1 R v d G F s X 2 R 1 c m F 0 a W 9 u X 2 9 m X 2 Z p e G F 0 a W 9 u c y 5 C b 2 F y Z C w 3 f S Z x d W 9 0 O y w m c X V v d D t T Z W N 0 a W 9 u M S 9 l e W V 0 c m F j a 2 l u Z y B N Z X R y a W N z I C g y K S 9 D a G F u Z 2 V k I F R 5 c G U u e 1 R v d G F s X 2 R 1 c m F 0 a W 9 u X 2 9 m X 2 Z p e G F 0 a W 9 u c y 5 i b 2 F 0 L D h 9 J n F 1 b 3 Q 7 L C Z x d W 9 0 O 1 N l Y 3 R p b 2 4 x L 2 V 5 Z X R y Y W N r a W 5 n I E 1 l d H J p Y 3 M g K D I p L 0 N o Y W 5 n Z W Q g V H l w Z S 5 7 V G 9 0 Y W x f Z H V y Y X R p b 2 5 f b 2 Z f Z m l 4 Y X R p b 2 5 z L k J v b 2 t f c 2 h l b G Y s O X 0 m c X V v d D s s J n F 1 b 3 Q 7 U 2 V j d G l v b j E v Z X l l d H J h Y 2 t p b m c g T W V 0 c m l j c y A o M i k v Q 2 h h b m d l Z C B U e X B l L n t U b 3 R h b F 9 k d X J h d G l v b l 9 v Z l 9 m a X h h d G l v b n M u Y 2 F s Z W 5 k Z X I s M T B 9 J n F 1 b 3 Q 7 L C Z x d W 9 0 O 1 N l Y 3 R p b 2 4 x L 2 V 5 Z X R y Y W N r a W 5 n I E 1 l d H J p Y 3 M g K D I p L 0 N o Y W 5 n Z W Q g V H l w Z S 5 7 V G 9 0 Y W x f Z H V y Y X R p b 2 5 f b 2 Z f Z m l 4 Y X R p b 2 5 z L m N o Y W l y L D E x f S Z x d W 9 0 O y w m c X V v d D t T Z W N 0 a W 9 u M S 9 l e W V 0 c m F j a 2 l u Z y B N Z X R y a W N z I C g y K S 9 D a G F u Z 2 V k I F R 5 c G U u e 1 R v d G F s X 2 R 1 c m F 0 a W 9 u X 2 9 m X 2 Z p e G F 0 a W 9 u c y 5 j b G 9 j a y w x M n 0 m c X V v d D s s J n F 1 b 3 Q 7 U 2 V j d G l v b j E v Z X l l d H J h Y 2 t p b m c g T W V 0 c m l j c y A o M i k v Q 2 h h b m d l Z C B U e X B l L n t U b 3 R h b F 9 k d X J h d G l v b l 9 v Z l 9 m a X h h d G l v b n M u Y 3 J h Y i w x M 3 0 m c X V v d D s s J n F 1 b 3 Q 7 U 2 V j d G l v b j E v Z X l l d H J h Y 2 t p b m c g T W V 0 c m l j c y A o M i k v Q 2 h h b m d l Z C B U e X B l L n t U b 3 R h b F 9 k d X J h d G l v b l 9 v Z l 9 m a X h h d G l v b n M u Y 3 h h b G N 1 b G F 0 b 3 I s M T R 9 J n F 1 b 3 Q 7 L C Z x d W 9 0 O 1 N l Y 3 R p b 2 4 x L 2 V 5 Z X R y Y W N r a W 5 n I E 1 l d H J p Y 3 M g K D I p L 0 N o Y W 5 n Z W Q g V H l w Z S 5 7 V G 9 0 Y W x f Z H V y Y X R p b 2 5 f b 2 Z f Z m l 4 Y X R p b 2 5 z L m d s b 2 J l L D E 1 f S Z x d W 9 0 O y w m c X V v d D t T Z W N 0 a W 9 u M S 9 l e W V 0 c m F j a 2 l u Z y B N Z X R y a W N z I C g y K S 9 D a G F u Z 2 V k I F R 5 c G U u e 1 R v d G F s X 2 R 1 c m F 0 a W 9 u X 2 9 m X 2 Z p e G F 0 a W 9 u c y 5 S Z W N 0 Y W 5 n b G U s M T Z 9 J n F 1 b 3 Q 7 L C Z x d W 9 0 O 1 N l Y 3 R p b 2 4 x L 2 V 5 Z X R y Y W N r a W 5 n I E 1 l d H J p Y 3 M g K D I p L 0 N o Y W 5 n Z W Q g V H l w Z S 5 7 V G 9 0 Y W x f Z H V y Y X R p b 2 5 f b 2 Z f Z m l 4 Y X R p b 2 5 z L n N 1 b i w x N 3 0 m c X V v d D s s J n F 1 b 3 Q 7 U 2 V j d G l v b j E v Z X l l d H J h Y 2 t p b m c g T W V 0 c m l j c y A o M i k v Q 2 h h b m d l Z C B U e X B l L n t U b 3 R h b F 9 k d X J h d G l v b l 9 v Z l 9 m a X h h d G l v b n M u d G V h Y 2 h l c i w x O H 0 m c X V v d D s s J n F 1 b 3 Q 7 U 2 V j d G l v b j E v Z X l l d H J h Y 2 t p b m c g T W V 0 c m l j c y A o M i k v Q 2 h h b m d l Z C B U e X B l L n t U b 3 R h b F 9 k d X J h d G l v b l 9 v Z l 9 m a X h h d G l v b n M u d H J l Z S w x O X 0 m c X V v d D s s J n F 1 b 3 Q 7 U 2 V j d G l v b j E v Z X l l d H J h Y 2 t p b m c g T W V 0 c m l j c y A o M i k v Q 2 h h b m d l Z C B U e X B l L n t U b 3 R h b F 9 k d X J h d G l v b l 9 v Z l 9 m a X h h d G l v b n M u d W 1 i c m V s b G E s M j B 9 J n F 1 b 3 Q 7 L C Z x d W 9 0 O 1 N l Y 3 R p b 2 4 x L 2 V 5 Z X R y Y W N r a W 5 n I E 1 l d H J p Y 3 M g K D I p L 0 N o Y W 5 n Z W Q g V H l w Z S 5 7 Q X Z l c m F n Z V 9 k d X J h d G l v b l 9 v Z l 9 m a X h h d G l v b n M u Y m F n L D I x f S Z x d W 9 0 O y w m c X V v d D t T Z W N 0 a W 9 u M S 9 l e W V 0 c m F j a 2 l u Z y B N Z X R y a W N z I C g y K S 9 D a G F u Z 2 V k I F R 5 c G U u e 0 F 2 Z X J h Z 2 V f Z H V y Y X R p b 2 5 f b 2 Z f Z m l 4 Y X R p b 2 5 z L m J h b G w s M j J 9 J n F 1 b 3 Q 7 L C Z x d W 9 0 O 1 N l Y 3 R p b 2 4 x L 2 V 5 Z X R y Y W N r a W 5 n I E 1 l d H J p Y 3 M g K D I p L 0 N o Y W 5 n Z W Q g V H l w Z S 5 7 Q X Z l c m F n Z V 9 k d X J h d G l v b l 9 v Z l 9 m a X h h d G l v b n M u Q m 9 h c m Q s M j N 9 J n F 1 b 3 Q 7 L C Z x d W 9 0 O 1 N l Y 3 R p b 2 4 x L 2 V 5 Z X R y Y W N r a W 5 n I E 1 l d H J p Y 3 M g K D I p L 0 N o Y W 5 n Z W Q g V H l w Z S 5 7 Q X Z l c m F n Z V 9 k d X J h d G l v b l 9 v Z l 9 m a X h h d G l v b n M u Y m 9 h d C w y N H 0 m c X V v d D s s J n F 1 b 3 Q 7 U 2 V j d G l v b j E v Z X l l d H J h Y 2 t p b m c g T W V 0 c m l j c y A o M i k v Q 2 h h b m d l Z C B U e X B l L n t B d m V y Y W d l X 2 R 1 c m F 0 a W 9 u X 2 9 m X 2 Z p e G F 0 a W 9 u c y 5 C b 2 9 r X 3 N o Z W x m L D I 1 f S Z x d W 9 0 O y w m c X V v d D t T Z W N 0 a W 9 u M S 9 l e W V 0 c m F j a 2 l u Z y B N Z X R y a W N z I C g y K S 9 D a G F u Z 2 V k I F R 5 c G U u e 0 F 2 Z X J h Z 2 V f Z H V y Y X R p b 2 5 f b 2 Z f Z m l 4 Y X R p b 2 5 z L m N h b G V u Z G V y L D I 2 f S Z x d W 9 0 O y w m c X V v d D t T Z W N 0 a W 9 u M S 9 l e W V 0 c m F j a 2 l u Z y B N Z X R y a W N z I C g y K S 9 D a G F u Z 2 V k I F R 5 c G U u e 0 F 2 Z X J h Z 2 V f Z H V y Y X R p b 2 5 f b 2 Z f Z m l 4 Y X R p b 2 5 z L m N o Y W l y L D I 3 f S Z x d W 9 0 O y w m c X V v d D t T Z W N 0 a W 9 u M S 9 l e W V 0 c m F j a 2 l u Z y B N Z X R y a W N z I C g y K S 9 D a G F u Z 2 V k I F R 5 c G U u e 0 F 2 Z X J h Z 2 V f Z H V y Y X R p b 2 5 f b 2 Z f Z m l 4 Y X R p b 2 5 z L m N s b 2 N r L D I 4 f S Z x d W 9 0 O y w m c X V v d D t T Z W N 0 a W 9 u M S 9 l e W V 0 c m F j a 2 l u Z y B N Z X R y a W N z I C g y K S 9 D a G F u Z 2 V k I F R 5 c G U u e 0 F 2 Z X J h Z 2 V f Z H V y Y X R p b 2 5 f b 2 Z f Z m l 4 Y X R p b 2 5 z L m N y Y W I s M j l 9 J n F 1 b 3 Q 7 L C Z x d W 9 0 O 1 N l Y 3 R p b 2 4 x L 2 V 5 Z X R y Y W N r a W 5 n I E 1 l d H J p Y 3 M g K D I p L 0 N o Y W 5 n Z W Q g V H l w Z S 5 7 Q X Z l c m F n Z V 9 k d X J h d G l v b l 9 v Z l 9 m a X h h d G l v b n M u Y 3 h h b G N 1 b G F 0 b 3 I s M z B 9 J n F 1 b 3 Q 7 L C Z x d W 9 0 O 1 N l Y 3 R p b 2 4 x L 2 V 5 Z X R y Y W N r a W 5 n I E 1 l d H J p Y 3 M g K D I p L 0 N o Y W 5 n Z W Q g V H l w Z S 5 7 Q X Z l c m F n Z V 9 k d X J h d G l v b l 9 v Z l 9 m a X h h d G l v b n M u Z 2 x v Y m U s M z F 9 J n F 1 b 3 Q 7 L C Z x d W 9 0 O 1 N l Y 3 R p b 2 4 x L 2 V 5 Z X R y Y W N r a W 5 n I E 1 l d H J p Y 3 M g K D I p L 0 N o Y W 5 n Z W Q g V H l w Z S 5 7 Q X Z l c m F n Z V 9 k d X J h d G l v b l 9 v Z l 9 m a X h h d G l v b n M u U m V j d G F u Z 2 x l L D M y f S Z x d W 9 0 O y w m c X V v d D t T Z W N 0 a W 9 u M S 9 l e W V 0 c m F j a 2 l u Z y B N Z X R y a W N z I C g y K S 9 D a G F u Z 2 V k I F R 5 c G U u e 0 F 2 Z X J h Z 2 V f Z H V y Y X R p b 2 5 f b 2 Z f Z m l 4 Y X R p b 2 5 z L n N 1 b i w z M 3 0 m c X V v d D s s J n F 1 b 3 Q 7 U 2 V j d G l v b j E v Z X l l d H J h Y 2 t p b m c g T W V 0 c m l j c y A o M i k v Q 2 h h b m d l Z C B U e X B l L n t B d m V y Y W d l X 2 R 1 c m F 0 a W 9 u X 2 9 m X 2 Z p e G F 0 a W 9 u c y 5 0 Z W F j a G V y L D M 0 f S Z x d W 9 0 O y w m c X V v d D t T Z W N 0 a W 9 u M S 9 l e W V 0 c m F j a 2 l u Z y B N Z X R y a W N z I C g y K S 9 D a G F u Z 2 V k I F R 5 c G U u e 0 F 2 Z X J h Z 2 V f Z H V y Y X R p b 2 5 f b 2 Z f Z m l 4 Y X R p b 2 5 z L n R y Z W U s M z V 9 J n F 1 b 3 Q 7 L C Z x d W 9 0 O 1 N l Y 3 R p b 2 4 x L 2 V 5 Z X R y Y W N r a W 5 n I E 1 l d H J p Y 3 M g K D I p L 0 N o Y W 5 n Z W Q g V H l w Z S 5 7 Q X Z l c m F n Z V 9 k d X J h d G l v b l 9 v Z l 9 m a X h h d G l v b n M u d W 1 i c m V s b G E s M z Z 9 J n F 1 b 3 Q 7 L C Z x d W 9 0 O 1 N l Y 3 R p b 2 4 x L 2 V 5 Z X R y Y W N r a W 5 n I E 1 l d H J p Y 3 M g K D I p L 0 N o Y W 5 n Z W Q g V H l w Z S 5 7 T W F 4 a W 1 1 b V 9 k d X J h d G l v b l 9 v Z l 9 m a X h h d G l v b n M u Y m F n L D M 3 f S Z x d W 9 0 O y w m c X V v d D t T Z W N 0 a W 9 u M S 9 l e W V 0 c m F j a 2 l u Z y B N Z X R y a W N z I C g y K S 9 D a G F u Z 2 V k I F R 5 c G U u e 0 1 h e G l t d W 1 f Z H V y Y X R p b 2 5 f b 2 Z f Z m l 4 Y X R p b 2 5 z L m J h b G w s M z h 9 J n F 1 b 3 Q 7 L C Z x d W 9 0 O 1 N l Y 3 R p b 2 4 x L 2 V 5 Z X R y Y W N r a W 5 n I E 1 l d H J p Y 3 M g K D I p L 0 N o Y W 5 n Z W Q g V H l w Z S 5 7 T W F 4 a W 1 1 b V 9 k d X J h d G l v b l 9 v Z l 9 m a X h h d G l v b n M u Q m 9 h c m Q s M z l 9 J n F 1 b 3 Q 7 L C Z x d W 9 0 O 1 N l Y 3 R p b 2 4 x L 2 V 5 Z X R y Y W N r a W 5 n I E 1 l d H J p Y 3 M g K D I p L 0 N o Y W 5 n Z W Q g V H l w Z S 5 7 T W F 4 a W 1 1 b V 9 k d X J h d G l v b l 9 v Z l 9 m a X h h d G l v b n M u Y m 9 h d C w 0 M H 0 m c X V v d D s s J n F 1 b 3 Q 7 U 2 V j d G l v b j E v Z X l l d H J h Y 2 t p b m c g T W V 0 c m l j c y A o M i k v Q 2 h h b m d l Z C B U e X B l L n t N Y X h p b X V t X 2 R 1 c m F 0 a W 9 u X 2 9 m X 2 Z p e G F 0 a W 9 u c y 5 C b 2 9 r X 3 N o Z W x m L D Q x f S Z x d W 9 0 O y w m c X V v d D t T Z W N 0 a W 9 u M S 9 l e W V 0 c m F j a 2 l u Z y B N Z X R y a W N z I C g y K S 9 D a G F u Z 2 V k I F R 5 c G U u e 0 1 h e G l t d W 1 f Z H V y Y X R p b 2 5 f b 2 Z f Z m l 4 Y X R p b 2 5 z L m N h b G V u Z G V y L D Q y f S Z x d W 9 0 O y w m c X V v d D t T Z W N 0 a W 9 u M S 9 l e W V 0 c m F j a 2 l u Z y B N Z X R y a W N z I C g y K S 9 D a G F u Z 2 V k I F R 5 c G U u e 0 1 h e G l t d W 1 f Z H V y Y X R p b 2 5 f b 2 Z f Z m l 4 Y X R p b 2 5 z L m N o Y W l y L D Q z f S Z x d W 9 0 O y w m c X V v d D t T Z W N 0 a W 9 u M S 9 l e W V 0 c m F j a 2 l u Z y B N Z X R y a W N z I C g y K S 9 D a G F u Z 2 V k I F R 5 c G U u e 0 1 h e G l t d W 1 f Z H V y Y X R p b 2 5 f b 2 Z f Z m l 4 Y X R p b 2 5 z L m N s b 2 N r L D Q 0 f S Z x d W 9 0 O y w m c X V v d D t T Z W N 0 a W 9 u M S 9 l e W V 0 c m F j a 2 l u Z y B N Z X R y a W N z I C g y K S 9 D a G F u Z 2 V k I F R 5 c G U u e 0 1 h e G l t d W 1 f Z H V y Y X R p b 2 5 f b 2 Z f Z m l 4 Y X R p b 2 5 z L m N y Y W I s N D V 9 J n F 1 b 3 Q 7 L C Z x d W 9 0 O 1 N l Y 3 R p b 2 4 x L 2 V 5 Z X R y Y W N r a W 5 n I E 1 l d H J p Y 3 M g K D I p L 0 N o Y W 5 n Z W Q g V H l w Z S 5 7 T W F 4 a W 1 1 b V 9 k d X J h d G l v b l 9 v Z l 9 m a X h h d G l v b n M u Y 3 h h b G N 1 b G F 0 b 3 I s N D Z 9 J n F 1 b 3 Q 7 L C Z x d W 9 0 O 1 N l Y 3 R p b 2 4 x L 2 V 5 Z X R y Y W N r a W 5 n I E 1 l d H J p Y 3 M g K D I p L 0 N o Y W 5 n Z W Q g V H l w Z S 5 7 T W F 4 a W 1 1 b V 9 k d X J h d G l v b l 9 v Z l 9 m a X h h d G l v b n M u Z 2 x v Y m U s N D d 9 J n F 1 b 3 Q 7 L C Z x d W 9 0 O 1 N l Y 3 R p b 2 4 x L 2 V 5 Z X R y Y W N r a W 5 n I E 1 l d H J p Y 3 M g K D I p L 0 N o Y W 5 n Z W Q g V H l w Z S 5 7 T W F 4 a W 1 1 b V 9 k d X J h d G l v b l 9 v Z l 9 m a X h h d G l v b n M u U m V j d G F u Z 2 x l L D Q 4 f S Z x d W 9 0 O y w m c X V v d D t T Z W N 0 a W 9 u M S 9 l e W V 0 c m F j a 2 l u Z y B N Z X R y a W N z I C g y K S 9 D a G F u Z 2 V k I F R 5 c G U u e 0 1 h e G l t d W 1 f Z H V y Y X R p b 2 5 f b 2 Z f Z m l 4 Y X R p b 2 5 z L n N 1 b i w 0 O X 0 m c X V v d D s s J n F 1 b 3 Q 7 U 2 V j d G l v b j E v Z X l l d H J h Y 2 t p b m c g T W V 0 c m l j c y A o M i k v Q 2 h h b m d l Z C B U e X B l L n t N Y X h p b X V t X 2 R 1 c m F 0 a W 9 u X 2 9 m X 2 Z p e G F 0 a W 9 u c y 5 0 Z W F j a G V y L D U w f S Z x d W 9 0 O y w m c X V v d D t T Z W N 0 a W 9 u M S 9 l e W V 0 c m F j a 2 l u Z y B N Z X R y a W N z I C g y K S 9 D a G F u Z 2 V k I F R 5 c G U u e 0 1 h e G l t d W 1 f Z H V y Y X R p b 2 5 f b 2 Z f Z m l 4 Y X R p b 2 5 z L n R y Z W U s N T F 9 J n F 1 b 3 Q 7 L C Z x d W 9 0 O 1 N l Y 3 R p b 2 4 x L 2 V 5 Z X R y Y W N r a W 5 n I E 1 l d H J p Y 3 M g K D I p L 0 N o Y W 5 n Z W Q g V H l w Z S 5 7 T W F 4 a W 1 1 b V 9 k d X J h d G l v b l 9 v Z l 9 m a X h h d G l v b n M u d W 1 i c m V s b G E s N T J 9 J n F 1 b 3 Q 7 L C Z x d W 9 0 O 1 N l Y 3 R p b 2 4 x L 2 V 5 Z X R y Y W N r a W 5 n I E 1 l d H J p Y 3 M g K D I p L 0 N o Y W 5 n Z W Q g V H l w Z S 5 7 T n V t Y m V y X 2 9 m X 2 Z p e G F 0 a W 9 u c y 5 i Y W c s N T N 9 J n F 1 b 3 Q 7 L C Z x d W 9 0 O 1 N l Y 3 R p b 2 4 x L 2 V 5 Z X R y Y W N r a W 5 n I E 1 l d H J p Y 3 M g K D I p L 0 N o Y W 5 n Z W Q g V H l w Z S 5 7 T n V t Y m V y X 2 9 m X 2 Z p e G F 0 a W 9 u c y 5 i Y W x s L D U 0 f S Z x d W 9 0 O y w m c X V v d D t T Z W N 0 a W 9 u M S 9 l e W V 0 c m F j a 2 l u Z y B N Z X R y a W N z I C g y K S 9 D a G F u Z 2 V k I F R 5 c G U u e 0 5 1 b W J l c l 9 v Z l 9 m a X h h d G l v b n M u Q m 9 h c m Q s N T V 9 J n F 1 b 3 Q 7 L C Z x d W 9 0 O 1 N l Y 3 R p b 2 4 x L 2 V 5 Z X R y Y W N r a W 5 n I E 1 l d H J p Y 3 M g K D I p L 0 N o Y W 5 n Z W Q g V H l w Z S 5 7 T n V t Y m V y X 2 9 m X 2 Z p e G F 0 a W 9 u c y 5 i b 2 F 0 L D U 2 f S Z x d W 9 0 O y w m c X V v d D t T Z W N 0 a W 9 u M S 9 l e W V 0 c m F j a 2 l u Z y B N Z X R y a W N z I C g y K S 9 D a G F u Z 2 V k I F R 5 c G U u e 0 5 1 b W J l c l 9 v Z l 9 m a X h h d G l v b n M u Q m 9 v a 1 9 z a G V s Z i w 1 N 3 0 m c X V v d D s s J n F 1 b 3 Q 7 U 2 V j d G l v b j E v Z X l l d H J h Y 2 t p b m c g T W V 0 c m l j c y A o M i k v Q 2 h h b m d l Z C B U e X B l L n t O d W 1 i Z X J f b 2 Z f Z m l 4 Y X R p b 2 5 z L m N h b G V u Z G V y L D U 4 f S Z x d W 9 0 O y w m c X V v d D t T Z W N 0 a W 9 u M S 9 l e W V 0 c m F j a 2 l u Z y B N Z X R y a W N z I C g y K S 9 D a G F u Z 2 V k I F R 5 c G U u e 0 5 1 b W J l c l 9 v Z l 9 m a X h h d G l v b n M u Y 2 h h a X I s N T l 9 J n F 1 b 3 Q 7 L C Z x d W 9 0 O 1 N l Y 3 R p b 2 4 x L 2 V 5 Z X R y Y W N r a W 5 n I E 1 l d H J p Y 3 M g K D I p L 0 N o Y W 5 n Z W Q g V H l w Z S 5 7 T n V t Y m V y X 2 9 m X 2 Z p e G F 0 a W 9 u c y 5 j b G 9 j a y w 2 M H 0 m c X V v d D s s J n F 1 b 3 Q 7 U 2 V j d G l v b j E v Z X l l d H J h Y 2 t p b m c g T W V 0 c m l j c y A o M i k v Q 2 h h b m d l Z C B U e X B l L n t O d W 1 i Z X J f b 2 Z f Z m l 4 Y X R p b 2 5 z L m N y Y W I s N j F 9 J n F 1 b 3 Q 7 L C Z x d W 9 0 O 1 N l Y 3 R p b 2 4 x L 2 V 5 Z X R y Y W N r a W 5 n I E 1 l d H J p Y 3 M g K D I p L 0 N o Y W 5 n Z W Q g V H l w Z S 5 7 T n V t Y m V y X 2 9 m X 2 Z p e G F 0 a W 9 u c y 5 j e G F s Y 3 V s Y X R v c i w 2 M n 0 m c X V v d D s s J n F 1 b 3 Q 7 U 2 V j d G l v b j E v Z X l l d H J h Y 2 t p b m c g T W V 0 c m l j c y A o M i k v Q 2 h h b m d l Z C B U e X B l L n t O d W 1 i Z X J f b 2 Z f Z m l 4 Y X R p b 2 5 z L m d s b 2 J l L D Y z f S Z x d W 9 0 O y w m c X V v d D t T Z W N 0 a W 9 u M S 9 l e W V 0 c m F j a 2 l u Z y B N Z X R y a W N z I C g y K S 9 D a G F u Z 2 V k I F R 5 c G U u e 0 5 1 b W J l c l 9 v Z l 9 m a X h h d G l v b n M u U m V j d G F u Z 2 x l L D Y 0 f S Z x d W 9 0 O y w m c X V v d D t T Z W N 0 a W 9 u M S 9 l e W V 0 c m F j a 2 l u Z y B N Z X R y a W N z I C g y K S 9 D a G F u Z 2 V k I F R 5 c G U u e 0 5 1 b W J l c l 9 v Z l 9 m a X h h d G l v b n M u c 3 V u L D Y 1 f S Z x d W 9 0 O y w m c X V v d D t T Z W N 0 a W 9 u M S 9 l e W V 0 c m F j a 2 l u Z y B N Z X R y a W N z I C g y K S 9 D a G F u Z 2 V k I F R 5 c G U u e 0 5 1 b W J l c l 9 v Z l 9 m a X h h d G l v b n M u d G V h Y 2 h l c i w 2 N n 0 m c X V v d D s s J n F 1 b 3 Q 7 U 2 V j d G l v b j E v Z X l l d H J h Y 2 t p b m c g T W V 0 c m l j c y A o M i k v Q 2 h h b m d l Z C B U e X B l L n t O d W 1 i Z X J f b 2 Z f Z m l 4 Y X R p b 2 5 z L n R y Z W U s N j d 9 J n F 1 b 3 Q 7 L C Z x d W 9 0 O 1 N l Y 3 R p b 2 4 x L 2 V 5 Z X R y Y W N r a W 5 n I E 1 l d H J p Y 3 M g K D I p L 0 N o Y W 5 n Z W Q g V H l w Z S 5 7 T n V t Y m V y X 2 9 m X 2 Z p e G F 0 a W 9 u c y 5 1 b W J y Z W x s Y S w 2 O H 0 m c X V v d D s s J n F 1 b 3 Q 7 U 2 V j d G l v b j E v Z X l l d H J h Y 2 t p b m c g T W V 0 c m l j c y A o M i k v Q 2 h h b m d l Z C B U e X B l L n t B d m V y Y W d l X 3 B 1 c G l s X 2 R p Y W 1 l d G V y L m J h Z y w 2 O X 0 m c X V v d D s s J n F 1 b 3 Q 7 U 2 V j d G l v b j E v Z X l l d H J h Y 2 t p b m c g T W V 0 c m l j c y A o M i k v Q 2 h h b m d l Z C B U e X B l L n t B d m V y Y W d l X 3 B 1 c G l s X 2 R p Y W 1 l d G V y L m J h b G w s N z B 9 J n F 1 b 3 Q 7 L C Z x d W 9 0 O 1 N l Y 3 R p b 2 4 x L 2 V 5 Z X R y Y W N r a W 5 n I E 1 l d H J p Y 3 M g K D I p L 0 N o Y W 5 n Z W Q g V H l w Z S 5 7 Q X Z l c m F n Z V 9 w d X B p b F 9 k a W F t Z X R l c i 5 C b 2 F y Z C w 3 M X 0 m c X V v d D s s J n F 1 b 3 Q 7 U 2 V j d G l v b j E v Z X l l d H J h Y 2 t p b m c g T W V 0 c m l j c y A o M i k v Q 2 h h b m d l Z C B U e X B l L n t B d m V y Y W d l X 3 B 1 c G l s X 2 R p Y W 1 l d G V y L m J v Y X Q s N z J 9 J n F 1 b 3 Q 7 L C Z x d W 9 0 O 1 N l Y 3 R p b 2 4 x L 2 V 5 Z X R y Y W N r a W 5 n I E 1 l d H J p Y 3 M g K D I p L 0 N o Y W 5 n Z W Q g V H l w Z S 5 7 Q X Z l c m F n Z V 9 w d X B p b F 9 k a W F t Z X R l c i 5 C b 2 9 r X 3 N o Z W x m L D c z f S Z x d W 9 0 O y w m c X V v d D t T Z W N 0 a W 9 u M S 9 l e W V 0 c m F j a 2 l u Z y B N Z X R y a W N z I C g y K S 9 D a G F u Z 2 V k I F R 5 c G U u e 0 F 2 Z X J h Z 2 V f c H V w a W x f Z G l h b W V 0 Z X I u Y 2 F s Z W 5 k Z X I s N z R 9 J n F 1 b 3 Q 7 L C Z x d W 9 0 O 1 N l Y 3 R p b 2 4 x L 2 V 5 Z X R y Y W N r a W 5 n I E 1 l d H J p Y 3 M g K D I p L 0 N o Y W 5 n Z W Q g V H l w Z S 5 7 Q X Z l c m F n Z V 9 w d X B p b F 9 k a W F t Z X R l c i 5 j a G F p c i w 3 N X 0 m c X V v d D s s J n F 1 b 3 Q 7 U 2 V j d G l v b j E v Z X l l d H J h Y 2 t p b m c g T W V 0 c m l j c y A o M i k v Q 2 h h b m d l Z C B U e X B l L n t B d m V y Y W d l X 3 B 1 c G l s X 2 R p Y W 1 l d G V y L m N s b 2 N r L D c 2 f S Z x d W 9 0 O y w m c X V v d D t T Z W N 0 a W 9 u M S 9 l e W V 0 c m F j a 2 l u Z y B N Z X R y a W N z I C g y K S 9 D a G F u Z 2 V k I F R 5 c G U u e 0 F 2 Z X J h Z 2 V f c H V w a W x f Z G l h b W V 0 Z X I u Y 3 J h Y i w 3 N 3 0 m c X V v d D s s J n F 1 b 3 Q 7 U 2 V j d G l v b j E v Z X l l d H J h Y 2 t p b m c g T W V 0 c m l j c y A o M i k v Q 2 h h b m d l Z C B U e X B l L n t B d m V y Y W d l X 3 B 1 c G l s X 2 R p Y W 1 l d G V y L m N 4 Y W x j d W x h d G 9 y L D c 4 f S Z x d W 9 0 O y w m c X V v d D t T Z W N 0 a W 9 u M S 9 l e W V 0 c m F j a 2 l u Z y B N Z X R y a W N z I C g y K S 9 D a G F u Z 2 V k I F R 5 c G U u e 0 F 2 Z X J h Z 2 V f c H V w a W x f Z G l h b W V 0 Z X I u Z 2 x v Y m U s N z l 9 J n F 1 b 3 Q 7 L C Z x d W 9 0 O 1 N l Y 3 R p b 2 4 x L 2 V 5 Z X R y Y W N r a W 5 n I E 1 l d H J p Y 3 M g K D I p L 0 N o Y W 5 n Z W Q g V H l w Z S 5 7 Q X Z l c m F n Z V 9 w d X B p b F 9 k a W F t Z X R l c i 5 S Z W N 0 Y W 5 n b G U s O D B 9 J n F 1 b 3 Q 7 L C Z x d W 9 0 O 1 N l Y 3 R p b 2 4 x L 2 V 5 Z X R y Y W N r a W 5 n I E 1 l d H J p Y 3 M g K D I p L 0 N o Y W 5 n Z W Q g V H l w Z S 5 7 Q X Z l c m F n Z V 9 w d X B p b F 9 k a W F t Z X R l c i 5 z d W 4 s O D F 9 J n F 1 b 3 Q 7 L C Z x d W 9 0 O 1 N l Y 3 R p b 2 4 x L 2 V 5 Z X R y Y W N r a W 5 n I E 1 l d H J p Y 3 M g K D I p L 0 N o Y W 5 n Z W Q g V H l w Z S 5 7 Q X Z l c m F n Z V 9 w d X B p b F 9 k a W F t Z X R l c i 5 0 Z W F j a G V y L D g y f S Z x d W 9 0 O y w m c X V v d D t T Z W N 0 a W 9 u M S 9 l e W V 0 c m F j a 2 l u Z y B N Z X R y a W N z I C g y K S 9 D a G F u Z 2 V k I F R 5 c G U u e 0 F 2 Z X J h Z 2 V f c H V w a W x f Z G l h b W V 0 Z X I u d H J l Z S w 4 M 3 0 m c X V v d D s s J n F 1 b 3 Q 7 U 2 V j d G l v b j E v Z X l l d H J h Y 2 t p b m c g T W V 0 c m l j c y A o M i k v Q 2 h h b m d l Z C B U e X B l L n t B d m V y Y W d l X 3 B 1 c G l s X 2 R p Y W 1 l d G V y L n V t Y n J l b G x h L D g 0 f S Z x d W 9 0 O y w m c X V v d D t T Z W N 0 a W 9 u M S 9 l e W V 0 c m F j a 2 l u Z y B N Z X R y a W N z I C g y K S 9 D a G F u Z 2 V k I F R 5 c G U u e 1 R v d G F s X 2 R 1 c m F 0 a W 9 u X 2 9 m X 1 Z p c 2 l 0 L m J h Z y w 4 N X 0 m c X V v d D s s J n F 1 b 3 Q 7 U 2 V j d G l v b j E v Z X l l d H J h Y 2 t p b m c g T W V 0 c m l j c y A o M i k v Q 2 h h b m d l Z C B U e X B l L n t U b 3 R h b F 9 k d X J h d G l v b l 9 v Z l 9 W a X N p d C 5 i Y W x s L D g 2 f S Z x d W 9 0 O y w m c X V v d D t T Z W N 0 a W 9 u M S 9 l e W V 0 c m F j a 2 l u Z y B N Z X R y a W N z I C g y K S 9 D a G F u Z 2 V k I F R 5 c G U u e 1 R v d G F s X 2 R 1 c m F 0 a W 9 u X 2 9 m X 1 Z p c 2 l 0 L k J v Y X J k L D g 3 f S Z x d W 9 0 O y w m c X V v d D t T Z W N 0 a W 9 u M S 9 l e W V 0 c m F j a 2 l u Z y B N Z X R y a W N z I C g y K S 9 D a G F u Z 2 V k I F R 5 c G U u e 1 R v d G F s X 2 R 1 c m F 0 a W 9 u X 2 9 m X 1 Z p c 2 l 0 L m J v Y X Q s O D h 9 J n F 1 b 3 Q 7 L C Z x d W 9 0 O 1 N l Y 3 R p b 2 4 x L 2 V 5 Z X R y Y W N r a W 5 n I E 1 l d H J p Y 3 M g K D I p L 0 N o Y W 5 n Z W Q g V H l w Z S 5 7 V G 9 0 Y W x f Z H V y Y X R p b 2 5 f b 2 Z f V m l z a X Q u Q m 9 v a 1 9 z a G V s Z i w 4 O X 0 m c X V v d D s s J n F 1 b 3 Q 7 U 2 V j d G l v b j E v Z X l l d H J h Y 2 t p b m c g T W V 0 c m l j c y A o M i k v Q 2 h h b m d l Z C B U e X B l L n t U b 3 R h b F 9 k d X J h d G l v b l 9 v Z l 9 W a X N p d C 5 j Y W x l b m R l c i w 5 M H 0 m c X V v d D s s J n F 1 b 3 Q 7 U 2 V j d G l v b j E v Z X l l d H J h Y 2 t p b m c g T W V 0 c m l j c y A o M i k v Q 2 h h b m d l Z C B U e X B l L n t U b 3 R h b F 9 k d X J h d G l v b l 9 v Z l 9 W a X N p d C 5 j a G F p c i w 5 M X 0 m c X V v d D s s J n F 1 b 3 Q 7 U 2 V j d G l v b j E v Z X l l d H J h Y 2 t p b m c g T W V 0 c m l j c y A o M i k v Q 2 h h b m d l Z C B U e X B l L n t U b 3 R h b F 9 k d X J h d G l v b l 9 v Z l 9 W a X N p d C 5 j b G 9 j a y w 5 M n 0 m c X V v d D s s J n F 1 b 3 Q 7 U 2 V j d G l v b j E v Z X l l d H J h Y 2 t p b m c g T W V 0 c m l j c y A o M i k v Q 2 h h b m d l Z C B U e X B l L n t U b 3 R h b F 9 k d X J h d G l v b l 9 v Z l 9 W a X N p d C 5 j c m F i L D k z f S Z x d W 9 0 O y w m c X V v d D t T Z W N 0 a W 9 u M S 9 l e W V 0 c m F j a 2 l u Z y B N Z X R y a W N z I C g y K S 9 D a G F u Z 2 V k I F R 5 c G U u e 1 R v d G F s X 2 R 1 c m F 0 a W 9 u X 2 9 m X 1 Z p c 2 l 0 L m N 4 Y W x j d W x h d G 9 y L D k 0 f S Z x d W 9 0 O y w m c X V v d D t T Z W N 0 a W 9 u M S 9 l e W V 0 c m F j a 2 l u Z y B N Z X R y a W N z I C g y K S 9 D a G F u Z 2 V k I F R 5 c G U u e 1 R v d G F s X 2 R 1 c m F 0 a W 9 u X 2 9 m X 1 Z p c 2 l 0 L m d s b 2 J l L D k 1 f S Z x d W 9 0 O y w m c X V v d D t T Z W N 0 a W 9 u M S 9 l e W V 0 c m F j a 2 l u Z y B N Z X R y a W N z I C g y K S 9 D a G F u Z 2 V k I F R 5 c G U u e 1 R v d G F s X 2 R 1 c m F 0 a W 9 u X 2 9 m X 1 Z p c 2 l 0 L l J l Y 3 R h b m d s Z S w 5 N n 0 m c X V v d D s s J n F 1 b 3 Q 7 U 2 V j d G l v b j E v Z X l l d H J h Y 2 t p b m c g T W V 0 c m l j c y A o M i k v Q 2 h h b m d l Z C B U e X B l L n t U b 3 R h b F 9 k d X J h d G l v b l 9 v Z l 9 W a X N p d C 5 z d W 4 s O T d 9 J n F 1 b 3 Q 7 L C Z x d W 9 0 O 1 N l Y 3 R p b 2 4 x L 2 V 5 Z X R y Y W N r a W 5 n I E 1 l d H J p Y 3 M g K D I p L 0 N o Y W 5 n Z W Q g V H l w Z S 5 7 V G 9 0 Y W x f Z H V y Y X R p b 2 5 f b 2 Z f V m l z a X Q u d G V h Y 2 h l c i w 5 O H 0 m c X V v d D s s J n F 1 b 3 Q 7 U 2 V j d G l v b j E v Z X l l d H J h Y 2 t p b m c g T W V 0 c m l j c y A o M i k v Q 2 h h b m d l Z C B U e X B l L n t U b 3 R h b F 9 k d X J h d G l v b l 9 v Z l 9 W a X N p d C 5 0 c m V l L D k 5 f S Z x d W 9 0 O y w m c X V v d D t T Z W N 0 a W 9 u M S 9 l e W V 0 c m F j a 2 l u Z y B N Z X R y a W N z I C g y K S 9 D a G F u Z 2 V k I F R 5 c G U u e 1 R v d G F s X 2 R 1 c m F 0 a W 9 u X 2 9 m X 1 Z p c 2 l 0 L n V t Y n J l b G x h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l e W V 0 c m F j a 2 l u Z y B N Z X R y a W N z I C g y K S 9 D a G F u Z 2 V k I F R 5 c G U u e 1 J l Y 2 9 y Z G l u Z y w w f S Z x d W 9 0 O y w m c X V v d D t T Z W N 0 a W 9 u M S 9 l e W V 0 c m F j a 2 l u Z y B N Z X R y a W N z I C g y K S 9 D a G F u Z 2 V k I F R 5 c G U u e 1 B h c n R p Y 2 l w Y W 5 0 L D F 9 J n F 1 b 3 Q 7 L C Z x d W 9 0 O 1 N l Y 3 R p b 2 4 x L 2 V 5 Z X R y Y W N r a W 5 n I E 1 l d H J p Y 3 M g K D I p L 0 N o Y W 5 n Z W Q g V H l w Z S 5 7 V E 9 J L D J 9 J n F 1 b 3 Q 7 L C Z x d W 9 0 O 1 N l Y 3 R p b 2 4 x L 2 V 5 Z X R y Y W N r a W 5 n I E 1 l d H J p Y 3 M g K D I p L 0 N o Y W 5 n Z W Q g V H l w Z S 5 7 S W 5 0 Z X J 2 Y W w s M 3 0 m c X V v d D s s J n F 1 b 3 Q 7 U 2 V j d G l v b j E v Z X l l d H J h Y 2 t p b m c g T W V 0 c m l j c y A o M i k v Q 2 h h b m d l Z C B U e X B l L n t S Z X N w b 2 5 z Z S w 0 f S Z x d W 9 0 O y w m c X V v d D t T Z W N 0 a W 9 u M S 9 l e W V 0 c m F j a 2 l u Z y B N Z X R y a W N z I C g y K S 9 D a G F u Z 2 V k I F R 5 c G U u e 1 R v d G F s X 2 R 1 c m F 0 a W 9 u X 2 9 m X 2 Z p e G F 0 a W 9 u c y 5 i Y W c s N X 0 m c X V v d D s s J n F 1 b 3 Q 7 U 2 V j d G l v b j E v Z X l l d H J h Y 2 t p b m c g T W V 0 c m l j c y A o M i k v Q 2 h h b m d l Z C B U e X B l L n t U b 3 R h b F 9 k d X J h d G l v b l 9 v Z l 9 m a X h h d G l v b n M u Y m F s b C w 2 f S Z x d W 9 0 O y w m c X V v d D t T Z W N 0 a W 9 u M S 9 l e W V 0 c m F j a 2 l u Z y B N Z X R y a W N z I C g y K S 9 D a G F u Z 2 V k I F R 5 c G U u e 1 R v d G F s X 2 R 1 c m F 0 a W 9 u X 2 9 m X 2 Z p e G F 0 a W 9 u c y 5 C b 2 F y Z C w 3 f S Z x d W 9 0 O y w m c X V v d D t T Z W N 0 a W 9 u M S 9 l e W V 0 c m F j a 2 l u Z y B N Z X R y a W N z I C g y K S 9 D a G F u Z 2 V k I F R 5 c G U u e 1 R v d G F s X 2 R 1 c m F 0 a W 9 u X 2 9 m X 2 Z p e G F 0 a W 9 u c y 5 i b 2 F 0 L D h 9 J n F 1 b 3 Q 7 L C Z x d W 9 0 O 1 N l Y 3 R p b 2 4 x L 2 V 5 Z X R y Y W N r a W 5 n I E 1 l d H J p Y 3 M g K D I p L 0 N o Y W 5 n Z W Q g V H l w Z S 5 7 V G 9 0 Y W x f Z H V y Y X R p b 2 5 f b 2 Z f Z m l 4 Y X R p b 2 5 z L k J v b 2 t f c 2 h l b G Y s O X 0 m c X V v d D s s J n F 1 b 3 Q 7 U 2 V j d G l v b j E v Z X l l d H J h Y 2 t p b m c g T W V 0 c m l j c y A o M i k v Q 2 h h b m d l Z C B U e X B l L n t U b 3 R h b F 9 k d X J h d G l v b l 9 v Z l 9 m a X h h d G l v b n M u Y 2 F s Z W 5 k Z X I s M T B 9 J n F 1 b 3 Q 7 L C Z x d W 9 0 O 1 N l Y 3 R p b 2 4 x L 2 V 5 Z X R y Y W N r a W 5 n I E 1 l d H J p Y 3 M g K D I p L 0 N o Y W 5 n Z W Q g V H l w Z S 5 7 V G 9 0 Y W x f Z H V y Y X R p b 2 5 f b 2 Z f Z m l 4 Y X R p b 2 5 z L m N o Y W l y L D E x f S Z x d W 9 0 O y w m c X V v d D t T Z W N 0 a W 9 u M S 9 l e W V 0 c m F j a 2 l u Z y B N Z X R y a W N z I C g y K S 9 D a G F u Z 2 V k I F R 5 c G U u e 1 R v d G F s X 2 R 1 c m F 0 a W 9 u X 2 9 m X 2 Z p e G F 0 a W 9 u c y 5 j b G 9 j a y w x M n 0 m c X V v d D s s J n F 1 b 3 Q 7 U 2 V j d G l v b j E v Z X l l d H J h Y 2 t p b m c g T W V 0 c m l j c y A o M i k v Q 2 h h b m d l Z C B U e X B l L n t U b 3 R h b F 9 k d X J h d G l v b l 9 v Z l 9 m a X h h d G l v b n M u Y 3 J h Y i w x M 3 0 m c X V v d D s s J n F 1 b 3 Q 7 U 2 V j d G l v b j E v Z X l l d H J h Y 2 t p b m c g T W V 0 c m l j c y A o M i k v Q 2 h h b m d l Z C B U e X B l L n t U b 3 R h b F 9 k d X J h d G l v b l 9 v Z l 9 m a X h h d G l v b n M u Y 3 h h b G N 1 b G F 0 b 3 I s M T R 9 J n F 1 b 3 Q 7 L C Z x d W 9 0 O 1 N l Y 3 R p b 2 4 x L 2 V 5 Z X R y Y W N r a W 5 n I E 1 l d H J p Y 3 M g K D I p L 0 N o Y W 5 n Z W Q g V H l w Z S 5 7 V G 9 0 Y W x f Z H V y Y X R p b 2 5 f b 2 Z f Z m l 4 Y X R p b 2 5 z L m d s b 2 J l L D E 1 f S Z x d W 9 0 O y w m c X V v d D t T Z W N 0 a W 9 u M S 9 l e W V 0 c m F j a 2 l u Z y B N Z X R y a W N z I C g y K S 9 D a G F u Z 2 V k I F R 5 c G U u e 1 R v d G F s X 2 R 1 c m F 0 a W 9 u X 2 9 m X 2 Z p e G F 0 a W 9 u c y 5 S Z W N 0 Y W 5 n b G U s M T Z 9 J n F 1 b 3 Q 7 L C Z x d W 9 0 O 1 N l Y 3 R p b 2 4 x L 2 V 5 Z X R y Y W N r a W 5 n I E 1 l d H J p Y 3 M g K D I p L 0 N o Y W 5 n Z W Q g V H l w Z S 5 7 V G 9 0 Y W x f Z H V y Y X R p b 2 5 f b 2 Z f Z m l 4 Y X R p b 2 5 z L n N 1 b i w x N 3 0 m c X V v d D s s J n F 1 b 3 Q 7 U 2 V j d G l v b j E v Z X l l d H J h Y 2 t p b m c g T W V 0 c m l j c y A o M i k v Q 2 h h b m d l Z C B U e X B l L n t U b 3 R h b F 9 k d X J h d G l v b l 9 v Z l 9 m a X h h d G l v b n M u d G V h Y 2 h l c i w x O H 0 m c X V v d D s s J n F 1 b 3 Q 7 U 2 V j d G l v b j E v Z X l l d H J h Y 2 t p b m c g T W V 0 c m l j c y A o M i k v Q 2 h h b m d l Z C B U e X B l L n t U b 3 R h b F 9 k d X J h d G l v b l 9 v Z l 9 m a X h h d G l v b n M u d H J l Z S w x O X 0 m c X V v d D s s J n F 1 b 3 Q 7 U 2 V j d G l v b j E v Z X l l d H J h Y 2 t p b m c g T W V 0 c m l j c y A o M i k v Q 2 h h b m d l Z C B U e X B l L n t U b 3 R h b F 9 k d X J h d G l v b l 9 v Z l 9 m a X h h d G l v b n M u d W 1 i c m V s b G E s M j B 9 J n F 1 b 3 Q 7 L C Z x d W 9 0 O 1 N l Y 3 R p b 2 4 x L 2 V 5 Z X R y Y W N r a W 5 n I E 1 l d H J p Y 3 M g K D I p L 0 N o Y W 5 n Z W Q g V H l w Z S 5 7 Q X Z l c m F n Z V 9 k d X J h d G l v b l 9 v Z l 9 m a X h h d G l v b n M u Y m F n L D I x f S Z x d W 9 0 O y w m c X V v d D t T Z W N 0 a W 9 u M S 9 l e W V 0 c m F j a 2 l u Z y B N Z X R y a W N z I C g y K S 9 D a G F u Z 2 V k I F R 5 c G U u e 0 F 2 Z X J h Z 2 V f Z H V y Y X R p b 2 5 f b 2 Z f Z m l 4 Y X R p b 2 5 z L m J h b G w s M j J 9 J n F 1 b 3 Q 7 L C Z x d W 9 0 O 1 N l Y 3 R p b 2 4 x L 2 V 5 Z X R y Y W N r a W 5 n I E 1 l d H J p Y 3 M g K D I p L 0 N o Y W 5 n Z W Q g V H l w Z S 5 7 Q X Z l c m F n Z V 9 k d X J h d G l v b l 9 v Z l 9 m a X h h d G l v b n M u Q m 9 h c m Q s M j N 9 J n F 1 b 3 Q 7 L C Z x d W 9 0 O 1 N l Y 3 R p b 2 4 x L 2 V 5 Z X R y Y W N r a W 5 n I E 1 l d H J p Y 3 M g K D I p L 0 N o Y W 5 n Z W Q g V H l w Z S 5 7 Q X Z l c m F n Z V 9 k d X J h d G l v b l 9 v Z l 9 m a X h h d G l v b n M u Y m 9 h d C w y N H 0 m c X V v d D s s J n F 1 b 3 Q 7 U 2 V j d G l v b j E v Z X l l d H J h Y 2 t p b m c g T W V 0 c m l j c y A o M i k v Q 2 h h b m d l Z C B U e X B l L n t B d m V y Y W d l X 2 R 1 c m F 0 a W 9 u X 2 9 m X 2 Z p e G F 0 a W 9 u c y 5 C b 2 9 r X 3 N o Z W x m L D I 1 f S Z x d W 9 0 O y w m c X V v d D t T Z W N 0 a W 9 u M S 9 l e W V 0 c m F j a 2 l u Z y B N Z X R y a W N z I C g y K S 9 D a G F u Z 2 V k I F R 5 c G U u e 0 F 2 Z X J h Z 2 V f Z H V y Y X R p b 2 5 f b 2 Z f Z m l 4 Y X R p b 2 5 z L m N h b G V u Z G V y L D I 2 f S Z x d W 9 0 O y w m c X V v d D t T Z W N 0 a W 9 u M S 9 l e W V 0 c m F j a 2 l u Z y B N Z X R y a W N z I C g y K S 9 D a G F u Z 2 V k I F R 5 c G U u e 0 F 2 Z X J h Z 2 V f Z H V y Y X R p b 2 5 f b 2 Z f Z m l 4 Y X R p b 2 5 z L m N o Y W l y L D I 3 f S Z x d W 9 0 O y w m c X V v d D t T Z W N 0 a W 9 u M S 9 l e W V 0 c m F j a 2 l u Z y B N Z X R y a W N z I C g y K S 9 D a G F u Z 2 V k I F R 5 c G U u e 0 F 2 Z X J h Z 2 V f Z H V y Y X R p b 2 5 f b 2 Z f Z m l 4 Y X R p b 2 5 z L m N s b 2 N r L D I 4 f S Z x d W 9 0 O y w m c X V v d D t T Z W N 0 a W 9 u M S 9 l e W V 0 c m F j a 2 l u Z y B N Z X R y a W N z I C g y K S 9 D a G F u Z 2 V k I F R 5 c G U u e 0 F 2 Z X J h Z 2 V f Z H V y Y X R p b 2 5 f b 2 Z f Z m l 4 Y X R p b 2 5 z L m N y Y W I s M j l 9 J n F 1 b 3 Q 7 L C Z x d W 9 0 O 1 N l Y 3 R p b 2 4 x L 2 V 5 Z X R y Y W N r a W 5 n I E 1 l d H J p Y 3 M g K D I p L 0 N o Y W 5 n Z W Q g V H l w Z S 5 7 Q X Z l c m F n Z V 9 k d X J h d G l v b l 9 v Z l 9 m a X h h d G l v b n M u Y 3 h h b G N 1 b G F 0 b 3 I s M z B 9 J n F 1 b 3 Q 7 L C Z x d W 9 0 O 1 N l Y 3 R p b 2 4 x L 2 V 5 Z X R y Y W N r a W 5 n I E 1 l d H J p Y 3 M g K D I p L 0 N o Y W 5 n Z W Q g V H l w Z S 5 7 Q X Z l c m F n Z V 9 k d X J h d G l v b l 9 v Z l 9 m a X h h d G l v b n M u Z 2 x v Y m U s M z F 9 J n F 1 b 3 Q 7 L C Z x d W 9 0 O 1 N l Y 3 R p b 2 4 x L 2 V 5 Z X R y Y W N r a W 5 n I E 1 l d H J p Y 3 M g K D I p L 0 N o Y W 5 n Z W Q g V H l w Z S 5 7 Q X Z l c m F n Z V 9 k d X J h d G l v b l 9 v Z l 9 m a X h h d G l v b n M u U m V j d G F u Z 2 x l L D M y f S Z x d W 9 0 O y w m c X V v d D t T Z W N 0 a W 9 u M S 9 l e W V 0 c m F j a 2 l u Z y B N Z X R y a W N z I C g y K S 9 D a G F u Z 2 V k I F R 5 c G U u e 0 F 2 Z X J h Z 2 V f Z H V y Y X R p b 2 5 f b 2 Z f Z m l 4 Y X R p b 2 5 z L n N 1 b i w z M 3 0 m c X V v d D s s J n F 1 b 3 Q 7 U 2 V j d G l v b j E v Z X l l d H J h Y 2 t p b m c g T W V 0 c m l j c y A o M i k v Q 2 h h b m d l Z C B U e X B l L n t B d m V y Y W d l X 2 R 1 c m F 0 a W 9 u X 2 9 m X 2 Z p e G F 0 a W 9 u c y 5 0 Z W F j a G V y L D M 0 f S Z x d W 9 0 O y w m c X V v d D t T Z W N 0 a W 9 u M S 9 l e W V 0 c m F j a 2 l u Z y B N Z X R y a W N z I C g y K S 9 D a G F u Z 2 V k I F R 5 c G U u e 0 F 2 Z X J h Z 2 V f Z H V y Y X R p b 2 5 f b 2 Z f Z m l 4 Y X R p b 2 5 z L n R y Z W U s M z V 9 J n F 1 b 3 Q 7 L C Z x d W 9 0 O 1 N l Y 3 R p b 2 4 x L 2 V 5 Z X R y Y W N r a W 5 n I E 1 l d H J p Y 3 M g K D I p L 0 N o Y W 5 n Z W Q g V H l w Z S 5 7 Q X Z l c m F n Z V 9 k d X J h d G l v b l 9 v Z l 9 m a X h h d G l v b n M u d W 1 i c m V s b G E s M z Z 9 J n F 1 b 3 Q 7 L C Z x d W 9 0 O 1 N l Y 3 R p b 2 4 x L 2 V 5 Z X R y Y W N r a W 5 n I E 1 l d H J p Y 3 M g K D I p L 0 N o Y W 5 n Z W Q g V H l w Z S 5 7 T W F 4 a W 1 1 b V 9 k d X J h d G l v b l 9 v Z l 9 m a X h h d G l v b n M u Y m F n L D M 3 f S Z x d W 9 0 O y w m c X V v d D t T Z W N 0 a W 9 u M S 9 l e W V 0 c m F j a 2 l u Z y B N Z X R y a W N z I C g y K S 9 D a G F u Z 2 V k I F R 5 c G U u e 0 1 h e G l t d W 1 f Z H V y Y X R p b 2 5 f b 2 Z f Z m l 4 Y X R p b 2 5 z L m J h b G w s M z h 9 J n F 1 b 3 Q 7 L C Z x d W 9 0 O 1 N l Y 3 R p b 2 4 x L 2 V 5 Z X R y Y W N r a W 5 n I E 1 l d H J p Y 3 M g K D I p L 0 N o Y W 5 n Z W Q g V H l w Z S 5 7 T W F 4 a W 1 1 b V 9 k d X J h d G l v b l 9 v Z l 9 m a X h h d G l v b n M u Q m 9 h c m Q s M z l 9 J n F 1 b 3 Q 7 L C Z x d W 9 0 O 1 N l Y 3 R p b 2 4 x L 2 V 5 Z X R y Y W N r a W 5 n I E 1 l d H J p Y 3 M g K D I p L 0 N o Y W 5 n Z W Q g V H l w Z S 5 7 T W F 4 a W 1 1 b V 9 k d X J h d G l v b l 9 v Z l 9 m a X h h d G l v b n M u Y m 9 h d C w 0 M H 0 m c X V v d D s s J n F 1 b 3 Q 7 U 2 V j d G l v b j E v Z X l l d H J h Y 2 t p b m c g T W V 0 c m l j c y A o M i k v Q 2 h h b m d l Z C B U e X B l L n t N Y X h p b X V t X 2 R 1 c m F 0 a W 9 u X 2 9 m X 2 Z p e G F 0 a W 9 u c y 5 C b 2 9 r X 3 N o Z W x m L D Q x f S Z x d W 9 0 O y w m c X V v d D t T Z W N 0 a W 9 u M S 9 l e W V 0 c m F j a 2 l u Z y B N Z X R y a W N z I C g y K S 9 D a G F u Z 2 V k I F R 5 c G U u e 0 1 h e G l t d W 1 f Z H V y Y X R p b 2 5 f b 2 Z f Z m l 4 Y X R p b 2 5 z L m N h b G V u Z G V y L D Q y f S Z x d W 9 0 O y w m c X V v d D t T Z W N 0 a W 9 u M S 9 l e W V 0 c m F j a 2 l u Z y B N Z X R y a W N z I C g y K S 9 D a G F u Z 2 V k I F R 5 c G U u e 0 1 h e G l t d W 1 f Z H V y Y X R p b 2 5 f b 2 Z f Z m l 4 Y X R p b 2 5 z L m N o Y W l y L D Q z f S Z x d W 9 0 O y w m c X V v d D t T Z W N 0 a W 9 u M S 9 l e W V 0 c m F j a 2 l u Z y B N Z X R y a W N z I C g y K S 9 D a G F u Z 2 V k I F R 5 c G U u e 0 1 h e G l t d W 1 f Z H V y Y X R p b 2 5 f b 2 Z f Z m l 4 Y X R p b 2 5 z L m N s b 2 N r L D Q 0 f S Z x d W 9 0 O y w m c X V v d D t T Z W N 0 a W 9 u M S 9 l e W V 0 c m F j a 2 l u Z y B N Z X R y a W N z I C g y K S 9 D a G F u Z 2 V k I F R 5 c G U u e 0 1 h e G l t d W 1 f Z H V y Y X R p b 2 5 f b 2 Z f Z m l 4 Y X R p b 2 5 z L m N y Y W I s N D V 9 J n F 1 b 3 Q 7 L C Z x d W 9 0 O 1 N l Y 3 R p b 2 4 x L 2 V 5 Z X R y Y W N r a W 5 n I E 1 l d H J p Y 3 M g K D I p L 0 N o Y W 5 n Z W Q g V H l w Z S 5 7 T W F 4 a W 1 1 b V 9 k d X J h d G l v b l 9 v Z l 9 m a X h h d G l v b n M u Y 3 h h b G N 1 b G F 0 b 3 I s N D Z 9 J n F 1 b 3 Q 7 L C Z x d W 9 0 O 1 N l Y 3 R p b 2 4 x L 2 V 5 Z X R y Y W N r a W 5 n I E 1 l d H J p Y 3 M g K D I p L 0 N o Y W 5 n Z W Q g V H l w Z S 5 7 T W F 4 a W 1 1 b V 9 k d X J h d G l v b l 9 v Z l 9 m a X h h d G l v b n M u Z 2 x v Y m U s N D d 9 J n F 1 b 3 Q 7 L C Z x d W 9 0 O 1 N l Y 3 R p b 2 4 x L 2 V 5 Z X R y Y W N r a W 5 n I E 1 l d H J p Y 3 M g K D I p L 0 N o Y W 5 n Z W Q g V H l w Z S 5 7 T W F 4 a W 1 1 b V 9 k d X J h d G l v b l 9 v Z l 9 m a X h h d G l v b n M u U m V j d G F u Z 2 x l L D Q 4 f S Z x d W 9 0 O y w m c X V v d D t T Z W N 0 a W 9 u M S 9 l e W V 0 c m F j a 2 l u Z y B N Z X R y a W N z I C g y K S 9 D a G F u Z 2 V k I F R 5 c G U u e 0 1 h e G l t d W 1 f Z H V y Y X R p b 2 5 f b 2 Z f Z m l 4 Y X R p b 2 5 z L n N 1 b i w 0 O X 0 m c X V v d D s s J n F 1 b 3 Q 7 U 2 V j d G l v b j E v Z X l l d H J h Y 2 t p b m c g T W V 0 c m l j c y A o M i k v Q 2 h h b m d l Z C B U e X B l L n t N Y X h p b X V t X 2 R 1 c m F 0 a W 9 u X 2 9 m X 2 Z p e G F 0 a W 9 u c y 5 0 Z W F j a G V y L D U w f S Z x d W 9 0 O y w m c X V v d D t T Z W N 0 a W 9 u M S 9 l e W V 0 c m F j a 2 l u Z y B N Z X R y a W N z I C g y K S 9 D a G F u Z 2 V k I F R 5 c G U u e 0 1 h e G l t d W 1 f Z H V y Y X R p b 2 5 f b 2 Z f Z m l 4 Y X R p b 2 5 z L n R y Z W U s N T F 9 J n F 1 b 3 Q 7 L C Z x d W 9 0 O 1 N l Y 3 R p b 2 4 x L 2 V 5 Z X R y Y W N r a W 5 n I E 1 l d H J p Y 3 M g K D I p L 0 N o Y W 5 n Z W Q g V H l w Z S 5 7 T W F 4 a W 1 1 b V 9 k d X J h d G l v b l 9 v Z l 9 m a X h h d G l v b n M u d W 1 i c m V s b G E s N T J 9 J n F 1 b 3 Q 7 L C Z x d W 9 0 O 1 N l Y 3 R p b 2 4 x L 2 V 5 Z X R y Y W N r a W 5 n I E 1 l d H J p Y 3 M g K D I p L 0 N o Y W 5 n Z W Q g V H l w Z S 5 7 T n V t Y m V y X 2 9 m X 2 Z p e G F 0 a W 9 u c y 5 i Y W c s N T N 9 J n F 1 b 3 Q 7 L C Z x d W 9 0 O 1 N l Y 3 R p b 2 4 x L 2 V 5 Z X R y Y W N r a W 5 n I E 1 l d H J p Y 3 M g K D I p L 0 N o Y W 5 n Z W Q g V H l w Z S 5 7 T n V t Y m V y X 2 9 m X 2 Z p e G F 0 a W 9 u c y 5 i Y W x s L D U 0 f S Z x d W 9 0 O y w m c X V v d D t T Z W N 0 a W 9 u M S 9 l e W V 0 c m F j a 2 l u Z y B N Z X R y a W N z I C g y K S 9 D a G F u Z 2 V k I F R 5 c G U u e 0 5 1 b W J l c l 9 v Z l 9 m a X h h d G l v b n M u Q m 9 h c m Q s N T V 9 J n F 1 b 3 Q 7 L C Z x d W 9 0 O 1 N l Y 3 R p b 2 4 x L 2 V 5 Z X R y Y W N r a W 5 n I E 1 l d H J p Y 3 M g K D I p L 0 N o Y W 5 n Z W Q g V H l w Z S 5 7 T n V t Y m V y X 2 9 m X 2 Z p e G F 0 a W 9 u c y 5 i b 2 F 0 L D U 2 f S Z x d W 9 0 O y w m c X V v d D t T Z W N 0 a W 9 u M S 9 l e W V 0 c m F j a 2 l u Z y B N Z X R y a W N z I C g y K S 9 D a G F u Z 2 V k I F R 5 c G U u e 0 5 1 b W J l c l 9 v Z l 9 m a X h h d G l v b n M u Q m 9 v a 1 9 z a G V s Z i w 1 N 3 0 m c X V v d D s s J n F 1 b 3 Q 7 U 2 V j d G l v b j E v Z X l l d H J h Y 2 t p b m c g T W V 0 c m l j c y A o M i k v Q 2 h h b m d l Z C B U e X B l L n t O d W 1 i Z X J f b 2 Z f Z m l 4 Y X R p b 2 5 z L m N h b G V u Z G V y L D U 4 f S Z x d W 9 0 O y w m c X V v d D t T Z W N 0 a W 9 u M S 9 l e W V 0 c m F j a 2 l u Z y B N Z X R y a W N z I C g y K S 9 D a G F u Z 2 V k I F R 5 c G U u e 0 5 1 b W J l c l 9 v Z l 9 m a X h h d G l v b n M u Y 2 h h a X I s N T l 9 J n F 1 b 3 Q 7 L C Z x d W 9 0 O 1 N l Y 3 R p b 2 4 x L 2 V 5 Z X R y Y W N r a W 5 n I E 1 l d H J p Y 3 M g K D I p L 0 N o Y W 5 n Z W Q g V H l w Z S 5 7 T n V t Y m V y X 2 9 m X 2 Z p e G F 0 a W 9 u c y 5 j b G 9 j a y w 2 M H 0 m c X V v d D s s J n F 1 b 3 Q 7 U 2 V j d G l v b j E v Z X l l d H J h Y 2 t p b m c g T W V 0 c m l j c y A o M i k v Q 2 h h b m d l Z C B U e X B l L n t O d W 1 i Z X J f b 2 Z f Z m l 4 Y X R p b 2 5 z L m N y Y W I s N j F 9 J n F 1 b 3 Q 7 L C Z x d W 9 0 O 1 N l Y 3 R p b 2 4 x L 2 V 5 Z X R y Y W N r a W 5 n I E 1 l d H J p Y 3 M g K D I p L 0 N o Y W 5 n Z W Q g V H l w Z S 5 7 T n V t Y m V y X 2 9 m X 2 Z p e G F 0 a W 9 u c y 5 j e G F s Y 3 V s Y X R v c i w 2 M n 0 m c X V v d D s s J n F 1 b 3 Q 7 U 2 V j d G l v b j E v Z X l l d H J h Y 2 t p b m c g T W V 0 c m l j c y A o M i k v Q 2 h h b m d l Z C B U e X B l L n t O d W 1 i Z X J f b 2 Z f Z m l 4 Y X R p b 2 5 z L m d s b 2 J l L D Y z f S Z x d W 9 0 O y w m c X V v d D t T Z W N 0 a W 9 u M S 9 l e W V 0 c m F j a 2 l u Z y B N Z X R y a W N z I C g y K S 9 D a G F u Z 2 V k I F R 5 c G U u e 0 5 1 b W J l c l 9 v Z l 9 m a X h h d G l v b n M u U m V j d G F u Z 2 x l L D Y 0 f S Z x d W 9 0 O y w m c X V v d D t T Z W N 0 a W 9 u M S 9 l e W V 0 c m F j a 2 l u Z y B N Z X R y a W N z I C g y K S 9 D a G F u Z 2 V k I F R 5 c G U u e 0 5 1 b W J l c l 9 v Z l 9 m a X h h d G l v b n M u c 3 V u L D Y 1 f S Z x d W 9 0 O y w m c X V v d D t T Z W N 0 a W 9 u M S 9 l e W V 0 c m F j a 2 l u Z y B N Z X R y a W N z I C g y K S 9 D a G F u Z 2 V k I F R 5 c G U u e 0 5 1 b W J l c l 9 v Z l 9 m a X h h d G l v b n M u d G V h Y 2 h l c i w 2 N n 0 m c X V v d D s s J n F 1 b 3 Q 7 U 2 V j d G l v b j E v Z X l l d H J h Y 2 t p b m c g T W V 0 c m l j c y A o M i k v Q 2 h h b m d l Z C B U e X B l L n t O d W 1 i Z X J f b 2 Z f Z m l 4 Y X R p b 2 5 z L n R y Z W U s N j d 9 J n F 1 b 3 Q 7 L C Z x d W 9 0 O 1 N l Y 3 R p b 2 4 x L 2 V 5 Z X R y Y W N r a W 5 n I E 1 l d H J p Y 3 M g K D I p L 0 N o Y W 5 n Z W Q g V H l w Z S 5 7 T n V t Y m V y X 2 9 m X 2 Z p e G F 0 a W 9 u c y 5 1 b W J y Z W x s Y S w 2 O H 0 m c X V v d D s s J n F 1 b 3 Q 7 U 2 V j d G l v b j E v Z X l l d H J h Y 2 t p b m c g T W V 0 c m l j c y A o M i k v Q 2 h h b m d l Z C B U e X B l L n t B d m V y Y W d l X 3 B 1 c G l s X 2 R p Y W 1 l d G V y L m J h Z y w 2 O X 0 m c X V v d D s s J n F 1 b 3 Q 7 U 2 V j d G l v b j E v Z X l l d H J h Y 2 t p b m c g T W V 0 c m l j c y A o M i k v Q 2 h h b m d l Z C B U e X B l L n t B d m V y Y W d l X 3 B 1 c G l s X 2 R p Y W 1 l d G V y L m J h b G w s N z B 9 J n F 1 b 3 Q 7 L C Z x d W 9 0 O 1 N l Y 3 R p b 2 4 x L 2 V 5 Z X R y Y W N r a W 5 n I E 1 l d H J p Y 3 M g K D I p L 0 N o Y W 5 n Z W Q g V H l w Z S 5 7 Q X Z l c m F n Z V 9 w d X B p b F 9 k a W F t Z X R l c i 5 C b 2 F y Z C w 3 M X 0 m c X V v d D s s J n F 1 b 3 Q 7 U 2 V j d G l v b j E v Z X l l d H J h Y 2 t p b m c g T W V 0 c m l j c y A o M i k v Q 2 h h b m d l Z C B U e X B l L n t B d m V y Y W d l X 3 B 1 c G l s X 2 R p Y W 1 l d G V y L m J v Y X Q s N z J 9 J n F 1 b 3 Q 7 L C Z x d W 9 0 O 1 N l Y 3 R p b 2 4 x L 2 V 5 Z X R y Y W N r a W 5 n I E 1 l d H J p Y 3 M g K D I p L 0 N o Y W 5 n Z W Q g V H l w Z S 5 7 Q X Z l c m F n Z V 9 w d X B p b F 9 k a W F t Z X R l c i 5 C b 2 9 r X 3 N o Z W x m L D c z f S Z x d W 9 0 O y w m c X V v d D t T Z W N 0 a W 9 u M S 9 l e W V 0 c m F j a 2 l u Z y B N Z X R y a W N z I C g y K S 9 D a G F u Z 2 V k I F R 5 c G U u e 0 F 2 Z X J h Z 2 V f c H V w a W x f Z G l h b W V 0 Z X I u Y 2 F s Z W 5 k Z X I s N z R 9 J n F 1 b 3 Q 7 L C Z x d W 9 0 O 1 N l Y 3 R p b 2 4 x L 2 V 5 Z X R y Y W N r a W 5 n I E 1 l d H J p Y 3 M g K D I p L 0 N o Y W 5 n Z W Q g V H l w Z S 5 7 Q X Z l c m F n Z V 9 w d X B p b F 9 k a W F t Z X R l c i 5 j a G F p c i w 3 N X 0 m c X V v d D s s J n F 1 b 3 Q 7 U 2 V j d G l v b j E v Z X l l d H J h Y 2 t p b m c g T W V 0 c m l j c y A o M i k v Q 2 h h b m d l Z C B U e X B l L n t B d m V y Y W d l X 3 B 1 c G l s X 2 R p Y W 1 l d G V y L m N s b 2 N r L D c 2 f S Z x d W 9 0 O y w m c X V v d D t T Z W N 0 a W 9 u M S 9 l e W V 0 c m F j a 2 l u Z y B N Z X R y a W N z I C g y K S 9 D a G F u Z 2 V k I F R 5 c G U u e 0 F 2 Z X J h Z 2 V f c H V w a W x f Z G l h b W V 0 Z X I u Y 3 J h Y i w 3 N 3 0 m c X V v d D s s J n F 1 b 3 Q 7 U 2 V j d G l v b j E v Z X l l d H J h Y 2 t p b m c g T W V 0 c m l j c y A o M i k v Q 2 h h b m d l Z C B U e X B l L n t B d m V y Y W d l X 3 B 1 c G l s X 2 R p Y W 1 l d G V y L m N 4 Y W x j d W x h d G 9 y L D c 4 f S Z x d W 9 0 O y w m c X V v d D t T Z W N 0 a W 9 u M S 9 l e W V 0 c m F j a 2 l u Z y B N Z X R y a W N z I C g y K S 9 D a G F u Z 2 V k I F R 5 c G U u e 0 F 2 Z X J h Z 2 V f c H V w a W x f Z G l h b W V 0 Z X I u Z 2 x v Y m U s N z l 9 J n F 1 b 3 Q 7 L C Z x d W 9 0 O 1 N l Y 3 R p b 2 4 x L 2 V 5 Z X R y Y W N r a W 5 n I E 1 l d H J p Y 3 M g K D I p L 0 N o Y W 5 n Z W Q g V H l w Z S 5 7 Q X Z l c m F n Z V 9 w d X B p b F 9 k a W F t Z X R l c i 5 S Z W N 0 Y W 5 n b G U s O D B 9 J n F 1 b 3 Q 7 L C Z x d W 9 0 O 1 N l Y 3 R p b 2 4 x L 2 V 5 Z X R y Y W N r a W 5 n I E 1 l d H J p Y 3 M g K D I p L 0 N o Y W 5 n Z W Q g V H l w Z S 5 7 Q X Z l c m F n Z V 9 w d X B p b F 9 k a W F t Z X R l c i 5 z d W 4 s O D F 9 J n F 1 b 3 Q 7 L C Z x d W 9 0 O 1 N l Y 3 R p b 2 4 x L 2 V 5 Z X R y Y W N r a W 5 n I E 1 l d H J p Y 3 M g K D I p L 0 N o Y W 5 n Z W Q g V H l w Z S 5 7 Q X Z l c m F n Z V 9 w d X B p b F 9 k a W F t Z X R l c i 5 0 Z W F j a G V y L D g y f S Z x d W 9 0 O y w m c X V v d D t T Z W N 0 a W 9 u M S 9 l e W V 0 c m F j a 2 l u Z y B N Z X R y a W N z I C g y K S 9 D a G F u Z 2 V k I F R 5 c G U u e 0 F 2 Z X J h Z 2 V f c H V w a W x f Z G l h b W V 0 Z X I u d H J l Z S w 4 M 3 0 m c X V v d D s s J n F 1 b 3 Q 7 U 2 V j d G l v b j E v Z X l l d H J h Y 2 t p b m c g T W V 0 c m l j c y A o M i k v Q 2 h h b m d l Z C B U e X B l L n t B d m V y Y W d l X 3 B 1 c G l s X 2 R p Y W 1 l d G V y L n V t Y n J l b G x h L D g 0 f S Z x d W 9 0 O y w m c X V v d D t T Z W N 0 a W 9 u M S 9 l e W V 0 c m F j a 2 l u Z y B N Z X R y a W N z I C g y K S 9 D a G F u Z 2 V k I F R 5 c G U u e 1 R v d G F s X 2 R 1 c m F 0 a W 9 u X 2 9 m X 1 Z p c 2 l 0 L m J h Z y w 4 N X 0 m c X V v d D s s J n F 1 b 3 Q 7 U 2 V j d G l v b j E v Z X l l d H J h Y 2 t p b m c g T W V 0 c m l j c y A o M i k v Q 2 h h b m d l Z C B U e X B l L n t U b 3 R h b F 9 k d X J h d G l v b l 9 v Z l 9 W a X N p d C 5 i Y W x s L D g 2 f S Z x d W 9 0 O y w m c X V v d D t T Z W N 0 a W 9 u M S 9 l e W V 0 c m F j a 2 l u Z y B N Z X R y a W N z I C g y K S 9 D a G F u Z 2 V k I F R 5 c G U u e 1 R v d G F s X 2 R 1 c m F 0 a W 9 u X 2 9 m X 1 Z p c 2 l 0 L k J v Y X J k L D g 3 f S Z x d W 9 0 O y w m c X V v d D t T Z W N 0 a W 9 u M S 9 l e W V 0 c m F j a 2 l u Z y B N Z X R y a W N z I C g y K S 9 D a G F u Z 2 V k I F R 5 c G U u e 1 R v d G F s X 2 R 1 c m F 0 a W 9 u X 2 9 m X 1 Z p c 2 l 0 L m J v Y X Q s O D h 9 J n F 1 b 3 Q 7 L C Z x d W 9 0 O 1 N l Y 3 R p b 2 4 x L 2 V 5 Z X R y Y W N r a W 5 n I E 1 l d H J p Y 3 M g K D I p L 0 N o Y W 5 n Z W Q g V H l w Z S 5 7 V G 9 0 Y W x f Z H V y Y X R p b 2 5 f b 2 Z f V m l z a X Q u Q m 9 v a 1 9 z a G V s Z i w 4 O X 0 m c X V v d D s s J n F 1 b 3 Q 7 U 2 V j d G l v b j E v Z X l l d H J h Y 2 t p b m c g T W V 0 c m l j c y A o M i k v Q 2 h h b m d l Z C B U e X B l L n t U b 3 R h b F 9 k d X J h d G l v b l 9 v Z l 9 W a X N p d C 5 j Y W x l b m R l c i w 5 M H 0 m c X V v d D s s J n F 1 b 3 Q 7 U 2 V j d G l v b j E v Z X l l d H J h Y 2 t p b m c g T W V 0 c m l j c y A o M i k v Q 2 h h b m d l Z C B U e X B l L n t U b 3 R h b F 9 k d X J h d G l v b l 9 v Z l 9 W a X N p d C 5 j a G F p c i w 5 M X 0 m c X V v d D s s J n F 1 b 3 Q 7 U 2 V j d G l v b j E v Z X l l d H J h Y 2 t p b m c g T W V 0 c m l j c y A o M i k v Q 2 h h b m d l Z C B U e X B l L n t U b 3 R h b F 9 k d X J h d G l v b l 9 v Z l 9 W a X N p d C 5 j b G 9 j a y w 5 M n 0 m c X V v d D s s J n F 1 b 3 Q 7 U 2 V j d G l v b j E v Z X l l d H J h Y 2 t p b m c g T W V 0 c m l j c y A o M i k v Q 2 h h b m d l Z C B U e X B l L n t U b 3 R h b F 9 k d X J h d G l v b l 9 v Z l 9 W a X N p d C 5 j c m F i L D k z f S Z x d W 9 0 O y w m c X V v d D t T Z W N 0 a W 9 u M S 9 l e W V 0 c m F j a 2 l u Z y B N Z X R y a W N z I C g y K S 9 D a G F u Z 2 V k I F R 5 c G U u e 1 R v d G F s X 2 R 1 c m F 0 a W 9 u X 2 9 m X 1 Z p c 2 l 0 L m N 4 Y W x j d W x h d G 9 y L D k 0 f S Z x d W 9 0 O y w m c X V v d D t T Z W N 0 a W 9 u M S 9 l e W V 0 c m F j a 2 l u Z y B N Z X R y a W N z I C g y K S 9 D a G F u Z 2 V k I F R 5 c G U u e 1 R v d G F s X 2 R 1 c m F 0 a W 9 u X 2 9 m X 1 Z p c 2 l 0 L m d s b 2 J l L D k 1 f S Z x d W 9 0 O y w m c X V v d D t T Z W N 0 a W 9 u M S 9 l e W V 0 c m F j a 2 l u Z y B N Z X R y a W N z I C g y K S 9 D a G F u Z 2 V k I F R 5 c G U u e 1 R v d G F s X 2 R 1 c m F 0 a W 9 u X 2 9 m X 1 Z p c 2 l 0 L l J l Y 3 R h b m d s Z S w 5 N n 0 m c X V v d D s s J n F 1 b 3 Q 7 U 2 V j d G l v b j E v Z X l l d H J h Y 2 t p b m c g T W V 0 c m l j c y A o M i k v Q 2 h h b m d l Z C B U e X B l L n t U b 3 R h b F 9 k d X J h d G l v b l 9 v Z l 9 W a X N p d C 5 z d W 4 s O T d 9 J n F 1 b 3 Q 7 L C Z x d W 9 0 O 1 N l Y 3 R p b 2 4 x L 2 V 5 Z X R y Y W N r a W 5 n I E 1 l d H J p Y 3 M g K D I p L 0 N o Y W 5 n Z W Q g V H l w Z S 5 7 V G 9 0 Y W x f Z H V y Y X R p b 2 5 f b 2 Z f V m l z a X Q u d G V h Y 2 h l c i w 5 O H 0 m c X V v d D s s J n F 1 b 3 Q 7 U 2 V j d G l v b j E v Z X l l d H J h Y 2 t p b m c g T W V 0 c m l j c y A o M i k v Q 2 h h b m d l Z C B U e X B l L n t U b 3 R h b F 9 k d X J h d G l v b l 9 v Z l 9 W a X N p d C 5 0 c m V l L D k 5 f S Z x d W 9 0 O y w m c X V v d D t T Z W N 0 a W 9 u M S 9 l e W V 0 c m F j a 2 l u Z y B N Z X R y a W N z I C g y K S 9 D a G F u Z 2 V k I F R 5 c G U u e 1 R v d G F s X 2 R 1 c m F 0 a W 9 u X 2 9 m X 1 Z p c 2 l 0 L n V t Y n J l b G x h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5 Z X R y Y W N r a W 5 n J T I w T W V 0 c m l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A 6 N D U 6 N D I u N T I 0 M z c 5 N F o i I C 8 + P E V u d H J 5 I F R 5 c G U 9 I k Z p b G x D b 2 x 1 b W 5 U e X B l c y I g V m F s d W U 9 I n N C Z 1 l H Q X d Z R 0 F 3 T U R B d 0 1 E Q X d N R E F 3 T U R B d 0 1 E Q X d N R E F 3 T U R B d 0 1 E Q X d N R E F 3 T U R B d 0 1 E Q X d N R E F 3 T U R B d 0 1 E Q X d N R E F 3 T U R B d 0 1 E Q X d N R E F 3 T U R B d 0 1 E Q X d N R E F 3 V U Z C U V V G Q l F V R k J R V U Z C U V V G Q l F V R E F 3 T U R B d 0 1 E Q X d N R E F 3 T U R B d 0 1 E I i A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U m V z c G 9 u c 2 U m c X V v d D s s J n F 1 b 3 Q 7 T G F z d F 9 r Z X l f c H J l c 3 M m c X V v d D s s J n F 1 b 3 Q 7 V G 9 0 Y W x f Z H V y Y X R p b 2 5 f b 2 Z f Z m l 4 Y X R p b 2 5 z L m J h Z y Z x d W 9 0 O y w m c X V v d D t U b 3 R h b F 9 k d X J h d G l v b l 9 v Z l 9 m a X h h d G l v b n M u Y m F s b C Z x d W 9 0 O y w m c X V v d D t U b 3 R h b F 9 k d X J h d G l v b l 9 v Z l 9 m a X h h d G l v b n M u Q m 9 h c m Q m c X V v d D s s J n F 1 b 3 Q 7 V G 9 0 Y W x f Z H V y Y X R p b 2 5 f b 2 Z f Z m l 4 Y X R p b 2 5 z L m J v Y X Q m c X V v d D s s J n F 1 b 3 Q 7 V G 9 0 Y W x f Z H V y Y X R p b 2 5 f b 2 Z f Z m l 4 Y X R p b 2 5 z L k J v b 2 t f c 2 h l b G Y m c X V v d D s s J n F 1 b 3 Q 7 V G 9 0 Y W x f Z H V y Y X R p b 2 5 f b 2 Z f Z m l 4 Y X R p b 2 5 z L m N h b G V u Z G V y J n F 1 b 3 Q 7 L C Z x d W 9 0 O 1 R v d G F s X 2 R 1 c m F 0 a W 9 u X 2 9 m X 2 Z p e G F 0 a W 9 u c y 5 j a G F p c i Z x d W 9 0 O y w m c X V v d D t U b 3 R h b F 9 k d X J h d G l v b l 9 v Z l 9 m a X h h d G l v b n M u Y 2 x v Y 2 s m c X V v d D s s J n F 1 b 3 Q 7 V G 9 0 Y W x f Z H V y Y X R p b 2 5 f b 2 Z f Z m l 4 Y X R p b 2 5 z L m N y Y W I m c X V v d D s s J n F 1 b 3 Q 7 V G 9 0 Y W x f Z H V y Y X R p b 2 5 f b 2 Z f Z m l 4 Y X R p b 2 5 z L m N 4 Y W x j d W x h d G 9 y J n F 1 b 3 Q 7 L C Z x d W 9 0 O 1 R v d G F s X 2 R 1 c m F 0 a W 9 u X 2 9 m X 2 Z p e G F 0 a W 9 u c y 5 n b G 9 i Z S Z x d W 9 0 O y w m c X V v d D t U b 3 R h b F 9 k d X J h d G l v b l 9 v Z l 9 m a X h h d G l v b n M u U m V j d G F u Z 2 x l J n F 1 b 3 Q 7 L C Z x d W 9 0 O 1 R v d G F s X 2 R 1 c m F 0 a W 9 u X 2 9 m X 2 Z p e G F 0 a W 9 u c y 5 z d W 4 m c X V v d D s s J n F 1 b 3 Q 7 V G 9 0 Y W x f Z H V y Y X R p b 2 5 f b 2 Z f Z m l 4 Y X R p b 2 5 z L n R l Y W N o Z X I m c X V v d D s s J n F 1 b 3 Q 7 V G 9 0 Y W x f Z H V y Y X R p b 2 5 f b 2 Z f Z m l 4 Y X R p b 2 5 z L n R y Z W U m c X V v d D s s J n F 1 b 3 Q 7 V G 9 0 Y W x f Z H V y Y X R p b 2 5 f b 2 Z f Z m l 4 Y X R p b 2 5 z L n V t Y n J l b G x h J n F 1 b 3 Q 7 L C Z x d W 9 0 O 0 F 2 Z X J h Z 2 V f Z H V y Y X R p b 2 5 f b 2 Z f Z m l 4 Y X R p b 2 5 z L m J h Z y Z x d W 9 0 O y w m c X V v d D t B d m V y Y W d l X 2 R 1 c m F 0 a W 9 u X 2 9 m X 2 Z p e G F 0 a W 9 u c y 5 i Y W x s J n F 1 b 3 Q 7 L C Z x d W 9 0 O 0 F 2 Z X J h Z 2 V f Z H V y Y X R p b 2 5 f b 2 Z f Z m l 4 Y X R p b 2 5 z L k J v Y X J k J n F 1 b 3 Q 7 L C Z x d W 9 0 O 0 F 2 Z X J h Z 2 V f Z H V y Y X R p b 2 5 f b 2 Z f Z m l 4 Y X R p b 2 5 z L m J v Y X Q m c X V v d D s s J n F 1 b 3 Q 7 Q X Z l c m F n Z V 9 k d X J h d G l v b l 9 v Z l 9 m a X h h d G l v b n M u Q m 9 v a 1 9 z a G V s Z i Z x d W 9 0 O y w m c X V v d D t B d m V y Y W d l X 2 R 1 c m F 0 a W 9 u X 2 9 m X 2 Z p e G F 0 a W 9 u c y 5 j Y W x l b m R l c i Z x d W 9 0 O y w m c X V v d D t B d m V y Y W d l X 2 R 1 c m F 0 a W 9 u X 2 9 m X 2 Z p e G F 0 a W 9 u c y 5 j a G F p c i Z x d W 9 0 O y w m c X V v d D t B d m V y Y W d l X 2 R 1 c m F 0 a W 9 u X 2 9 m X 2 Z p e G F 0 a W 9 u c y 5 j b G 9 j a y Z x d W 9 0 O y w m c X V v d D t B d m V y Y W d l X 2 R 1 c m F 0 a W 9 u X 2 9 m X 2 Z p e G F 0 a W 9 u c y 5 j c m F i J n F 1 b 3 Q 7 L C Z x d W 9 0 O 0 F 2 Z X J h Z 2 V f Z H V y Y X R p b 2 5 f b 2 Z f Z m l 4 Y X R p b 2 5 z L m N 4 Y W x j d W x h d G 9 y J n F 1 b 3 Q 7 L C Z x d W 9 0 O 0 F 2 Z X J h Z 2 V f Z H V y Y X R p b 2 5 f b 2 Z f Z m l 4 Y X R p b 2 5 z L m d s b 2 J l J n F 1 b 3 Q 7 L C Z x d W 9 0 O 0 F 2 Z X J h Z 2 V f Z H V y Y X R p b 2 5 f b 2 Z f Z m l 4 Y X R p b 2 5 z L l J l Y 3 R h b m d s Z S Z x d W 9 0 O y w m c X V v d D t B d m V y Y W d l X 2 R 1 c m F 0 a W 9 u X 2 9 m X 2 Z p e G F 0 a W 9 u c y 5 z d W 4 m c X V v d D s s J n F 1 b 3 Q 7 Q X Z l c m F n Z V 9 k d X J h d G l v b l 9 v Z l 9 m a X h h d G l v b n M u d G V h Y 2 h l c i Z x d W 9 0 O y w m c X V v d D t B d m V y Y W d l X 2 R 1 c m F 0 a W 9 u X 2 9 m X 2 Z p e G F 0 a W 9 u c y 5 0 c m V l J n F 1 b 3 Q 7 L C Z x d W 9 0 O 0 F 2 Z X J h Z 2 V f Z H V y Y X R p b 2 5 f b 2 Z f Z m l 4 Y X R p b 2 5 z L n V t Y n J l b G x h J n F 1 b 3 Q 7 L C Z x d W 9 0 O 0 1 h e G l t d W 1 f Z H V y Y X R p b 2 5 f b 2 Z f Z m l 4 Y X R p b 2 5 z L m J h Z y Z x d W 9 0 O y w m c X V v d D t N Y X h p b X V t X 2 R 1 c m F 0 a W 9 u X 2 9 m X 2 Z p e G F 0 a W 9 u c y 5 i Y W x s J n F 1 b 3 Q 7 L C Z x d W 9 0 O 0 1 h e G l t d W 1 f Z H V y Y X R p b 2 5 f b 2 Z f Z m l 4 Y X R p b 2 5 z L k J v Y X J k J n F 1 b 3 Q 7 L C Z x d W 9 0 O 0 1 h e G l t d W 1 f Z H V y Y X R p b 2 5 f b 2 Z f Z m l 4 Y X R p b 2 5 z L m J v Y X Q m c X V v d D s s J n F 1 b 3 Q 7 T W F 4 a W 1 1 b V 9 k d X J h d G l v b l 9 v Z l 9 m a X h h d G l v b n M u Q m 9 v a 1 9 z a G V s Z i Z x d W 9 0 O y w m c X V v d D t N Y X h p b X V t X 2 R 1 c m F 0 a W 9 u X 2 9 m X 2 Z p e G F 0 a W 9 u c y 5 j Y W x l b m R l c i Z x d W 9 0 O y w m c X V v d D t N Y X h p b X V t X 2 R 1 c m F 0 a W 9 u X 2 9 m X 2 Z p e G F 0 a W 9 u c y 5 j a G F p c i Z x d W 9 0 O y w m c X V v d D t N Y X h p b X V t X 2 R 1 c m F 0 a W 9 u X 2 9 m X 2 Z p e G F 0 a W 9 u c y 5 j b G 9 j a y Z x d W 9 0 O y w m c X V v d D t N Y X h p b X V t X 2 R 1 c m F 0 a W 9 u X 2 9 m X 2 Z p e G F 0 a W 9 u c y 5 j c m F i J n F 1 b 3 Q 7 L C Z x d W 9 0 O 0 1 h e G l t d W 1 f Z H V y Y X R p b 2 5 f b 2 Z f Z m l 4 Y X R p b 2 5 z L m N 4 Y W x j d W x h d G 9 y J n F 1 b 3 Q 7 L C Z x d W 9 0 O 0 1 h e G l t d W 1 f Z H V y Y X R p b 2 5 f b 2 Z f Z m l 4 Y X R p b 2 5 z L m d s b 2 J l J n F 1 b 3 Q 7 L C Z x d W 9 0 O 0 1 h e G l t d W 1 f Z H V y Y X R p b 2 5 f b 2 Z f Z m l 4 Y X R p b 2 5 z L l J l Y 3 R h b m d s Z S Z x d W 9 0 O y w m c X V v d D t N Y X h p b X V t X 2 R 1 c m F 0 a W 9 u X 2 9 m X 2 Z p e G F 0 a W 9 u c y 5 z d W 4 m c X V v d D s s J n F 1 b 3 Q 7 T W F 4 a W 1 1 b V 9 k d X J h d G l v b l 9 v Z l 9 m a X h h d G l v b n M u d G V h Y 2 h l c i Z x d W 9 0 O y w m c X V v d D t N Y X h p b X V t X 2 R 1 c m F 0 a W 9 u X 2 9 m X 2 Z p e G F 0 a W 9 u c y 5 0 c m V l J n F 1 b 3 Q 7 L C Z x d W 9 0 O 0 1 h e G l t d W 1 f Z H V y Y X R p b 2 5 f b 2 Z f Z m l 4 Y X R p b 2 5 z L n V t Y n J l b G x h J n F 1 b 3 Q 7 L C Z x d W 9 0 O 0 5 1 b W J l c l 9 v Z l 9 m a X h h d G l v b n M u Y m F n J n F 1 b 3 Q 7 L C Z x d W 9 0 O 0 5 1 b W J l c l 9 v Z l 9 m a X h h d G l v b n M u Y m F s b C Z x d W 9 0 O y w m c X V v d D t O d W 1 i Z X J f b 2 Z f Z m l 4 Y X R p b 2 5 z L k J v Y X J k J n F 1 b 3 Q 7 L C Z x d W 9 0 O 0 5 1 b W J l c l 9 v Z l 9 m a X h h d G l v b n M u Y m 9 h d C Z x d W 9 0 O y w m c X V v d D t O d W 1 i Z X J f b 2 Z f Z m l 4 Y X R p b 2 5 z L k J v b 2 t f c 2 h l b G Y m c X V v d D s s J n F 1 b 3 Q 7 T n V t Y m V y X 2 9 m X 2 Z p e G F 0 a W 9 u c y 5 j Y W x l b m R l c i Z x d W 9 0 O y w m c X V v d D t O d W 1 i Z X J f b 2 Z f Z m l 4 Y X R p b 2 5 z L m N o Y W l y J n F 1 b 3 Q 7 L C Z x d W 9 0 O 0 5 1 b W J l c l 9 v Z l 9 m a X h h d G l v b n M u Y 2 x v Y 2 s m c X V v d D s s J n F 1 b 3 Q 7 T n V t Y m V y X 2 9 m X 2 Z p e G F 0 a W 9 u c y 5 j c m F i J n F 1 b 3 Q 7 L C Z x d W 9 0 O 0 5 1 b W J l c l 9 v Z l 9 m a X h h d G l v b n M u Y 3 h h b G N 1 b G F 0 b 3 I m c X V v d D s s J n F 1 b 3 Q 7 T n V t Y m V y X 2 9 m X 2 Z p e G F 0 a W 9 u c y 5 n b G 9 i Z S Z x d W 9 0 O y w m c X V v d D t O d W 1 i Z X J f b 2 Z f Z m l 4 Y X R p b 2 5 z L l J l Y 3 R h b m d s Z S Z x d W 9 0 O y w m c X V v d D t O d W 1 i Z X J f b 2 Z f Z m l 4 Y X R p b 2 5 z L n N 1 b i Z x d W 9 0 O y w m c X V v d D t O d W 1 i Z X J f b 2 Z f Z m l 4 Y X R p b 2 5 z L n R l Y W N o Z X I m c X V v d D s s J n F 1 b 3 Q 7 T n V t Y m V y X 2 9 m X 2 Z p e G F 0 a W 9 u c y 5 0 c m V l J n F 1 b 3 Q 7 L C Z x d W 9 0 O 0 5 1 b W J l c l 9 v Z l 9 m a X h h d G l v b n M u d W 1 i c m V s b G E m c X V v d D s s J n F 1 b 3 Q 7 Q X Z l c m F n Z V 9 w d X B p b F 9 k a W F t Z X R l c i 5 i Y W c m c X V v d D s s J n F 1 b 3 Q 7 Q X Z l c m F n Z V 9 w d X B p b F 9 k a W F t Z X R l c i 5 i Y W x s J n F 1 b 3 Q 7 L C Z x d W 9 0 O 0 F 2 Z X J h Z 2 V f c H V w a W x f Z G l h b W V 0 Z X I u Q m 9 h c m Q m c X V v d D s s J n F 1 b 3 Q 7 Q X Z l c m F n Z V 9 w d X B p b F 9 k a W F t Z X R l c i 5 i b 2 F 0 J n F 1 b 3 Q 7 L C Z x d W 9 0 O 0 F 2 Z X J h Z 2 V f c H V w a W x f Z G l h b W V 0 Z X I u Q m 9 v a 1 9 z a G V s Z i Z x d W 9 0 O y w m c X V v d D t B d m V y Y W d l X 3 B 1 c G l s X 2 R p Y W 1 l d G V y L m N h b G V u Z G V y J n F 1 b 3 Q 7 L C Z x d W 9 0 O 0 F 2 Z X J h Z 2 V f c H V w a W x f Z G l h b W V 0 Z X I u Y 2 h h a X I m c X V v d D s s J n F 1 b 3 Q 7 Q X Z l c m F n Z V 9 w d X B p b F 9 k a W F t Z X R l c i 5 j b G 9 j a y Z x d W 9 0 O y w m c X V v d D t B d m V y Y W d l X 3 B 1 c G l s X 2 R p Y W 1 l d G V y L m N y Y W I m c X V v d D s s J n F 1 b 3 Q 7 Q X Z l c m F n Z V 9 w d X B p b F 9 k a W F t Z X R l c i 5 j e G F s Y 3 V s Y X R v c i Z x d W 9 0 O y w m c X V v d D t B d m V y Y W d l X 3 B 1 c G l s X 2 R p Y W 1 l d G V y L m d s b 2 J l J n F 1 b 3 Q 7 L C Z x d W 9 0 O 0 F 2 Z X J h Z 2 V f c H V w a W x f Z G l h b W V 0 Z X I u U m V j d G F u Z 2 x l J n F 1 b 3 Q 7 L C Z x d W 9 0 O 0 F 2 Z X J h Z 2 V f c H V w a W x f Z G l h b W V 0 Z X I u c 3 V u J n F 1 b 3 Q 7 L C Z x d W 9 0 O 0 F 2 Z X J h Z 2 V f c H V w a W x f Z G l h b W V 0 Z X I u d G V h Y 2 h l c i Z x d W 9 0 O y w m c X V v d D t B d m V y Y W d l X 3 B 1 c G l s X 2 R p Y W 1 l d G V y L n R y Z W U m c X V v d D s s J n F 1 b 3 Q 7 Q X Z l c m F n Z V 9 w d X B p b F 9 k a W F t Z X R l c i 5 1 b W J y Z W x s Y S Z x d W 9 0 O y w m c X V v d D t U b 3 R h b F 9 k d X J h d G l v b l 9 v Z l 9 W a X N p d C 5 i Y W c m c X V v d D s s J n F 1 b 3 Q 7 V G 9 0 Y W x f Z H V y Y X R p b 2 5 f b 2 Z f V m l z a X Q u Y m F s b C Z x d W 9 0 O y w m c X V v d D t U b 3 R h b F 9 k d X J h d G l v b l 9 v Z l 9 W a X N p d C 5 C b 2 F y Z C Z x d W 9 0 O y w m c X V v d D t U b 3 R h b F 9 k d X J h d G l v b l 9 v Z l 9 W a X N p d C 5 i b 2 F 0 J n F 1 b 3 Q 7 L C Z x d W 9 0 O 1 R v d G F s X 2 R 1 c m F 0 a W 9 u X 2 9 m X 1 Z p c 2 l 0 L k J v b 2 t f c 2 h l b G Y m c X V v d D s s J n F 1 b 3 Q 7 V G 9 0 Y W x f Z H V y Y X R p b 2 5 f b 2 Z f V m l z a X Q u Y 2 F s Z W 5 k Z X I m c X V v d D s s J n F 1 b 3 Q 7 V G 9 0 Y W x f Z H V y Y X R p b 2 5 f b 2 Z f V m l z a X Q u Y 2 h h a X I m c X V v d D s s J n F 1 b 3 Q 7 V G 9 0 Y W x f Z H V y Y X R p b 2 5 f b 2 Z f V m l z a X Q u Y 2 x v Y 2 s m c X V v d D s s J n F 1 b 3 Q 7 V G 9 0 Y W x f Z H V y Y X R p b 2 5 f b 2 Z f V m l z a X Q u Y 3 J h Y i Z x d W 9 0 O y w m c X V v d D t U b 3 R h b F 9 k d X J h d G l v b l 9 v Z l 9 W a X N p d C 5 j e G F s Y 3 V s Y X R v c i Z x d W 9 0 O y w m c X V v d D t U b 3 R h b F 9 k d X J h d G l v b l 9 v Z l 9 W a X N p d C 5 n b G 9 i Z S Z x d W 9 0 O y w m c X V v d D t U b 3 R h b F 9 k d X J h d G l v b l 9 v Z l 9 W a X N p d C 5 S Z W N 0 Y W 5 n b G U m c X V v d D s s J n F 1 b 3 Q 7 V G 9 0 Y W x f Z H V y Y X R p b 2 5 f b 2 Z f V m l z a X Q u c 3 V u J n F 1 b 3 Q 7 L C Z x d W 9 0 O 1 R v d G F s X 2 R 1 c m F 0 a W 9 u X 2 9 m X 1 Z p c 2 l 0 L n R l Y W N o Z X I m c X V v d D s s J n F 1 b 3 Q 7 V G 9 0 Y W x f Z H V y Y X R p b 2 5 f b 2 Z f V m l z a X Q u d H J l Z S Z x d W 9 0 O y w m c X V v d D t U b 3 R h b F 9 k d X J h d G l v b l 9 v Z l 9 W a X N p d C 5 1 b W J y Z W x s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l l d H J h Y 2 t p b m c g T W V 0 c m l j c y A o M y k v Q 2 h h b m d l Z C B U e X B l L n t S Z W N v c m R p b m c s M H 0 m c X V v d D s s J n F 1 b 3 Q 7 U 2 V j d G l v b j E v Z X l l d H J h Y 2 t p b m c g T W V 0 c m l j c y A o M y k v Q 2 h h b m d l Z C B U e X B l L n t Q Y X J 0 a W N p c G F u d C w x f S Z x d W 9 0 O y w m c X V v d D t T Z W N 0 a W 9 u M S 9 l e W V 0 c m F j a 2 l u Z y B N Z X R y a W N z I C g z K S 9 D a G F u Z 2 V k I F R 5 c G U u e 1 R P S S w y f S Z x d W 9 0 O y w m c X V v d D t T Z W N 0 a W 9 u M S 9 l e W V 0 c m F j a 2 l u Z y B N Z X R y a W N z I C g z K S 9 D a G F u Z 2 V k I F R 5 c G U u e 0 l u d G V y d m F s L D N 9 J n F 1 b 3 Q 7 L C Z x d W 9 0 O 1 N l Y 3 R p b 2 4 x L 2 V 5 Z X R y Y W N r a W 5 n I E 1 l d H J p Y 3 M g K D M p L 0 N o Y W 5 n Z W Q g V H l w Z S 5 7 U m V z c G 9 u c 2 U s N H 0 m c X V v d D s s J n F 1 b 3 Q 7 U 2 V j d G l v b j E v Z X l l d H J h Y 2 t p b m c g T W V 0 c m l j c y A o M y k v Q 2 h h b m d l Z C B U e X B l L n t M Y X N 0 X 2 t l e V 9 w c m V z c y w 1 f S Z x d W 9 0 O y w m c X V v d D t T Z W N 0 a W 9 u M S 9 l e W V 0 c m F j a 2 l u Z y B N Z X R y a W N z I C g z K S 9 D a G F u Z 2 V k I F R 5 c G U u e 1 R v d G F s X 2 R 1 c m F 0 a W 9 u X 2 9 m X 2 Z p e G F 0 a W 9 u c y 5 i Y W c s N n 0 m c X V v d D s s J n F 1 b 3 Q 7 U 2 V j d G l v b j E v Z X l l d H J h Y 2 t p b m c g T W V 0 c m l j c y A o M y k v Q 2 h h b m d l Z C B U e X B l L n t U b 3 R h b F 9 k d X J h d G l v b l 9 v Z l 9 m a X h h d G l v b n M u Y m F s b C w 3 f S Z x d W 9 0 O y w m c X V v d D t T Z W N 0 a W 9 u M S 9 l e W V 0 c m F j a 2 l u Z y B N Z X R y a W N z I C g z K S 9 D a G F u Z 2 V k I F R 5 c G U u e 1 R v d G F s X 2 R 1 c m F 0 a W 9 u X 2 9 m X 2 Z p e G F 0 a W 9 u c y 5 C b 2 F y Z C w 4 f S Z x d W 9 0 O y w m c X V v d D t T Z W N 0 a W 9 u M S 9 l e W V 0 c m F j a 2 l u Z y B N Z X R y a W N z I C g z K S 9 D a G F u Z 2 V k I F R 5 c G U u e 1 R v d G F s X 2 R 1 c m F 0 a W 9 u X 2 9 m X 2 Z p e G F 0 a W 9 u c y 5 i b 2 F 0 L D l 9 J n F 1 b 3 Q 7 L C Z x d W 9 0 O 1 N l Y 3 R p b 2 4 x L 2 V 5 Z X R y Y W N r a W 5 n I E 1 l d H J p Y 3 M g K D M p L 0 N o Y W 5 n Z W Q g V H l w Z S 5 7 V G 9 0 Y W x f Z H V y Y X R p b 2 5 f b 2 Z f Z m l 4 Y X R p b 2 5 z L k J v b 2 t f c 2 h l b G Y s M T B 9 J n F 1 b 3 Q 7 L C Z x d W 9 0 O 1 N l Y 3 R p b 2 4 x L 2 V 5 Z X R y Y W N r a W 5 n I E 1 l d H J p Y 3 M g K D M p L 0 N o Y W 5 n Z W Q g V H l w Z S 5 7 V G 9 0 Y W x f Z H V y Y X R p b 2 5 f b 2 Z f Z m l 4 Y X R p b 2 5 z L m N h b G V u Z G V y L D E x f S Z x d W 9 0 O y w m c X V v d D t T Z W N 0 a W 9 u M S 9 l e W V 0 c m F j a 2 l u Z y B N Z X R y a W N z I C g z K S 9 D a G F u Z 2 V k I F R 5 c G U u e 1 R v d G F s X 2 R 1 c m F 0 a W 9 u X 2 9 m X 2 Z p e G F 0 a W 9 u c y 5 j a G F p c i w x M n 0 m c X V v d D s s J n F 1 b 3 Q 7 U 2 V j d G l v b j E v Z X l l d H J h Y 2 t p b m c g T W V 0 c m l j c y A o M y k v Q 2 h h b m d l Z C B U e X B l L n t U b 3 R h b F 9 k d X J h d G l v b l 9 v Z l 9 m a X h h d G l v b n M u Y 2 x v Y 2 s s M T N 9 J n F 1 b 3 Q 7 L C Z x d W 9 0 O 1 N l Y 3 R p b 2 4 x L 2 V 5 Z X R y Y W N r a W 5 n I E 1 l d H J p Y 3 M g K D M p L 0 N o Y W 5 n Z W Q g V H l w Z S 5 7 V G 9 0 Y W x f Z H V y Y X R p b 2 5 f b 2 Z f Z m l 4 Y X R p b 2 5 z L m N y Y W I s M T R 9 J n F 1 b 3 Q 7 L C Z x d W 9 0 O 1 N l Y 3 R p b 2 4 x L 2 V 5 Z X R y Y W N r a W 5 n I E 1 l d H J p Y 3 M g K D M p L 0 N o Y W 5 n Z W Q g V H l w Z S 5 7 V G 9 0 Y W x f Z H V y Y X R p b 2 5 f b 2 Z f Z m l 4 Y X R p b 2 5 z L m N 4 Y W x j d W x h d G 9 y L D E 1 f S Z x d W 9 0 O y w m c X V v d D t T Z W N 0 a W 9 u M S 9 l e W V 0 c m F j a 2 l u Z y B N Z X R y a W N z I C g z K S 9 D a G F u Z 2 V k I F R 5 c G U u e 1 R v d G F s X 2 R 1 c m F 0 a W 9 u X 2 9 m X 2 Z p e G F 0 a W 9 u c y 5 n b G 9 i Z S w x N n 0 m c X V v d D s s J n F 1 b 3 Q 7 U 2 V j d G l v b j E v Z X l l d H J h Y 2 t p b m c g T W V 0 c m l j c y A o M y k v Q 2 h h b m d l Z C B U e X B l L n t U b 3 R h b F 9 k d X J h d G l v b l 9 v Z l 9 m a X h h d G l v b n M u U m V j d G F u Z 2 x l L D E 3 f S Z x d W 9 0 O y w m c X V v d D t T Z W N 0 a W 9 u M S 9 l e W V 0 c m F j a 2 l u Z y B N Z X R y a W N z I C g z K S 9 D a G F u Z 2 V k I F R 5 c G U u e 1 R v d G F s X 2 R 1 c m F 0 a W 9 u X 2 9 m X 2 Z p e G F 0 a W 9 u c y 5 z d W 4 s M T h 9 J n F 1 b 3 Q 7 L C Z x d W 9 0 O 1 N l Y 3 R p b 2 4 x L 2 V 5 Z X R y Y W N r a W 5 n I E 1 l d H J p Y 3 M g K D M p L 0 N o Y W 5 n Z W Q g V H l w Z S 5 7 V G 9 0 Y W x f Z H V y Y X R p b 2 5 f b 2 Z f Z m l 4 Y X R p b 2 5 z L n R l Y W N o Z X I s M T l 9 J n F 1 b 3 Q 7 L C Z x d W 9 0 O 1 N l Y 3 R p b 2 4 x L 2 V 5 Z X R y Y W N r a W 5 n I E 1 l d H J p Y 3 M g K D M p L 0 N o Y W 5 n Z W Q g V H l w Z S 5 7 V G 9 0 Y W x f Z H V y Y X R p b 2 5 f b 2 Z f Z m l 4 Y X R p b 2 5 z L n R y Z W U s M j B 9 J n F 1 b 3 Q 7 L C Z x d W 9 0 O 1 N l Y 3 R p b 2 4 x L 2 V 5 Z X R y Y W N r a W 5 n I E 1 l d H J p Y 3 M g K D M p L 0 N o Y W 5 n Z W Q g V H l w Z S 5 7 V G 9 0 Y W x f Z H V y Y X R p b 2 5 f b 2 Z f Z m l 4 Y X R p b 2 5 z L n V t Y n J l b G x h L D I x f S Z x d W 9 0 O y w m c X V v d D t T Z W N 0 a W 9 u M S 9 l e W V 0 c m F j a 2 l u Z y B N Z X R y a W N z I C g z K S 9 D a G F u Z 2 V k I F R 5 c G U u e 0 F 2 Z X J h Z 2 V f Z H V y Y X R p b 2 5 f b 2 Z f Z m l 4 Y X R p b 2 5 z L m J h Z y w y M n 0 m c X V v d D s s J n F 1 b 3 Q 7 U 2 V j d G l v b j E v Z X l l d H J h Y 2 t p b m c g T W V 0 c m l j c y A o M y k v Q 2 h h b m d l Z C B U e X B l L n t B d m V y Y W d l X 2 R 1 c m F 0 a W 9 u X 2 9 m X 2 Z p e G F 0 a W 9 u c y 5 i Y W x s L D I z f S Z x d W 9 0 O y w m c X V v d D t T Z W N 0 a W 9 u M S 9 l e W V 0 c m F j a 2 l u Z y B N Z X R y a W N z I C g z K S 9 D a G F u Z 2 V k I F R 5 c G U u e 0 F 2 Z X J h Z 2 V f Z H V y Y X R p b 2 5 f b 2 Z f Z m l 4 Y X R p b 2 5 z L k J v Y X J k L D I 0 f S Z x d W 9 0 O y w m c X V v d D t T Z W N 0 a W 9 u M S 9 l e W V 0 c m F j a 2 l u Z y B N Z X R y a W N z I C g z K S 9 D a G F u Z 2 V k I F R 5 c G U u e 0 F 2 Z X J h Z 2 V f Z H V y Y X R p b 2 5 f b 2 Z f Z m l 4 Y X R p b 2 5 z L m J v Y X Q s M j V 9 J n F 1 b 3 Q 7 L C Z x d W 9 0 O 1 N l Y 3 R p b 2 4 x L 2 V 5 Z X R y Y W N r a W 5 n I E 1 l d H J p Y 3 M g K D M p L 0 N o Y W 5 n Z W Q g V H l w Z S 5 7 Q X Z l c m F n Z V 9 k d X J h d G l v b l 9 v Z l 9 m a X h h d G l v b n M u Q m 9 v a 1 9 z a G V s Z i w y N n 0 m c X V v d D s s J n F 1 b 3 Q 7 U 2 V j d G l v b j E v Z X l l d H J h Y 2 t p b m c g T W V 0 c m l j c y A o M y k v Q 2 h h b m d l Z C B U e X B l L n t B d m V y Y W d l X 2 R 1 c m F 0 a W 9 u X 2 9 m X 2 Z p e G F 0 a W 9 u c y 5 j Y W x l b m R l c i w y N 3 0 m c X V v d D s s J n F 1 b 3 Q 7 U 2 V j d G l v b j E v Z X l l d H J h Y 2 t p b m c g T W V 0 c m l j c y A o M y k v Q 2 h h b m d l Z C B U e X B l L n t B d m V y Y W d l X 2 R 1 c m F 0 a W 9 u X 2 9 m X 2 Z p e G F 0 a W 9 u c y 5 j a G F p c i w y O H 0 m c X V v d D s s J n F 1 b 3 Q 7 U 2 V j d G l v b j E v Z X l l d H J h Y 2 t p b m c g T W V 0 c m l j c y A o M y k v Q 2 h h b m d l Z C B U e X B l L n t B d m V y Y W d l X 2 R 1 c m F 0 a W 9 u X 2 9 m X 2 Z p e G F 0 a W 9 u c y 5 j b G 9 j a y w y O X 0 m c X V v d D s s J n F 1 b 3 Q 7 U 2 V j d G l v b j E v Z X l l d H J h Y 2 t p b m c g T W V 0 c m l j c y A o M y k v Q 2 h h b m d l Z C B U e X B l L n t B d m V y Y W d l X 2 R 1 c m F 0 a W 9 u X 2 9 m X 2 Z p e G F 0 a W 9 u c y 5 j c m F i L D M w f S Z x d W 9 0 O y w m c X V v d D t T Z W N 0 a W 9 u M S 9 l e W V 0 c m F j a 2 l u Z y B N Z X R y a W N z I C g z K S 9 D a G F u Z 2 V k I F R 5 c G U u e 0 F 2 Z X J h Z 2 V f Z H V y Y X R p b 2 5 f b 2 Z f Z m l 4 Y X R p b 2 5 z L m N 4 Y W x j d W x h d G 9 y L D M x f S Z x d W 9 0 O y w m c X V v d D t T Z W N 0 a W 9 u M S 9 l e W V 0 c m F j a 2 l u Z y B N Z X R y a W N z I C g z K S 9 D a G F u Z 2 V k I F R 5 c G U u e 0 F 2 Z X J h Z 2 V f Z H V y Y X R p b 2 5 f b 2 Z f Z m l 4 Y X R p b 2 5 z L m d s b 2 J l L D M y f S Z x d W 9 0 O y w m c X V v d D t T Z W N 0 a W 9 u M S 9 l e W V 0 c m F j a 2 l u Z y B N Z X R y a W N z I C g z K S 9 D a G F u Z 2 V k I F R 5 c G U u e 0 F 2 Z X J h Z 2 V f Z H V y Y X R p b 2 5 f b 2 Z f Z m l 4 Y X R p b 2 5 z L l J l Y 3 R h b m d s Z S w z M 3 0 m c X V v d D s s J n F 1 b 3 Q 7 U 2 V j d G l v b j E v Z X l l d H J h Y 2 t p b m c g T W V 0 c m l j c y A o M y k v Q 2 h h b m d l Z C B U e X B l L n t B d m V y Y W d l X 2 R 1 c m F 0 a W 9 u X 2 9 m X 2 Z p e G F 0 a W 9 u c y 5 z d W 4 s M z R 9 J n F 1 b 3 Q 7 L C Z x d W 9 0 O 1 N l Y 3 R p b 2 4 x L 2 V 5 Z X R y Y W N r a W 5 n I E 1 l d H J p Y 3 M g K D M p L 0 N o Y W 5 n Z W Q g V H l w Z S 5 7 Q X Z l c m F n Z V 9 k d X J h d G l v b l 9 v Z l 9 m a X h h d G l v b n M u d G V h Y 2 h l c i w z N X 0 m c X V v d D s s J n F 1 b 3 Q 7 U 2 V j d G l v b j E v Z X l l d H J h Y 2 t p b m c g T W V 0 c m l j c y A o M y k v Q 2 h h b m d l Z C B U e X B l L n t B d m V y Y W d l X 2 R 1 c m F 0 a W 9 u X 2 9 m X 2 Z p e G F 0 a W 9 u c y 5 0 c m V l L D M 2 f S Z x d W 9 0 O y w m c X V v d D t T Z W N 0 a W 9 u M S 9 l e W V 0 c m F j a 2 l u Z y B N Z X R y a W N z I C g z K S 9 D a G F u Z 2 V k I F R 5 c G U u e 0 F 2 Z X J h Z 2 V f Z H V y Y X R p b 2 5 f b 2 Z f Z m l 4 Y X R p b 2 5 z L n V t Y n J l b G x h L D M 3 f S Z x d W 9 0 O y w m c X V v d D t T Z W N 0 a W 9 u M S 9 l e W V 0 c m F j a 2 l u Z y B N Z X R y a W N z I C g z K S 9 D a G F u Z 2 V k I F R 5 c G U u e 0 1 h e G l t d W 1 f Z H V y Y X R p b 2 5 f b 2 Z f Z m l 4 Y X R p b 2 5 z L m J h Z y w z O H 0 m c X V v d D s s J n F 1 b 3 Q 7 U 2 V j d G l v b j E v Z X l l d H J h Y 2 t p b m c g T W V 0 c m l j c y A o M y k v Q 2 h h b m d l Z C B U e X B l L n t N Y X h p b X V t X 2 R 1 c m F 0 a W 9 u X 2 9 m X 2 Z p e G F 0 a W 9 u c y 5 i Y W x s L D M 5 f S Z x d W 9 0 O y w m c X V v d D t T Z W N 0 a W 9 u M S 9 l e W V 0 c m F j a 2 l u Z y B N Z X R y a W N z I C g z K S 9 D a G F u Z 2 V k I F R 5 c G U u e 0 1 h e G l t d W 1 f Z H V y Y X R p b 2 5 f b 2 Z f Z m l 4 Y X R p b 2 5 z L k J v Y X J k L D Q w f S Z x d W 9 0 O y w m c X V v d D t T Z W N 0 a W 9 u M S 9 l e W V 0 c m F j a 2 l u Z y B N Z X R y a W N z I C g z K S 9 D a G F u Z 2 V k I F R 5 c G U u e 0 1 h e G l t d W 1 f Z H V y Y X R p b 2 5 f b 2 Z f Z m l 4 Y X R p b 2 5 z L m J v Y X Q s N D F 9 J n F 1 b 3 Q 7 L C Z x d W 9 0 O 1 N l Y 3 R p b 2 4 x L 2 V 5 Z X R y Y W N r a W 5 n I E 1 l d H J p Y 3 M g K D M p L 0 N o Y W 5 n Z W Q g V H l w Z S 5 7 T W F 4 a W 1 1 b V 9 k d X J h d G l v b l 9 v Z l 9 m a X h h d G l v b n M u Q m 9 v a 1 9 z a G V s Z i w 0 M n 0 m c X V v d D s s J n F 1 b 3 Q 7 U 2 V j d G l v b j E v Z X l l d H J h Y 2 t p b m c g T W V 0 c m l j c y A o M y k v Q 2 h h b m d l Z C B U e X B l L n t N Y X h p b X V t X 2 R 1 c m F 0 a W 9 u X 2 9 m X 2 Z p e G F 0 a W 9 u c y 5 j Y W x l b m R l c i w 0 M 3 0 m c X V v d D s s J n F 1 b 3 Q 7 U 2 V j d G l v b j E v Z X l l d H J h Y 2 t p b m c g T W V 0 c m l j c y A o M y k v Q 2 h h b m d l Z C B U e X B l L n t N Y X h p b X V t X 2 R 1 c m F 0 a W 9 u X 2 9 m X 2 Z p e G F 0 a W 9 u c y 5 j a G F p c i w 0 N H 0 m c X V v d D s s J n F 1 b 3 Q 7 U 2 V j d G l v b j E v Z X l l d H J h Y 2 t p b m c g T W V 0 c m l j c y A o M y k v Q 2 h h b m d l Z C B U e X B l L n t N Y X h p b X V t X 2 R 1 c m F 0 a W 9 u X 2 9 m X 2 Z p e G F 0 a W 9 u c y 5 j b G 9 j a y w 0 N X 0 m c X V v d D s s J n F 1 b 3 Q 7 U 2 V j d G l v b j E v Z X l l d H J h Y 2 t p b m c g T W V 0 c m l j c y A o M y k v Q 2 h h b m d l Z C B U e X B l L n t N Y X h p b X V t X 2 R 1 c m F 0 a W 9 u X 2 9 m X 2 Z p e G F 0 a W 9 u c y 5 j c m F i L D Q 2 f S Z x d W 9 0 O y w m c X V v d D t T Z W N 0 a W 9 u M S 9 l e W V 0 c m F j a 2 l u Z y B N Z X R y a W N z I C g z K S 9 D a G F u Z 2 V k I F R 5 c G U u e 0 1 h e G l t d W 1 f Z H V y Y X R p b 2 5 f b 2 Z f Z m l 4 Y X R p b 2 5 z L m N 4 Y W x j d W x h d G 9 y L D Q 3 f S Z x d W 9 0 O y w m c X V v d D t T Z W N 0 a W 9 u M S 9 l e W V 0 c m F j a 2 l u Z y B N Z X R y a W N z I C g z K S 9 D a G F u Z 2 V k I F R 5 c G U u e 0 1 h e G l t d W 1 f Z H V y Y X R p b 2 5 f b 2 Z f Z m l 4 Y X R p b 2 5 z L m d s b 2 J l L D Q 4 f S Z x d W 9 0 O y w m c X V v d D t T Z W N 0 a W 9 u M S 9 l e W V 0 c m F j a 2 l u Z y B N Z X R y a W N z I C g z K S 9 D a G F u Z 2 V k I F R 5 c G U u e 0 1 h e G l t d W 1 f Z H V y Y X R p b 2 5 f b 2 Z f Z m l 4 Y X R p b 2 5 z L l J l Y 3 R h b m d s Z S w 0 O X 0 m c X V v d D s s J n F 1 b 3 Q 7 U 2 V j d G l v b j E v Z X l l d H J h Y 2 t p b m c g T W V 0 c m l j c y A o M y k v Q 2 h h b m d l Z C B U e X B l L n t N Y X h p b X V t X 2 R 1 c m F 0 a W 9 u X 2 9 m X 2 Z p e G F 0 a W 9 u c y 5 z d W 4 s N T B 9 J n F 1 b 3 Q 7 L C Z x d W 9 0 O 1 N l Y 3 R p b 2 4 x L 2 V 5 Z X R y Y W N r a W 5 n I E 1 l d H J p Y 3 M g K D M p L 0 N o Y W 5 n Z W Q g V H l w Z S 5 7 T W F 4 a W 1 1 b V 9 k d X J h d G l v b l 9 v Z l 9 m a X h h d G l v b n M u d G V h Y 2 h l c i w 1 M X 0 m c X V v d D s s J n F 1 b 3 Q 7 U 2 V j d G l v b j E v Z X l l d H J h Y 2 t p b m c g T W V 0 c m l j c y A o M y k v Q 2 h h b m d l Z C B U e X B l L n t N Y X h p b X V t X 2 R 1 c m F 0 a W 9 u X 2 9 m X 2 Z p e G F 0 a W 9 u c y 5 0 c m V l L D U y f S Z x d W 9 0 O y w m c X V v d D t T Z W N 0 a W 9 u M S 9 l e W V 0 c m F j a 2 l u Z y B N Z X R y a W N z I C g z K S 9 D a G F u Z 2 V k I F R 5 c G U u e 0 1 h e G l t d W 1 f Z H V y Y X R p b 2 5 f b 2 Z f Z m l 4 Y X R p b 2 5 z L n V t Y n J l b G x h L D U z f S Z x d W 9 0 O y w m c X V v d D t T Z W N 0 a W 9 u M S 9 l e W V 0 c m F j a 2 l u Z y B N Z X R y a W N z I C g z K S 9 D a G F u Z 2 V k I F R 5 c G U u e 0 5 1 b W J l c l 9 v Z l 9 m a X h h d G l v b n M u Y m F n L D U 0 f S Z x d W 9 0 O y w m c X V v d D t T Z W N 0 a W 9 u M S 9 l e W V 0 c m F j a 2 l u Z y B N Z X R y a W N z I C g z K S 9 D a G F u Z 2 V k I F R 5 c G U u e 0 5 1 b W J l c l 9 v Z l 9 m a X h h d G l v b n M u Y m F s b C w 1 N X 0 m c X V v d D s s J n F 1 b 3 Q 7 U 2 V j d G l v b j E v Z X l l d H J h Y 2 t p b m c g T W V 0 c m l j c y A o M y k v Q 2 h h b m d l Z C B U e X B l L n t O d W 1 i Z X J f b 2 Z f Z m l 4 Y X R p b 2 5 z L k J v Y X J k L D U 2 f S Z x d W 9 0 O y w m c X V v d D t T Z W N 0 a W 9 u M S 9 l e W V 0 c m F j a 2 l u Z y B N Z X R y a W N z I C g z K S 9 D a G F u Z 2 V k I F R 5 c G U u e 0 5 1 b W J l c l 9 v Z l 9 m a X h h d G l v b n M u Y m 9 h d C w 1 N 3 0 m c X V v d D s s J n F 1 b 3 Q 7 U 2 V j d G l v b j E v Z X l l d H J h Y 2 t p b m c g T W V 0 c m l j c y A o M y k v Q 2 h h b m d l Z C B U e X B l L n t O d W 1 i Z X J f b 2 Z f Z m l 4 Y X R p b 2 5 z L k J v b 2 t f c 2 h l b G Y s N T h 9 J n F 1 b 3 Q 7 L C Z x d W 9 0 O 1 N l Y 3 R p b 2 4 x L 2 V 5 Z X R y Y W N r a W 5 n I E 1 l d H J p Y 3 M g K D M p L 0 N o Y W 5 n Z W Q g V H l w Z S 5 7 T n V t Y m V y X 2 9 m X 2 Z p e G F 0 a W 9 u c y 5 j Y W x l b m R l c i w 1 O X 0 m c X V v d D s s J n F 1 b 3 Q 7 U 2 V j d G l v b j E v Z X l l d H J h Y 2 t p b m c g T W V 0 c m l j c y A o M y k v Q 2 h h b m d l Z C B U e X B l L n t O d W 1 i Z X J f b 2 Z f Z m l 4 Y X R p b 2 5 z L m N o Y W l y L D Y w f S Z x d W 9 0 O y w m c X V v d D t T Z W N 0 a W 9 u M S 9 l e W V 0 c m F j a 2 l u Z y B N Z X R y a W N z I C g z K S 9 D a G F u Z 2 V k I F R 5 c G U u e 0 5 1 b W J l c l 9 v Z l 9 m a X h h d G l v b n M u Y 2 x v Y 2 s s N j F 9 J n F 1 b 3 Q 7 L C Z x d W 9 0 O 1 N l Y 3 R p b 2 4 x L 2 V 5 Z X R y Y W N r a W 5 n I E 1 l d H J p Y 3 M g K D M p L 0 N o Y W 5 n Z W Q g V H l w Z S 5 7 T n V t Y m V y X 2 9 m X 2 Z p e G F 0 a W 9 u c y 5 j c m F i L D Y y f S Z x d W 9 0 O y w m c X V v d D t T Z W N 0 a W 9 u M S 9 l e W V 0 c m F j a 2 l u Z y B N Z X R y a W N z I C g z K S 9 D a G F u Z 2 V k I F R 5 c G U u e 0 5 1 b W J l c l 9 v Z l 9 m a X h h d G l v b n M u Y 3 h h b G N 1 b G F 0 b 3 I s N j N 9 J n F 1 b 3 Q 7 L C Z x d W 9 0 O 1 N l Y 3 R p b 2 4 x L 2 V 5 Z X R y Y W N r a W 5 n I E 1 l d H J p Y 3 M g K D M p L 0 N o Y W 5 n Z W Q g V H l w Z S 5 7 T n V t Y m V y X 2 9 m X 2 Z p e G F 0 a W 9 u c y 5 n b G 9 i Z S w 2 N H 0 m c X V v d D s s J n F 1 b 3 Q 7 U 2 V j d G l v b j E v Z X l l d H J h Y 2 t p b m c g T W V 0 c m l j c y A o M y k v Q 2 h h b m d l Z C B U e X B l L n t O d W 1 i Z X J f b 2 Z f Z m l 4 Y X R p b 2 5 z L l J l Y 3 R h b m d s Z S w 2 N X 0 m c X V v d D s s J n F 1 b 3 Q 7 U 2 V j d G l v b j E v Z X l l d H J h Y 2 t p b m c g T W V 0 c m l j c y A o M y k v Q 2 h h b m d l Z C B U e X B l L n t O d W 1 i Z X J f b 2 Z f Z m l 4 Y X R p b 2 5 z L n N 1 b i w 2 N n 0 m c X V v d D s s J n F 1 b 3 Q 7 U 2 V j d G l v b j E v Z X l l d H J h Y 2 t p b m c g T W V 0 c m l j c y A o M y k v Q 2 h h b m d l Z C B U e X B l L n t O d W 1 i Z X J f b 2 Z f Z m l 4 Y X R p b 2 5 z L n R l Y W N o Z X I s N j d 9 J n F 1 b 3 Q 7 L C Z x d W 9 0 O 1 N l Y 3 R p b 2 4 x L 2 V 5 Z X R y Y W N r a W 5 n I E 1 l d H J p Y 3 M g K D M p L 0 N o Y W 5 n Z W Q g V H l w Z S 5 7 T n V t Y m V y X 2 9 m X 2 Z p e G F 0 a W 9 u c y 5 0 c m V l L D Y 4 f S Z x d W 9 0 O y w m c X V v d D t T Z W N 0 a W 9 u M S 9 l e W V 0 c m F j a 2 l u Z y B N Z X R y a W N z I C g z K S 9 D a G F u Z 2 V k I F R 5 c G U u e 0 5 1 b W J l c l 9 v Z l 9 m a X h h d G l v b n M u d W 1 i c m V s b G E s N j l 9 J n F 1 b 3 Q 7 L C Z x d W 9 0 O 1 N l Y 3 R p b 2 4 x L 2 V 5 Z X R y Y W N r a W 5 n I E 1 l d H J p Y 3 M g K D M p L 0 N o Y W 5 n Z W Q g V H l w Z S 5 7 Q X Z l c m F n Z V 9 w d X B p b F 9 k a W F t Z X R l c i 5 i Y W c s N z B 9 J n F 1 b 3 Q 7 L C Z x d W 9 0 O 1 N l Y 3 R p b 2 4 x L 2 V 5 Z X R y Y W N r a W 5 n I E 1 l d H J p Y 3 M g K D M p L 0 N o Y W 5 n Z W Q g V H l w Z S 5 7 Q X Z l c m F n Z V 9 w d X B p b F 9 k a W F t Z X R l c i 5 i Y W x s L D c x f S Z x d W 9 0 O y w m c X V v d D t T Z W N 0 a W 9 u M S 9 l e W V 0 c m F j a 2 l u Z y B N Z X R y a W N z I C g z K S 9 D a G F u Z 2 V k I F R 5 c G U u e 0 F 2 Z X J h Z 2 V f c H V w a W x f Z G l h b W V 0 Z X I u Q m 9 h c m Q s N z J 9 J n F 1 b 3 Q 7 L C Z x d W 9 0 O 1 N l Y 3 R p b 2 4 x L 2 V 5 Z X R y Y W N r a W 5 n I E 1 l d H J p Y 3 M g K D M p L 0 N o Y W 5 n Z W Q g V H l w Z S 5 7 Q X Z l c m F n Z V 9 w d X B p b F 9 k a W F t Z X R l c i 5 i b 2 F 0 L D c z f S Z x d W 9 0 O y w m c X V v d D t T Z W N 0 a W 9 u M S 9 l e W V 0 c m F j a 2 l u Z y B N Z X R y a W N z I C g z K S 9 D a G F u Z 2 V k I F R 5 c G U u e 0 F 2 Z X J h Z 2 V f c H V w a W x f Z G l h b W V 0 Z X I u Q m 9 v a 1 9 z a G V s Z i w 3 N H 0 m c X V v d D s s J n F 1 b 3 Q 7 U 2 V j d G l v b j E v Z X l l d H J h Y 2 t p b m c g T W V 0 c m l j c y A o M y k v Q 2 h h b m d l Z C B U e X B l L n t B d m V y Y W d l X 3 B 1 c G l s X 2 R p Y W 1 l d G V y L m N h b G V u Z G V y L D c 1 f S Z x d W 9 0 O y w m c X V v d D t T Z W N 0 a W 9 u M S 9 l e W V 0 c m F j a 2 l u Z y B N Z X R y a W N z I C g z K S 9 D a G F u Z 2 V k I F R 5 c G U u e 0 F 2 Z X J h Z 2 V f c H V w a W x f Z G l h b W V 0 Z X I u Y 2 h h a X I s N z Z 9 J n F 1 b 3 Q 7 L C Z x d W 9 0 O 1 N l Y 3 R p b 2 4 x L 2 V 5 Z X R y Y W N r a W 5 n I E 1 l d H J p Y 3 M g K D M p L 0 N o Y W 5 n Z W Q g V H l w Z S 5 7 Q X Z l c m F n Z V 9 w d X B p b F 9 k a W F t Z X R l c i 5 j b G 9 j a y w 3 N 3 0 m c X V v d D s s J n F 1 b 3 Q 7 U 2 V j d G l v b j E v Z X l l d H J h Y 2 t p b m c g T W V 0 c m l j c y A o M y k v Q 2 h h b m d l Z C B U e X B l L n t B d m V y Y W d l X 3 B 1 c G l s X 2 R p Y W 1 l d G V y L m N y Y W I s N z h 9 J n F 1 b 3 Q 7 L C Z x d W 9 0 O 1 N l Y 3 R p b 2 4 x L 2 V 5 Z X R y Y W N r a W 5 n I E 1 l d H J p Y 3 M g K D M p L 0 N o Y W 5 n Z W Q g V H l w Z S 5 7 Q X Z l c m F n Z V 9 w d X B p b F 9 k a W F t Z X R l c i 5 j e G F s Y 3 V s Y X R v c i w 3 O X 0 m c X V v d D s s J n F 1 b 3 Q 7 U 2 V j d G l v b j E v Z X l l d H J h Y 2 t p b m c g T W V 0 c m l j c y A o M y k v Q 2 h h b m d l Z C B U e X B l L n t B d m V y Y W d l X 3 B 1 c G l s X 2 R p Y W 1 l d G V y L m d s b 2 J l L D g w f S Z x d W 9 0 O y w m c X V v d D t T Z W N 0 a W 9 u M S 9 l e W V 0 c m F j a 2 l u Z y B N Z X R y a W N z I C g z K S 9 D a G F u Z 2 V k I F R 5 c G U u e 0 F 2 Z X J h Z 2 V f c H V w a W x f Z G l h b W V 0 Z X I u U m V j d G F u Z 2 x l L D g x f S Z x d W 9 0 O y w m c X V v d D t T Z W N 0 a W 9 u M S 9 l e W V 0 c m F j a 2 l u Z y B N Z X R y a W N z I C g z K S 9 D a G F u Z 2 V k I F R 5 c G U u e 0 F 2 Z X J h Z 2 V f c H V w a W x f Z G l h b W V 0 Z X I u c 3 V u L D g y f S Z x d W 9 0 O y w m c X V v d D t T Z W N 0 a W 9 u M S 9 l e W V 0 c m F j a 2 l u Z y B N Z X R y a W N z I C g z K S 9 D a G F u Z 2 V k I F R 5 c G U u e 0 F 2 Z X J h Z 2 V f c H V w a W x f Z G l h b W V 0 Z X I u d G V h Y 2 h l c i w 4 M 3 0 m c X V v d D s s J n F 1 b 3 Q 7 U 2 V j d G l v b j E v Z X l l d H J h Y 2 t p b m c g T W V 0 c m l j c y A o M y k v Q 2 h h b m d l Z C B U e X B l L n t B d m V y Y W d l X 3 B 1 c G l s X 2 R p Y W 1 l d G V y L n R y Z W U s O D R 9 J n F 1 b 3 Q 7 L C Z x d W 9 0 O 1 N l Y 3 R p b 2 4 x L 2 V 5 Z X R y Y W N r a W 5 n I E 1 l d H J p Y 3 M g K D M p L 0 N o Y W 5 n Z W Q g V H l w Z S 5 7 Q X Z l c m F n Z V 9 w d X B p b F 9 k a W F t Z X R l c i 5 1 b W J y Z W x s Y S w 4 N X 0 m c X V v d D s s J n F 1 b 3 Q 7 U 2 V j d G l v b j E v Z X l l d H J h Y 2 t p b m c g T W V 0 c m l j c y A o M y k v Q 2 h h b m d l Z C B U e X B l L n t U b 3 R h b F 9 k d X J h d G l v b l 9 v Z l 9 W a X N p d C 5 i Y W c s O D Z 9 J n F 1 b 3 Q 7 L C Z x d W 9 0 O 1 N l Y 3 R p b 2 4 x L 2 V 5 Z X R y Y W N r a W 5 n I E 1 l d H J p Y 3 M g K D M p L 0 N o Y W 5 n Z W Q g V H l w Z S 5 7 V G 9 0 Y W x f Z H V y Y X R p b 2 5 f b 2 Z f V m l z a X Q u Y m F s b C w 4 N 3 0 m c X V v d D s s J n F 1 b 3 Q 7 U 2 V j d G l v b j E v Z X l l d H J h Y 2 t p b m c g T W V 0 c m l j c y A o M y k v Q 2 h h b m d l Z C B U e X B l L n t U b 3 R h b F 9 k d X J h d G l v b l 9 v Z l 9 W a X N p d C 5 C b 2 F y Z C w 4 O H 0 m c X V v d D s s J n F 1 b 3 Q 7 U 2 V j d G l v b j E v Z X l l d H J h Y 2 t p b m c g T W V 0 c m l j c y A o M y k v Q 2 h h b m d l Z C B U e X B l L n t U b 3 R h b F 9 k d X J h d G l v b l 9 v Z l 9 W a X N p d C 5 i b 2 F 0 L D g 5 f S Z x d W 9 0 O y w m c X V v d D t T Z W N 0 a W 9 u M S 9 l e W V 0 c m F j a 2 l u Z y B N Z X R y a W N z I C g z K S 9 D a G F u Z 2 V k I F R 5 c G U u e 1 R v d G F s X 2 R 1 c m F 0 a W 9 u X 2 9 m X 1 Z p c 2 l 0 L k J v b 2 t f c 2 h l b G Y s O T B 9 J n F 1 b 3 Q 7 L C Z x d W 9 0 O 1 N l Y 3 R p b 2 4 x L 2 V 5 Z X R y Y W N r a W 5 n I E 1 l d H J p Y 3 M g K D M p L 0 N o Y W 5 n Z W Q g V H l w Z S 5 7 V G 9 0 Y W x f Z H V y Y X R p b 2 5 f b 2 Z f V m l z a X Q u Y 2 F s Z W 5 k Z X I s O T F 9 J n F 1 b 3 Q 7 L C Z x d W 9 0 O 1 N l Y 3 R p b 2 4 x L 2 V 5 Z X R y Y W N r a W 5 n I E 1 l d H J p Y 3 M g K D M p L 0 N o Y W 5 n Z W Q g V H l w Z S 5 7 V G 9 0 Y W x f Z H V y Y X R p b 2 5 f b 2 Z f V m l z a X Q u Y 2 h h a X I s O T J 9 J n F 1 b 3 Q 7 L C Z x d W 9 0 O 1 N l Y 3 R p b 2 4 x L 2 V 5 Z X R y Y W N r a W 5 n I E 1 l d H J p Y 3 M g K D M p L 0 N o Y W 5 n Z W Q g V H l w Z S 5 7 V G 9 0 Y W x f Z H V y Y X R p b 2 5 f b 2 Z f V m l z a X Q u Y 2 x v Y 2 s s O T N 9 J n F 1 b 3 Q 7 L C Z x d W 9 0 O 1 N l Y 3 R p b 2 4 x L 2 V 5 Z X R y Y W N r a W 5 n I E 1 l d H J p Y 3 M g K D M p L 0 N o Y W 5 n Z W Q g V H l w Z S 5 7 V G 9 0 Y W x f Z H V y Y X R p b 2 5 f b 2 Z f V m l z a X Q u Y 3 J h Y i w 5 N H 0 m c X V v d D s s J n F 1 b 3 Q 7 U 2 V j d G l v b j E v Z X l l d H J h Y 2 t p b m c g T W V 0 c m l j c y A o M y k v Q 2 h h b m d l Z C B U e X B l L n t U b 3 R h b F 9 k d X J h d G l v b l 9 v Z l 9 W a X N p d C 5 j e G F s Y 3 V s Y X R v c i w 5 N X 0 m c X V v d D s s J n F 1 b 3 Q 7 U 2 V j d G l v b j E v Z X l l d H J h Y 2 t p b m c g T W V 0 c m l j c y A o M y k v Q 2 h h b m d l Z C B U e X B l L n t U b 3 R h b F 9 k d X J h d G l v b l 9 v Z l 9 W a X N p d C 5 n b G 9 i Z S w 5 N n 0 m c X V v d D s s J n F 1 b 3 Q 7 U 2 V j d G l v b j E v Z X l l d H J h Y 2 t p b m c g T W V 0 c m l j c y A o M y k v Q 2 h h b m d l Z C B U e X B l L n t U b 3 R h b F 9 k d X J h d G l v b l 9 v Z l 9 W a X N p d C 5 S Z W N 0 Y W 5 n b G U s O T d 9 J n F 1 b 3 Q 7 L C Z x d W 9 0 O 1 N l Y 3 R p b 2 4 x L 2 V 5 Z X R y Y W N r a W 5 n I E 1 l d H J p Y 3 M g K D M p L 0 N o Y W 5 n Z W Q g V H l w Z S 5 7 V G 9 0 Y W x f Z H V y Y X R p b 2 5 f b 2 Z f V m l z a X Q u c 3 V u L D k 4 f S Z x d W 9 0 O y w m c X V v d D t T Z W N 0 a W 9 u M S 9 l e W V 0 c m F j a 2 l u Z y B N Z X R y a W N z I C g z K S 9 D a G F u Z 2 V k I F R 5 c G U u e 1 R v d G F s X 2 R 1 c m F 0 a W 9 u X 2 9 m X 1 Z p c 2 l 0 L n R l Y W N o Z X I s O T l 9 J n F 1 b 3 Q 7 L C Z x d W 9 0 O 1 N l Y 3 R p b 2 4 x L 2 V 5 Z X R y Y W N r a W 5 n I E 1 l d H J p Y 3 M g K D M p L 0 N o Y W 5 n Z W Q g V H l w Z S 5 7 V G 9 0 Y W x f Z H V y Y X R p b 2 5 f b 2 Z f V m l z a X Q u d H J l Z S w x M D B 9 J n F 1 b 3 Q 7 L C Z x d W 9 0 O 1 N l Y 3 R p b 2 4 x L 2 V 5 Z X R y Y W N r a W 5 n I E 1 l d H J p Y 3 M g K D M p L 0 N o Y W 5 n Z W Q g V H l w Z S 5 7 V G 9 0 Y W x f Z H V y Y X R p b 2 5 f b 2 Z f V m l z a X Q u d W 1 i c m V s b G E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V 5 Z X R y Y W N r a W 5 n I E 1 l d H J p Y 3 M g K D M p L 0 N o Y W 5 n Z W Q g V H l w Z S 5 7 U m V j b 3 J k a W 5 n L D B 9 J n F 1 b 3 Q 7 L C Z x d W 9 0 O 1 N l Y 3 R p b 2 4 x L 2 V 5 Z X R y Y W N r a W 5 n I E 1 l d H J p Y 3 M g K D M p L 0 N o Y W 5 n Z W Q g V H l w Z S 5 7 U G F y d G l j a X B h b n Q s M X 0 m c X V v d D s s J n F 1 b 3 Q 7 U 2 V j d G l v b j E v Z X l l d H J h Y 2 t p b m c g T W V 0 c m l j c y A o M y k v Q 2 h h b m d l Z C B U e X B l L n t U T 0 k s M n 0 m c X V v d D s s J n F 1 b 3 Q 7 U 2 V j d G l v b j E v Z X l l d H J h Y 2 t p b m c g T W V 0 c m l j c y A o M y k v Q 2 h h b m d l Z C B U e X B l L n t J b n R l c n Z h b C w z f S Z x d W 9 0 O y w m c X V v d D t T Z W N 0 a W 9 u M S 9 l e W V 0 c m F j a 2 l u Z y B N Z X R y a W N z I C g z K S 9 D a G F u Z 2 V k I F R 5 c G U u e 1 J l c 3 B v b n N l L D R 9 J n F 1 b 3 Q 7 L C Z x d W 9 0 O 1 N l Y 3 R p b 2 4 x L 2 V 5 Z X R y Y W N r a W 5 n I E 1 l d H J p Y 3 M g K D M p L 0 N o Y W 5 n Z W Q g V H l w Z S 5 7 T G F z d F 9 r Z X l f c H J l c 3 M s N X 0 m c X V v d D s s J n F 1 b 3 Q 7 U 2 V j d G l v b j E v Z X l l d H J h Y 2 t p b m c g T W V 0 c m l j c y A o M y k v Q 2 h h b m d l Z C B U e X B l L n t U b 3 R h b F 9 k d X J h d G l v b l 9 v Z l 9 m a X h h d G l v b n M u Y m F n L D Z 9 J n F 1 b 3 Q 7 L C Z x d W 9 0 O 1 N l Y 3 R p b 2 4 x L 2 V 5 Z X R y Y W N r a W 5 n I E 1 l d H J p Y 3 M g K D M p L 0 N o Y W 5 n Z W Q g V H l w Z S 5 7 V G 9 0 Y W x f Z H V y Y X R p b 2 5 f b 2 Z f Z m l 4 Y X R p b 2 5 z L m J h b G w s N 3 0 m c X V v d D s s J n F 1 b 3 Q 7 U 2 V j d G l v b j E v Z X l l d H J h Y 2 t p b m c g T W V 0 c m l j c y A o M y k v Q 2 h h b m d l Z C B U e X B l L n t U b 3 R h b F 9 k d X J h d G l v b l 9 v Z l 9 m a X h h d G l v b n M u Q m 9 h c m Q s O H 0 m c X V v d D s s J n F 1 b 3 Q 7 U 2 V j d G l v b j E v Z X l l d H J h Y 2 t p b m c g T W V 0 c m l j c y A o M y k v Q 2 h h b m d l Z C B U e X B l L n t U b 3 R h b F 9 k d X J h d G l v b l 9 v Z l 9 m a X h h d G l v b n M u Y m 9 h d C w 5 f S Z x d W 9 0 O y w m c X V v d D t T Z W N 0 a W 9 u M S 9 l e W V 0 c m F j a 2 l u Z y B N Z X R y a W N z I C g z K S 9 D a G F u Z 2 V k I F R 5 c G U u e 1 R v d G F s X 2 R 1 c m F 0 a W 9 u X 2 9 m X 2 Z p e G F 0 a W 9 u c y 5 C b 2 9 r X 3 N o Z W x m L D E w f S Z x d W 9 0 O y w m c X V v d D t T Z W N 0 a W 9 u M S 9 l e W V 0 c m F j a 2 l u Z y B N Z X R y a W N z I C g z K S 9 D a G F u Z 2 V k I F R 5 c G U u e 1 R v d G F s X 2 R 1 c m F 0 a W 9 u X 2 9 m X 2 Z p e G F 0 a W 9 u c y 5 j Y W x l b m R l c i w x M X 0 m c X V v d D s s J n F 1 b 3 Q 7 U 2 V j d G l v b j E v Z X l l d H J h Y 2 t p b m c g T W V 0 c m l j c y A o M y k v Q 2 h h b m d l Z C B U e X B l L n t U b 3 R h b F 9 k d X J h d G l v b l 9 v Z l 9 m a X h h d G l v b n M u Y 2 h h a X I s M T J 9 J n F 1 b 3 Q 7 L C Z x d W 9 0 O 1 N l Y 3 R p b 2 4 x L 2 V 5 Z X R y Y W N r a W 5 n I E 1 l d H J p Y 3 M g K D M p L 0 N o Y W 5 n Z W Q g V H l w Z S 5 7 V G 9 0 Y W x f Z H V y Y X R p b 2 5 f b 2 Z f Z m l 4 Y X R p b 2 5 z L m N s b 2 N r L D E z f S Z x d W 9 0 O y w m c X V v d D t T Z W N 0 a W 9 u M S 9 l e W V 0 c m F j a 2 l u Z y B N Z X R y a W N z I C g z K S 9 D a G F u Z 2 V k I F R 5 c G U u e 1 R v d G F s X 2 R 1 c m F 0 a W 9 u X 2 9 m X 2 Z p e G F 0 a W 9 u c y 5 j c m F i L D E 0 f S Z x d W 9 0 O y w m c X V v d D t T Z W N 0 a W 9 u M S 9 l e W V 0 c m F j a 2 l u Z y B N Z X R y a W N z I C g z K S 9 D a G F u Z 2 V k I F R 5 c G U u e 1 R v d G F s X 2 R 1 c m F 0 a W 9 u X 2 9 m X 2 Z p e G F 0 a W 9 u c y 5 j e G F s Y 3 V s Y X R v c i w x N X 0 m c X V v d D s s J n F 1 b 3 Q 7 U 2 V j d G l v b j E v Z X l l d H J h Y 2 t p b m c g T W V 0 c m l j c y A o M y k v Q 2 h h b m d l Z C B U e X B l L n t U b 3 R h b F 9 k d X J h d G l v b l 9 v Z l 9 m a X h h d G l v b n M u Z 2 x v Y m U s M T Z 9 J n F 1 b 3 Q 7 L C Z x d W 9 0 O 1 N l Y 3 R p b 2 4 x L 2 V 5 Z X R y Y W N r a W 5 n I E 1 l d H J p Y 3 M g K D M p L 0 N o Y W 5 n Z W Q g V H l w Z S 5 7 V G 9 0 Y W x f Z H V y Y X R p b 2 5 f b 2 Z f Z m l 4 Y X R p b 2 5 z L l J l Y 3 R h b m d s Z S w x N 3 0 m c X V v d D s s J n F 1 b 3 Q 7 U 2 V j d G l v b j E v Z X l l d H J h Y 2 t p b m c g T W V 0 c m l j c y A o M y k v Q 2 h h b m d l Z C B U e X B l L n t U b 3 R h b F 9 k d X J h d G l v b l 9 v Z l 9 m a X h h d G l v b n M u c 3 V u L D E 4 f S Z x d W 9 0 O y w m c X V v d D t T Z W N 0 a W 9 u M S 9 l e W V 0 c m F j a 2 l u Z y B N Z X R y a W N z I C g z K S 9 D a G F u Z 2 V k I F R 5 c G U u e 1 R v d G F s X 2 R 1 c m F 0 a W 9 u X 2 9 m X 2 Z p e G F 0 a W 9 u c y 5 0 Z W F j a G V y L D E 5 f S Z x d W 9 0 O y w m c X V v d D t T Z W N 0 a W 9 u M S 9 l e W V 0 c m F j a 2 l u Z y B N Z X R y a W N z I C g z K S 9 D a G F u Z 2 V k I F R 5 c G U u e 1 R v d G F s X 2 R 1 c m F 0 a W 9 u X 2 9 m X 2 Z p e G F 0 a W 9 u c y 5 0 c m V l L D I w f S Z x d W 9 0 O y w m c X V v d D t T Z W N 0 a W 9 u M S 9 l e W V 0 c m F j a 2 l u Z y B N Z X R y a W N z I C g z K S 9 D a G F u Z 2 V k I F R 5 c G U u e 1 R v d G F s X 2 R 1 c m F 0 a W 9 u X 2 9 m X 2 Z p e G F 0 a W 9 u c y 5 1 b W J y Z W x s Y S w y M X 0 m c X V v d D s s J n F 1 b 3 Q 7 U 2 V j d G l v b j E v Z X l l d H J h Y 2 t p b m c g T W V 0 c m l j c y A o M y k v Q 2 h h b m d l Z C B U e X B l L n t B d m V y Y W d l X 2 R 1 c m F 0 a W 9 u X 2 9 m X 2 Z p e G F 0 a W 9 u c y 5 i Y W c s M j J 9 J n F 1 b 3 Q 7 L C Z x d W 9 0 O 1 N l Y 3 R p b 2 4 x L 2 V 5 Z X R y Y W N r a W 5 n I E 1 l d H J p Y 3 M g K D M p L 0 N o Y W 5 n Z W Q g V H l w Z S 5 7 Q X Z l c m F n Z V 9 k d X J h d G l v b l 9 v Z l 9 m a X h h d G l v b n M u Y m F s b C w y M 3 0 m c X V v d D s s J n F 1 b 3 Q 7 U 2 V j d G l v b j E v Z X l l d H J h Y 2 t p b m c g T W V 0 c m l j c y A o M y k v Q 2 h h b m d l Z C B U e X B l L n t B d m V y Y W d l X 2 R 1 c m F 0 a W 9 u X 2 9 m X 2 Z p e G F 0 a W 9 u c y 5 C b 2 F y Z C w y N H 0 m c X V v d D s s J n F 1 b 3 Q 7 U 2 V j d G l v b j E v Z X l l d H J h Y 2 t p b m c g T W V 0 c m l j c y A o M y k v Q 2 h h b m d l Z C B U e X B l L n t B d m V y Y W d l X 2 R 1 c m F 0 a W 9 u X 2 9 m X 2 Z p e G F 0 a W 9 u c y 5 i b 2 F 0 L D I 1 f S Z x d W 9 0 O y w m c X V v d D t T Z W N 0 a W 9 u M S 9 l e W V 0 c m F j a 2 l u Z y B N Z X R y a W N z I C g z K S 9 D a G F u Z 2 V k I F R 5 c G U u e 0 F 2 Z X J h Z 2 V f Z H V y Y X R p b 2 5 f b 2 Z f Z m l 4 Y X R p b 2 5 z L k J v b 2 t f c 2 h l b G Y s M j Z 9 J n F 1 b 3 Q 7 L C Z x d W 9 0 O 1 N l Y 3 R p b 2 4 x L 2 V 5 Z X R y Y W N r a W 5 n I E 1 l d H J p Y 3 M g K D M p L 0 N o Y W 5 n Z W Q g V H l w Z S 5 7 Q X Z l c m F n Z V 9 k d X J h d G l v b l 9 v Z l 9 m a X h h d G l v b n M u Y 2 F s Z W 5 k Z X I s M j d 9 J n F 1 b 3 Q 7 L C Z x d W 9 0 O 1 N l Y 3 R p b 2 4 x L 2 V 5 Z X R y Y W N r a W 5 n I E 1 l d H J p Y 3 M g K D M p L 0 N o Y W 5 n Z W Q g V H l w Z S 5 7 Q X Z l c m F n Z V 9 k d X J h d G l v b l 9 v Z l 9 m a X h h d G l v b n M u Y 2 h h a X I s M j h 9 J n F 1 b 3 Q 7 L C Z x d W 9 0 O 1 N l Y 3 R p b 2 4 x L 2 V 5 Z X R y Y W N r a W 5 n I E 1 l d H J p Y 3 M g K D M p L 0 N o Y W 5 n Z W Q g V H l w Z S 5 7 Q X Z l c m F n Z V 9 k d X J h d G l v b l 9 v Z l 9 m a X h h d G l v b n M u Y 2 x v Y 2 s s M j l 9 J n F 1 b 3 Q 7 L C Z x d W 9 0 O 1 N l Y 3 R p b 2 4 x L 2 V 5 Z X R y Y W N r a W 5 n I E 1 l d H J p Y 3 M g K D M p L 0 N o Y W 5 n Z W Q g V H l w Z S 5 7 Q X Z l c m F n Z V 9 k d X J h d G l v b l 9 v Z l 9 m a X h h d G l v b n M u Y 3 J h Y i w z M H 0 m c X V v d D s s J n F 1 b 3 Q 7 U 2 V j d G l v b j E v Z X l l d H J h Y 2 t p b m c g T W V 0 c m l j c y A o M y k v Q 2 h h b m d l Z C B U e X B l L n t B d m V y Y W d l X 2 R 1 c m F 0 a W 9 u X 2 9 m X 2 Z p e G F 0 a W 9 u c y 5 j e G F s Y 3 V s Y X R v c i w z M X 0 m c X V v d D s s J n F 1 b 3 Q 7 U 2 V j d G l v b j E v Z X l l d H J h Y 2 t p b m c g T W V 0 c m l j c y A o M y k v Q 2 h h b m d l Z C B U e X B l L n t B d m V y Y W d l X 2 R 1 c m F 0 a W 9 u X 2 9 m X 2 Z p e G F 0 a W 9 u c y 5 n b G 9 i Z S w z M n 0 m c X V v d D s s J n F 1 b 3 Q 7 U 2 V j d G l v b j E v Z X l l d H J h Y 2 t p b m c g T W V 0 c m l j c y A o M y k v Q 2 h h b m d l Z C B U e X B l L n t B d m V y Y W d l X 2 R 1 c m F 0 a W 9 u X 2 9 m X 2 Z p e G F 0 a W 9 u c y 5 S Z W N 0 Y W 5 n b G U s M z N 9 J n F 1 b 3 Q 7 L C Z x d W 9 0 O 1 N l Y 3 R p b 2 4 x L 2 V 5 Z X R y Y W N r a W 5 n I E 1 l d H J p Y 3 M g K D M p L 0 N o Y W 5 n Z W Q g V H l w Z S 5 7 Q X Z l c m F n Z V 9 k d X J h d G l v b l 9 v Z l 9 m a X h h d G l v b n M u c 3 V u L D M 0 f S Z x d W 9 0 O y w m c X V v d D t T Z W N 0 a W 9 u M S 9 l e W V 0 c m F j a 2 l u Z y B N Z X R y a W N z I C g z K S 9 D a G F u Z 2 V k I F R 5 c G U u e 0 F 2 Z X J h Z 2 V f Z H V y Y X R p b 2 5 f b 2 Z f Z m l 4 Y X R p b 2 5 z L n R l Y W N o Z X I s M z V 9 J n F 1 b 3 Q 7 L C Z x d W 9 0 O 1 N l Y 3 R p b 2 4 x L 2 V 5 Z X R y Y W N r a W 5 n I E 1 l d H J p Y 3 M g K D M p L 0 N o Y W 5 n Z W Q g V H l w Z S 5 7 Q X Z l c m F n Z V 9 k d X J h d G l v b l 9 v Z l 9 m a X h h d G l v b n M u d H J l Z S w z N n 0 m c X V v d D s s J n F 1 b 3 Q 7 U 2 V j d G l v b j E v Z X l l d H J h Y 2 t p b m c g T W V 0 c m l j c y A o M y k v Q 2 h h b m d l Z C B U e X B l L n t B d m V y Y W d l X 2 R 1 c m F 0 a W 9 u X 2 9 m X 2 Z p e G F 0 a W 9 u c y 5 1 b W J y Z W x s Y S w z N 3 0 m c X V v d D s s J n F 1 b 3 Q 7 U 2 V j d G l v b j E v Z X l l d H J h Y 2 t p b m c g T W V 0 c m l j c y A o M y k v Q 2 h h b m d l Z C B U e X B l L n t N Y X h p b X V t X 2 R 1 c m F 0 a W 9 u X 2 9 m X 2 Z p e G F 0 a W 9 u c y 5 i Y W c s M z h 9 J n F 1 b 3 Q 7 L C Z x d W 9 0 O 1 N l Y 3 R p b 2 4 x L 2 V 5 Z X R y Y W N r a W 5 n I E 1 l d H J p Y 3 M g K D M p L 0 N o Y W 5 n Z W Q g V H l w Z S 5 7 T W F 4 a W 1 1 b V 9 k d X J h d G l v b l 9 v Z l 9 m a X h h d G l v b n M u Y m F s b C w z O X 0 m c X V v d D s s J n F 1 b 3 Q 7 U 2 V j d G l v b j E v Z X l l d H J h Y 2 t p b m c g T W V 0 c m l j c y A o M y k v Q 2 h h b m d l Z C B U e X B l L n t N Y X h p b X V t X 2 R 1 c m F 0 a W 9 u X 2 9 m X 2 Z p e G F 0 a W 9 u c y 5 C b 2 F y Z C w 0 M H 0 m c X V v d D s s J n F 1 b 3 Q 7 U 2 V j d G l v b j E v Z X l l d H J h Y 2 t p b m c g T W V 0 c m l j c y A o M y k v Q 2 h h b m d l Z C B U e X B l L n t N Y X h p b X V t X 2 R 1 c m F 0 a W 9 u X 2 9 m X 2 Z p e G F 0 a W 9 u c y 5 i b 2 F 0 L D Q x f S Z x d W 9 0 O y w m c X V v d D t T Z W N 0 a W 9 u M S 9 l e W V 0 c m F j a 2 l u Z y B N Z X R y a W N z I C g z K S 9 D a G F u Z 2 V k I F R 5 c G U u e 0 1 h e G l t d W 1 f Z H V y Y X R p b 2 5 f b 2 Z f Z m l 4 Y X R p b 2 5 z L k J v b 2 t f c 2 h l b G Y s N D J 9 J n F 1 b 3 Q 7 L C Z x d W 9 0 O 1 N l Y 3 R p b 2 4 x L 2 V 5 Z X R y Y W N r a W 5 n I E 1 l d H J p Y 3 M g K D M p L 0 N o Y W 5 n Z W Q g V H l w Z S 5 7 T W F 4 a W 1 1 b V 9 k d X J h d G l v b l 9 v Z l 9 m a X h h d G l v b n M u Y 2 F s Z W 5 k Z X I s N D N 9 J n F 1 b 3 Q 7 L C Z x d W 9 0 O 1 N l Y 3 R p b 2 4 x L 2 V 5 Z X R y Y W N r a W 5 n I E 1 l d H J p Y 3 M g K D M p L 0 N o Y W 5 n Z W Q g V H l w Z S 5 7 T W F 4 a W 1 1 b V 9 k d X J h d G l v b l 9 v Z l 9 m a X h h d G l v b n M u Y 2 h h a X I s N D R 9 J n F 1 b 3 Q 7 L C Z x d W 9 0 O 1 N l Y 3 R p b 2 4 x L 2 V 5 Z X R y Y W N r a W 5 n I E 1 l d H J p Y 3 M g K D M p L 0 N o Y W 5 n Z W Q g V H l w Z S 5 7 T W F 4 a W 1 1 b V 9 k d X J h d G l v b l 9 v Z l 9 m a X h h d G l v b n M u Y 2 x v Y 2 s s N D V 9 J n F 1 b 3 Q 7 L C Z x d W 9 0 O 1 N l Y 3 R p b 2 4 x L 2 V 5 Z X R y Y W N r a W 5 n I E 1 l d H J p Y 3 M g K D M p L 0 N o Y W 5 n Z W Q g V H l w Z S 5 7 T W F 4 a W 1 1 b V 9 k d X J h d G l v b l 9 v Z l 9 m a X h h d G l v b n M u Y 3 J h Y i w 0 N n 0 m c X V v d D s s J n F 1 b 3 Q 7 U 2 V j d G l v b j E v Z X l l d H J h Y 2 t p b m c g T W V 0 c m l j c y A o M y k v Q 2 h h b m d l Z C B U e X B l L n t N Y X h p b X V t X 2 R 1 c m F 0 a W 9 u X 2 9 m X 2 Z p e G F 0 a W 9 u c y 5 j e G F s Y 3 V s Y X R v c i w 0 N 3 0 m c X V v d D s s J n F 1 b 3 Q 7 U 2 V j d G l v b j E v Z X l l d H J h Y 2 t p b m c g T W V 0 c m l j c y A o M y k v Q 2 h h b m d l Z C B U e X B l L n t N Y X h p b X V t X 2 R 1 c m F 0 a W 9 u X 2 9 m X 2 Z p e G F 0 a W 9 u c y 5 n b G 9 i Z S w 0 O H 0 m c X V v d D s s J n F 1 b 3 Q 7 U 2 V j d G l v b j E v Z X l l d H J h Y 2 t p b m c g T W V 0 c m l j c y A o M y k v Q 2 h h b m d l Z C B U e X B l L n t N Y X h p b X V t X 2 R 1 c m F 0 a W 9 u X 2 9 m X 2 Z p e G F 0 a W 9 u c y 5 S Z W N 0 Y W 5 n b G U s N D l 9 J n F 1 b 3 Q 7 L C Z x d W 9 0 O 1 N l Y 3 R p b 2 4 x L 2 V 5 Z X R y Y W N r a W 5 n I E 1 l d H J p Y 3 M g K D M p L 0 N o Y W 5 n Z W Q g V H l w Z S 5 7 T W F 4 a W 1 1 b V 9 k d X J h d G l v b l 9 v Z l 9 m a X h h d G l v b n M u c 3 V u L D U w f S Z x d W 9 0 O y w m c X V v d D t T Z W N 0 a W 9 u M S 9 l e W V 0 c m F j a 2 l u Z y B N Z X R y a W N z I C g z K S 9 D a G F u Z 2 V k I F R 5 c G U u e 0 1 h e G l t d W 1 f Z H V y Y X R p b 2 5 f b 2 Z f Z m l 4 Y X R p b 2 5 z L n R l Y W N o Z X I s N T F 9 J n F 1 b 3 Q 7 L C Z x d W 9 0 O 1 N l Y 3 R p b 2 4 x L 2 V 5 Z X R y Y W N r a W 5 n I E 1 l d H J p Y 3 M g K D M p L 0 N o Y W 5 n Z W Q g V H l w Z S 5 7 T W F 4 a W 1 1 b V 9 k d X J h d G l v b l 9 v Z l 9 m a X h h d G l v b n M u d H J l Z S w 1 M n 0 m c X V v d D s s J n F 1 b 3 Q 7 U 2 V j d G l v b j E v Z X l l d H J h Y 2 t p b m c g T W V 0 c m l j c y A o M y k v Q 2 h h b m d l Z C B U e X B l L n t N Y X h p b X V t X 2 R 1 c m F 0 a W 9 u X 2 9 m X 2 Z p e G F 0 a W 9 u c y 5 1 b W J y Z W x s Y S w 1 M 3 0 m c X V v d D s s J n F 1 b 3 Q 7 U 2 V j d G l v b j E v Z X l l d H J h Y 2 t p b m c g T W V 0 c m l j c y A o M y k v Q 2 h h b m d l Z C B U e X B l L n t O d W 1 i Z X J f b 2 Z f Z m l 4 Y X R p b 2 5 z L m J h Z y w 1 N H 0 m c X V v d D s s J n F 1 b 3 Q 7 U 2 V j d G l v b j E v Z X l l d H J h Y 2 t p b m c g T W V 0 c m l j c y A o M y k v Q 2 h h b m d l Z C B U e X B l L n t O d W 1 i Z X J f b 2 Z f Z m l 4 Y X R p b 2 5 z L m J h b G w s N T V 9 J n F 1 b 3 Q 7 L C Z x d W 9 0 O 1 N l Y 3 R p b 2 4 x L 2 V 5 Z X R y Y W N r a W 5 n I E 1 l d H J p Y 3 M g K D M p L 0 N o Y W 5 n Z W Q g V H l w Z S 5 7 T n V t Y m V y X 2 9 m X 2 Z p e G F 0 a W 9 u c y 5 C b 2 F y Z C w 1 N n 0 m c X V v d D s s J n F 1 b 3 Q 7 U 2 V j d G l v b j E v Z X l l d H J h Y 2 t p b m c g T W V 0 c m l j c y A o M y k v Q 2 h h b m d l Z C B U e X B l L n t O d W 1 i Z X J f b 2 Z f Z m l 4 Y X R p b 2 5 z L m J v Y X Q s N T d 9 J n F 1 b 3 Q 7 L C Z x d W 9 0 O 1 N l Y 3 R p b 2 4 x L 2 V 5 Z X R y Y W N r a W 5 n I E 1 l d H J p Y 3 M g K D M p L 0 N o Y W 5 n Z W Q g V H l w Z S 5 7 T n V t Y m V y X 2 9 m X 2 Z p e G F 0 a W 9 u c y 5 C b 2 9 r X 3 N o Z W x m L D U 4 f S Z x d W 9 0 O y w m c X V v d D t T Z W N 0 a W 9 u M S 9 l e W V 0 c m F j a 2 l u Z y B N Z X R y a W N z I C g z K S 9 D a G F u Z 2 V k I F R 5 c G U u e 0 5 1 b W J l c l 9 v Z l 9 m a X h h d G l v b n M u Y 2 F s Z W 5 k Z X I s N T l 9 J n F 1 b 3 Q 7 L C Z x d W 9 0 O 1 N l Y 3 R p b 2 4 x L 2 V 5 Z X R y Y W N r a W 5 n I E 1 l d H J p Y 3 M g K D M p L 0 N o Y W 5 n Z W Q g V H l w Z S 5 7 T n V t Y m V y X 2 9 m X 2 Z p e G F 0 a W 9 u c y 5 j a G F p c i w 2 M H 0 m c X V v d D s s J n F 1 b 3 Q 7 U 2 V j d G l v b j E v Z X l l d H J h Y 2 t p b m c g T W V 0 c m l j c y A o M y k v Q 2 h h b m d l Z C B U e X B l L n t O d W 1 i Z X J f b 2 Z f Z m l 4 Y X R p b 2 5 z L m N s b 2 N r L D Y x f S Z x d W 9 0 O y w m c X V v d D t T Z W N 0 a W 9 u M S 9 l e W V 0 c m F j a 2 l u Z y B N Z X R y a W N z I C g z K S 9 D a G F u Z 2 V k I F R 5 c G U u e 0 5 1 b W J l c l 9 v Z l 9 m a X h h d G l v b n M u Y 3 J h Y i w 2 M n 0 m c X V v d D s s J n F 1 b 3 Q 7 U 2 V j d G l v b j E v Z X l l d H J h Y 2 t p b m c g T W V 0 c m l j c y A o M y k v Q 2 h h b m d l Z C B U e X B l L n t O d W 1 i Z X J f b 2 Z f Z m l 4 Y X R p b 2 5 z L m N 4 Y W x j d W x h d G 9 y L D Y z f S Z x d W 9 0 O y w m c X V v d D t T Z W N 0 a W 9 u M S 9 l e W V 0 c m F j a 2 l u Z y B N Z X R y a W N z I C g z K S 9 D a G F u Z 2 V k I F R 5 c G U u e 0 5 1 b W J l c l 9 v Z l 9 m a X h h d G l v b n M u Z 2 x v Y m U s N j R 9 J n F 1 b 3 Q 7 L C Z x d W 9 0 O 1 N l Y 3 R p b 2 4 x L 2 V 5 Z X R y Y W N r a W 5 n I E 1 l d H J p Y 3 M g K D M p L 0 N o Y W 5 n Z W Q g V H l w Z S 5 7 T n V t Y m V y X 2 9 m X 2 Z p e G F 0 a W 9 u c y 5 S Z W N 0 Y W 5 n b G U s N j V 9 J n F 1 b 3 Q 7 L C Z x d W 9 0 O 1 N l Y 3 R p b 2 4 x L 2 V 5 Z X R y Y W N r a W 5 n I E 1 l d H J p Y 3 M g K D M p L 0 N o Y W 5 n Z W Q g V H l w Z S 5 7 T n V t Y m V y X 2 9 m X 2 Z p e G F 0 a W 9 u c y 5 z d W 4 s N j Z 9 J n F 1 b 3 Q 7 L C Z x d W 9 0 O 1 N l Y 3 R p b 2 4 x L 2 V 5 Z X R y Y W N r a W 5 n I E 1 l d H J p Y 3 M g K D M p L 0 N o Y W 5 n Z W Q g V H l w Z S 5 7 T n V t Y m V y X 2 9 m X 2 Z p e G F 0 a W 9 u c y 5 0 Z W F j a G V y L D Y 3 f S Z x d W 9 0 O y w m c X V v d D t T Z W N 0 a W 9 u M S 9 l e W V 0 c m F j a 2 l u Z y B N Z X R y a W N z I C g z K S 9 D a G F u Z 2 V k I F R 5 c G U u e 0 5 1 b W J l c l 9 v Z l 9 m a X h h d G l v b n M u d H J l Z S w 2 O H 0 m c X V v d D s s J n F 1 b 3 Q 7 U 2 V j d G l v b j E v Z X l l d H J h Y 2 t p b m c g T W V 0 c m l j c y A o M y k v Q 2 h h b m d l Z C B U e X B l L n t O d W 1 i Z X J f b 2 Z f Z m l 4 Y X R p b 2 5 z L n V t Y n J l b G x h L D Y 5 f S Z x d W 9 0 O y w m c X V v d D t T Z W N 0 a W 9 u M S 9 l e W V 0 c m F j a 2 l u Z y B N Z X R y a W N z I C g z K S 9 D a G F u Z 2 V k I F R 5 c G U u e 0 F 2 Z X J h Z 2 V f c H V w a W x f Z G l h b W V 0 Z X I u Y m F n L D c w f S Z x d W 9 0 O y w m c X V v d D t T Z W N 0 a W 9 u M S 9 l e W V 0 c m F j a 2 l u Z y B N Z X R y a W N z I C g z K S 9 D a G F u Z 2 V k I F R 5 c G U u e 0 F 2 Z X J h Z 2 V f c H V w a W x f Z G l h b W V 0 Z X I u Y m F s b C w 3 M X 0 m c X V v d D s s J n F 1 b 3 Q 7 U 2 V j d G l v b j E v Z X l l d H J h Y 2 t p b m c g T W V 0 c m l j c y A o M y k v Q 2 h h b m d l Z C B U e X B l L n t B d m V y Y W d l X 3 B 1 c G l s X 2 R p Y W 1 l d G V y L k J v Y X J k L D c y f S Z x d W 9 0 O y w m c X V v d D t T Z W N 0 a W 9 u M S 9 l e W V 0 c m F j a 2 l u Z y B N Z X R y a W N z I C g z K S 9 D a G F u Z 2 V k I F R 5 c G U u e 0 F 2 Z X J h Z 2 V f c H V w a W x f Z G l h b W V 0 Z X I u Y m 9 h d C w 3 M 3 0 m c X V v d D s s J n F 1 b 3 Q 7 U 2 V j d G l v b j E v Z X l l d H J h Y 2 t p b m c g T W V 0 c m l j c y A o M y k v Q 2 h h b m d l Z C B U e X B l L n t B d m V y Y W d l X 3 B 1 c G l s X 2 R p Y W 1 l d G V y L k J v b 2 t f c 2 h l b G Y s N z R 9 J n F 1 b 3 Q 7 L C Z x d W 9 0 O 1 N l Y 3 R p b 2 4 x L 2 V 5 Z X R y Y W N r a W 5 n I E 1 l d H J p Y 3 M g K D M p L 0 N o Y W 5 n Z W Q g V H l w Z S 5 7 Q X Z l c m F n Z V 9 w d X B p b F 9 k a W F t Z X R l c i 5 j Y W x l b m R l c i w 3 N X 0 m c X V v d D s s J n F 1 b 3 Q 7 U 2 V j d G l v b j E v Z X l l d H J h Y 2 t p b m c g T W V 0 c m l j c y A o M y k v Q 2 h h b m d l Z C B U e X B l L n t B d m V y Y W d l X 3 B 1 c G l s X 2 R p Y W 1 l d G V y L m N o Y W l y L D c 2 f S Z x d W 9 0 O y w m c X V v d D t T Z W N 0 a W 9 u M S 9 l e W V 0 c m F j a 2 l u Z y B N Z X R y a W N z I C g z K S 9 D a G F u Z 2 V k I F R 5 c G U u e 0 F 2 Z X J h Z 2 V f c H V w a W x f Z G l h b W V 0 Z X I u Y 2 x v Y 2 s s N z d 9 J n F 1 b 3 Q 7 L C Z x d W 9 0 O 1 N l Y 3 R p b 2 4 x L 2 V 5 Z X R y Y W N r a W 5 n I E 1 l d H J p Y 3 M g K D M p L 0 N o Y W 5 n Z W Q g V H l w Z S 5 7 Q X Z l c m F n Z V 9 w d X B p b F 9 k a W F t Z X R l c i 5 j c m F i L D c 4 f S Z x d W 9 0 O y w m c X V v d D t T Z W N 0 a W 9 u M S 9 l e W V 0 c m F j a 2 l u Z y B N Z X R y a W N z I C g z K S 9 D a G F u Z 2 V k I F R 5 c G U u e 0 F 2 Z X J h Z 2 V f c H V w a W x f Z G l h b W V 0 Z X I u Y 3 h h b G N 1 b G F 0 b 3 I s N z l 9 J n F 1 b 3 Q 7 L C Z x d W 9 0 O 1 N l Y 3 R p b 2 4 x L 2 V 5 Z X R y Y W N r a W 5 n I E 1 l d H J p Y 3 M g K D M p L 0 N o Y W 5 n Z W Q g V H l w Z S 5 7 Q X Z l c m F n Z V 9 w d X B p b F 9 k a W F t Z X R l c i 5 n b G 9 i Z S w 4 M H 0 m c X V v d D s s J n F 1 b 3 Q 7 U 2 V j d G l v b j E v Z X l l d H J h Y 2 t p b m c g T W V 0 c m l j c y A o M y k v Q 2 h h b m d l Z C B U e X B l L n t B d m V y Y W d l X 3 B 1 c G l s X 2 R p Y W 1 l d G V y L l J l Y 3 R h b m d s Z S w 4 M X 0 m c X V v d D s s J n F 1 b 3 Q 7 U 2 V j d G l v b j E v Z X l l d H J h Y 2 t p b m c g T W V 0 c m l j c y A o M y k v Q 2 h h b m d l Z C B U e X B l L n t B d m V y Y W d l X 3 B 1 c G l s X 2 R p Y W 1 l d G V y L n N 1 b i w 4 M n 0 m c X V v d D s s J n F 1 b 3 Q 7 U 2 V j d G l v b j E v Z X l l d H J h Y 2 t p b m c g T W V 0 c m l j c y A o M y k v Q 2 h h b m d l Z C B U e X B l L n t B d m V y Y W d l X 3 B 1 c G l s X 2 R p Y W 1 l d G V y L n R l Y W N o Z X I s O D N 9 J n F 1 b 3 Q 7 L C Z x d W 9 0 O 1 N l Y 3 R p b 2 4 x L 2 V 5 Z X R y Y W N r a W 5 n I E 1 l d H J p Y 3 M g K D M p L 0 N o Y W 5 n Z W Q g V H l w Z S 5 7 Q X Z l c m F n Z V 9 w d X B p b F 9 k a W F t Z X R l c i 5 0 c m V l L D g 0 f S Z x d W 9 0 O y w m c X V v d D t T Z W N 0 a W 9 u M S 9 l e W V 0 c m F j a 2 l u Z y B N Z X R y a W N z I C g z K S 9 D a G F u Z 2 V k I F R 5 c G U u e 0 F 2 Z X J h Z 2 V f c H V w a W x f Z G l h b W V 0 Z X I u d W 1 i c m V s b G E s O D V 9 J n F 1 b 3 Q 7 L C Z x d W 9 0 O 1 N l Y 3 R p b 2 4 x L 2 V 5 Z X R y Y W N r a W 5 n I E 1 l d H J p Y 3 M g K D M p L 0 N o Y W 5 n Z W Q g V H l w Z S 5 7 V G 9 0 Y W x f Z H V y Y X R p b 2 5 f b 2 Z f V m l z a X Q u Y m F n L D g 2 f S Z x d W 9 0 O y w m c X V v d D t T Z W N 0 a W 9 u M S 9 l e W V 0 c m F j a 2 l u Z y B N Z X R y a W N z I C g z K S 9 D a G F u Z 2 V k I F R 5 c G U u e 1 R v d G F s X 2 R 1 c m F 0 a W 9 u X 2 9 m X 1 Z p c 2 l 0 L m J h b G w s O D d 9 J n F 1 b 3 Q 7 L C Z x d W 9 0 O 1 N l Y 3 R p b 2 4 x L 2 V 5 Z X R y Y W N r a W 5 n I E 1 l d H J p Y 3 M g K D M p L 0 N o Y W 5 n Z W Q g V H l w Z S 5 7 V G 9 0 Y W x f Z H V y Y X R p b 2 5 f b 2 Z f V m l z a X Q u Q m 9 h c m Q s O D h 9 J n F 1 b 3 Q 7 L C Z x d W 9 0 O 1 N l Y 3 R p b 2 4 x L 2 V 5 Z X R y Y W N r a W 5 n I E 1 l d H J p Y 3 M g K D M p L 0 N o Y W 5 n Z W Q g V H l w Z S 5 7 V G 9 0 Y W x f Z H V y Y X R p b 2 5 f b 2 Z f V m l z a X Q u Y m 9 h d C w 4 O X 0 m c X V v d D s s J n F 1 b 3 Q 7 U 2 V j d G l v b j E v Z X l l d H J h Y 2 t p b m c g T W V 0 c m l j c y A o M y k v Q 2 h h b m d l Z C B U e X B l L n t U b 3 R h b F 9 k d X J h d G l v b l 9 v Z l 9 W a X N p d C 5 C b 2 9 r X 3 N o Z W x m L D k w f S Z x d W 9 0 O y w m c X V v d D t T Z W N 0 a W 9 u M S 9 l e W V 0 c m F j a 2 l u Z y B N Z X R y a W N z I C g z K S 9 D a G F u Z 2 V k I F R 5 c G U u e 1 R v d G F s X 2 R 1 c m F 0 a W 9 u X 2 9 m X 1 Z p c 2 l 0 L m N h b G V u Z G V y L D k x f S Z x d W 9 0 O y w m c X V v d D t T Z W N 0 a W 9 u M S 9 l e W V 0 c m F j a 2 l u Z y B N Z X R y a W N z I C g z K S 9 D a G F u Z 2 V k I F R 5 c G U u e 1 R v d G F s X 2 R 1 c m F 0 a W 9 u X 2 9 m X 1 Z p c 2 l 0 L m N o Y W l y L D k y f S Z x d W 9 0 O y w m c X V v d D t T Z W N 0 a W 9 u M S 9 l e W V 0 c m F j a 2 l u Z y B N Z X R y a W N z I C g z K S 9 D a G F u Z 2 V k I F R 5 c G U u e 1 R v d G F s X 2 R 1 c m F 0 a W 9 u X 2 9 m X 1 Z p c 2 l 0 L m N s b 2 N r L D k z f S Z x d W 9 0 O y w m c X V v d D t T Z W N 0 a W 9 u M S 9 l e W V 0 c m F j a 2 l u Z y B N Z X R y a W N z I C g z K S 9 D a G F u Z 2 V k I F R 5 c G U u e 1 R v d G F s X 2 R 1 c m F 0 a W 9 u X 2 9 m X 1 Z p c 2 l 0 L m N y Y W I s O T R 9 J n F 1 b 3 Q 7 L C Z x d W 9 0 O 1 N l Y 3 R p b 2 4 x L 2 V 5 Z X R y Y W N r a W 5 n I E 1 l d H J p Y 3 M g K D M p L 0 N o Y W 5 n Z W Q g V H l w Z S 5 7 V G 9 0 Y W x f Z H V y Y X R p b 2 5 f b 2 Z f V m l z a X Q u Y 3 h h b G N 1 b G F 0 b 3 I s O T V 9 J n F 1 b 3 Q 7 L C Z x d W 9 0 O 1 N l Y 3 R p b 2 4 x L 2 V 5 Z X R y Y W N r a W 5 n I E 1 l d H J p Y 3 M g K D M p L 0 N o Y W 5 n Z W Q g V H l w Z S 5 7 V G 9 0 Y W x f Z H V y Y X R p b 2 5 f b 2 Z f V m l z a X Q u Z 2 x v Y m U s O T Z 9 J n F 1 b 3 Q 7 L C Z x d W 9 0 O 1 N l Y 3 R p b 2 4 x L 2 V 5 Z X R y Y W N r a W 5 n I E 1 l d H J p Y 3 M g K D M p L 0 N o Y W 5 n Z W Q g V H l w Z S 5 7 V G 9 0 Y W x f Z H V y Y X R p b 2 5 f b 2 Z f V m l z a X Q u U m V j d G F u Z 2 x l L D k 3 f S Z x d W 9 0 O y w m c X V v d D t T Z W N 0 a W 9 u M S 9 l e W V 0 c m F j a 2 l u Z y B N Z X R y a W N z I C g z K S 9 D a G F u Z 2 V k I F R 5 c G U u e 1 R v d G F s X 2 R 1 c m F 0 a W 9 u X 2 9 m X 1 Z p c 2 l 0 L n N 1 b i w 5 O H 0 m c X V v d D s s J n F 1 b 3 Q 7 U 2 V j d G l v b j E v Z X l l d H J h Y 2 t p b m c g T W V 0 c m l j c y A o M y k v Q 2 h h b m d l Z C B U e X B l L n t U b 3 R h b F 9 k d X J h d G l v b l 9 v Z l 9 W a X N p d C 5 0 Z W F j a G V y L D k 5 f S Z x d W 9 0 O y w m c X V v d D t T Z W N 0 a W 9 u M S 9 l e W V 0 c m F j a 2 l u Z y B N Z X R y a W N z I C g z K S 9 D a G F u Z 2 V k I F R 5 c G U u e 1 R v d G F s X 2 R 1 c m F 0 a W 9 u X 2 9 m X 1 Z p c 2 l 0 L n R y Z W U s M T A w f S Z x d W 9 0 O y w m c X V v d D t T Z W N 0 a W 9 u M S 9 l e W V 0 c m F j a 2 l u Z y B N Z X R y a W N z I C g z K S 9 D a G F u Z 2 V k I F R 5 c G U u e 1 R v d G F s X 2 R 1 c m F 0 a W 9 u X 2 9 m X 1 Z p c 2 l 0 L n V t Y n J l b G x h L D E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5 Z X R y Y W N r a W 5 n J T I w T W V 0 c m l j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E w O j Q 1 O j Q y L j U y N D M 3 O T R a I i A v P j x F b n R y e S B U e X B l P S J G a W x s Q 2 9 s d W 1 u V H l w Z X M i I F Z h b H V l P S J z Q m d Z R 0 F 3 W U d B d 0 1 E Q X d N R E F 3 T U R B d 0 1 E Q X d N R E F 3 T U R B d 0 1 E Q X d N R E F 3 T U R B d 0 1 E Q X d N R E F 3 T U R B d 0 1 E Q X d N R E F 3 T U R B d 0 1 E Q X d N R E F 3 T U R B d 0 1 E Q X d N R E F 3 T U R B d 1 V G Q l F V R k J R V U Z C U V V G Q l F V R k J R V U R B d 0 1 E Q X d N R E F 3 T U R B d 0 1 E Q X d N R C I g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J l c 3 B v b n N l J n F 1 b 3 Q 7 L C Z x d W 9 0 O 0 x h c 3 R f a 2 V 5 X 3 B y Z X N z J n F 1 b 3 Q 7 L C Z x d W 9 0 O 1 R v d G F s X 2 R 1 c m F 0 a W 9 u X 2 9 m X 2 Z p e G F 0 a W 9 u c y 5 i Y W c m c X V v d D s s J n F 1 b 3 Q 7 V G 9 0 Y W x f Z H V y Y X R p b 2 5 f b 2 Z f Z m l 4 Y X R p b 2 5 z L m J h b G w m c X V v d D s s J n F 1 b 3 Q 7 V G 9 0 Y W x f Z H V y Y X R p b 2 5 f b 2 Z f Z m l 4 Y X R p b 2 5 z L k J v Y X J k J n F 1 b 3 Q 7 L C Z x d W 9 0 O 1 R v d G F s X 2 R 1 c m F 0 a W 9 u X 2 9 m X 2 Z p e G F 0 a W 9 u c y 5 i b 2 F 0 J n F 1 b 3 Q 7 L C Z x d W 9 0 O 1 R v d G F s X 2 R 1 c m F 0 a W 9 u X 2 9 m X 2 Z p e G F 0 a W 9 u c y 5 C b 2 9 r X 3 N o Z W x m J n F 1 b 3 Q 7 L C Z x d W 9 0 O 1 R v d G F s X 2 R 1 c m F 0 a W 9 u X 2 9 m X 2 Z p e G F 0 a W 9 u c y 5 j Y W x l b m R l c i Z x d W 9 0 O y w m c X V v d D t U b 3 R h b F 9 k d X J h d G l v b l 9 v Z l 9 m a X h h d G l v b n M u Y 2 h h a X I m c X V v d D s s J n F 1 b 3 Q 7 V G 9 0 Y W x f Z H V y Y X R p b 2 5 f b 2 Z f Z m l 4 Y X R p b 2 5 z L m N s b 2 N r J n F 1 b 3 Q 7 L C Z x d W 9 0 O 1 R v d G F s X 2 R 1 c m F 0 a W 9 u X 2 9 m X 2 Z p e G F 0 a W 9 u c y 5 j c m F i J n F 1 b 3 Q 7 L C Z x d W 9 0 O 1 R v d G F s X 2 R 1 c m F 0 a W 9 u X 2 9 m X 2 Z p e G F 0 a W 9 u c y 5 j e G F s Y 3 V s Y X R v c i Z x d W 9 0 O y w m c X V v d D t U b 3 R h b F 9 k d X J h d G l v b l 9 v Z l 9 m a X h h d G l v b n M u Z 2 x v Y m U m c X V v d D s s J n F 1 b 3 Q 7 V G 9 0 Y W x f Z H V y Y X R p b 2 5 f b 2 Z f Z m l 4 Y X R p b 2 5 z L l J l Y 3 R h b m d s Z S Z x d W 9 0 O y w m c X V v d D t U b 3 R h b F 9 k d X J h d G l v b l 9 v Z l 9 m a X h h d G l v b n M u c 3 V u J n F 1 b 3 Q 7 L C Z x d W 9 0 O 1 R v d G F s X 2 R 1 c m F 0 a W 9 u X 2 9 m X 2 Z p e G F 0 a W 9 u c y 5 0 Z W F j a G V y J n F 1 b 3 Q 7 L C Z x d W 9 0 O 1 R v d G F s X 2 R 1 c m F 0 a W 9 u X 2 9 m X 2 Z p e G F 0 a W 9 u c y 5 0 c m V l J n F 1 b 3 Q 7 L C Z x d W 9 0 O 1 R v d G F s X 2 R 1 c m F 0 a W 9 u X 2 9 m X 2 Z p e G F 0 a W 9 u c y 5 1 b W J y Z W x s Y S Z x d W 9 0 O y w m c X V v d D t B d m V y Y W d l X 2 R 1 c m F 0 a W 9 u X 2 9 m X 2 Z p e G F 0 a W 9 u c y 5 i Y W c m c X V v d D s s J n F 1 b 3 Q 7 Q X Z l c m F n Z V 9 k d X J h d G l v b l 9 v Z l 9 m a X h h d G l v b n M u Y m F s b C Z x d W 9 0 O y w m c X V v d D t B d m V y Y W d l X 2 R 1 c m F 0 a W 9 u X 2 9 m X 2 Z p e G F 0 a W 9 u c y 5 C b 2 F y Z C Z x d W 9 0 O y w m c X V v d D t B d m V y Y W d l X 2 R 1 c m F 0 a W 9 u X 2 9 m X 2 Z p e G F 0 a W 9 u c y 5 i b 2 F 0 J n F 1 b 3 Q 7 L C Z x d W 9 0 O 0 F 2 Z X J h Z 2 V f Z H V y Y X R p b 2 5 f b 2 Z f Z m l 4 Y X R p b 2 5 z L k J v b 2 t f c 2 h l b G Y m c X V v d D s s J n F 1 b 3 Q 7 Q X Z l c m F n Z V 9 k d X J h d G l v b l 9 v Z l 9 m a X h h d G l v b n M u Y 2 F s Z W 5 k Z X I m c X V v d D s s J n F 1 b 3 Q 7 Q X Z l c m F n Z V 9 k d X J h d G l v b l 9 v Z l 9 m a X h h d G l v b n M u Y 2 h h a X I m c X V v d D s s J n F 1 b 3 Q 7 Q X Z l c m F n Z V 9 k d X J h d G l v b l 9 v Z l 9 m a X h h d G l v b n M u Y 2 x v Y 2 s m c X V v d D s s J n F 1 b 3 Q 7 Q X Z l c m F n Z V 9 k d X J h d G l v b l 9 v Z l 9 m a X h h d G l v b n M u Y 3 J h Y i Z x d W 9 0 O y w m c X V v d D t B d m V y Y W d l X 2 R 1 c m F 0 a W 9 u X 2 9 m X 2 Z p e G F 0 a W 9 u c y 5 j e G F s Y 3 V s Y X R v c i Z x d W 9 0 O y w m c X V v d D t B d m V y Y W d l X 2 R 1 c m F 0 a W 9 u X 2 9 m X 2 Z p e G F 0 a W 9 u c y 5 n b G 9 i Z S Z x d W 9 0 O y w m c X V v d D t B d m V y Y W d l X 2 R 1 c m F 0 a W 9 u X 2 9 m X 2 Z p e G F 0 a W 9 u c y 5 S Z W N 0 Y W 5 n b G U m c X V v d D s s J n F 1 b 3 Q 7 Q X Z l c m F n Z V 9 k d X J h d G l v b l 9 v Z l 9 m a X h h d G l v b n M u c 3 V u J n F 1 b 3 Q 7 L C Z x d W 9 0 O 0 F 2 Z X J h Z 2 V f Z H V y Y X R p b 2 5 f b 2 Z f Z m l 4 Y X R p b 2 5 z L n R l Y W N o Z X I m c X V v d D s s J n F 1 b 3 Q 7 Q X Z l c m F n Z V 9 k d X J h d G l v b l 9 v Z l 9 m a X h h d G l v b n M u d H J l Z S Z x d W 9 0 O y w m c X V v d D t B d m V y Y W d l X 2 R 1 c m F 0 a W 9 u X 2 9 m X 2 Z p e G F 0 a W 9 u c y 5 1 b W J y Z W x s Y S Z x d W 9 0 O y w m c X V v d D t N Y X h p b X V t X 2 R 1 c m F 0 a W 9 u X 2 9 m X 2 Z p e G F 0 a W 9 u c y 5 i Y W c m c X V v d D s s J n F 1 b 3 Q 7 T W F 4 a W 1 1 b V 9 k d X J h d G l v b l 9 v Z l 9 m a X h h d G l v b n M u Y m F s b C Z x d W 9 0 O y w m c X V v d D t N Y X h p b X V t X 2 R 1 c m F 0 a W 9 u X 2 9 m X 2 Z p e G F 0 a W 9 u c y 5 C b 2 F y Z C Z x d W 9 0 O y w m c X V v d D t N Y X h p b X V t X 2 R 1 c m F 0 a W 9 u X 2 9 m X 2 Z p e G F 0 a W 9 u c y 5 i b 2 F 0 J n F 1 b 3 Q 7 L C Z x d W 9 0 O 0 1 h e G l t d W 1 f Z H V y Y X R p b 2 5 f b 2 Z f Z m l 4 Y X R p b 2 5 z L k J v b 2 t f c 2 h l b G Y m c X V v d D s s J n F 1 b 3 Q 7 T W F 4 a W 1 1 b V 9 k d X J h d G l v b l 9 v Z l 9 m a X h h d G l v b n M u Y 2 F s Z W 5 k Z X I m c X V v d D s s J n F 1 b 3 Q 7 T W F 4 a W 1 1 b V 9 k d X J h d G l v b l 9 v Z l 9 m a X h h d G l v b n M u Y 2 h h a X I m c X V v d D s s J n F 1 b 3 Q 7 T W F 4 a W 1 1 b V 9 k d X J h d G l v b l 9 v Z l 9 m a X h h d G l v b n M u Y 2 x v Y 2 s m c X V v d D s s J n F 1 b 3 Q 7 T W F 4 a W 1 1 b V 9 k d X J h d G l v b l 9 v Z l 9 m a X h h d G l v b n M u Y 3 J h Y i Z x d W 9 0 O y w m c X V v d D t N Y X h p b X V t X 2 R 1 c m F 0 a W 9 u X 2 9 m X 2 Z p e G F 0 a W 9 u c y 5 j e G F s Y 3 V s Y X R v c i Z x d W 9 0 O y w m c X V v d D t N Y X h p b X V t X 2 R 1 c m F 0 a W 9 u X 2 9 m X 2 Z p e G F 0 a W 9 u c y 5 n b G 9 i Z S Z x d W 9 0 O y w m c X V v d D t N Y X h p b X V t X 2 R 1 c m F 0 a W 9 u X 2 9 m X 2 Z p e G F 0 a W 9 u c y 5 S Z W N 0 Y W 5 n b G U m c X V v d D s s J n F 1 b 3 Q 7 T W F 4 a W 1 1 b V 9 k d X J h d G l v b l 9 v Z l 9 m a X h h d G l v b n M u c 3 V u J n F 1 b 3 Q 7 L C Z x d W 9 0 O 0 1 h e G l t d W 1 f Z H V y Y X R p b 2 5 f b 2 Z f Z m l 4 Y X R p b 2 5 z L n R l Y W N o Z X I m c X V v d D s s J n F 1 b 3 Q 7 T W F 4 a W 1 1 b V 9 k d X J h d G l v b l 9 v Z l 9 m a X h h d G l v b n M u d H J l Z S Z x d W 9 0 O y w m c X V v d D t N Y X h p b X V t X 2 R 1 c m F 0 a W 9 u X 2 9 m X 2 Z p e G F 0 a W 9 u c y 5 1 b W J y Z W x s Y S Z x d W 9 0 O y w m c X V v d D t O d W 1 i Z X J f b 2 Z f Z m l 4 Y X R p b 2 5 z L m J h Z y Z x d W 9 0 O y w m c X V v d D t O d W 1 i Z X J f b 2 Z f Z m l 4 Y X R p b 2 5 z L m J h b G w m c X V v d D s s J n F 1 b 3 Q 7 T n V t Y m V y X 2 9 m X 2 Z p e G F 0 a W 9 u c y 5 C b 2 F y Z C Z x d W 9 0 O y w m c X V v d D t O d W 1 i Z X J f b 2 Z f Z m l 4 Y X R p b 2 5 z L m J v Y X Q m c X V v d D s s J n F 1 b 3 Q 7 T n V t Y m V y X 2 9 m X 2 Z p e G F 0 a W 9 u c y 5 C b 2 9 r X 3 N o Z W x m J n F 1 b 3 Q 7 L C Z x d W 9 0 O 0 5 1 b W J l c l 9 v Z l 9 m a X h h d G l v b n M u Y 2 F s Z W 5 k Z X I m c X V v d D s s J n F 1 b 3 Q 7 T n V t Y m V y X 2 9 m X 2 Z p e G F 0 a W 9 u c y 5 j a G F p c i Z x d W 9 0 O y w m c X V v d D t O d W 1 i Z X J f b 2 Z f Z m l 4 Y X R p b 2 5 z L m N s b 2 N r J n F 1 b 3 Q 7 L C Z x d W 9 0 O 0 5 1 b W J l c l 9 v Z l 9 m a X h h d G l v b n M u Y 3 J h Y i Z x d W 9 0 O y w m c X V v d D t O d W 1 i Z X J f b 2 Z f Z m l 4 Y X R p b 2 5 z L m N 4 Y W x j d W x h d G 9 y J n F 1 b 3 Q 7 L C Z x d W 9 0 O 0 5 1 b W J l c l 9 v Z l 9 m a X h h d G l v b n M u Z 2 x v Y m U m c X V v d D s s J n F 1 b 3 Q 7 T n V t Y m V y X 2 9 m X 2 Z p e G F 0 a W 9 u c y 5 S Z W N 0 Y W 5 n b G U m c X V v d D s s J n F 1 b 3 Q 7 T n V t Y m V y X 2 9 m X 2 Z p e G F 0 a W 9 u c y 5 z d W 4 m c X V v d D s s J n F 1 b 3 Q 7 T n V t Y m V y X 2 9 m X 2 Z p e G F 0 a W 9 u c y 5 0 Z W F j a G V y J n F 1 b 3 Q 7 L C Z x d W 9 0 O 0 5 1 b W J l c l 9 v Z l 9 m a X h h d G l v b n M u d H J l Z S Z x d W 9 0 O y w m c X V v d D t O d W 1 i Z X J f b 2 Z f Z m l 4 Y X R p b 2 5 z L n V t Y n J l b G x h J n F 1 b 3 Q 7 L C Z x d W 9 0 O 0 F 2 Z X J h Z 2 V f c H V w a W x f Z G l h b W V 0 Z X I u Y m F n J n F 1 b 3 Q 7 L C Z x d W 9 0 O 0 F 2 Z X J h Z 2 V f c H V w a W x f Z G l h b W V 0 Z X I u Y m F s b C Z x d W 9 0 O y w m c X V v d D t B d m V y Y W d l X 3 B 1 c G l s X 2 R p Y W 1 l d G V y L k J v Y X J k J n F 1 b 3 Q 7 L C Z x d W 9 0 O 0 F 2 Z X J h Z 2 V f c H V w a W x f Z G l h b W V 0 Z X I u Y m 9 h d C Z x d W 9 0 O y w m c X V v d D t B d m V y Y W d l X 3 B 1 c G l s X 2 R p Y W 1 l d G V y L k J v b 2 t f c 2 h l b G Y m c X V v d D s s J n F 1 b 3 Q 7 Q X Z l c m F n Z V 9 w d X B p b F 9 k a W F t Z X R l c i 5 j Y W x l b m R l c i Z x d W 9 0 O y w m c X V v d D t B d m V y Y W d l X 3 B 1 c G l s X 2 R p Y W 1 l d G V y L m N o Y W l y J n F 1 b 3 Q 7 L C Z x d W 9 0 O 0 F 2 Z X J h Z 2 V f c H V w a W x f Z G l h b W V 0 Z X I u Y 2 x v Y 2 s m c X V v d D s s J n F 1 b 3 Q 7 Q X Z l c m F n Z V 9 w d X B p b F 9 k a W F t Z X R l c i 5 j c m F i J n F 1 b 3 Q 7 L C Z x d W 9 0 O 0 F 2 Z X J h Z 2 V f c H V w a W x f Z G l h b W V 0 Z X I u Y 3 h h b G N 1 b G F 0 b 3 I m c X V v d D s s J n F 1 b 3 Q 7 Q X Z l c m F n Z V 9 w d X B p b F 9 k a W F t Z X R l c i 5 n b G 9 i Z S Z x d W 9 0 O y w m c X V v d D t B d m V y Y W d l X 3 B 1 c G l s X 2 R p Y W 1 l d G V y L l J l Y 3 R h b m d s Z S Z x d W 9 0 O y w m c X V v d D t B d m V y Y W d l X 3 B 1 c G l s X 2 R p Y W 1 l d G V y L n N 1 b i Z x d W 9 0 O y w m c X V v d D t B d m V y Y W d l X 3 B 1 c G l s X 2 R p Y W 1 l d G V y L n R l Y W N o Z X I m c X V v d D s s J n F 1 b 3 Q 7 Q X Z l c m F n Z V 9 w d X B p b F 9 k a W F t Z X R l c i 5 0 c m V l J n F 1 b 3 Q 7 L C Z x d W 9 0 O 0 F 2 Z X J h Z 2 V f c H V w a W x f Z G l h b W V 0 Z X I u d W 1 i c m V s b G E m c X V v d D s s J n F 1 b 3 Q 7 V G 9 0 Y W x f Z H V y Y X R p b 2 5 f b 2 Z f V m l z a X Q u Y m F n J n F 1 b 3 Q 7 L C Z x d W 9 0 O 1 R v d G F s X 2 R 1 c m F 0 a W 9 u X 2 9 m X 1 Z p c 2 l 0 L m J h b G w m c X V v d D s s J n F 1 b 3 Q 7 V G 9 0 Y W x f Z H V y Y X R p b 2 5 f b 2 Z f V m l z a X Q u Q m 9 h c m Q m c X V v d D s s J n F 1 b 3 Q 7 V G 9 0 Y W x f Z H V y Y X R p b 2 5 f b 2 Z f V m l z a X Q u Y m 9 h d C Z x d W 9 0 O y w m c X V v d D t U b 3 R h b F 9 k d X J h d G l v b l 9 v Z l 9 W a X N p d C 5 C b 2 9 r X 3 N o Z W x m J n F 1 b 3 Q 7 L C Z x d W 9 0 O 1 R v d G F s X 2 R 1 c m F 0 a W 9 u X 2 9 m X 1 Z p c 2 l 0 L m N h b G V u Z G V y J n F 1 b 3 Q 7 L C Z x d W 9 0 O 1 R v d G F s X 2 R 1 c m F 0 a W 9 u X 2 9 m X 1 Z p c 2 l 0 L m N o Y W l y J n F 1 b 3 Q 7 L C Z x d W 9 0 O 1 R v d G F s X 2 R 1 c m F 0 a W 9 u X 2 9 m X 1 Z p c 2 l 0 L m N s b 2 N r J n F 1 b 3 Q 7 L C Z x d W 9 0 O 1 R v d G F s X 2 R 1 c m F 0 a W 9 u X 2 9 m X 1 Z p c 2 l 0 L m N y Y W I m c X V v d D s s J n F 1 b 3 Q 7 V G 9 0 Y W x f Z H V y Y X R p b 2 5 f b 2 Z f V m l z a X Q u Y 3 h h b G N 1 b G F 0 b 3 I m c X V v d D s s J n F 1 b 3 Q 7 V G 9 0 Y W x f Z H V y Y X R p b 2 5 f b 2 Z f V m l z a X Q u Z 2 x v Y m U m c X V v d D s s J n F 1 b 3 Q 7 V G 9 0 Y W x f Z H V y Y X R p b 2 5 f b 2 Z f V m l z a X Q u U m V j d G F u Z 2 x l J n F 1 b 3 Q 7 L C Z x d W 9 0 O 1 R v d G F s X 2 R 1 c m F 0 a W 9 u X 2 9 m X 1 Z p c 2 l 0 L n N 1 b i Z x d W 9 0 O y w m c X V v d D t U b 3 R h b F 9 k d X J h d G l v b l 9 v Z l 9 W a X N p d C 5 0 Z W F j a G V y J n F 1 b 3 Q 7 L C Z x d W 9 0 O 1 R v d G F s X 2 R 1 c m F 0 a W 9 u X 2 9 m X 1 Z p c 2 l 0 L n R y Z W U m c X V v d D s s J n F 1 b 3 Q 7 V G 9 0 Y W x f Z H V y Y X R p b 2 5 f b 2 Z f V m l z a X Q u d W 1 i c m V s b G E m c X V v d D t d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E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l l d H J h Y 2 t p b m c g T W V 0 c m l j c y A o M y k v Q 2 h h b m d l Z C B U e X B l L n t S Z W N v c m R p b m c s M H 0 m c X V v d D s s J n F 1 b 3 Q 7 U 2 V j d G l v b j E v Z X l l d H J h Y 2 t p b m c g T W V 0 c m l j c y A o M y k v Q 2 h h b m d l Z C B U e X B l L n t Q Y X J 0 a W N p c G F u d C w x f S Z x d W 9 0 O y w m c X V v d D t T Z W N 0 a W 9 u M S 9 l e W V 0 c m F j a 2 l u Z y B N Z X R y a W N z I C g z K S 9 D a G F u Z 2 V k I F R 5 c G U u e 1 R P S S w y f S Z x d W 9 0 O y w m c X V v d D t T Z W N 0 a W 9 u M S 9 l e W V 0 c m F j a 2 l u Z y B N Z X R y a W N z I C g z K S 9 D a G F u Z 2 V k I F R 5 c G U u e 0 l u d G V y d m F s L D N 9 J n F 1 b 3 Q 7 L C Z x d W 9 0 O 1 N l Y 3 R p b 2 4 x L 2 V 5 Z X R y Y W N r a W 5 n I E 1 l d H J p Y 3 M g K D M p L 0 N o Y W 5 n Z W Q g V H l w Z S 5 7 U m V z c G 9 u c 2 U s N H 0 m c X V v d D s s J n F 1 b 3 Q 7 U 2 V j d G l v b j E v Z X l l d H J h Y 2 t p b m c g T W V 0 c m l j c y A o M y k v Q 2 h h b m d l Z C B U e X B l L n t M Y X N 0 X 2 t l e V 9 w c m V z c y w 1 f S Z x d W 9 0 O y w m c X V v d D t T Z W N 0 a W 9 u M S 9 l e W V 0 c m F j a 2 l u Z y B N Z X R y a W N z I C g z K S 9 D a G F u Z 2 V k I F R 5 c G U u e 1 R v d G F s X 2 R 1 c m F 0 a W 9 u X 2 9 m X 2 Z p e G F 0 a W 9 u c y 5 i Y W c s N n 0 m c X V v d D s s J n F 1 b 3 Q 7 U 2 V j d G l v b j E v Z X l l d H J h Y 2 t p b m c g T W V 0 c m l j c y A o M y k v Q 2 h h b m d l Z C B U e X B l L n t U b 3 R h b F 9 k d X J h d G l v b l 9 v Z l 9 m a X h h d G l v b n M u Y m F s b C w 3 f S Z x d W 9 0 O y w m c X V v d D t T Z W N 0 a W 9 u M S 9 l e W V 0 c m F j a 2 l u Z y B N Z X R y a W N z I C g z K S 9 D a G F u Z 2 V k I F R 5 c G U u e 1 R v d G F s X 2 R 1 c m F 0 a W 9 u X 2 9 m X 2 Z p e G F 0 a W 9 u c y 5 C b 2 F y Z C w 4 f S Z x d W 9 0 O y w m c X V v d D t T Z W N 0 a W 9 u M S 9 l e W V 0 c m F j a 2 l u Z y B N Z X R y a W N z I C g z K S 9 D a G F u Z 2 V k I F R 5 c G U u e 1 R v d G F s X 2 R 1 c m F 0 a W 9 u X 2 9 m X 2 Z p e G F 0 a W 9 u c y 5 i b 2 F 0 L D l 9 J n F 1 b 3 Q 7 L C Z x d W 9 0 O 1 N l Y 3 R p b 2 4 x L 2 V 5 Z X R y Y W N r a W 5 n I E 1 l d H J p Y 3 M g K D M p L 0 N o Y W 5 n Z W Q g V H l w Z S 5 7 V G 9 0 Y W x f Z H V y Y X R p b 2 5 f b 2 Z f Z m l 4 Y X R p b 2 5 z L k J v b 2 t f c 2 h l b G Y s M T B 9 J n F 1 b 3 Q 7 L C Z x d W 9 0 O 1 N l Y 3 R p b 2 4 x L 2 V 5 Z X R y Y W N r a W 5 n I E 1 l d H J p Y 3 M g K D M p L 0 N o Y W 5 n Z W Q g V H l w Z S 5 7 V G 9 0 Y W x f Z H V y Y X R p b 2 5 f b 2 Z f Z m l 4 Y X R p b 2 5 z L m N h b G V u Z G V y L D E x f S Z x d W 9 0 O y w m c X V v d D t T Z W N 0 a W 9 u M S 9 l e W V 0 c m F j a 2 l u Z y B N Z X R y a W N z I C g z K S 9 D a G F u Z 2 V k I F R 5 c G U u e 1 R v d G F s X 2 R 1 c m F 0 a W 9 u X 2 9 m X 2 Z p e G F 0 a W 9 u c y 5 j a G F p c i w x M n 0 m c X V v d D s s J n F 1 b 3 Q 7 U 2 V j d G l v b j E v Z X l l d H J h Y 2 t p b m c g T W V 0 c m l j c y A o M y k v Q 2 h h b m d l Z C B U e X B l L n t U b 3 R h b F 9 k d X J h d G l v b l 9 v Z l 9 m a X h h d G l v b n M u Y 2 x v Y 2 s s M T N 9 J n F 1 b 3 Q 7 L C Z x d W 9 0 O 1 N l Y 3 R p b 2 4 x L 2 V 5 Z X R y Y W N r a W 5 n I E 1 l d H J p Y 3 M g K D M p L 0 N o Y W 5 n Z W Q g V H l w Z S 5 7 V G 9 0 Y W x f Z H V y Y X R p b 2 5 f b 2 Z f Z m l 4 Y X R p b 2 5 z L m N y Y W I s M T R 9 J n F 1 b 3 Q 7 L C Z x d W 9 0 O 1 N l Y 3 R p b 2 4 x L 2 V 5 Z X R y Y W N r a W 5 n I E 1 l d H J p Y 3 M g K D M p L 0 N o Y W 5 n Z W Q g V H l w Z S 5 7 V G 9 0 Y W x f Z H V y Y X R p b 2 5 f b 2 Z f Z m l 4 Y X R p b 2 5 z L m N 4 Y W x j d W x h d G 9 y L D E 1 f S Z x d W 9 0 O y w m c X V v d D t T Z W N 0 a W 9 u M S 9 l e W V 0 c m F j a 2 l u Z y B N Z X R y a W N z I C g z K S 9 D a G F u Z 2 V k I F R 5 c G U u e 1 R v d G F s X 2 R 1 c m F 0 a W 9 u X 2 9 m X 2 Z p e G F 0 a W 9 u c y 5 n b G 9 i Z S w x N n 0 m c X V v d D s s J n F 1 b 3 Q 7 U 2 V j d G l v b j E v Z X l l d H J h Y 2 t p b m c g T W V 0 c m l j c y A o M y k v Q 2 h h b m d l Z C B U e X B l L n t U b 3 R h b F 9 k d X J h d G l v b l 9 v Z l 9 m a X h h d G l v b n M u U m V j d G F u Z 2 x l L D E 3 f S Z x d W 9 0 O y w m c X V v d D t T Z W N 0 a W 9 u M S 9 l e W V 0 c m F j a 2 l u Z y B N Z X R y a W N z I C g z K S 9 D a G F u Z 2 V k I F R 5 c G U u e 1 R v d G F s X 2 R 1 c m F 0 a W 9 u X 2 9 m X 2 Z p e G F 0 a W 9 u c y 5 z d W 4 s M T h 9 J n F 1 b 3 Q 7 L C Z x d W 9 0 O 1 N l Y 3 R p b 2 4 x L 2 V 5 Z X R y Y W N r a W 5 n I E 1 l d H J p Y 3 M g K D M p L 0 N o Y W 5 n Z W Q g V H l w Z S 5 7 V G 9 0 Y W x f Z H V y Y X R p b 2 5 f b 2 Z f Z m l 4 Y X R p b 2 5 z L n R l Y W N o Z X I s M T l 9 J n F 1 b 3 Q 7 L C Z x d W 9 0 O 1 N l Y 3 R p b 2 4 x L 2 V 5 Z X R y Y W N r a W 5 n I E 1 l d H J p Y 3 M g K D M p L 0 N o Y W 5 n Z W Q g V H l w Z S 5 7 V G 9 0 Y W x f Z H V y Y X R p b 2 5 f b 2 Z f Z m l 4 Y X R p b 2 5 z L n R y Z W U s M j B 9 J n F 1 b 3 Q 7 L C Z x d W 9 0 O 1 N l Y 3 R p b 2 4 x L 2 V 5 Z X R y Y W N r a W 5 n I E 1 l d H J p Y 3 M g K D M p L 0 N o Y W 5 n Z W Q g V H l w Z S 5 7 V G 9 0 Y W x f Z H V y Y X R p b 2 5 f b 2 Z f Z m l 4 Y X R p b 2 5 z L n V t Y n J l b G x h L D I x f S Z x d W 9 0 O y w m c X V v d D t T Z W N 0 a W 9 u M S 9 l e W V 0 c m F j a 2 l u Z y B N Z X R y a W N z I C g z K S 9 D a G F u Z 2 V k I F R 5 c G U u e 0 F 2 Z X J h Z 2 V f Z H V y Y X R p b 2 5 f b 2 Z f Z m l 4 Y X R p b 2 5 z L m J h Z y w y M n 0 m c X V v d D s s J n F 1 b 3 Q 7 U 2 V j d G l v b j E v Z X l l d H J h Y 2 t p b m c g T W V 0 c m l j c y A o M y k v Q 2 h h b m d l Z C B U e X B l L n t B d m V y Y W d l X 2 R 1 c m F 0 a W 9 u X 2 9 m X 2 Z p e G F 0 a W 9 u c y 5 i Y W x s L D I z f S Z x d W 9 0 O y w m c X V v d D t T Z W N 0 a W 9 u M S 9 l e W V 0 c m F j a 2 l u Z y B N Z X R y a W N z I C g z K S 9 D a G F u Z 2 V k I F R 5 c G U u e 0 F 2 Z X J h Z 2 V f Z H V y Y X R p b 2 5 f b 2 Z f Z m l 4 Y X R p b 2 5 z L k J v Y X J k L D I 0 f S Z x d W 9 0 O y w m c X V v d D t T Z W N 0 a W 9 u M S 9 l e W V 0 c m F j a 2 l u Z y B N Z X R y a W N z I C g z K S 9 D a G F u Z 2 V k I F R 5 c G U u e 0 F 2 Z X J h Z 2 V f Z H V y Y X R p b 2 5 f b 2 Z f Z m l 4 Y X R p b 2 5 z L m J v Y X Q s M j V 9 J n F 1 b 3 Q 7 L C Z x d W 9 0 O 1 N l Y 3 R p b 2 4 x L 2 V 5 Z X R y Y W N r a W 5 n I E 1 l d H J p Y 3 M g K D M p L 0 N o Y W 5 n Z W Q g V H l w Z S 5 7 Q X Z l c m F n Z V 9 k d X J h d G l v b l 9 v Z l 9 m a X h h d G l v b n M u Q m 9 v a 1 9 z a G V s Z i w y N n 0 m c X V v d D s s J n F 1 b 3 Q 7 U 2 V j d G l v b j E v Z X l l d H J h Y 2 t p b m c g T W V 0 c m l j c y A o M y k v Q 2 h h b m d l Z C B U e X B l L n t B d m V y Y W d l X 2 R 1 c m F 0 a W 9 u X 2 9 m X 2 Z p e G F 0 a W 9 u c y 5 j Y W x l b m R l c i w y N 3 0 m c X V v d D s s J n F 1 b 3 Q 7 U 2 V j d G l v b j E v Z X l l d H J h Y 2 t p b m c g T W V 0 c m l j c y A o M y k v Q 2 h h b m d l Z C B U e X B l L n t B d m V y Y W d l X 2 R 1 c m F 0 a W 9 u X 2 9 m X 2 Z p e G F 0 a W 9 u c y 5 j a G F p c i w y O H 0 m c X V v d D s s J n F 1 b 3 Q 7 U 2 V j d G l v b j E v Z X l l d H J h Y 2 t p b m c g T W V 0 c m l j c y A o M y k v Q 2 h h b m d l Z C B U e X B l L n t B d m V y Y W d l X 2 R 1 c m F 0 a W 9 u X 2 9 m X 2 Z p e G F 0 a W 9 u c y 5 j b G 9 j a y w y O X 0 m c X V v d D s s J n F 1 b 3 Q 7 U 2 V j d G l v b j E v Z X l l d H J h Y 2 t p b m c g T W V 0 c m l j c y A o M y k v Q 2 h h b m d l Z C B U e X B l L n t B d m V y Y W d l X 2 R 1 c m F 0 a W 9 u X 2 9 m X 2 Z p e G F 0 a W 9 u c y 5 j c m F i L D M w f S Z x d W 9 0 O y w m c X V v d D t T Z W N 0 a W 9 u M S 9 l e W V 0 c m F j a 2 l u Z y B N Z X R y a W N z I C g z K S 9 D a G F u Z 2 V k I F R 5 c G U u e 0 F 2 Z X J h Z 2 V f Z H V y Y X R p b 2 5 f b 2 Z f Z m l 4 Y X R p b 2 5 z L m N 4 Y W x j d W x h d G 9 y L D M x f S Z x d W 9 0 O y w m c X V v d D t T Z W N 0 a W 9 u M S 9 l e W V 0 c m F j a 2 l u Z y B N Z X R y a W N z I C g z K S 9 D a G F u Z 2 V k I F R 5 c G U u e 0 F 2 Z X J h Z 2 V f Z H V y Y X R p b 2 5 f b 2 Z f Z m l 4 Y X R p b 2 5 z L m d s b 2 J l L D M y f S Z x d W 9 0 O y w m c X V v d D t T Z W N 0 a W 9 u M S 9 l e W V 0 c m F j a 2 l u Z y B N Z X R y a W N z I C g z K S 9 D a G F u Z 2 V k I F R 5 c G U u e 0 F 2 Z X J h Z 2 V f Z H V y Y X R p b 2 5 f b 2 Z f Z m l 4 Y X R p b 2 5 z L l J l Y 3 R h b m d s Z S w z M 3 0 m c X V v d D s s J n F 1 b 3 Q 7 U 2 V j d G l v b j E v Z X l l d H J h Y 2 t p b m c g T W V 0 c m l j c y A o M y k v Q 2 h h b m d l Z C B U e X B l L n t B d m V y Y W d l X 2 R 1 c m F 0 a W 9 u X 2 9 m X 2 Z p e G F 0 a W 9 u c y 5 z d W 4 s M z R 9 J n F 1 b 3 Q 7 L C Z x d W 9 0 O 1 N l Y 3 R p b 2 4 x L 2 V 5 Z X R y Y W N r a W 5 n I E 1 l d H J p Y 3 M g K D M p L 0 N o Y W 5 n Z W Q g V H l w Z S 5 7 Q X Z l c m F n Z V 9 k d X J h d G l v b l 9 v Z l 9 m a X h h d G l v b n M u d G V h Y 2 h l c i w z N X 0 m c X V v d D s s J n F 1 b 3 Q 7 U 2 V j d G l v b j E v Z X l l d H J h Y 2 t p b m c g T W V 0 c m l j c y A o M y k v Q 2 h h b m d l Z C B U e X B l L n t B d m V y Y W d l X 2 R 1 c m F 0 a W 9 u X 2 9 m X 2 Z p e G F 0 a W 9 u c y 5 0 c m V l L D M 2 f S Z x d W 9 0 O y w m c X V v d D t T Z W N 0 a W 9 u M S 9 l e W V 0 c m F j a 2 l u Z y B N Z X R y a W N z I C g z K S 9 D a G F u Z 2 V k I F R 5 c G U u e 0 F 2 Z X J h Z 2 V f Z H V y Y X R p b 2 5 f b 2 Z f Z m l 4 Y X R p b 2 5 z L n V t Y n J l b G x h L D M 3 f S Z x d W 9 0 O y w m c X V v d D t T Z W N 0 a W 9 u M S 9 l e W V 0 c m F j a 2 l u Z y B N Z X R y a W N z I C g z K S 9 D a G F u Z 2 V k I F R 5 c G U u e 0 1 h e G l t d W 1 f Z H V y Y X R p b 2 5 f b 2 Z f Z m l 4 Y X R p b 2 5 z L m J h Z y w z O H 0 m c X V v d D s s J n F 1 b 3 Q 7 U 2 V j d G l v b j E v Z X l l d H J h Y 2 t p b m c g T W V 0 c m l j c y A o M y k v Q 2 h h b m d l Z C B U e X B l L n t N Y X h p b X V t X 2 R 1 c m F 0 a W 9 u X 2 9 m X 2 Z p e G F 0 a W 9 u c y 5 i Y W x s L D M 5 f S Z x d W 9 0 O y w m c X V v d D t T Z W N 0 a W 9 u M S 9 l e W V 0 c m F j a 2 l u Z y B N Z X R y a W N z I C g z K S 9 D a G F u Z 2 V k I F R 5 c G U u e 0 1 h e G l t d W 1 f Z H V y Y X R p b 2 5 f b 2 Z f Z m l 4 Y X R p b 2 5 z L k J v Y X J k L D Q w f S Z x d W 9 0 O y w m c X V v d D t T Z W N 0 a W 9 u M S 9 l e W V 0 c m F j a 2 l u Z y B N Z X R y a W N z I C g z K S 9 D a G F u Z 2 V k I F R 5 c G U u e 0 1 h e G l t d W 1 f Z H V y Y X R p b 2 5 f b 2 Z f Z m l 4 Y X R p b 2 5 z L m J v Y X Q s N D F 9 J n F 1 b 3 Q 7 L C Z x d W 9 0 O 1 N l Y 3 R p b 2 4 x L 2 V 5 Z X R y Y W N r a W 5 n I E 1 l d H J p Y 3 M g K D M p L 0 N o Y W 5 n Z W Q g V H l w Z S 5 7 T W F 4 a W 1 1 b V 9 k d X J h d G l v b l 9 v Z l 9 m a X h h d G l v b n M u Q m 9 v a 1 9 z a G V s Z i w 0 M n 0 m c X V v d D s s J n F 1 b 3 Q 7 U 2 V j d G l v b j E v Z X l l d H J h Y 2 t p b m c g T W V 0 c m l j c y A o M y k v Q 2 h h b m d l Z C B U e X B l L n t N Y X h p b X V t X 2 R 1 c m F 0 a W 9 u X 2 9 m X 2 Z p e G F 0 a W 9 u c y 5 j Y W x l b m R l c i w 0 M 3 0 m c X V v d D s s J n F 1 b 3 Q 7 U 2 V j d G l v b j E v Z X l l d H J h Y 2 t p b m c g T W V 0 c m l j c y A o M y k v Q 2 h h b m d l Z C B U e X B l L n t N Y X h p b X V t X 2 R 1 c m F 0 a W 9 u X 2 9 m X 2 Z p e G F 0 a W 9 u c y 5 j a G F p c i w 0 N H 0 m c X V v d D s s J n F 1 b 3 Q 7 U 2 V j d G l v b j E v Z X l l d H J h Y 2 t p b m c g T W V 0 c m l j c y A o M y k v Q 2 h h b m d l Z C B U e X B l L n t N Y X h p b X V t X 2 R 1 c m F 0 a W 9 u X 2 9 m X 2 Z p e G F 0 a W 9 u c y 5 j b G 9 j a y w 0 N X 0 m c X V v d D s s J n F 1 b 3 Q 7 U 2 V j d G l v b j E v Z X l l d H J h Y 2 t p b m c g T W V 0 c m l j c y A o M y k v Q 2 h h b m d l Z C B U e X B l L n t N Y X h p b X V t X 2 R 1 c m F 0 a W 9 u X 2 9 m X 2 Z p e G F 0 a W 9 u c y 5 j c m F i L D Q 2 f S Z x d W 9 0 O y w m c X V v d D t T Z W N 0 a W 9 u M S 9 l e W V 0 c m F j a 2 l u Z y B N Z X R y a W N z I C g z K S 9 D a G F u Z 2 V k I F R 5 c G U u e 0 1 h e G l t d W 1 f Z H V y Y X R p b 2 5 f b 2 Z f Z m l 4 Y X R p b 2 5 z L m N 4 Y W x j d W x h d G 9 y L D Q 3 f S Z x d W 9 0 O y w m c X V v d D t T Z W N 0 a W 9 u M S 9 l e W V 0 c m F j a 2 l u Z y B N Z X R y a W N z I C g z K S 9 D a G F u Z 2 V k I F R 5 c G U u e 0 1 h e G l t d W 1 f Z H V y Y X R p b 2 5 f b 2 Z f Z m l 4 Y X R p b 2 5 z L m d s b 2 J l L D Q 4 f S Z x d W 9 0 O y w m c X V v d D t T Z W N 0 a W 9 u M S 9 l e W V 0 c m F j a 2 l u Z y B N Z X R y a W N z I C g z K S 9 D a G F u Z 2 V k I F R 5 c G U u e 0 1 h e G l t d W 1 f Z H V y Y X R p b 2 5 f b 2 Z f Z m l 4 Y X R p b 2 5 z L l J l Y 3 R h b m d s Z S w 0 O X 0 m c X V v d D s s J n F 1 b 3 Q 7 U 2 V j d G l v b j E v Z X l l d H J h Y 2 t p b m c g T W V 0 c m l j c y A o M y k v Q 2 h h b m d l Z C B U e X B l L n t N Y X h p b X V t X 2 R 1 c m F 0 a W 9 u X 2 9 m X 2 Z p e G F 0 a W 9 u c y 5 z d W 4 s N T B 9 J n F 1 b 3 Q 7 L C Z x d W 9 0 O 1 N l Y 3 R p b 2 4 x L 2 V 5 Z X R y Y W N r a W 5 n I E 1 l d H J p Y 3 M g K D M p L 0 N o Y W 5 n Z W Q g V H l w Z S 5 7 T W F 4 a W 1 1 b V 9 k d X J h d G l v b l 9 v Z l 9 m a X h h d G l v b n M u d G V h Y 2 h l c i w 1 M X 0 m c X V v d D s s J n F 1 b 3 Q 7 U 2 V j d G l v b j E v Z X l l d H J h Y 2 t p b m c g T W V 0 c m l j c y A o M y k v Q 2 h h b m d l Z C B U e X B l L n t N Y X h p b X V t X 2 R 1 c m F 0 a W 9 u X 2 9 m X 2 Z p e G F 0 a W 9 u c y 5 0 c m V l L D U y f S Z x d W 9 0 O y w m c X V v d D t T Z W N 0 a W 9 u M S 9 l e W V 0 c m F j a 2 l u Z y B N Z X R y a W N z I C g z K S 9 D a G F u Z 2 V k I F R 5 c G U u e 0 1 h e G l t d W 1 f Z H V y Y X R p b 2 5 f b 2 Z f Z m l 4 Y X R p b 2 5 z L n V t Y n J l b G x h L D U z f S Z x d W 9 0 O y w m c X V v d D t T Z W N 0 a W 9 u M S 9 l e W V 0 c m F j a 2 l u Z y B N Z X R y a W N z I C g z K S 9 D a G F u Z 2 V k I F R 5 c G U u e 0 5 1 b W J l c l 9 v Z l 9 m a X h h d G l v b n M u Y m F n L D U 0 f S Z x d W 9 0 O y w m c X V v d D t T Z W N 0 a W 9 u M S 9 l e W V 0 c m F j a 2 l u Z y B N Z X R y a W N z I C g z K S 9 D a G F u Z 2 V k I F R 5 c G U u e 0 5 1 b W J l c l 9 v Z l 9 m a X h h d G l v b n M u Y m F s b C w 1 N X 0 m c X V v d D s s J n F 1 b 3 Q 7 U 2 V j d G l v b j E v Z X l l d H J h Y 2 t p b m c g T W V 0 c m l j c y A o M y k v Q 2 h h b m d l Z C B U e X B l L n t O d W 1 i Z X J f b 2 Z f Z m l 4 Y X R p b 2 5 z L k J v Y X J k L D U 2 f S Z x d W 9 0 O y w m c X V v d D t T Z W N 0 a W 9 u M S 9 l e W V 0 c m F j a 2 l u Z y B N Z X R y a W N z I C g z K S 9 D a G F u Z 2 V k I F R 5 c G U u e 0 5 1 b W J l c l 9 v Z l 9 m a X h h d G l v b n M u Y m 9 h d C w 1 N 3 0 m c X V v d D s s J n F 1 b 3 Q 7 U 2 V j d G l v b j E v Z X l l d H J h Y 2 t p b m c g T W V 0 c m l j c y A o M y k v Q 2 h h b m d l Z C B U e X B l L n t O d W 1 i Z X J f b 2 Z f Z m l 4 Y X R p b 2 5 z L k J v b 2 t f c 2 h l b G Y s N T h 9 J n F 1 b 3 Q 7 L C Z x d W 9 0 O 1 N l Y 3 R p b 2 4 x L 2 V 5 Z X R y Y W N r a W 5 n I E 1 l d H J p Y 3 M g K D M p L 0 N o Y W 5 n Z W Q g V H l w Z S 5 7 T n V t Y m V y X 2 9 m X 2 Z p e G F 0 a W 9 u c y 5 j Y W x l b m R l c i w 1 O X 0 m c X V v d D s s J n F 1 b 3 Q 7 U 2 V j d G l v b j E v Z X l l d H J h Y 2 t p b m c g T W V 0 c m l j c y A o M y k v Q 2 h h b m d l Z C B U e X B l L n t O d W 1 i Z X J f b 2 Z f Z m l 4 Y X R p b 2 5 z L m N o Y W l y L D Y w f S Z x d W 9 0 O y w m c X V v d D t T Z W N 0 a W 9 u M S 9 l e W V 0 c m F j a 2 l u Z y B N Z X R y a W N z I C g z K S 9 D a G F u Z 2 V k I F R 5 c G U u e 0 5 1 b W J l c l 9 v Z l 9 m a X h h d G l v b n M u Y 2 x v Y 2 s s N j F 9 J n F 1 b 3 Q 7 L C Z x d W 9 0 O 1 N l Y 3 R p b 2 4 x L 2 V 5 Z X R y Y W N r a W 5 n I E 1 l d H J p Y 3 M g K D M p L 0 N o Y W 5 n Z W Q g V H l w Z S 5 7 T n V t Y m V y X 2 9 m X 2 Z p e G F 0 a W 9 u c y 5 j c m F i L D Y y f S Z x d W 9 0 O y w m c X V v d D t T Z W N 0 a W 9 u M S 9 l e W V 0 c m F j a 2 l u Z y B N Z X R y a W N z I C g z K S 9 D a G F u Z 2 V k I F R 5 c G U u e 0 5 1 b W J l c l 9 v Z l 9 m a X h h d G l v b n M u Y 3 h h b G N 1 b G F 0 b 3 I s N j N 9 J n F 1 b 3 Q 7 L C Z x d W 9 0 O 1 N l Y 3 R p b 2 4 x L 2 V 5 Z X R y Y W N r a W 5 n I E 1 l d H J p Y 3 M g K D M p L 0 N o Y W 5 n Z W Q g V H l w Z S 5 7 T n V t Y m V y X 2 9 m X 2 Z p e G F 0 a W 9 u c y 5 n b G 9 i Z S w 2 N H 0 m c X V v d D s s J n F 1 b 3 Q 7 U 2 V j d G l v b j E v Z X l l d H J h Y 2 t p b m c g T W V 0 c m l j c y A o M y k v Q 2 h h b m d l Z C B U e X B l L n t O d W 1 i Z X J f b 2 Z f Z m l 4 Y X R p b 2 5 z L l J l Y 3 R h b m d s Z S w 2 N X 0 m c X V v d D s s J n F 1 b 3 Q 7 U 2 V j d G l v b j E v Z X l l d H J h Y 2 t p b m c g T W V 0 c m l j c y A o M y k v Q 2 h h b m d l Z C B U e X B l L n t O d W 1 i Z X J f b 2 Z f Z m l 4 Y X R p b 2 5 z L n N 1 b i w 2 N n 0 m c X V v d D s s J n F 1 b 3 Q 7 U 2 V j d G l v b j E v Z X l l d H J h Y 2 t p b m c g T W V 0 c m l j c y A o M y k v Q 2 h h b m d l Z C B U e X B l L n t O d W 1 i Z X J f b 2 Z f Z m l 4 Y X R p b 2 5 z L n R l Y W N o Z X I s N j d 9 J n F 1 b 3 Q 7 L C Z x d W 9 0 O 1 N l Y 3 R p b 2 4 x L 2 V 5 Z X R y Y W N r a W 5 n I E 1 l d H J p Y 3 M g K D M p L 0 N o Y W 5 n Z W Q g V H l w Z S 5 7 T n V t Y m V y X 2 9 m X 2 Z p e G F 0 a W 9 u c y 5 0 c m V l L D Y 4 f S Z x d W 9 0 O y w m c X V v d D t T Z W N 0 a W 9 u M S 9 l e W V 0 c m F j a 2 l u Z y B N Z X R y a W N z I C g z K S 9 D a G F u Z 2 V k I F R 5 c G U u e 0 5 1 b W J l c l 9 v Z l 9 m a X h h d G l v b n M u d W 1 i c m V s b G E s N j l 9 J n F 1 b 3 Q 7 L C Z x d W 9 0 O 1 N l Y 3 R p b 2 4 x L 2 V 5 Z X R y Y W N r a W 5 n I E 1 l d H J p Y 3 M g K D M p L 0 N o Y W 5 n Z W Q g V H l w Z S 5 7 Q X Z l c m F n Z V 9 w d X B p b F 9 k a W F t Z X R l c i 5 i Y W c s N z B 9 J n F 1 b 3 Q 7 L C Z x d W 9 0 O 1 N l Y 3 R p b 2 4 x L 2 V 5 Z X R y Y W N r a W 5 n I E 1 l d H J p Y 3 M g K D M p L 0 N o Y W 5 n Z W Q g V H l w Z S 5 7 Q X Z l c m F n Z V 9 w d X B p b F 9 k a W F t Z X R l c i 5 i Y W x s L D c x f S Z x d W 9 0 O y w m c X V v d D t T Z W N 0 a W 9 u M S 9 l e W V 0 c m F j a 2 l u Z y B N Z X R y a W N z I C g z K S 9 D a G F u Z 2 V k I F R 5 c G U u e 0 F 2 Z X J h Z 2 V f c H V w a W x f Z G l h b W V 0 Z X I u Q m 9 h c m Q s N z J 9 J n F 1 b 3 Q 7 L C Z x d W 9 0 O 1 N l Y 3 R p b 2 4 x L 2 V 5 Z X R y Y W N r a W 5 n I E 1 l d H J p Y 3 M g K D M p L 0 N o Y W 5 n Z W Q g V H l w Z S 5 7 Q X Z l c m F n Z V 9 w d X B p b F 9 k a W F t Z X R l c i 5 i b 2 F 0 L D c z f S Z x d W 9 0 O y w m c X V v d D t T Z W N 0 a W 9 u M S 9 l e W V 0 c m F j a 2 l u Z y B N Z X R y a W N z I C g z K S 9 D a G F u Z 2 V k I F R 5 c G U u e 0 F 2 Z X J h Z 2 V f c H V w a W x f Z G l h b W V 0 Z X I u Q m 9 v a 1 9 z a G V s Z i w 3 N H 0 m c X V v d D s s J n F 1 b 3 Q 7 U 2 V j d G l v b j E v Z X l l d H J h Y 2 t p b m c g T W V 0 c m l j c y A o M y k v Q 2 h h b m d l Z C B U e X B l L n t B d m V y Y W d l X 3 B 1 c G l s X 2 R p Y W 1 l d G V y L m N h b G V u Z G V y L D c 1 f S Z x d W 9 0 O y w m c X V v d D t T Z W N 0 a W 9 u M S 9 l e W V 0 c m F j a 2 l u Z y B N Z X R y a W N z I C g z K S 9 D a G F u Z 2 V k I F R 5 c G U u e 0 F 2 Z X J h Z 2 V f c H V w a W x f Z G l h b W V 0 Z X I u Y 2 h h a X I s N z Z 9 J n F 1 b 3 Q 7 L C Z x d W 9 0 O 1 N l Y 3 R p b 2 4 x L 2 V 5 Z X R y Y W N r a W 5 n I E 1 l d H J p Y 3 M g K D M p L 0 N o Y W 5 n Z W Q g V H l w Z S 5 7 Q X Z l c m F n Z V 9 w d X B p b F 9 k a W F t Z X R l c i 5 j b G 9 j a y w 3 N 3 0 m c X V v d D s s J n F 1 b 3 Q 7 U 2 V j d G l v b j E v Z X l l d H J h Y 2 t p b m c g T W V 0 c m l j c y A o M y k v Q 2 h h b m d l Z C B U e X B l L n t B d m V y Y W d l X 3 B 1 c G l s X 2 R p Y W 1 l d G V y L m N y Y W I s N z h 9 J n F 1 b 3 Q 7 L C Z x d W 9 0 O 1 N l Y 3 R p b 2 4 x L 2 V 5 Z X R y Y W N r a W 5 n I E 1 l d H J p Y 3 M g K D M p L 0 N o Y W 5 n Z W Q g V H l w Z S 5 7 Q X Z l c m F n Z V 9 w d X B p b F 9 k a W F t Z X R l c i 5 j e G F s Y 3 V s Y X R v c i w 3 O X 0 m c X V v d D s s J n F 1 b 3 Q 7 U 2 V j d G l v b j E v Z X l l d H J h Y 2 t p b m c g T W V 0 c m l j c y A o M y k v Q 2 h h b m d l Z C B U e X B l L n t B d m V y Y W d l X 3 B 1 c G l s X 2 R p Y W 1 l d G V y L m d s b 2 J l L D g w f S Z x d W 9 0 O y w m c X V v d D t T Z W N 0 a W 9 u M S 9 l e W V 0 c m F j a 2 l u Z y B N Z X R y a W N z I C g z K S 9 D a G F u Z 2 V k I F R 5 c G U u e 0 F 2 Z X J h Z 2 V f c H V w a W x f Z G l h b W V 0 Z X I u U m V j d G F u Z 2 x l L D g x f S Z x d W 9 0 O y w m c X V v d D t T Z W N 0 a W 9 u M S 9 l e W V 0 c m F j a 2 l u Z y B N Z X R y a W N z I C g z K S 9 D a G F u Z 2 V k I F R 5 c G U u e 0 F 2 Z X J h Z 2 V f c H V w a W x f Z G l h b W V 0 Z X I u c 3 V u L D g y f S Z x d W 9 0 O y w m c X V v d D t T Z W N 0 a W 9 u M S 9 l e W V 0 c m F j a 2 l u Z y B N Z X R y a W N z I C g z K S 9 D a G F u Z 2 V k I F R 5 c G U u e 0 F 2 Z X J h Z 2 V f c H V w a W x f Z G l h b W V 0 Z X I u d G V h Y 2 h l c i w 4 M 3 0 m c X V v d D s s J n F 1 b 3 Q 7 U 2 V j d G l v b j E v Z X l l d H J h Y 2 t p b m c g T W V 0 c m l j c y A o M y k v Q 2 h h b m d l Z C B U e X B l L n t B d m V y Y W d l X 3 B 1 c G l s X 2 R p Y W 1 l d G V y L n R y Z W U s O D R 9 J n F 1 b 3 Q 7 L C Z x d W 9 0 O 1 N l Y 3 R p b 2 4 x L 2 V 5 Z X R y Y W N r a W 5 n I E 1 l d H J p Y 3 M g K D M p L 0 N o Y W 5 n Z W Q g V H l w Z S 5 7 Q X Z l c m F n Z V 9 w d X B p b F 9 k a W F t Z X R l c i 5 1 b W J y Z W x s Y S w 4 N X 0 m c X V v d D s s J n F 1 b 3 Q 7 U 2 V j d G l v b j E v Z X l l d H J h Y 2 t p b m c g T W V 0 c m l j c y A o M y k v Q 2 h h b m d l Z C B U e X B l L n t U b 3 R h b F 9 k d X J h d G l v b l 9 v Z l 9 W a X N p d C 5 i Y W c s O D Z 9 J n F 1 b 3 Q 7 L C Z x d W 9 0 O 1 N l Y 3 R p b 2 4 x L 2 V 5 Z X R y Y W N r a W 5 n I E 1 l d H J p Y 3 M g K D M p L 0 N o Y W 5 n Z W Q g V H l w Z S 5 7 V G 9 0 Y W x f Z H V y Y X R p b 2 5 f b 2 Z f V m l z a X Q u Y m F s b C w 4 N 3 0 m c X V v d D s s J n F 1 b 3 Q 7 U 2 V j d G l v b j E v Z X l l d H J h Y 2 t p b m c g T W V 0 c m l j c y A o M y k v Q 2 h h b m d l Z C B U e X B l L n t U b 3 R h b F 9 k d X J h d G l v b l 9 v Z l 9 W a X N p d C 5 C b 2 F y Z C w 4 O H 0 m c X V v d D s s J n F 1 b 3 Q 7 U 2 V j d G l v b j E v Z X l l d H J h Y 2 t p b m c g T W V 0 c m l j c y A o M y k v Q 2 h h b m d l Z C B U e X B l L n t U b 3 R h b F 9 k d X J h d G l v b l 9 v Z l 9 W a X N p d C 5 i b 2 F 0 L D g 5 f S Z x d W 9 0 O y w m c X V v d D t T Z W N 0 a W 9 u M S 9 l e W V 0 c m F j a 2 l u Z y B N Z X R y a W N z I C g z K S 9 D a G F u Z 2 V k I F R 5 c G U u e 1 R v d G F s X 2 R 1 c m F 0 a W 9 u X 2 9 m X 1 Z p c 2 l 0 L k J v b 2 t f c 2 h l b G Y s O T B 9 J n F 1 b 3 Q 7 L C Z x d W 9 0 O 1 N l Y 3 R p b 2 4 x L 2 V 5 Z X R y Y W N r a W 5 n I E 1 l d H J p Y 3 M g K D M p L 0 N o Y W 5 n Z W Q g V H l w Z S 5 7 V G 9 0 Y W x f Z H V y Y X R p b 2 5 f b 2 Z f V m l z a X Q u Y 2 F s Z W 5 k Z X I s O T F 9 J n F 1 b 3 Q 7 L C Z x d W 9 0 O 1 N l Y 3 R p b 2 4 x L 2 V 5 Z X R y Y W N r a W 5 n I E 1 l d H J p Y 3 M g K D M p L 0 N o Y W 5 n Z W Q g V H l w Z S 5 7 V G 9 0 Y W x f Z H V y Y X R p b 2 5 f b 2 Z f V m l z a X Q u Y 2 h h a X I s O T J 9 J n F 1 b 3 Q 7 L C Z x d W 9 0 O 1 N l Y 3 R p b 2 4 x L 2 V 5 Z X R y Y W N r a W 5 n I E 1 l d H J p Y 3 M g K D M p L 0 N o Y W 5 n Z W Q g V H l w Z S 5 7 V G 9 0 Y W x f Z H V y Y X R p b 2 5 f b 2 Z f V m l z a X Q u Y 2 x v Y 2 s s O T N 9 J n F 1 b 3 Q 7 L C Z x d W 9 0 O 1 N l Y 3 R p b 2 4 x L 2 V 5 Z X R y Y W N r a W 5 n I E 1 l d H J p Y 3 M g K D M p L 0 N o Y W 5 n Z W Q g V H l w Z S 5 7 V G 9 0 Y W x f Z H V y Y X R p b 2 5 f b 2 Z f V m l z a X Q u Y 3 J h Y i w 5 N H 0 m c X V v d D s s J n F 1 b 3 Q 7 U 2 V j d G l v b j E v Z X l l d H J h Y 2 t p b m c g T W V 0 c m l j c y A o M y k v Q 2 h h b m d l Z C B U e X B l L n t U b 3 R h b F 9 k d X J h d G l v b l 9 v Z l 9 W a X N p d C 5 j e G F s Y 3 V s Y X R v c i w 5 N X 0 m c X V v d D s s J n F 1 b 3 Q 7 U 2 V j d G l v b j E v Z X l l d H J h Y 2 t p b m c g T W V 0 c m l j c y A o M y k v Q 2 h h b m d l Z C B U e X B l L n t U b 3 R h b F 9 k d X J h d G l v b l 9 v Z l 9 W a X N p d C 5 n b G 9 i Z S w 5 N n 0 m c X V v d D s s J n F 1 b 3 Q 7 U 2 V j d G l v b j E v Z X l l d H J h Y 2 t p b m c g T W V 0 c m l j c y A o M y k v Q 2 h h b m d l Z C B U e X B l L n t U b 3 R h b F 9 k d X J h d G l v b l 9 v Z l 9 W a X N p d C 5 S Z W N 0 Y W 5 n b G U s O T d 9 J n F 1 b 3 Q 7 L C Z x d W 9 0 O 1 N l Y 3 R p b 2 4 x L 2 V 5 Z X R y Y W N r a W 5 n I E 1 l d H J p Y 3 M g K D M p L 0 N o Y W 5 n Z W Q g V H l w Z S 5 7 V G 9 0 Y W x f Z H V y Y X R p b 2 5 f b 2 Z f V m l z a X Q u c 3 V u L D k 4 f S Z x d W 9 0 O y w m c X V v d D t T Z W N 0 a W 9 u M S 9 l e W V 0 c m F j a 2 l u Z y B N Z X R y a W N z I C g z K S 9 D a G F u Z 2 V k I F R 5 c G U u e 1 R v d G F s X 2 R 1 c m F 0 a W 9 u X 2 9 m X 1 Z p c 2 l 0 L n R l Y W N o Z X I s O T l 9 J n F 1 b 3 Q 7 L C Z x d W 9 0 O 1 N l Y 3 R p b 2 4 x L 2 V 5 Z X R y Y W N r a W 5 n I E 1 l d H J p Y 3 M g K D M p L 0 N o Y W 5 n Z W Q g V H l w Z S 5 7 V G 9 0 Y W x f Z H V y Y X R p b 2 5 f b 2 Z f V m l z a X Q u d H J l Z S w x M D B 9 J n F 1 b 3 Q 7 L C Z x d W 9 0 O 1 N l Y 3 R p b 2 4 x L 2 V 5 Z X R y Y W N r a W 5 n I E 1 l d H J p Y 3 M g K D M p L 0 N o Y W 5 n Z W Q g V H l w Z S 5 7 V G 9 0 Y W x f Z H V y Y X R p b 2 5 f b 2 Z f V m l z a X Q u d W 1 i c m V s b G E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V 5 Z X R y Y W N r a W 5 n I E 1 l d H J p Y 3 M g K D M p L 0 N o Y W 5 n Z W Q g V H l w Z S 5 7 U m V j b 3 J k a W 5 n L D B 9 J n F 1 b 3 Q 7 L C Z x d W 9 0 O 1 N l Y 3 R p b 2 4 x L 2 V 5 Z X R y Y W N r a W 5 n I E 1 l d H J p Y 3 M g K D M p L 0 N o Y W 5 n Z W Q g V H l w Z S 5 7 U G F y d G l j a X B h b n Q s M X 0 m c X V v d D s s J n F 1 b 3 Q 7 U 2 V j d G l v b j E v Z X l l d H J h Y 2 t p b m c g T W V 0 c m l j c y A o M y k v Q 2 h h b m d l Z C B U e X B l L n t U T 0 k s M n 0 m c X V v d D s s J n F 1 b 3 Q 7 U 2 V j d G l v b j E v Z X l l d H J h Y 2 t p b m c g T W V 0 c m l j c y A o M y k v Q 2 h h b m d l Z C B U e X B l L n t J b n R l c n Z h b C w z f S Z x d W 9 0 O y w m c X V v d D t T Z W N 0 a W 9 u M S 9 l e W V 0 c m F j a 2 l u Z y B N Z X R y a W N z I C g z K S 9 D a G F u Z 2 V k I F R 5 c G U u e 1 J l c 3 B v b n N l L D R 9 J n F 1 b 3 Q 7 L C Z x d W 9 0 O 1 N l Y 3 R p b 2 4 x L 2 V 5 Z X R y Y W N r a W 5 n I E 1 l d H J p Y 3 M g K D M p L 0 N o Y W 5 n Z W Q g V H l w Z S 5 7 T G F z d F 9 r Z X l f c H J l c 3 M s N X 0 m c X V v d D s s J n F 1 b 3 Q 7 U 2 V j d G l v b j E v Z X l l d H J h Y 2 t p b m c g T W V 0 c m l j c y A o M y k v Q 2 h h b m d l Z C B U e X B l L n t U b 3 R h b F 9 k d X J h d G l v b l 9 v Z l 9 m a X h h d G l v b n M u Y m F n L D Z 9 J n F 1 b 3 Q 7 L C Z x d W 9 0 O 1 N l Y 3 R p b 2 4 x L 2 V 5 Z X R y Y W N r a W 5 n I E 1 l d H J p Y 3 M g K D M p L 0 N o Y W 5 n Z W Q g V H l w Z S 5 7 V G 9 0 Y W x f Z H V y Y X R p b 2 5 f b 2 Z f Z m l 4 Y X R p b 2 5 z L m J h b G w s N 3 0 m c X V v d D s s J n F 1 b 3 Q 7 U 2 V j d G l v b j E v Z X l l d H J h Y 2 t p b m c g T W V 0 c m l j c y A o M y k v Q 2 h h b m d l Z C B U e X B l L n t U b 3 R h b F 9 k d X J h d G l v b l 9 v Z l 9 m a X h h d G l v b n M u Q m 9 h c m Q s O H 0 m c X V v d D s s J n F 1 b 3 Q 7 U 2 V j d G l v b j E v Z X l l d H J h Y 2 t p b m c g T W V 0 c m l j c y A o M y k v Q 2 h h b m d l Z C B U e X B l L n t U b 3 R h b F 9 k d X J h d G l v b l 9 v Z l 9 m a X h h d G l v b n M u Y m 9 h d C w 5 f S Z x d W 9 0 O y w m c X V v d D t T Z W N 0 a W 9 u M S 9 l e W V 0 c m F j a 2 l u Z y B N Z X R y a W N z I C g z K S 9 D a G F u Z 2 V k I F R 5 c G U u e 1 R v d G F s X 2 R 1 c m F 0 a W 9 u X 2 9 m X 2 Z p e G F 0 a W 9 u c y 5 C b 2 9 r X 3 N o Z W x m L D E w f S Z x d W 9 0 O y w m c X V v d D t T Z W N 0 a W 9 u M S 9 l e W V 0 c m F j a 2 l u Z y B N Z X R y a W N z I C g z K S 9 D a G F u Z 2 V k I F R 5 c G U u e 1 R v d G F s X 2 R 1 c m F 0 a W 9 u X 2 9 m X 2 Z p e G F 0 a W 9 u c y 5 j Y W x l b m R l c i w x M X 0 m c X V v d D s s J n F 1 b 3 Q 7 U 2 V j d G l v b j E v Z X l l d H J h Y 2 t p b m c g T W V 0 c m l j c y A o M y k v Q 2 h h b m d l Z C B U e X B l L n t U b 3 R h b F 9 k d X J h d G l v b l 9 v Z l 9 m a X h h d G l v b n M u Y 2 h h a X I s M T J 9 J n F 1 b 3 Q 7 L C Z x d W 9 0 O 1 N l Y 3 R p b 2 4 x L 2 V 5 Z X R y Y W N r a W 5 n I E 1 l d H J p Y 3 M g K D M p L 0 N o Y W 5 n Z W Q g V H l w Z S 5 7 V G 9 0 Y W x f Z H V y Y X R p b 2 5 f b 2 Z f Z m l 4 Y X R p b 2 5 z L m N s b 2 N r L D E z f S Z x d W 9 0 O y w m c X V v d D t T Z W N 0 a W 9 u M S 9 l e W V 0 c m F j a 2 l u Z y B N Z X R y a W N z I C g z K S 9 D a G F u Z 2 V k I F R 5 c G U u e 1 R v d G F s X 2 R 1 c m F 0 a W 9 u X 2 9 m X 2 Z p e G F 0 a W 9 u c y 5 j c m F i L D E 0 f S Z x d W 9 0 O y w m c X V v d D t T Z W N 0 a W 9 u M S 9 l e W V 0 c m F j a 2 l u Z y B N Z X R y a W N z I C g z K S 9 D a G F u Z 2 V k I F R 5 c G U u e 1 R v d G F s X 2 R 1 c m F 0 a W 9 u X 2 9 m X 2 Z p e G F 0 a W 9 u c y 5 j e G F s Y 3 V s Y X R v c i w x N X 0 m c X V v d D s s J n F 1 b 3 Q 7 U 2 V j d G l v b j E v Z X l l d H J h Y 2 t p b m c g T W V 0 c m l j c y A o M y k v Q 2 h h b m d l Z C B U e X B l L n t U b 3 R h b F 9 k d X J h d G l v b l 9 v Z l 9 m a X h h d G l v b n M u Z 2 x v Y m U s M T Z 9 J n F 1 b 3 Q 7 L C Z x d W 9 0 O 1 N l Y 3 R p b 2 4 x L 2 V 5 Z X R y Y W N r a W 5 n I E 1 l d H J p Y 3 M g K D M p L 0 N o Y W 5 n Z W Q g V H l w Z S 5 7 V G 9 0 Y W x f Z H V y Y X R p b 2 5 f b 2 Z f Z m l 4 Y X R p b 2 5 z L l J l Y 3 R h b m d s Z S w x N 3 0 m c X V v d D s s J n F 1 b 3 Q 7 U 2 V j d G l v b j E v Z X l l d H J h Y 2 t p b m c g T W V 0 c m l j c y A o M y k v Q 2 h h b m d l Z C B U e X B l L n t U b 3 R h b F 9 k d X J h d G l v b l 9 v Z l 9 m a X h h d G l v b n M u c 3 V u L D E 4 f S Z x d W 9 0 O y w m c X V v d D t T Z W N 0 a W 9 u M S 9 l e W V 0 c m F j a 2 l u Z y B N Z X R y a W N z I C g z K S 9 D a G F u Z 2 V k I F R 5 c G U u e 1 R v d G F s X 2 R 1 c m F 0 a W 9 u X 2 9 m X 2 Z p e G F 0 a W 9 u c y 5 0 Z W F j a G V y L D E 5 f S Z x d W 9 0 O y w m c X V v d D t T Z W N 0 a W 9 u M S 9 l e W V 0 c m F j a 2 l u Z y B N Z X R y a W N z I C g z K S 9 D a G F u Z 2 V k I F R 5 c G U u e 1 R v d G F s X 2 R 1 c m F 0 a W 9 u X 2 9 m X 2 Z p e G F 0 a W 9 u c y 5 0 c m V l L D I w f S Z x d W 9 0 O y w m c X V v d D t T Z W N 0 a W 9 u M S 9 l e W V 0 c m F j a 2 l u Z y B N Z X R y a W N z I C g z K S 9 D a G F u Z 2 V k I F R 5 c G U u e 1 R v d G F s X 2 R 1 c m F 0 a W 9 u X 2 9 m X 2 Z p e G F 0 a W 9 u c y 5 1 b W J y Z W x s Y S w y M X 0 m c X V v d D s s J n F 1 b 3 Q 7 U 2 V j d G l v b j E v Z X l l d H J h Y 2 t p b m c g T W V 0 c m l j c y A o M y k v Q 2 h h b m d l Z C B U e X B l L n t B d m V y Y W d l X 2 R 1 c m F 0 a W 9 u X 2 9 m X 2 Z p e G F 0 a W 9 u c y 5 i Y W c s M j J 9 J n F 1 b 3 Q 7 L C Z x d W 9 0 O 1 N l Y 3 R p b 2 4 x L 2 V 5 Z X R y Y W N r a W 5 n I E 1 l d H J p Y 3 M g K D M p L 0 N o Y W 5 n Z W Q g V H l w Z S 5 7 Q X Z l c m F n Z V 9 k d X J h d G l v b l 9 v Z l 9 m a X h h d G l v b n M u Y m F s b C w y M 3 0 m c X V v d D s s J n F 1 b 3 Q 7 U 2 V j d G l v b j E v Z X l l d H J h Y 2 t p b m c g T W V 0 c m l j c y A o M y k v Q 2 h h b m d l Z C B U e X B l L n t B d m V y Y W d l X 2 R 1 c m F 0 a W 9 u X 2 9 m X 2 Z p e G F 0 a W 9 u c y 5 C b 2 F y Z C w y N H 0 m c X V v d D s s J n F 1 b 3 Q 7 U 2 V j d G l v b j E v Z X l l d H J h Y 2 t p b m c g T W V 0 c m l j c y A o M y k v Q 2 h h b m d l Z C B U e X B l L n t B d m V y Y W d l X 2 R 1 c m F 0 a W 9 u X 2 9 m X 2 Z p e G F 0 a W 9 u c y 5 i b 2 F 0 L D I 1 f S Z x d W 9 0 O y w m c X V v d D t T Z W N 0 a W 9 u M S 9 l e W V 0 c m F j a 2 l u Z y B N Z X R y a W N z I C g z K S 9 D a G F u Z 2 V k I F R 5 c G U u e 0 F 2 Z X J h Z 2 V f Z H V y Y X R p b 2 5 f b 2 Z f Z m l 4 Y X R p b 2 5 z L k J v b 2 t f c 2 h l b G Y s M j Z 9 J n F 1 b 3 Q 7 L C Z x d W 9 0 O 1 N l Y 3 R p b 2 4 x L 2 V 5 Z X R y Y W N r a W 5 n I E 1 l d H J p Y 3 M g K D M p L 0 N o Y W 5 n Z W Q g V H l w Z S 5 7 Q X Z l c m F n Z V 9 k d X J h d G l v b l 9 v Z l 9 m a X h h d G l v b n M u Y 2 F s Z W 5 k Z X I s M j d 9 J n F 1 b 3 Q 7 L C Z x d W 9 0 O 1 N l Y 3 R p b 2 4 x L 2 V 5 Z X R y Y W N r a W 5 n I E 1 l d H J p Y 3 M g K D M p L 0 N o Y W 5 n Z W Q g V H l w Z S 5 7 Q X Z l c m F n Z V 9 k d X J h d G l v b l 9 v Z l 9 m a X h h d G l v b n M u Y 2 h h a X I s M j h 9 J n F 1 b 3 Q 7 L C Z x d W 9 0 O 1 N l Y 3 R p b 2 4 x L 2 V 5 Z X R y Y W N r a W 5 n I E 1 l d H J p Y 3 M g K D M p L 0 N o Y W 5 n Z W Q g V H l w Z S 5 7 Q X Z l c m F n Z V 9 k d X J h d G l v b l 9 v Z l 9 m a X h h d G l v b n M u Y 2 x v Y 2 s s M j l 9 J n F 1 b 3 Q 7 L C Z x d W 9 0 O 1 N l Y 3 R p b 2 4 x L 2 V 5 Z X R y Y W N r a W 5 n I E 1 l d H J p Y 3 M g K D M p L 0 N o Y W 5 n Z W Q g V H l w Z S 5 7 Q X Z l c m F n Z V 9 k d X J h d G l v b l 9 v Z l 9 m a X h h d G l v b n M u Y 3 J h Y i w z M H 0 m c X V v d D s s J n F 1 b 3 Q 7 U 2 V j d G l v b j E v Z X l l d H J h Y 2 t p b m c g T W V 0 c m l j c y A o M y k v Q 2 h h b m d l Z C B U e X B l L n t B d m V y Y W d l X 2 R 1 c m F 0 a W 9 u X 2 9 m X 2 Z p e G F 0 a W 9 u c y 5 j e G F s Y 3 V s Y X R v c i w z M X 0 m c X V v d D s s J n F 1 b 3 Q 7 U 2 V j d G l v b j E v Z X l l d H J h Y 2 t p b m c g T W V 0 c m l j c y A o M y k v Q 2 h h b m d l Z C B U e X B l L n t B d m V y Y W d l X 2 R 1 c m F 0 a W 9 u X 2 9 m X 2 Z p e G F 0 a W 9 u c y 5 n b G 9 i Z S w z M n 0 m c X V v d D s s J n F 1 b 3 Q 7 U 2 V j d G l v b j E v Z X l l d H J h Y 2 t p b m c g T W V 0 c m l j c y A o M y k v Q 2 h h b m d l Z C B U e X B l L n t B d m V y Y W d l X 2 R 1 c m F 0 a W 9 u X 2 9 m X 2 Z p e G F 0 a W 9 u c y 5 S Z W N 0 Y W 5 n b G U s M z N 9 J n F 1 b 3 Q 7 L C Z x d W 9 0 O 1 N l Y 3 R p b 2 4 x L 2 V 5 Z X R y Y W N r a W 5 n I E 1 l d H J p Y 3 M g K D M p L 0 N o Y W 5 n Z W Q g V H l w Z S 5 7 Q X Z l c m F n Z V 9 k d X J h d G l v b l 9 v Z l 9 m a X h h d G l v b n M u c 3 V u L D M 0 f S Z x d W 9 0 O y w m c X V v d D t T Z W N 0 a W 9 u M S 9 l e W V 0 c m F j a 2 l u Z y B N Z X R y a W N z I C g z K S 9 D a G F u Z 2 V k I F R 5 c G U u e 0 F 2 Z X J h Z 2 V f Z H V y Y X R p b 2 5 f b 2 Z f Z m l 4 Y X R p b 2 5 z L n R l Y W N o Z X I s M z V 9 J n F 1 b 3 Q 7 L C Z x d W 9 0 O 1 N l Y 3 R p b 2 4 x L 2 V 5 Z X R y Y W N r a W 5 n I E 1 l d H J p Y 3 M g K D M p L 0 N o Y W 5 n Z W Q g V H l w Z S 5 7 Q X Z l c m F n Z V 9 k d X J h d G l v b l 9 v Z l 9 m a X h h d G l v b n M u d H J l Z S w z N n 0 m c X V v d D s s J n F 1 b 3 Q 7 U 2 V j d G l v b j E v Z X l l d H J h Y 2 t p b m c g T W V 0 c m l j c y A o M y k v Q 2 h h b m d l Z C B U e X B l L n t B d m V y Y W d l X 2 R 1 c m F 0 a W 9 u X 2 9 m X 2 Z p e G F 0 a W 9 u c y 5 1 b W J y Z W x s Y S w z N 3 0 m c X V v d D s s J n F 1 b 3 Q 7 U 2 V j d G l v b j E v Z X l l d H J h Y 2 t p b m c g T W V 0 c m l j c y A o M y k v Q 2 h h b m d l Z C B U e X B l L n t N Y X h p b X V t X 2 R 1 c m F 0 a W 9 u X 2 9 m X 2 Z p e G F 0 a W 9 u c y 5 i Y W c s M z h 9 J n F 1 b 3 Q 7 L C Z x d W 9 0 O 1 N l Y 3 R p b 2 4 x L 2 V 5 Z X R y Y W N r a W 5 n I E 1 l d H J p Y 3 M g K D M p L 0 N o Y W 5 n Z W Q g V H l w Z S 5 7 T W F 4 a W 1 1 b V 9 k d X J h d G l v b l 9 v Z l 9 m a X h h d G l v b n M u Y m F s b C w z O X 0 m c X V v d D s s J n F 1 b 3 Q 7 U 2 V j d G l v b j E v Z X l l d H J h Y 2 t p b m c g T W V 0 c m l j c y A o M y k v Q 2 h h b m d l Z C B U e X B l L n t N Y X h p b X V t X 2 R 1 c m F 0 a W 9 u X 2 9 m X 2 Z p e G F 0 a W 9 u c y 5 C b 2 F y Z C w 0 M H 0 m c X V v d D s s J n F 1 b 3 Q 7 U 2 V j d G l v b j E v Z X l l d H J h Y 2 t p b m c g T W V 0 c m l j c y A o M y k v Q 2 h h b m d l Z C B U e X B l L n t N Y X h p b X V t X 2 R 1 c m F 0 a W 9 u X 2 9 m X 2 Z p e G F 0 a W 9 u c y 5 i b 2 F 0 L D Q x f S Z x d W 9 0 O y w m c X V v d D t T Z W N 0 a W 9 u M S 9 l e W V 0 c m F j a 2 l u Z y B N Z X R y a W N z I C g z K S 9 D a G F u Z 2 V k I F R 5 c G U u e 0 1 h e G l t d W 1 f Z H V y Y X R p b 2 5 f b 2 Z f Z m l 4 Y X R p b 2 5 z L k J v b 2 t f c 2 h l b G Y s N D J 9 J n F 1 b 3 Q 7 L C Z x d W 9 0 O 1 N l Y 3 R p b 2 4 x L 2 V 5 Z X R y Y W N r a W 5 n I E 1 l d H J p Y 3 M g K D M p L 0 N o Y W 5 n Z W Q g V H l w Z S 5 7 T W F 4 a W 1 1 b V 9 k d X J h d G l v b l 9 v Z l 9 m a X h h d G l v b n M u Y 2 F s Z W 5 k Z X I s N D N 9 J n F 1 b 3 Q 7 L C Z x d W 9 0 O 1 N l Y 3 R p b 2 4 x L 2 V 5 Z X R y Y W N r a W 5 n I E 1 l d H J p Y 3 M g K D M p L 0 N o Y W 5 n Z W Q g V H l w Z S 5 7 T W F 4 a W 1 1 b V 9 k d X J h d G l v b l 9 v Z l 9 m a X h h d G l v b n M u Y 2 h h a X I s N D R 9 J n F 1 b 3 Q 7 L C Z x d W 9 0 O 1 N l Y 3 R p b 2 4 x L 2 V 5 Z X R y Y W N r a W 5 n I E 1 l d H J p Y 3 M g K D M p L 0 N o Y W 5 n Z W Q g V H l w Z S 5 7 T W F 4 a W 1 1 b V 9 k d X J h d G l v b l 9 v Z l 9 m a X h h d G l v b n M u Y 2 x v Y 2 s s N D V 9 J n F 1 b 3 Q 7 L C Z x d W 9 0 O 1 N l Y 3 R p b 2 4 x L 2 V 5 Z X R y Y W N r a W 5 n I E 1 l d H J p Y 3 M g K D M p L 0 N o Y W 5 n Z W Q g V H l w Z S 5 7 T W F 4 a W 1 1 b V 9 k d X J h d G l v b l 9 v Z l 9 m a X h h d G l v b n M u Y 3 J h Y i w 0 N n 0 m c X V v d D s s J n F 1 b 3 Q 7 U 2 V j d G l v b j E v Z X l l d H J h Y 2 t p b m c g T W V 0 c m l j c y A o M y k v Q 2 h h b m d l Z C B U e X B l L n t N Y X h p b X V t X 2 R 1 c m F 0 a W 9 u X 2 9 m X 2 Z p e G F 0 a W 9 u c y 5 j e G F s Y 3 V s Y X R v c i w 0 N 3 0 m c X V v d D s s J n F 1 b 3 Q 7 U 2 V j d G l v b j E v Z X l l d H J h Y 2 t p b m c g T W V 0 c m l j c y A o M y k v Q 2 h h b m d l Z C B U e X B l L n t N Y X h p b X V t X 2 R 1 c m F 0 a W 9 u X 2 9 m X 2 Z p e G F 0 a W 9 u c y 5 n b G 9 i Z S w 0 O H 0 m c X V v d D s s J n F 1 b 3 Q 7 U 2 V j d G l v b j E v Z X l l d H J h Y 2 t p b m c g T W V 0 c m l j c y A o M y k v Q 2 h h b m d l Z C B U e X B l L n t N Y X h p b X V t X 2 R 1 c m F 0 a W 9 u X 2 9 m X 2 Z p e G F 0 a W 9 u c y 5 S Z W N 0 Y W 5 n b G U s N D l 9 J n F 1 b 3 Q 7 L C Z x d W 9 0 O 1 N l Y 3 R p b 2 4 x L 2 V 5 Z X R y Y W N r a W 5 n I E 1 l d H J p Y 3 M g K D M p L 0 N o Y W 5 n Z W Q g V H l w Z S 5 7 T W F 4 a W 1 1 b V 9 k d X J h d G l v b l 9 v Z l 9 m a X h h d G l v b n M u c 3 V u L D U w f S Z x d W 9 0 O y w m c X V v d D t T Z W N 0 a W 9 u M S 9 l e W V 0 c m F j a 2 l u Z y B N Z X R y a W N z I C g z K S 9 D a G F u Z 2 V k I F R 5 c G U u e 0 1 h e G l t d W 1 f Z H V y Y X R p b 2 5 f b 2 Z f Z m l 4 Y X R p b 2 5 z L n R l Y W N o Z X I s N T F 9 J n F 1 b 3 Q 7 L C Z x d W 9 0 O 1 N l Y 3 R p b 2 4 x L 2 V 5 Z X R y Y W N r a W 5 n I E 1 l d H J p Y 3 M g K D M p L 0 N o Y W 5 n Z W Q g V H l w Z S 5 7 T W F 4 a W 1 1 b V 9 k d X J h d G l v b l 9 v Z l 9 m a X h h d G l v b n M u d H J l Z S w 1 M n 0 m c X V v d D s s J n F 1 b 3 Q 7 U 2 V j d G l v b j E v Z X l l d H J h Y 2 t p b m c g T W V 0 c m l j c y A o M y k v Q 2 h h b m d l Z C B U e X B l L n t N Y X h p b X V t X 2 R 1 c m F 0 a W 9 u X 2 9 m X 2 Z p e G F 0 a W 9 u c y 5 1 b W J y Z W x s Y S w 1 M 3 0 m c X V v d D s s J n F 1 b 3 Q 7 U 2 V j d G l v b j E v Z X l l d H J h Y 2 t p b m c g T W V 0 c m l j c y A o M y k v Q 2 h h b m d l Z C B U e X B l L n t O d W 1 i Z X J f b 2 Z f Z m l 4 Y X R p b 2 5 z L m J h Z y w 1 N H 0 m c X V v d D s s J n F 1 b 3 Q 7 U 2 V j d G l v b j E v Z X l l d H J h Y 2 t p b m c g T W V 0 c m l j c y A o M y k v Q 2 h h b m d l Z C B U e X B l L n t O d W 1 i Z X J f b 2 Z f Z m l 4 Y X R p b 2 5 z L m J h b G w s N T V 9 J n F 1 b 3 Q 7 L C Z x d W 9 0 O 1 N l Y 3 R p b 2 4 x L 2 V 5 Z X R y Y W N r a W 5 n I E 1 l d H J p Y 3 M g K D M p L 0 N o Y W 5 n Z W Q g V H l w Z S 5 7 T n V t Y m V y X 2 9 m X 2 Z p e G F 0 a W 9 u c y 5 C b 2 F y Z C w 1 N n 0 m c X V v d D s s J n F 1 b 3 Q 7 U 2 V j d G l v b j E v Z X l l d H J h Y 2 t p b m c g T W V 0 c m l j c y A o M y k v Q 2 h h b m d l Z C B U e X B l L n t O d W 1 i Z X J f b 2 Z f Z m l 4 Y X R p b 2 5 z L m J v Y X Q s N T d 9 J n F 1 b 3 Q 7 L C Z x d W 9 0 O 1 N l Y 3 R p b 2 4 x L 2 V 5 Z X R y Y W N r a W 5 n I E 1 l d H J p Y 3 M g K D M p L 0 N o Y W 5 n Z W Q g V H l w Z S 5 7 T n V t Y m V y X 2 9 m X 2 Z p e G F 0 a W 9 u c y 5 C b 2 9 r X 3 N o Z W x m L D U 4 f S Z x d W 9 0 O y w m c X V v d D t T Z W N 0 a W 9 u M S 9 l e W V 0 c m F j a 2 l u Z y B N Z X R y a W N z I C g z K S 9 D a G F u Z 2 V k I F R 5 c G U u e 0 5 1 b W J l c l 9 v Z l 9 m a X h h d G l v b n M u Y 2 F s Z W 5 k Z X I s N T l 9 J n F 1 b 3 Q 7 L C Z x d W 9 0 O 1 N l Y 3 R p b 2 4 x L 2 V 5 Z X R y Y W N r a W 5 n I E 1 l d H J p Y 3 M g K D M p L 0 N o Y W 5 n Z W Q g V H l w Z S 5 7 T n V t Y m V y X 2 9 m X 2 Z p e G F 0 a W 9 u c y 5 j a G F p c i w 2 M H 0 m c X V v d D s s J n F 1 b 3 Q 7 U 2 V j d G l v b j E v Z X l l d H J h Y 2 t p b m c g T W V 0 c m l j c y A o M y k v Q 2 h h b m d l Z C B U e X B l L n t O d W 1 i Z X J f b 2 Z f Z m l 4 Y X R p b 2 5 z L m N s b 2 N r L D Y x f S Z x d W 9 0 O y w m c X V v d D t T Z W N 0 a W 9 u M S 9 l e W V 0 c m F j a 2 l u Z y B N Z X R y a W N z I C g z K S 9 D a G F u Z 2 V k I F R 5 c G U u e 0 5 1 b W J l c l 9 v Z l 9 m a X h h d G l v b n M u Y 3 J h Y i w 2 M n 0 m c X V v d D s s J n F 1 b 3 Q 7 U 2 V j d G l v b j E v Z X l l d H J h Y 2 t p b m c g T W V 0 c m l j c y A o M y k v Q 2 h h b m d l Z C B U e X B l L n t O d W 1 i Z X J f b 2 Z f Z m l 4 Y X R p b 2 5 z L m N 4 Y W x j d W x h d G 9 y L D Y z f S Z x d W 9 0 O y w m c X V v d D t T Z W N 0 a W 9 u M S 9 l e W V 0 c m F j a 2 l u Z y B N Z X R y a W N z I C g z K S 9 D a G F u Z 2 V k I F R 5 c G U u e 0 5 1 b W J l c l 9 v Z l 9 m a X h h d G l v b n M u Z 2 x v Y m U s N j R 9 J n F 1 b 3 Q 7 L C Z x d W 9 0 O 1 N l Y 3 R p b 2 4 x L 2 V 5 Z X R y Y W N r a W 5 n I E 1 l d H J p Y 3 M g K D M p L 0 N o Y W 5 n Z W Q g V H l w Z S 5 7 T n V t Y m V y X 2 9 m X 2 Z p e G F 0 a W 9 u c y 5 S Z W N 0 Y W 5 n b G U s N j V 9 J n F 1 b 3 Q 7 L C Z x d W 9 0 O 1 N l Y 3 R p b 2 4 x L 2 V 5 Z X R y Y W N r a W 5 n I E 1 l d H J p Y 3 M g K D M p L 0 N o Y W 5 n Z W Q g V H l w Z S 5 7 T n V t Y m V y X 2 9 m X 2 Z p e G F 0 a W 9 u c y 5 z d W 4 s N j Z 9 J n F 1 b 3 Q 7 L C Z x d W 9 0 O 1 N l Y 3 R p b 2 4 x L 2 V 5 Z X R y Y W N r a W 5 n I E 1 l d H J p Y 3 M g K D M p L 0 N o Y W 5 n Z W Q g V H l w Z S 5 7 T n V t Y m V y X 2 9 m X 2 Z p e G F 0 a W 9 u c y 5 0 Z W F j a G V y L D Y 3 f S Z x d W 9 0 O y w m c X V v d D t T Z W N 0 a W 9 u M S 9 l e W V 0 c m F j a 2 l u Z y B N Z X R y a W N z I C g z K S 9 D a G F u Z 2 V k I F R 5 c G U u e 0 5 1 b W J l c l 9 v Z l 9 m a X h h d G l v b n M u d H J l Z S w 2 O H 0 m c X V v d D s s J n F 1 b 3 Q 7 U 2 V j d G l v b j E v Z X l l d H J h Y 2 t p b m c g T W V 0 c m l j c y A o M y k v Q 2 h h b m d l Z C B U e X B l L n t O d W 1 i Z X J f b 2 Z f Z m l 4 Y X R p b 2 5 z L n V t Y n J l b G x h L D Y 5 f S Z x d W 9 0 O y w m c X V v d D t T Z W N 0 a W 9 u M S 9 l e W V 0 c m F j a 2 l u Z y B N Z X R y a W N z I C g z K S 9 D a G F u Z 2 V k I F R 5 c G U u e 0 F 2 Z X J h Z 2 V f c H V w a W x f Z G l h b W V 0 Z X I u Y m F n L D c w f S Z x d W 9 0 O y w m c X V v d D t T Z W N 0 a W 9 u M S 9 l e W V 0 c m F j a 2 l u Z y B N Z X R y a W N z I C g z K S 9 D a G F u Z 2 V k I F R 5 c G U u e 0 F 2 Z X J h Z 2 V f c H V w a W x f Z G l h b W V 0 Z X I u Y m F s b C w 3 M X 0 m c X V v d D s s J n F 1 b 3 Q 7 U 2 V j d G l v b j E v Z X l l d H J h Y 2 t p b m c g T W V 0 c m l j c y A o M y k v Q 2 h h b m d l Z C B U e X B l L n t B d m V y Y W d l X 3 B 1 c G l s X 2 R p Y W 1 l d G V y L k J v Y X J k L D c y f S Z x d W 9 0 O y w m c X V v d D t T Z W N 0 a W 9 u M S 9 l e W V 0 c m F j a 2 l u Z y B N Z X R y a W N z I C g z K S 9 D a G F u Z 2 V k I F R 5 c G U u e 0 F 2 Z X J h Z 2 V f c H V w a W x f Z G l h b W V 0 Z X I u Y m 9 h d C w 3 M 3 0 m c X V v d D s s J n F 1 b 3 Q 7 U 2 V j d G l v b j E v Z X l l d H J h Y 2 t p b m c g T W V 0 c m l j c y A o M y k v Q 2 h h b m d l Z C B U e X B l L n t B d m V y Y W d l X 3 B 1 c G l s X 2 R p Y W 1 l d G V y L k J v b 2 t f c 2 h l b G Y s N z R 9 J n F 1 b 3 Q 7 L C Z x d W 9 0 O 1 N l Y 3 R p b 2 4 x L 2 V 5 Z X R y Y W N r a W 5 n I E 1 l d H J p Y 3 M g K D M p L 0 N o Y W 5 n Z W Q g V H l w Z S 5 7 Q X Z l c m F n Z V 9 w d X B p b F 9 k a W F t Z X R l c i 5 j Y W x l b m R l c i w 3 N X 0 m c X V v d D s s J n F 1 b 3 Q 7 U 2 V j d G l v b j E v Z X l l d H J h Y 2 t p b m c g T W V 0 c m l j c y A o M y k v Q 2 h h b m d l Z C B U e X B l L n t B d m V y Y W d l X 3 B 1 c G l s X 2 R p Y W 1 l d G V y L m N o Y W l y L D c 2 f S Z x d W 9 0 O y w m c X V v d D t T Z W N 0 a W 9 u M S 9 l e W V 0 c m F j a 2 l u Z y B N Z X R y a W N z I C g z K S 9 D a G F u Z 2 V k I F R 5 c G U u e 0 F 2 Z X J h Z 2 V f c H V w a W x f Z G l h b W V 0 Z X I u Y 2 x v Y 2 s s N z d 9 J n F 1 b 3 Q 7 L C Z x d W 9 0 O 1 N l Y 3 R p b 2 4 x L 2 V 5 Z X R y Y W N r a W 5 n I E 1 l d H J p Y 3 M g K D M p L 0 N o Y W 5 n Z W Q g V H l w Z S 5 7 Q X Z l c m F n Z V 9 w d X B p b F 9 k a W F t Z X R l c i 5 j c m F i L D c 4 f S Z x d W 9 0 O y w m c X V v d D t T Z W N 0 a W 9 u M S 9 l e W V 0 c m F j a 2 l u Z y B N Z X R y a W N z I C g z K S 9 D a G F u Z 2 V k I F R 5 c G U u e 0 F 2 Z X J h Z 2 V f c H V w a W x f Z G l h b W V 0 Z X I u Y 3 h h b G N 1 b G F 0 b 3 I s N z l 9 J n F 1 b 3 Q 7 L C Z x d W 9 0 O 1 N l Y 3 R p b 2 4 x L 2 V 5 Z X R y Y W N r a W 5 n I E 1 l d H J p Y 3 M g K D M p L 0 N o Y W 5 n Z W Q g V H l w Z S 5 7 Q X Z l c m F n Z V 9 w d X B p b F 9 k a W F t Z X R l c i 5 n b G 9 i Z S w 4 M H 0 m c X V v d D s s J n F 1 b 3 Q 7 U 2 V j d G l v b j E v Z X l l d H J h Y 2 t p b m c g T W V 0 c m l j c y A o M y k v Q 2 h h b m d l Z C B U e X B l L n t B d m V y Y W d l X 3 B 1 c G l s X 2 R p Y W 1 l d G V y L l J l Y 3 R h b m d s Z S w 4 M X 0 m c X V v d D s s J n F 1 b 3 Q 7 U 2 V j d G l v b j E v Z X l l d H J h Y 2 t p b m c g T W V 0 c m l j c y A o M y k v Q 2 h h b m d l Z C B U e X B l L n t B d m V y Y W d l X 3 B 1 c G l s X 2 R p Y W 1 l d G V y L n N 1 b i w 4 M n 0 m c X V v d D s s J n F 1 b 3 Q 7 U 2 V j d G l v b j E v Z X l l d H J h Y 2 t p b m c g T W V 0 c m l j c y A o M y k v Q 2 h h b m d l Z C B U e X B l L n t B d m V y Y W d l X 3 B 1 c G l s X 2 R p Y W 1 l d G V y L n R l Y W N o Z X I s O D N 9 J n F 1 b 3 Q 7 L C Z x d W 9 0 O 1 N l Y 3 R p b 2 4 x L 2 V 5 Z X R y Y W N r a W 5 n I E 1 l d H J p Y 3 M g K D M p L 0 N o Y W 5 n Z W Q g V H l w Z S 5 7 Q X Z l c m F n Z V 9 w d X B p b F 9 k a W F t Z X R l c i 5 0 c m V l L D g 0 f S Z x d W 9 0 O y w m c X V v d D t T Z W N 0 a W 9 u M S 9 l e W V 0 c m F j a 2 l u Z y B N Z X R y a W N z I C g z K S 9 D a G F u Z 2 V k I F R 5 c G U u e 0 F 2 Z X J h Z 2 V f c H V w a W x f Z G l h b W V 0 Z X I u d W 1 i c m V s b G E s O D V 9 J n F 1 b 3 Q 7 L C Z x d W 9 0 O 1 N l Y 3 R p b 2 4 x L 2 V 5 Z X R y Y W N r a W 5 n I E 1 l d H J p Y 3 M g K D M p L 0 N o Y W 5 n Z W Q g V H l w Z S 5 7 V G 9 0 Y W x f Z H V y Y X R p b 2 5 f b 2 Z f V m l z a X Q u Y m F n L D g 2 f S Z x d W 9 0 O y w m c X V v d D t T Z W N 0 a W 9 u M S 9 l e W V 0 c m F j a 2 l u Z y B N Z X R y a W N z I C g z K S 9 D a G F u Z 2 V k I F R 5 c G U u e 1 R v d G F s X 2 R 1 c m F 0 a W 9 u X 2 9 m X 1 Z p c 2 l 0 L m J h b G w s O D d 9 J n F 1 b 3 Q 7 L C Z x d W 9 0 O 1 N l Y 3 R p b 2 4 x L 2 V 5 Z X R y Y W N r a W 5 n I E 1 l d H J p Y 3 M g K D M p L 0 N o Y W 5 n Z W Q g V H l w Z S 5 7 V G 9 0 Y W x f Z H V y Y X R p b 2 5 f b 2 Z f V m l z a X Q u Q m 9 h c m Q s O D h 9 J n F 1 b 3 Q 7 L C Z x d W 9 0 O 1 N l Y 3 R p b 2 4 x L 2 V 5 Z X R y Y W N r a W 5 n I E 1 l d H J p Y 3 M g K D M p L 0 N o Y W 5 n Z W Q g V H l w Z S 5 7 V G 9 0 Y W x f Z H V y Y X R p b 2 5 f b 2 Z f V m l z a X Q u Y m 9 h d C w 4 O X 0 m c X V v d D s s J n F 1 b 3 Q 7 U 2 V j d G l v b j E v Z X l l d H J h Y 2 t p b m c g T W V 0 c m l j c y A o M y k v Q 2 h h b m d l Z C B U e X B l L n t U b 3 R h b F 9 k d X J h d G l v b l 9 v Z l 9 W a X N p d C 5 C b 2 9 r X 3 N o Z W x m L D k w f S Z x d W 9 0 O y w m c X V v d D t T Z W N 0 a W 9 u M S 9 l e W V 0 c m F j a 2 l u Z y B N Z X R y a W N z I C g z K S 9 D a G F u Z 2 V k I F R 5 c G U u e 1 R v d G F s X 2 R 1 c m F 0 a W 9 u X 2 9 m X 1 Z p c 2 l 0 L m N h b G V u Z G V y L D k x f S Z x d W 9 0 O y w m c X V v d D t T Z W N 0 a W 9 u M S 9 l e W V 0 c m F j a 2 l u Z y B N Z X R y a W N z I C g z K S 9 D a G F u Z 2 V k I F R 5 c G U u e 1 R v d G F s X 2 R 1 c m F 0 a W 9 u X 2 9 m X 1 Z p c 2 l 0 L m N o Y W l y L D k y f S Z x d W 9 0 O y w m c X V v d D t T Z W N 0 a W 9 u M S 9 l e W V 0 c m F j a 2 l u Z y B N Z X R y a W N z I C g z K S 9 D a G F u Z 2 V k I F R 5 c G U u e 1 R v d G F s X 2 R 1 c m F 0 a W 9 u X 2 9 m X 1 Z p c 2 l 0 L m N s b 2 N r L D k z f S Z x d W 9 0 O y w m c X V v d D t T Z W N 0 a W 9 u M S 9 l e W V 0 c m F j a 2 l u Z y B N Z X R y a W N z I C g z K S 9 D a G F u Z 2 V k I F R 5 c G U u e 1 R v d G F s X 2 R 1 c m F 0 a W 9 u X 2 9 m X 1 Z p c 2 l 0 L m N y Y W I s O T R 9 J n F 1 b 3 Q 7 L C Z x d W 9 0 O 1 N l Y 3 R p b 2 4 x L 2 V 5 Z X R y Y W N r a W 5 n I E 1 l d H J p Y 3 M g K D M p L 0 N o Y W 5 n Z W Q g V H l w Z S 5 7 V G 9 0 Y W x f Z H V y Y X R p b 2 5 f b 2 Z f V m l z a X Q u Y 3 h h b G N 1 b G F 0 b 3 I s O T V 9 J n F 1 b 3 Q 7 L C Z x d W 9 0 O 1 N l Y 3 R p b 2 4 x L 2 V 5 Z X R y Y W N r a W 5 n I E 1 l d H J p Y 3 M g K D M p L 0 N o Y W 5 n Z W Q g V H l w Z S 5 7 V G 9 0 Y W x f Z H V y Y X R p b 2 5 f b 2 Z f V m l z a X Q u Z 2 x v Y m U s O T Z 9 J n F 1 b 3 Q 7 L C Z x d W 9 0 O 1 N l Y 3 R p b 2 4 x L 2 V 5 Z X R y Y W N r a W 5 n I E 1 l d H J p Y 3 M g K D M p L 0 N o Y W 5 n Z W Q g V H l w Z S 5 7 V G 9 0 Y W x f Z H V y Y X R p b 2 5 f b 2 Z f V m l z a X Q u U m V j d G F u Z 2 x l L D k 3 f S Z x d W 9 0 O y w m c X V v d D t T Z W N 0 a W 9 u M S 9 l e W V 0 c m F j a 2 l u Z y B N Z X R y a W N z I C g z K S 9 D a G F u Z 2 V k I F R 5 c G U u e 1 R v d G F s X 2 R 1 c m F 0 a W 9 u X 2 9 m X 1 Z p c 2 l 0 L n N 1 b i w 5 O H 0 m c X V v d D s s J n F 1 b 3 Q 7 U 2 V j d G l v b j E v Z X l l d H J h Y 2 t p b m c g T W V 0 c m l j c y A o M y k v Q 2 h h b m d l Z C B U e X B l L n t U b 3 R h b F 9 k d X J h d G l v b l 9 v Z l 9 W a X N p d C 5 0 Z W F j a G V y L D k 5 f S Z x d W 9 0 O y w m c X V v d D t T Z W N 0 a W 9 u M S 9 l e W V 0 c m F j a 2 l u Z y B N Z X R y a W N z I C g z K S 9 D a G F u Z 2 V k I F R 5 c G U u e 1 R v d G F s X 2 R 1 c m F 0 a W 9 u X 2 9 m X 1 Z p c 2 l 0 L n R y Z W U s M T A w f S Z x d W 9 0 O y w m c X V v d D t T Z W N 0 a W 9 u M S 9 l e W V 0 c m F j a 2 l u Z y B N Z X R y a W N z I C g z K S 9 D a G F u Z 2 V k I F R 5 c G U u e 1 R v d G F s X 2 R 1 c m F 0 a W 9 u X 2 9 m X 1 Z p c 2 l 0 L n V t Y n J l b G x h L D E w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W V 0 c m F j a 2 l u Z y U y M E 1 l d H J p Y 3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1 Q x M D o 0 N T o 0 M i 4 1 M j Q z N z k 0 W i I g L z 4 8 R W 5 0 c n k g V H l w Z T 0 i R m l s b E N v b H V t b l R 5 c G V z I i B W Y W x 1 Z T 0 i c 0 J n W U d B d 1 l H Q X d N R E F 3 T U R B d 0 1 E Q X d N R E F 3 T U R B d 0 1 E Q X d N R E F 3 T U R B d 0 1 E Q X d N R E F 3 T U R B d 0 1 E Q X d N R E F 3 T U R B d 0 1 E Q X d N R E F 3 T U R B d 0 1 E Q X d N R E F 3 T U R B d 0 1 E Q X d V R k J R V U Z C U V V G Q l F V R k J R V U Z C U V V E Q X d N R E F 3 T U R B d 0 1 E Q X d N R E F 3 T U Q i I C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S Z X N w b 2 5 z Z S Z x d W 9 0 O y w m c X V v d D t M Y X N 0 X 2 t l e V 9 w c m V z c y Z x d W 9 0 O y w m c X V v d D t U b 3 R h b F 9 k d X J h d G l v b l 9 v Z l 9 m a X h h d G l v b n M u Y m F n J n F 1 b 3 Q 7 L C Z x d W 9 0 O 1 R v d G F s X 2 R 1 c m F 0 a W 9 u X 2 9 m X 2 Z p e G F 0 a W 9 u c y 5 i Y W x s J n F 1 b 3 Q 7 L C Z x d W 9 0 O 1 R v d G F s X 2 R 1 c m F 0 a W 9 u X 2 9 m X 2 Z p e G F 0 a W 9 u c y 5 C b 2 F y Z C Z x d W 9 0 O y w m c X V v d D t U b 3 R h b F 9 k d X J h d G l v b l 9 v Z l 9 m a X h h d G l v b n M u Y m 9 h d C Z x d W 9 0 O y w m c X V v d D t U b 3 R h b F 9 k d X J h d G l v b l 9 v Z l 9 m a X h h d G l v b n M u Q m 9 v a 1 9 z a G V s Z i Z x d W 9 0 O y w m c X V v d D t U b 3 R h b F 9 k d X J h d G l v b l 9 v Z l 9 m a X h h d G l v b n M u Y 2 F s Z W 5 k Z X I m c X V v d D s s J n F 1 b 3 Q 7 V G 9 0 Y W x f Z H V y Y X R p b 2 5 f b 2 Z f Z m l 4 Y X R p b 2 5 z L m N o Y W l y J n F 1 b 3 Q 7 L C Z x d W 9 0 O 1 R v d G F s X 2 R 1 c m F 0 a W 9 u X 2 9 m X 2 Z p e G F 0 a W 9 u c y 5 j b G 9 j a y Z x d W 9 0 O y w m c X V v d D t U b 3 R h b F 9 k d X J h d G l v b l 9 v Z l 9 m a X h h d G l v b n M u Y 3 J h Y i Z x d W 9 0 O y w m c X V v d D t U b 3 R h b F 9 k d X J h d G l v b l 9 v Z l 9 m a X h h d G l v b n M u Y 3 h h b G N 1 b G F 0 b 3 I m c X V v d D s s J n F 1 b 3 Q 7 V G 9 0 Y W x f Z H V y Y X R p b 2 5 f b 2 Z f Z m l 4 Y X R p b 2 5 z L m d s b 2 J l J n F 1 b 3 Q 7 L C Z x d W 9 0 O 1 R v d G F s X 2 R 1 c m F 0 a W 9 u X 2 9 m X 2 Z p e G F 0 a W 9 u c y 5 S Z W N 0 Y W 5 n b G U m c X V v d D s s J n F 1 b 3 Q 7 V G 9 0 Y W x f Z H V y Y X R p b 2 5 f b 2 Z f Z m l 4 Y X R p b 2 5 z L n N 1 b i Z x d W 9 0 O y w m c X V v d D t U b 3 R h b F 9 k d X J h d G l v b l 9 v Z l 9 m a X h h d G l v b n M u d G V h Y 2 h l c i Z x d W 9 0 O y w m c X V v d D t U b 3 R h b F 9 k d X J h d G l v b l 9 v Z l 9 m a X h h d G l v b n M u d H J l Z S Z x d W 9 0 O y w m c X V v d D t U b 3 R h b F 9 k d X J h d G l v b l 9 v Z l 9 m a X h h d G l v b n M u d W 1 i c m V s b G E m c X V v d D s s J n F 1 b 3 Q 7 Q X Z l c m F n Z V 9 k d X J h d G l v b l 9 v Z l 9 m a X h h d G l v b n M u Y m F n J n F 1 b 3 Q 7 L C Z x d W 9 0 O 0 F 2 Z X J h Z 2 V f Z H V y Y X R p b 2 5 f b 2 Z f Z m l 4 Y X R p b 2 5 z L m J h b G w m c X V v d D s s J n F 1 b 3 Q 7 Q X Z l c m F n Z V 9 k d X J h d G l v b l 9 v Z l 9 m a X h h d G l v b n M u Q m 9 h c m Q m c X V v d D s s J n F 1 b 3 Q 7 Q X Z l c m F n Z V 9 k d X J h d G l v b l 9 v Z l 9 m a X h h d G l v b n M u Y m 9 h d C Z x d W 9 0 O y w m c X V v d D t B d m V y Y W d l X 2 R 1 c m F 0 a W 9 u X 2 9 m X 2 Z p e G F 0 a W 9 u c y 5 C b 2 9 r X 3 N o Z W x m J n F 1 b 3 Q 7 L C Z x d W 9 0 O 0 F 2 Z X J h Z 2 V f Z H V y Y X R p b 2 5 f b 2 Z f Z m l 4 Y X R p b 2 5 z L m N h b G V u Z G V y J n F 1 b 3 Q 7 L C Z x d W 9 0 O 0 F 2 Z X J h Z 2 V f Z H V y Y X R p b 2 5 f b 2 Z f Z m l 4 Y X R p b 2 5 z L m N o Y W l y J n F 1 b 3 Q 7 L C Z x d W 9 0 O 0 F 2 Z X J h Z 2 V f Z H V y Y X R p b 2 5 f b 2 Z f Z m l 4 Y X R p b 2 5 z L m N s b 2 N r J n F 1 b 3 Q 7 L C Z x d W 9 0 O 0 F 2 Z X J h Z 2 V f Z H V y Y X R p b 2 5 f b 2 Z f Z m l 4 Y X R p b 2 5 z L m N y Y W I m c X V v d D s s J n F 1 b 3 Q 7 Q X Z l c m F n Z V 9 k d X J h d G l v b l 9 v Z l 9 m a X h h d G l v b n M u Y 3 h h b G N 1 b G F 0 b 3 I m c X V v d D s s J n F 1 b 3 Q 7 Q X Z l c m F n Z V 9 k d X J h d G l v b l 9 v Z l 9 m a X h h d G l v b n M u Z 2 x v Y m U m c X V v d D s s J n F 1 b 3 Q 7 Q X Z l c m F n Z V 9 k d X J h d G l v b l 9 v Z l 9 m a X h h d G l v b n M u U m V j d G F u Z 2 x l J n F 1 b 3 Q 7 L C Z x d W 9 0 O 0 F 2 Z X J h Z 2 V f Z H V y Y X R p b 2 5 f b 2 Z f Z m l 4 Y X R p b 2 5 z L n N 1 b i Z x d W 9 0 O y w m c X V v d D t B d m V y Y W d l X 2 R 1 c m F 0 a W 9 u X 2 9 m X 2 Z p e G F 0 a W 9 u c y 5 0 Z W F j a G V y J n F 1 b 3 Q 7 L C Z x d W 9 0 O 0 F 2 Z X J h Z 2 V f Z H V y Y X R p b 2 5 f b 2 Z f Z m l 4 Y X R p b 2 5 z L n R y Z W U m c X V v d D s s J n F 1 b 3 Q 7 Q X Z l c m F n Z V 9 k d X J h d G l v b l 9 v Z l 9 m a X h h d G l v b n M u d W 1 i c m V s b G E m c X V v d D s s J n F 1 b 3 Q 7 T W F 4 a W 1 1 b V 9 k d X J h d G l v b l 9 v Z l 9 m a X h h d G l v b n M u Y m F n J n F 1 b 3 Q 7 L C Z x d W 9 0 O 0 1 h e G l t d W 1 f Z H V y Y X R p b 2 5 f b 2 Z f Z m l 4 Y X R p b 2 5 z L m J h b G w m c X V v d D s s J n F 1 b 3 Q 7 T W F 4 a W 1 1 b V 9 k d X J h d G l v b l 9 v Z l 9 m a X h h d G l v b n M u Q m 9 h c m Q m c X V v d D s s J n F 1 b 3 Q 7 T W F 4 a W 1 1 b V 9 k d X J h d G l v b l 9 v Z l 9 m a X h h d G l v b n M u Y m 9 h d C Z x d W 9 0 O y w m c X V v d D t N Y X h p b X V t X 2 R 1 c m F 0 a W 9 u X 2 9 m X 2 Z p e G F 0 a W 9 u c y 5 C b 2 9 r X 3 N o Z W x m J n F 1 b 3 Q 7 L C Z x d W 9 0 O 0 1 h e G l t d W 1 f Z H V y Y X R p b 2 5 f b 2 Z f Z m l 4 Y X R p b 2 5 z L m N h b G V u Z G V y J n F 1 b 3 Q 7 L C Z x d W 9 0 O 0 1 h e G l t d W 1 f Z H V y Y X R p b 2 5 f b 2 Z f Z m l 4 Y X R p b 2 5 z L m N o Y W l y J n F 1 b 3 Q 7 L C Z x d W 9 0 O 0 1 h e G l t d W 1 f Z H V y Y X R p b 2 5 f b 2 Z f Z m l 4 Y X R p b 2 5 z L m N s b 2 N r J n F 1 b 3 Q 7 L C Z x d W 9 0 O 0 1 h e G l t d W 1 f Z H V y Y X R p b 2 5 f b 2 Z f Z m l 4 Y X R p b 2 5 z L m N y Y W I m c X V v d D s s J n F 1 b 3 Q 7 T W F 4 a W 1 1 b V 9 k d X J h d G l v b l 9 v Z l 9 m a X h h d G l v b n M u Y 3 h h b G N 1 b G F 0 b 3 I m c X V v d D s s J n F 1 b 3 Q 7 T W F 4 a W 1 1 b V 9 k d X J h d G l v b l 9 v Z l 9 m a X h h d G l v b n M u Z 2 x v Y m U m c X V v d D s s J n F 1 b 3 Q 7 T W F 4 a W 1 1 b V 9 k d X J h d G l v b l 9 v Z l 9 m a X h h d G l v b n M u U m V j d G F u Z 2 x l J n F 1 b 3 Q 7 L C Z x d W 9 0 O 0 1 h e G l t d W 1 f Z H V y Y X R p b 2 5 f b 2 Z f Z m l 4 Y X R p b 2 5 z L n N 1 b i Z x d W 9 0 O y w m c X V v d D t N Y X h p b X V t X 2 R 1 c m F 0 a W 9 u X 2 9 m X 2 Z p e G F 0 a W 9 u c y 5 0 Z W F j a G V y J n F 1 b 3 Q 7 L C Z x d W 9 0 O 0 1 h e G l t d W 1 f Z H V y Y X R p b 2 5 f b 2 Z f Z m l 4 Y X R p b 2 5 z L n R y Z W U m c X V v d D s s J n F 1 b 3 Q 7 T W F 4 a W 1 1 b V 9 k d X J h d G l v b l 9 v Z l 9 m a X h h d G l v b n M u d W 1 i c m V s b G E m c X V v d D s s J n F 1 b 3 Q 7 T n V t Y m V y X 2 9 m X 2 Z p e G F 0 a W 9 u c y 5 i Y W c m c X V v d D s s J n F 1 b 3 Q 7 T n V t Y m V y X 2 9 m X 2 Z p e G F 0 a W 9 u c y 5 i Y W x s J n F 1 b 3 Q 7 L C Z x d W 9 0 O 0 5 1 b W J l c l 9 v Z l 9 m a X h h d G l v b n M u Q m 9 h c m Q m c X V v d D s s J n F 1 b 3 Q 7 T n V t Y m V y X 2 9 m X 2 Z p e G F 0 a W 9 u c y 5 i b 2 F 0 J n F 1 b 3 Q 7 L C Z x d W 9 0 O 0 5 1 b W J l c l 9 v Z l 9 m a X h h d G l v b n M u Q m 9 v a 1 9 z a G V s Z i Z x d W 9 0 O y w m c X V v d D t O d W 1 i Z X J f b 2 Z f Z m l 4 Y X R p b 2 5 z L m N h b G V u Z G V y J n F 1 b 3 Q 7 L C Z x d W 9 0 O 0 5 1 b W J l c l 9 v Z l 9 m a X h h d G l v b n M u Y 2 h h a X I m c X V v d D s s J n F 1 b 3 Q 7 T n V t Y m V y X 2 9 m X 2 Z p e G F 0 a W 9 u c y 5 j b G 9 j a y Z x d W 9 0 O y w m c X V v d D t O d W 1 i Z X J f b 2 Z f Z m l 4 Y X R p b 2 5 z L m N y Y W I m c X V v d D s s J n F 1 b 3 Q 7 T n V t Y m V y X 2 9 m X 2 Z p e G F 0 a W 9 u c y 5 j e G F s Y 3 V s Y X R v c i Z x d W 9 0 O y w m c X V v d D t O d W 1 i Z X J f b 2 Z f Z m l 4 Y X R p b 2 5 z L m d s b 2 J l J n F 1 b 3 Q 7 L C Z x d W 9 0 O 0 5 1 b W J l c l 9 v Z l 9 m a X h h d G l v b n M u U m V j d G F u Z 2 x l J n F 1 b 3 Q 7 L C Z x d W 9 0 O 0 5 1 b W J l c l 9 v Z l 9 m a X h h d G l v b n M u c 3 V u J n F 1 b 3 Q 7 L C Z x d W 9 0 O 0 5 1 b W J l c l 9 v Z l 9 m a X h h d G l v b n M u d G V h Y 2 h l c i Z x d W 9 0 O y w m c X V v d D t O d W 1 i Z X J f b 2 Z f Z m l 4 Y X R p b 2 5 z L n R y Z W U m c X V v d D s s J n F 1 b 3 Q 7 T n V t Y m V y X 2 9 m X 2 Z p e G F 0 a W 9 u c y 5 1 b W J y Z W x s Y S Z x d W 9 0 O y w m c X V v d D t B d m V y Y W d l X 3 B 1 c G l s X 2 R p Y W 1 l d G V y L m J h Z y Z x d W 9 0 O y w m c X V v d D t B d m V y Y W d l X 3 B 1 c G l s X 2 R p Y W 1 l d G V y L m J h b G w m c X V v d D s s J n F 1 b 3 Q 7 Q X Z l c m F n Z V 9 w d X B p b F 9 k a W F t Z X R l c i 5 C b 2 F y Z C Z x d W 9 0 O y w m c X V v d D t B d m V y Y W d l X 3 B 1 c G l s X 2 R p Y W 1 l d G V y L m J v Y X Q m c X V v d D s s J n F 1 b 3 Q 7 Q X Z l c m F n Z V 9 w d X B p b F 9 k a W F t Z X R l c i 5 C b 2 9 r X 3 N o Z W x m J n F 1 b 3 Q 7 L C Z x d W 9 0 O 0 F 2 Z X J h Z 2 V f c H V w a W x f Z G l h b W V 0 Z X I u Y 2 F s Z W 5 k Z X I m c X V v d D s s J n F 1 b 3 Q 7 Q X Z l c m F n Z V 9 w d X B p b F 9 k a W F t Z X R l c i 5 j a G F p c i Z x d W 9 0 O y w m c X V v d D t B d m V y Y W d l X 3 B 1 c G l s X 2 R p Y W 1 l d G V y L m N s b 2 N r J n F 1 b 3 Q 7 L C Z x d W 9 0 O 0 F 2 Z X J h Z 2 V f c H V w a W x f Z G l h b W V 0 Z X I u Y 3 J h Y i Z x d W 9 0 O y w m c X V v d D t B d m V y Y W d l X 3 B 1 c G l s X 2 R p Y W 1 l d G V y L m N 4 Y W x j d W x h d G 9 y J n F 1 b 3 Q 7 L C Z x d W 9 0 O 0 F 2 Z X J h Z 2 V f c H V w a W x f Z G l h b W V 0 Z X I u Z 2 x v Y m U m c X V v d D s s J n F 1 b 3 Q 7 Q X Z l c m F n Z V 9 w d X B p b F 9 k a W F t Z X R l c i 5 S Z W N 0 Y W 5 n b G U m c X V v d D s s J n F 1 b 3 Q 7 Q X Z l c m F n Z V 9 w d X B p b F 9 k a W F t Z X R l c i 5 z d W 4 m c X V v d D s s J n F 1 b 3 Q 7 Q X Z l c m F n Z V 9 w d X B p b F 9 k a W F t Z X R l c i 5 0 Z W F j a G V y J n F 1 b 3 Q 7 L C Z x d W 9 0 O 0 F 2 Z X J h Z 2 V f c H V w a W x f Z G l h b W V 0 Z X I u d H J l Z S Z x d W 9 0 O y w m c X V v d D t B d m V y Y W d l X 3 B 1 c G l s X 2 R p Y W 1 l d G V y L n V t Y n J l b G x h J n F 1 b 3 Q 7 L C Z x d W 9 0 O 1 R v d G F s X 2 R 1 c m F 0 a W 9 u X 2 9 m X 1 Z p c 2 l 0 L m J h Z y Z x d W 9 0 O y w m c X V v d D t U b 3 R h b F 9 k d X J h d G l v b l 9 v Z l 9 W a X N p d C 5 i Y W x s J n F 1 b 3 Q 7 L C Z x d W 9 0 O 1 R v d G F s X 2 R 1 c m F 0 a W 9 u X 2 9 m X 1 Z p c 2 l 0 L k J v Y X J k J n F 1 b 3 Q 7 L C Z x d W 9 0 O 1 R v d G F s X 2 R 1 c m F 0 a W 9 u X 2 9 m X 1 Z p c 2 l 0 L m J v Y X Q m c X V v d D s s J n F 1 b 3 Q 7 V G 9 0 Y W x f Z H V y Y X R p b 2 5 f b 2 Z f V m l z a X Q u Q m 9 v a 1 9 z a G V s Z i Z x d W 9 0 O y w m c X V v d D t U b 3 R h b F 9 k d X J h d G l v b l 9 v Z l 9 W a X N p d C 5 j Y W x l b m R l c i Z x d W 9 0 O y w m c X V v d D t U b 3 R h b F 9 k d X J h d G l v b l 9 v Z l 9 W a X N p d C 5 j a G F p c i Z x d W 9 0 O y w m c X V v d D t U b 3 R h b F 9 k d X J h d G l v b l 9 v Z l 9 W a X N p d C 5 j b G 9 j a y Z x d W 9 0 O y w m c X V v d D t U b 3 R h b F 9 k d X J h d G l v b l 9 v Z l 9 W a X N p d C 5 j c m F i J n F 1 b 3 Q 7 L C Z x d W 9 0 O 1 R v d G F s X 2 R 1 c m F 0 a W 9 u X 2 9 m X 1 Z p c 2 l 0 L m N 4 Y W x j d W x h d G 9 y J n F 1 b 3 Q 7 L C Z x d W 9 0 O 1 R v d G F s X 2 R 1 c m F 0 a W 9 u X 2 9 m X 1 Z p c 2 l 0 L m d s b 2 J l J n F 1 b 3 Q 7 L C Z x d W 9 0 O 1 R v d G F s X 2 R 1 c m F 0 a W 9 u X 2 9 m X 1 Z p c 2 l 0 L l J l Y 3 R h b m d s Z S Z x d W 9 0 O y w m c X V v d D t U b 3 R h b F 9 k d X J h d G l v b l 9 v Z l 9 W a X N p d C 5 z d W 4 m c X V v d D s s J n F 1 b 3 Q 7 V G 9 0 Y W x f Z H V y Y X R p b 2 5 f b 2 Z f V m l z a X Q u d G V h Y 2 h l c i Z x d W 9 0 O y w m c X V v d D t U b 3 R h b F 9 k d X J h d G l v b l 9 v Z l 9 W a X N p d C 5 0 c m V l J n F 1 b 3 Q 7 L C Z x d W 9 0 O 1 R v d G F s X 2 R 1 c m F 0 a W 9 u X 2 9 m X 1 Z p c 2 l 0 L n V t Y n J l b G x h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S Z W x h d G l v b n N o a X B J b m Z v Q 2 9 u d G F p b m V y I i B W Y W x 1 Z T 0 i c 3 s m c X V v d D t j b 2 x 1 b W 5 D b 3 V u d C Z x d W 9 0 O z o x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5 Z X R y Y W N r a W 5 n I E 1 l d H J p Y 3 M g K D M p L 0 N o Y W 5 n Z W Q g V H l w Z S 5 7 U m V j b 3 J k a W 5 n L D B 9 J n F 1 b 3 Q 7 L C Z x d W 9 0 O 1 N l Y 3 R p b 2 4 x L 2 V 5 Z X R y Y W N r a W 5 n I E 1 l d H J p Y 3 M g K D M p L 0 N o Y W 5 n Z W Q g V H l w Z S 5 7 U G F y d G l j a X B h b n Q s M X 0 m c X V v d D s s J n F 1 b 3 Q 7 U 2 V j d G l v b j E v Z X l l d H J h Y 2 t p b m c g T W V 0 c m l j c y A o M y k v Q 2 h h b m d l Z C B U e X B l L n t U T 0 k s M n 0 m c X V v d D s s J n F 1 b 3 Q 7 U 2 V j d G l v b j E v Z X l l d H J h Y 2 t p b m c g T W V 0 c m l j c y A o M y k v Q 2 h h b m d l Z C B U e X B l L n t J b n R l c n Z h b C w z f S Z x d W 9 0 O y w m c X V v d D t T Z W N 0 a W 9 u M S 9 l e W V 0 c m F j a 2 l u Z y B N Z X R y a W N z I C g z K S 9 D a G F u Z 2 V k I F R 5 c G U u e 1 J l c 3 B v b n N l L D R 9 J n F 1 b 3 Q 7 L C Z x d W 9 0 O 1 N l Y 3 R p b 2 4 x L 2 V 5 Z X R y Y W N r a W 5 n I E 1 l d H J p Y 3 M g K D M p L 0 N o Y W 5 n Z W Q g V H l w Z S 5 7 T G F z d F 9 r Z X l f c H J l c 3 M s N X 0 m c X V v d D s s J n F 1 b 3 Q 7 U 2 V j d G l v b j E v Z X l l d H J h Y 2 t p b m c g T W V 0 c m l j c y A o M y k v Q 2 h h b m d l Z C B U e X B l L n t U b 3 R h b F 9 k d X J h d G l v b l 9 v Z l 9 m a X h h d G l v b n M u Y m F n L D Z 9 J n F 1 b 3 Q 7 L C Z x d W 9 0 O 1 N l Y 3 R p b 2 4 x L 2 V 5 Z X R y Y W N r a W 5 n I E 1 l d H J p Y 3 M g K D M p L 0 N o Y W 5 n Z W Q g V H l w Z S 5 7 V G 9 0 Y W x f Z H V y Y X R p b 2 5 f b 2 Z f Z m l 4 Y X R p b 2 5 z L m J h b G w s N 3 0 m c X V v d D s s J n F 1 b 3 Q 7 U 2 V j d G l v b j E v Z X l l d H J h Y 2 t p b m c g T W V 0 c m l j c y A o M y k v Q 2 h h b m d l Z C B U e X B l L n t U b 3 R h b F 9 k d X J h d G l v b l 9 v Z l 9 m a X h h d G l v b n M u Q m 9 h c m Q s O H 0 m c X V v d D s s J n F 1 b 3 Q 7 U 2 V j d G l v b j E v Z X l l d H J h Y 2 t p b m c g T W V 0 c m l j c y A o M y k v Q 2 h h b m d l Z C B U e X B l L n t U b 3 R h b F 9 k d X J h d G l v b l 9 v Z l 9 m a X h h d G l v b n M u Y m 9 h d C w 5 f S Z x d W 9 0 O y w m c X V v d D t T Z W N 0 a W 9 u M S 9 l e W V 0 c m F j a 2 l u Z y B N Z X R y a W N z I C g z K S 9 D a G F u Z 2 V k I F R 5 c G U u e 1 R v d G F s X 2 R 1 c m F 0 a W 9 u X 2 9 m X 2 Z p e G F 0 a W 9 u c y 5 C b 2 9 r X 3 N o Z W x m L D E w f S Z x d W 9 0 O y w m c X V v d D t T Z W N 0 a W 9 u M S 9 l e W V 0 c m F j a 2 l u Z y B N Z X R y a W N z I C g z K S 9 D a G F u Z 2 V k I F R 5 c G U u e 1 R v d G F s X 2 R 1 c m F 0 a W 9 u X 2 9 m X 2 Z p e G F 0 a W 9 u c y 5 j Y W x l b m R l c i w x M X 0 m c X V v d D s s J n F 1 b 3 Q 7 U 2 V j d G l v b j E v Z X l l d H J h Y 2 t p b m c g T W V 0 c m l j c y A o M y k v Q 2 h h b m d l Z C B U e X B l L n t U b 3 R h b F 9 k d X J h d G l v b l 9 v Z l 9 m a X h h d G l v b n M u Y 2 h h a X I s M T J 9 J n F 1 b 3 Q 7 L C Z x d W 9 0 O 1 N l Y 3 R p b 2 4 x L 2 V 5 Z X R y Y W N r a W 5 n I E 1 l d H J p Y 3 M g K D M p L 0 N o Y W 5 n Z W Q g V H l w Z S 5 7 V G 9 0 Y W x f Z H V y Y X R p b 2 5 f b 2 Z f Z m l 4 Y X R p b 2 5 z L m N s b 2 N r L D E z f S Z x d W 9 0 O y w m c X V v d D t T Z W N 0 a W 9 u M S 9 l e W V 0 c m F j a 2 l u Z y B N Z X R y a W N z I C g z K S 9 D a G F u Z 2 V k I F R 5 c G U u e 1 R v d G F s X 2 R 1 c m F 0 a W 9 u X 2 9 m X 2 Z p e G F 0 a W 9 u c y 5 j c m F i L D E 0 f S Z x d W 9 0 O y w m c X V v d D t T Z W N 0 a W 9 u M S 9 l e W V 0 c m F j a 2 l u Z y B N Z X R y a W N z I C g z K S 9 D a G F u Z 2 V k I F R 5 c G U u e 1 R v d G F s X 2 R 1 c m F 0 a W 9 u X 2 9 m X 2 Z p e G F 0 a W 9 u c y 5 j e G F s Y 3 V s Y X R v c i w x N X 0 m c X V v d D s s J n F 1 b 3 Q 7 U 2 V j d G l v b j E v Z X l l d H J h Y 2 t p b m c g T W V 0 c m l j c y A o M y k v Q 2 h h b m d l Z C B U e X B l L n t U b 3 R h b F 9 k d X J h d G l v b l 9 v Z l 9 m a X h h d G l v b n M u Z 2 x v Y m U s M T Z 9 J n F 1 b 3 Q 7 L C Z x d W 9 0 O 1 N l Y 3 R p b 2 4 x L 2 V 5 Z X R y Y W N r a W 5 n I E 1 l d H J p Y 3 M g K D M p L 0 N o Y W 5 n Z W Q g V H l w Z S 5 7 V G 9 0 Y W x f Z H V y Y X R p b 2 5 f b 2 Z f Z m l 4 Y X R p b 2 5 z L l J l Y 3 R h b m d s Z S w x N 3 0 m c X V v d D s s J n F 1 b 3 Q 7 U 2 V j d G l v b j E v Z X l l d H J h Y 2 t p b m c g T W V 0 c m l j c y A o M y k v Q 2 h h b m d l Z C B U e X B l L n t U b 3 R h b F 9 k d X J h d G l v b l 9 v Z l 9 m a X h h d G l v b n M u c 3 V u L D E 4 f S Z x d W 9 0 O y w m c X V v d D t T Z W N 0 a W 9 u M S 9 l e W V 0 c m F j a 2 l u Z y B N Z X R y a W N z I C g z K S 9 D a G F u Z 2 V k I F R 5 c G U u e 1 R v d G F s X 2 R 1 c m F 0 a W 9 u X 2 9 m X 2 Z p e G F 0 a W 9 u c y 5 0 Z W F j a G V y L D E 5 f S Z x d W 9 0 O y w m c X V v d D t T Z W N 0 a W 9 u M S 9 l e W V 0 c m F j a 2 l u Z y B N Z X R y a W N z I C g z K S 9 D a G F u Z 2 V k I F R 5 c G U u e 1 R v d G F s X 2 R 1 c m F 0 a W 9 u X 2 9 m X 2 Z p e G F 0 a W 9 u c y 5 0 c m V l L D I w f S Z x d W 9 0 O y w m c X V v d D t T Z W N 0 a W 9 u M S 9 l e W V 0 c m F j a 2 l u Z y B N Z X R y a W N z I C g z K S 9 D a G F u Z 2 V k I F R 5 c G U u e 1 R v d G F s X 2 R 1 c m F 0 a W 9 u X 2 9 m X 2 Z p e G F 0 a W 9 u c y 5 1 b W J y Z W x s Y S w y M X 0 m c X V v d D s s J n F 1 b 3 Q 7 U 2 V j d G l v b j E v Z X l l d H J h Y 2 t p b m c g T W V 0 c m l j c y A o M y k v Q 2 h h b m d l Z C B U e X B l L n t B d m V y Y W d l X 2 R 1 c m F 0 a W 9 u X 2 9 m X 2 Z p e G F 0 a W 9 u c y 5 i Y W c s M j J 9 J n F 1 b 3 Q 7 L C Z x d W 9 0 O 1 N l Y 3 R p b 2 4 x L 2 V 5 Z X R y Y W N r a W 5 n I E 1 l d H J p Y 3 M g K D M p L 0 N o Y W 5 n Z W Q g V H l w Z S 5 7 Q X Z l c m F n Z V 9 k d X J h d G l v b l 9 v Z l 9 m a X h h d G l v b n M u Y m F s b C w y M 3 0 m c X V v d D s s J n F 1 b 3 Q 7 U 2 V j d G l v b j E v Z X l l d H J h Y 2 t p b m c g T W V 0 c m l j c y A o M y k v Q 2 h h b m d l Z C B U e X B l L n t B d m V y Y W d l X 2 R 1 c m F 0 a W 9 u X 2 9 m X 2 Z p e G F 0 a W 9 u c y 5 C b 2 F y Z C w y N H 0 m c X V v d D s s J n F 1 b 3 Q 7 U 2 V j d G l v b j E v Z X l l d H J h Y 2 t p b m c g T W V 0 c m l j c y A o M y k v Q 2 h h b m d l Z C B U e X B l L n t B d m V y Y W d l X 2 R 1 c m F 0 a W 9 u X 2 9 m X 2 Z p e G F 0 a W 9 u c y 5 i b 2 F 0 L D I 1 f S Z x d W 9 0 O y w m c X V v d D t T Z W N 0 a W 9 u M S 9 l e W V 0 c m F j a 2 l u Z y B N Z X R y a W N z I C g z K S 9 D a G F u Z 2 V k I F R 5 c G U u e 0 F 2 Z X J h Z 2 V f Z H V y Y X R p b 2 5 f b 2 Z f Z m l 4 Y X R p b 2 5 z L k J v b 2 t f c 2 h l b G Y s M j Z 9 J n F 1 b 3 Q 7 L C Z x d W 9 0 O 1 N l Y 3 R p b 2 4 x L 2 V 5 Z X R y Y W N r a W 5 n I E 1 l d H J p Y 3 M g K D M p L 0 N o Y W 5 n Z W Q g V H l w Z S 5 7 Q X Z l c m F n Z V 9 k d X J h d G l v b l 9 v Z l 9 m a X h h d G l v b n M u Y 2 F s Z W 5 k Z X I s M j d 9 J n F 1 b 3 Q 7 L C Z x d W 9 0 O 1 N l Y 3 R p b 2 4 x L 2 V 5 Z X R y Y W N r a W 5 n I E 1 l d H J p Y 3 M g K D M p L 0 N o Y W 5 n Z W Q g V H l w Z S 5 7 Q X Z l c m F n Z V 9 k d X J h d G l v b l 9 v Z l 9 m a X h h d G l v b n M u Y 2 h h a X I s M j h 9 J n F 1 b 3 Q 7 L C Z x d W 9 0 O 1 N l Y 3 R p b 2 4 x L 2 V 5 Z X R y Y W N r a W 5 n I E 1 l d H J p Y 3 M g K D M p L 0 N o Y W 5 n Z W Q g V H l w Z S 5 7 Q X Z l c m F n Z V 9 k d X J h d G l v b l 9 v Z l 9 m a X h h d G l v b n M u Y 2 x v Y 2 s s M j l 9 J n F 1 b 3 Q 7 L C Z x d W 9 0 O 1 N l Y 3 R p b 2 4 x L 2 V 5 Z X R y Y W N r a W 5 n I E 1 l d H J p Y 3 M g K D M p L 0 N o Y W 5 n Z W Q g V H l w Z S 5 7 Q X Z l c m F n Z V 9 k d X J h d G l v b l 9 v Z l 9 m a X h h d G l v b n M u Y 3 J h Y i w z M H 0 m c X V v d D s s J n F 1 b 3 Q 7 U 2 V j d G l v b j E v Z X l l d H J h Y 2 t p b m c g T W V 0 c m l j c y A o M y k v Q 2 h h b m d l Z C B U e X B l L n t B d m V y Y W d l X 2 R 1 c m F 0 a W 9 u X 2 9 m X 2 Z p e G F 0 a W 9 u c y 5 j e G F s Y 3 V s Y X R v c i w z M X 0 m c X V v d D s s J n F 1 b 3 Q 7 U 2 V j d G l v b j E v Z X l l d H J h Y 2 t p b m c g T W V 0 c m l j c y A o M y k v Q 2 h h b m d l Z C B U e X B l L n t B d m V y Y W d l X 2 R 1 c m F 0 a W 9 u X 2 9 m X 2 Z p e G F 0 a W 9 u c y 5 n b G 9 i Z S w z M n 0 m c X V v d D s s J n F 1 b 3 Q 7 U 2 V j d G l v b j E v Z X l l d H J h Y 2 t p b m c g T W V 0 c m l j c y A o M y k v Q 2 h h b m d l Z C B U e X B l L n t B d m V y Y W d l X 2 R 1 c m F 0 a W 9 u X 2 9 m X 2 Z p e G F 0 a W 9 u c y 5 S Z W N 0 Y W 5 n b G U s M z N 9 J n F 1 b 3 Q 7 L C Z x d W 9 0 O 1 N l Y 3 R p b 2 4 x L 2 V 5 Z X R y Y W N r a W 5 n I E 1 l d H J p Y 3 M g K D M p L 0 N o Y W 5 n Z W Q g V H l w Z S 5 7 Q X Z l c m F n Z V 9 k d X J h d G l v b l 9 v Z l 9 m a X h h d G l v b n M u c 3 V u L D M 0 f S Z x d W 9 0 O y w m c X V v d D t T Z W N 0 a W 9 u M S 9 l e W V 0 c m F j a 2 l u Z y B N Z X R y a W N z I C g z K S 9 D a G F u Z 2 V k I F R 5 c G U u e 0 F 2 Z X J h Z 2 V f Z H V y Y X R p b 2 5 f b 2 Z f Z m l 4 Y X R p b 2 5 z L n R l Y W N o Z X I s M z V 9 J n F 1 b 3 Q 7 L C Z x d W 9 0 O 1 N l Y 3 R p b 2 4 x L 2 V 5 Z X R y Y W N r a W 5 n I E 1 l d H J p Y 3 M g K D M p L 0 N o Y W 5 n Z W Q g V H l w Z S 5 7 Q X Z l c m F n Z V 9 k d X J h d G l v b l 9 v Z l 9 m a X h h d G l v b n M u d H J l Z S w z N n 0 m c X V v d D s s J n F 1 b 3 Q 7 U 2 V j d G l v b j E v Z X l l d H J h Y 2 t p b m c g T W V 0 c m l j c y A o M y k v Q 2 h h b m d l Z C B U e X B l L n t B d m V y Y W d l X 2 R 1 c m F 0 a W 9 u X 2 9 m X 2 Z p e G F 0 a W 9 u c y 5 1 b W J y Z W x s Y S w z N 3 0 m c X V v d D s s J n F 1 b 3 Q 7 U 2 V j d G l v b j E v Z X l l d H J h Y 2 t p b m c g T W V 0 c m l j c y A o M y k v Q 2 h h b m d l Z C B U e X B l L n t N Y X h p b X V t X 2 R 1 c m F 0 a W 9 u X 2 9 m X 2 Z p e G F 0 a W 9 u c y 5 i Y W c s M z h 9 J n F 1 b 3 Q 7 L C Z x d W 9 0 O 1 N l Y 3 R p b 2 4 x L 2 V 5 Z X R y Y W N r a W 5 n I E 1 l d H J p Y 3 M g K D M p L 0 N o Y W 5 n Z W Q g V H l w Z S 5 7 T W F 4 a W 1 1 b V 9 k d X J h d G l v b l 9 v Z l 9 m a X h h d G l v b n M u Y m F s b C w z O X 0 m c X V v d D s s J n F 1 b 3 Q 7 U 2 V j d G l v b j E v Z X l l d H J h Y 2 t p b m c g T W V 0 c m l j c y A o M y k v Q 2 h h b m d l Z C B U e X B l L n t N Y X h p b X V t X 2 R 1 c m F 0 a W 9 u X 2 9 m X 2 Z p e G F 0 a W 9 u c y 5 C b 2 F y Z C w 0 M H 0 m c X V v d D s s J n F 1 b 3 Q 7 U 2 V j d G l v b j E v Z X l l d H J h Y 2 t p b m c g T W V 0 c m l j c y A o M y k v Q 2 h h b m d l Z C B U e X B l L n t N Y X h p b X V t X 2 R 1 c m F 0 a W 9 u X 2 9 m X 2 Z p e G F 0 a W 9 u c y 5 i b 2 F 0 L D Q x f S Z x d W 9 0 O y w m c X V v d D t T Z W N 0 a W 9 u M S 9 l e W V 0 c m F j a 2 l u Z y B N Z X R y a W N z I C g z K S 9 D a G F u Z 2 V k I F R 5 c G U u e 0 1 h e G l t d W 1 f Z H V y Y X R p b 2 5 f b 2 Z f Z m l 4 Y X R p b 2 5 z L k J v b 2 t f c 2 h l b G Y s N D J 9 J n F 1 b 3 Q 7 L C Z x d W 9 0 O 1 N l Y 3 R p b 2 4 x L 2 V 5 Z X R y Y W N r a W 5 n I E 1 l d H J p Y 3 M g K D M p L 0 N o Y W 5 n Z W Q g V H l w Z S 5 7 T W F 4 a W 1 1 b V 9 k d X J h d G l v b l 9 v Z l 9 m a X h h d G l v b n M u Y 2 F s Z W 5 k Z X I s N D N 9 J n F 1 b 3 Q 7 L C Z x d W 9 0 O 1 N l Y 3 R p b 2 4 x L 2 V 5 Z X R y Y W N r a W 5 n I E 1 l d H J p Y 3 M g K D M p L 0 N o Y W 5 n Z W Q g V H l w Z S 5 7 T W F 4 a W 1 1 b V 9 k d X J h d G l v b l 9 v Z l 9 m a X h h d G l v b n M u Y 2 h h a X I s N D R 9 J n F 1 b 3 Q 7 L C Z x d W 9 0 O 1 N l Y 3 R p b 2 4 x L 2 V 5 Z X R y Y W N r a W 5 n I E 1 l d H J p Y 3 M g K D M p L 0 N o Y W 5 n Z W Q g V H l w Z S 5 7 T W F 4 a W 1 1 b V 9 k d X J h d G l v b l 9 v Z l 9 m a X h h d G l v b n M u Y 2 x v Y 2 s s N D V 9 J n F 1 b 3 Q 7 L C Z x d W 9 0 O 1 N l Y 3 R p b 2 4 x L 2 V 5 Z X R y Y W N r a W 5 n I E 1 l d H J p Y 3 M g K D M p L 0 N o Y W 5 n Z W Q g V H l w Z S 5 7 T W F 4 a W 1 1 b V 9 k d X J h d G l v b l 9 v Z l 9 m a X h h d G l v b n M u Y 3 J h Y i w 0 N n 0 m c X V v d D s s J n F 1 b 3 Q 7 U 2 V j d G l v b j E v Z X l l d H J h Y 2 t p b m c g T W V 0 c m l j c y A o M y k v Q 2 h h b m d l Z C B U e X B l L n t N Y X h p b X V t X 2 R 1 c m F 0 a W 9 u X 2 9 m X 2 Z p e G F 0 a W 9 u c y 5 j e G F s Y 3 V s Y X R v c i w 0 N 3 0 m c X V v d D s s J n F 1 b 3 Q 7 U 2 V j d G l v b j E v Z X l l d H J h Y 2 t p b m c g T W V 0 c m l j c y A o M y k v Q 2 h h b m d l Z C B U e X B l L n t N Y X h p b X V t X 2 R 1 c m F 0 a W 9 u X 2 9 m X 2 Z p e G F 0 a W 9 u c y 5 n b G 9 i Z S w 0 O H 0 m c X V v d D s s J n F 1 b 3 Q 7 U 2 V j d G l v b j E v Z X l l d H J h Y 2 t p b m c g T W V 0 c m l j c y A o M y k v Q 2 h h b m d l Z C B U e X B l L n t N Y X h p b X V t X 2 R 1 c m F 0 a W 9 u X 2 9 m X 2 Z p e G F 0 a W 9 u c y 5 S Z W N 0 Y W 5 n b G U s N D l 9 J n F 1 b 3 Q 7 L C Z x d W 9 0 O 1 N l Y 3 R p b 2 4 x L 2 V 5 Z X R y Y W N r a W 5 n I E 1 l d H J p Y 3 M g K D M p L 0 N o Y W 5 n Z W Q g V H l w Z S 5 7 T W F 4 a W 1 1 b V 9 k d X J h d G l v b l 9 v Z l 9 m a X h h d G l v b n M u c 3 V u L D U w f S Z x d W 9 0 O y w m c X V v d D t T Z W N 0 a W 9 u M S 9 l e W V 0 c m F j a 2 l u Z y B N Z X R y a W N z I C g z K S 9 D a G F u Z 2 V k I F R 5 c G U u e 0 1 h e G l t d W 1 f Z H V y Y X R p b 2 5 f b 2 Z f Z m l 4 Y X R p b 2 5 z L n R l Y W N o Z X I s N T F 9 J n F 1 b 3 Q 7 L C Z x d W 9 0 O 1 N l Y 3 R p b 2 4 x L 2 V 5 Z X R y Y W N r a W 5 n I E 1 l d H J p Y 3 M g K D M p L 0 N o Y W 5 n Z W Q g V H l w Z S 5 7 T W F 4 a W 1 1 b V 9 k d X J h d G l v b l 9 v Z l 9 m a X h h d G l v b n M u d H J l Z S w 1 M n 0 m c X V v d D s s J n F 1 b 3 Q 7 U 2 V j d G l v b j E v Z X l l d H J h Y 2 t p b m c g T W V 0 c m l j c y A o M y k v Q 2 h h b m d l Z C B U e X B l L n t N Y X h p b X V t X 2 R 1 c m F 0 a W 9 u X 2 9 m X 2 Z p e G F 0 a W 9 u c y 5 1 b W J y Z W x s Y S w 1 M 3 0 m c X V v d D s s J n F 1 b 3 Q 7 U 2 V j d G l v b j E v Z X l l d H J h Y 2 t p b m c g T W V 0 c m l j c y A o M y k v Q 2 h h b m d l Z C B U e X B l L n t O d W 1 i Z X J f b 2 Z f Z m l 4 Y X R p b 2 5 z L m J h Z y w 1 N H 0 m c X V v d D s s J n F 1 b 3 Q 7 U 2 V j d G l v b j E v Z X l l d H J h Y 2 t p b m c g T W V 0 c m l j c y A o M y k v Q 2 h h b m d l Z C B U e X B l L n t O d W 1 i Z X J f b 2 Z f Z m l 4 Y X R p b 2 5 z L m J h b G w s N T V 9 J n F 1 b 3 Q 7 L C Z x d W 9 0 O 1 N l Y 3 R p b 2 4 x L 2 V 5 Z X R y Y W N r a W 5 n I E 1 l d H J p Y 3 M g K D M p L 0 N o Y W 5 n Z W Q g V H l w Z S 5 7 T n V t Y m V y X 2 9 m X 2 Z p e G F 0 a W 9 u c y 5 C b 2 F y Z C w 1 N n 0 m c X V v d D s s J n F 1 b 3 Q 7 U 2 V j d G l v b j E v Z X l l d H J h Y 2 t p b m c g T W V 0 c m l j c y A o M y k v Q 2 h h b m d l Z C B U e X B l L n t O d W 1 i Z X J f b 2 Z f Z m l 4 Y X R p b 2 5 z L m J v Y X Q s N T d 9 J n F 1 b 3 Q 7 L C Z x d W 9 0 O 1 N l Y 3 R p b 2 4 x L 2 V 5 Z X R y Y W N r a W 5 n I E 1 l d H J p Y 3 M g K D M p L 0 N o Y W 5 n Z W Q g V H l w Z S 5 7 T n V t Y m V y X 2 9 m X 2 Z p e G F 0 a W 9 u c y 5 C b 2 9 r X 3 N o Z W x m L D U 4 f S Z x d W 9 0 O y w m c X V v d D t T Z W N 0 a W 9 u M S 9 l e W V 0 c m F j a 2 l u Z y B N Z X R y a W N z I C g z K S 9 D a G F u Z 2 V k I F R 5 c G U u e 0 5 1 b W J l c l 9 v Z l 9 m a X h h d G l v b n M u Y 2 F s Z W 5 k Z X I s N T l 9 J n F 1 b 3 Q 7 L C Z x d W 9 0 O 1 N l Y 3 R p b 2 4 x L 2 V 5 Z X R y Y W N r a W 5 n I E 1 l d H J p Y 3 M g K D M p L 0 N o Y W 5 n Z W Q g V H l w Z S 5 7 T n V t Y m V y X 2 9 m X 2 Z p e G F 0 a W 9 u c y 5 j a G F p c i w 2 M H 0 m c X V v d D s s J n F 1 b 3 Q 7 U 2 V j d G l v b j E v Z X l l d H J h Y 2 t p b m c g T W V 0 c m l j c y A o M y k v Q 2 h h b m d l Z C B U e X B l L n t O d W 1 i Z X J f b 2 Z f Z m l 4 Y X R p b 2 5 z L m N s b 2 N r L D Y x f S Z x d W 9 0 O y w m c X V v d D t T Z W N 0 a W 9 u M S 9 l e W V 0 c m F j a 2 l u Z y B N Z X R y a W N z I C g z K S 9 D a G F u Z 2 V k I F R 5 c G U u e 0 5 1 b W J l c l 9 v Z l 9 m a X h h d G l v b n M u Y 3 J h Y i w 2 M n 0 m c X V v d D s s J n F 1 b 3 Q 7 U 2 V j d G l v b j E v Z X l l d H J h Y 2 t p b m c g T W V 0 c m l j c y A o M y k v Q 2 h h b m d l Z C B U e X B l L n t O d W 1 i Z X J f b 2 Z f Z m l 4 Y X R p b 2 5 z L m N 4 Y W x j d W x h d G 9 y L D Y z f S Z x d W 9 0 O y w m c X V v d D t T Z W N 0 a W 9 u M S 9 l e W V 0 c m F j a 2 l u Z y B N Z X R y a W N z I C g z K S 9 D a G F u Z 2 V k I F R 5 c G U u e 0 5 1 b W J l c l 9 v Z l 9 m a X h h d G l v b n M u Z 2 x v Y m U s N j R 9 J n F 1 b 3 Q 7 L C Z x d W 9 0 O 1 N l Y 3 R p b 2 4 x L 2 V 5 Z X R y Y W N r a W 5 n I E 1 l d H J p Y 3 M g K D M p L 0 N o Y W 5 n Z W Q g V H l w Z S 5 7 T n V t Y m V y X 2 9 m X 2 Z p e G F 0 a W 9 u c y 5 S Z W N 0 Y W 5 n b G U s N j V 9 J n F 1 b 3 Q 7 L C Z x d W 9 0 O 1 N l Y 3 R p b 2 4 x L 2 V 5 Z X R y Y W N r a W 5 n I E 1 l d H J p Y 3 M g K D M p L 0 N o Y W 5 n Z W Q g V H l w Z S 5 7 T n V t Y m V y X 2 9 m X 2 Z p e G F 0 a W 9 u c y 5 z d W 4 s N j Z 9 J n F 1 b 3 Q 7 L C Z x d W 9 0 O 1 N l Y 3 R p b 2 4 x L 2 V 5 Z X R y Y W N r a W 5 n I E 1 l d H J p Y 3 M g K D M p L 0 N o Y W 5 n Z W Q g V H l w Z S 5 7 T n V t Y m V y X 2 9 m X 2 Z p e G F 0 a W 9 u c y 5 0 Z W F j a G V y L D Y 3 f S Z x d W 9 0 O y w m c X V v d D t T Z W N 0 a W 9 u M S 9 l e W V 0 c m F j a 2 l u Z y B N Z X R y a W N z I C g z K S 9 D a G F u Z 2 V k I F R 5 c G U u e 0 5 1 b W J l c l 9 v Z l 9 m a X h h d G l v b n M u d H J l Z S w 2 O H 0 m c X V v d D s s J n F 1 b 3 Q 7 U 2 V j d G l v b j E v Z X l l d H J h Y 2 t p b m c g T W V 0 c m l j c y A o M y k v Q 2 h h b m d l Z C B U e X B l L n t O d W 1 i Z X J f b 2 Z f Z m l 4 Y X R p b 2 5 z L n V t Y n J l b G x h L D Y 5 f S Z x d W 9 0 O y w m c X V v d D t T Z W N 0 a W 9 u M S 9 l e W V 0 c m F j a 2 l u Z y B N Z X R y a W N z I C g z K S 9 D a G F u Z 2 V k I F R 5 c G U u e 0 F 2 Z X J h Z 2 V f c H V w a W x f Z G l h b W V 0 Z X I u Y m F n L D c w f S Z x d W 9 0 O y w m c X V v d D t T Z W N 0 a W 9 u M S 9 l e W V 0 c m F j a 2 l u Z y B N Z X R y a W N z I C g z K S 9 D a G F u Z 2 V k I F R 5 c G U u e 0 F 2 Z X J h Z 2 V f c H V w a W x f Z G l h b W V 0 Z X I u Y m F s b C w 3 M X 0 m c X V v d D s s J n F 1 b 3 Q 7 U 2 V j d G l v b j E v Z X l l d H J h Y 2 t p b m c g T W V 0 c m l j c y A o M y k v Q 2 h h b m d l Z C B U e X B l L n t B d m V y Y W d l X 3 B 1 c G l s X 2 R p Y W 1 l d G V y L k J v Y X J k L D c y f S Z x d W 9 0 O y w m c X V v d D t T Z W N 0 a W 9 u M S 9 l e W V 0 c m F j a 2 l u Z y B N Z X R y a W N z I C g z K S 9 D a G F u Z 2 V k I F R 5 c G U u e 0 F 2 Z X J h Z 2 V f c H V w a W x f Z G l h b W V 0 Z X I u Y m 9 h d C w 3 M 3 0 m c X V v d D s s J n F 1 b 3 Q 7 U 2 V j d G l v b j E v Z X l l d H J h Y 2 t p b m c g T W V 0 c m l j c y A o M y k v Q 2 h h b m d l Z C B U e X B l L n t B d m V y Y W d l X 3 B 1 c G l s X 2 R p Y W 1 l d G V y L k J v b 2 t f c 2 h l b G Y s N z R 9 J n F 1 b 3 Q 7 L C Z x d W 9 0 O 1 N l Y 3 R p b 2 4 x L 2 V 5 Z X R y Y W N r a W 5 n I E 1 l d H J p Y 3 M g K D M p L 0 N o Y W 5 n Z W Q g V H l w Z S 5 7 Q X Z l c m F n Z V 9 w d X B p b F 9 k a W F t Z X R l c i 5 j Y W x l b m R l c i w 3 N X 0 m c X V v d D s s J n F 1 b 3 Q 7 U 2 V j d G l v b j E v Z X l l d H J h Y 2 t p b m c g T W V 0 c m l j c y A o M y k v Q 2 h h b m d l Z C B U e X B l L n t B d m V y Y W d l X 3 B 1 c G l s X 2 R p Y W 1 l d G V y L m N o Y W l y L D c 2 f S Z x d W 9 0 O y w m c X V v d D t T Z W N 0 a W 9 u M S 9 l e W V 0 c m F j a 2 l u Z y B N Z X R y a W N z I C g z K S 9 D a G F u Z 2 V k I F R 5 c G U u e 0 F 2 Z X J h Z 2 V f c H V w a W x f Z G l h b W V 0 Z X I u Y 2 x v Y 2 s s N z d 9 J n F 1 b 3 Q 7 L C Z x d W 9 0 O 1 N l Y 3 R p b 2 4 x L 2 V 5 Z X R y Y W N r a W 5 n I E 1 l d H J p Y 3 M g K D M p L 0 N o Y W 5 n Z W Q g V H l w Z S 5 7 Q X Z l c m F n Z V 9 w d X B p b F 9 k a W F t Z X R l c i 5 j c m F i L D c 4 f S Z x d W 9 0 O y w m c X V v d D t T Z W N 0 a W 9 u M S 9 l e W V 0 c m F j a 2 l u Z y B N Z X R y a W N z I C g z K S 9 D a G F u Z 2 V k I F R 5 c G U u e 0 F 2 Z X J h Z 2 V f c H V w a W x f Z G l h b W V 0 Z X I u Y 3 h h b G N 1 b G F 0 b 3 I s N z l 9 J n F 1 b 3 Q 7 L C Z x d W 9 0 O 1 N l Y 3 R p b 2 4 x L 2 V 5 Z X R y Y W N r a W 5 n I E 1 l d H J p Y 3 M g K D M p L 0 N o Y W 5 n Z W Q g V H l w Z S 5 7 Q X Z l c m F n Z V 9 w d X B p b F 9 k a W F t Z X R l c i 5 n b G 9 i Z S w 4 M H 0 m c X V v d D s s J n F 1 b 3 Q 7 U 2 V j d G l v b j E v Z X l l d H J h Y 2 t p b m c g T W V 0 c m l j c y A o M y k v Q 2 h h b m d l Z C B U e X B l L n t B d m V y Y W d l X 3 B 1 c G l s X 2 R p Y W 1 l d G V y L l J l Y 3 R h b m d s Z S w 4 M X 0 m c X V v d D s s J n F 1 b 3 Q 7 U 2 V j d G l v b j E v Z X l l d H J h Y 2 t p b m c g T W V 0 c m l j c y A o M y k v Q 2 h h b m d l Z C B U e X B l L n t B d m V y Y W d l X 3 B 1 c G l s X 2 R p Y W 1 l d G V y L n N 1 b i w 4 M n 0 m c X V v d D s s J n F 1 b 3 Q 7 U 2 V j d G l v b j E v Z X l l d H J h Y 2 t p b m c g T W V 0 c m l j c y A o M y k v Q 2 h h b m d l Z C B U e X B l L n t B d m V y Y W d l X 3 B 1 c G l s X 2 R p Y W 1 l d G V y L n R l Y W N o Z X I s O D N 9 J n F 1 b 3 Q 7 L C Z x d W 9 0 O 1 N l Y 3 R p b 2 4 x L 2 V 5 Z X R y Y W N r a W 5 n I E 1 l d H J p Y 3 M g K D M p L 0 N o Y W 5 n Z W Q g V H l w Z S 5 7 Q X Z l c m F n Z V 9 w d X B p b F 9 k a W F t Z X R l c i 5 0 c m V l L D g 0 f S Z x d W 9 0 O y w m c X V v d D t T Z W N 0 a W 9 u M S 9 l e W V 0 c m F j a 2 l u Z y B N Z X R y a W N z I C g z K S 9 D a G F u Z 2 V k I F R 5 c G U u e 0 F 2 Z X J h Z 2 V f c H V w a W x f Z G l h b W V 0 Z X I u d W 1 i c m V s b G E s O D V 9 J n F 1 b 3 Q 7 L C Z x d W 9 0 O 1 N l Y 3 R p b 2 4 x L 2 V 5 Z X R y Y W N r a W 5 n I E 1 l d H J p Y 3 M g K D M p L 0 N o Y W 5 n Z W Q g V H l w Z S 5 7 V G 9 0 Y W x f Z H V y Y X R p b 2 5 f b 2 Z f V m l z a X Q u Y m F n L D g 2 f S Z x d W 9 0 O y w m c X V v d D t T Z W N 0 a W 9 u M S 9 l e W V 0 c m F j a 2 l u Z y B N Z X R y a W N z I C g z K S 9 D a G F u Z 2 V k I F R 5 c G U u e 1 R v d G F s X 2 R 1 c m F 0 a W 9 u X 2 9 m X 1 Z p c 2 l 0 L m J h b G w s O D d 9 J n F 1 b 3 Q 7 L C Z x d W 9 0 O 1 N l Y 3 R p b 2 4 x L 2 V 5 Z X R y Y W N r a W 5 n I E 1 l d H J p Y 3 M g K D M p L 0 N o Y W 5 n Z W Q g V H l w Z S 5 7 V G 9 0 Y W x f Z H V y Y X R p b 2 5 f b 2 Z f V m l z a X Q u Q m 9 h c m Q s O D h 9 J n F 1 b 3 Q 7 L C Z x d W 9 0 O 1 N l Y 3 R p b 2 4 x L 2 V 5 Z X R y Y W N r a W 5 n I E 1 l d H J p Y 3 M g K D M p L 0 N o Y W 5 n Z W Q g V H l w Z S 5 7 V G 9 0 Y W x f Z H V y Y X R p b 2 5 f b 2 Z f V m l z a X Q u Y m 9 h d C w 4 O X 0 m c X V v d D s s J n F 1 b 3 Q 7 U 2 V j d G l v b j E v Z X l l d H J h Y 2 t p b m c g T W V 0 c m l j c y A o M y k v Q 2 h h b m d l Z C B U e X B l L n t U b 3 R h b F 9 k d X J h d G l v b l 9 v Z l 9 W a X N p d C 5 C b 2 9 r X 3 N o Z W x m L D k w f S Z x d W 9 0 O y w m c X V v d D t T Z W N 0 a W 9 u M S 9 l e W V 0 c m F j a 2 l u Z y B N Z X R y a W N z I C g z K S 9 D a G F u Z 2 V k I F R 5 c G U u e 1 R v d G F s X 2 R 1 c m F 0 a W 9 u X 2 9 m X 1 Z p c 2 l 0 L m N h b G V u Z G V y L D k x f S Z x d W 9 0 O y w m c X V v d D t T Z W N 0 a W 9 u M S 9 l e W V 0 c m F j a 2 l u Z y B N Z X R y a W N z I C g z K S 9 D a G F u Z 2 V k I F R 5 c G U u e 1 R v d G F s X 2 R 1 c m F 0 a W 9 u X 2 9 m X 1 Z p c 2 l 0 L m N o Y W l y L D k y f S Z x d W 9 0 O y w m c X V v d D t T Z W N 0 a W 9 u M S 9 l e W V 0 c m F j a 2 l u Z y B N Z X R y a W N z I C g z K S 9 D a G F u Z 2 V k I F R 5 c G U u e 1 R v d G F s X 2 R 1 c m F 0 a W 9 u X 2 9 m X 1 Z p c 2 l 0 L m N s b 2 N r L D k z f S Z x d W 9 0 O y w m c X V v d D t T Z W N 0 a W 9 u M S 9 l e W V 0 c m F j a 2 l u Z y B N Z X R y a W N z I C g z K S 9 D a G F u Z 2 V k I F R 5 c G U u e 1 R v d G F s X 2 R 1 c m F 0 a W 9 u X 2 9 m X 1 Z p c 2 l 0 L m N y Y W I s O T R 9 J n F 1 b 3 Q 7 L C Z x d W 9 0 O 1 N l Y 3 R p b 2 4 x L 2 V 5 Z X R y Y W N r a W 5 n I E 1 l d H J p Y 3 M g K D M p L 0 N o Y W 5 n Z W Q g V H l w Z S 5 7 V G 9 0 Y W x f Z H V y Y X R p b 2 5 f b 2 Z f V m l z a X Q u Y 3 h h b G N 1 b G F 0 b 3 I s O T V 9 J n F 1 b 3 Q 7 L C Z x d W 9 0 O 1 N l Y 3 R p b 2 4 x L 2 V 5 Z X R y Y W N r a W 5 n I E 1 l d H J p Y 3 M g K D M p L 0 N o Y W 5 n Z W Q g V H l w Z S 5 7 V G 9 0 Y W x f Z H V y Y X R p b 2 5 f b 2 Z f V m l z a X Q u Z 2 x v Y m U s O T Z 9 J n F 1 b 3 Q 7 L C Z x d W 9 0 O 1 N l Y 3 R p b 2 4 x L 2 V 5 Z X R y Y W N r a W 5 n I E 1 l d H J p Y 3 M g K D M p L 0 N o Y W 5 n Z W Q g V H l w Z S 5 7 V G 9 0 Y W x f Z H V y Y X R p b 2 5 f b 2 Z f V m l z a X Q u U m V j d G F u Z 2 x l L D k 3 f S Z x d W 9 0 O y w m c X V v d D t T Z W N 0 a W 9 u M S 9 l e W V 0 c m F j a 2 l u Z y B N Z X R y a W N z I C g z K S 9 D a G F u Z 2 V k I F R 5 c G U u e 1 R v d G F s X 2 R 1 c m F 0 a W 9 u X 2 9 m X 1 Z p c 2 l 0 L n N 1 b i w 5 O H 0 m c X V v d D s s J n F 1 b 3 Q 7 U 2 V j d G l v b j E v Z X l l d H J h Y 2 t p b m c g T W V 0 c m l j c y A o M y k v Q 2 h h b m d l Z C B U e X B l L n t U b 3 R h b F 9 k d X J h d G l v b l 9 v Z l 9 W a X N p d C 5 0 Z W F j a G V y L D k 5 f S Z x d W 9 0 O y w m c X V v d D t T Z W N 0 a W 9 u M S 9 l e W V 0 c m F j a 2 l u Z y B N Z X R y a W N z I C g z K S 9 D a G F u Z 2 V k I F R 5 c G U u e 1 R v d G F s X 2 R 1 c m F 0 a W 9 u X 2 9 m X 1 Z p c 2 l 0 L n R y Z W U s M T A w f S Z x d W 9 0 O y w m c X V v d D t T Z W N 0 a W 9 u M S 9 l e W V 0 c m F j a 2 l u Z y B N Z X R y a W N z I C g z K S 9 D a G F u Z 2 V k I F R 5 c G U u e 1 R v d G F s X 2 R 1 c m F 0 a W 9 u X 2 9 m X 1 Z p c 2 l 0 L n V t Y n J l b G x h L D E w M X 0 m c X V v d D t d L C Z x d W 9 0 O 0 N v b H V t b k N v d W 5 0 J n F 1 b 3 Q 7 O j E w M i w m c X V v d D t L Z X l D b 2 x 1 b W 5 O Y W 1 l c y Z x d W 9 0 O z p b X S w m c X V v d D t D b 2 x 1 b W 5 J Z G V u d G l 0 a W V z J n F 1 b 3 Q 7 O l s m c X V v d D t T Z W N 0 a W 9 u M S 9 l e W V 0 c m F j a 2 l u Z y B N Z X R y a W N z I C g z K S 9 D a G F u Z 2 V k I F R 5 c G U u e 1 J l Y 2 9 y Z G l u Z y w w f S Z x d W 9 0 O y w m c X V v d D t T Z W N 0 a W 9 u M S 9 l e W V 0 c m F j a 2 l u Z y B N Z X R y a W N z I C g z K S 9 D a G F u Z 2 V k I F R 5 c G U u e 1 B h c n R p Y 2 l w Y W 5 0 L D F 9 J n F 1 b 3 Q 7 L C Z x d W 9 0 O 1 N l Y 3 R p b 2 4 x L 2 V 5 Z X R y Y W N r a W 5 n I E 1 l d H J p Y 3 M g K D M p L 0 N o Y W 5 n Z W Q g V H l w Z S 5 7 V E 9 J L D J 9 J n F 1 b 3 Q 7 L C Z x d W 9 0 O 1 N l Y 3 R p b 2 4 x L 2 V 5 Z X R y Y W N r a W 5 n I E 1 l d H J p Y 3 M g K D M p L 0 N o Y W 5 n Z W Q g V H l w Z S 5 7 S W 5 0 Z X J 2 Y W w s M 3 0 m c X V v d D s s J n F 1 b 3 Q 7 U 2 V j d G l v b j E v Z X l l d H J h Y 2 t p b m c g T W V 0 c m l j c y A o M y k v Q 2 h h b m d l Z C B U e X B l L n t S Z X N w b 2 5 z Z S w 0 f S Z x d W 9 0 O y w m c X V v d D t T Z W N 0 a W 9 u M S 9 l e W V 0 c m F j a 2 l u Z y B N Z X R y a W N z I C g z K S 9 D a G F u Z 2 V k I F R 5 c G U u e 0 x h c 3 R f a 2 V 5 X 3 B y Z X N z L D V 9 J n F 1 b 3 Q 7 L C Z x d W 9 0 O 1 N l Y 3 R p b 2 4 x L 2 V 5 Z X R y Y W N r a W 5 n I E 1 l d H J p Y 3 M g K D M p L 0 N o Y W 5 n Z W Q g V H l w Z S 5 7 V G 9 0 Y W x f Z H V y Y X R p b 2 5 f b 2 Z f Z m l 4 Y X R p b 2 5 z L m J h Z y w 2 f S Z x d W 9 0 O y w m c X V v d D t T Z W N 0 a W 9 u M S 9 l e W V 0 c m F j a 2 l u Z y B N Z X R y a W N z I C g z K S 9 D a G F u Z 2 V k I F R 5 c G U u e 1 R v d G F s X 2 R 1 c m F 0 a W 9 u X 2 9 m X 2 Z p e G F 0 a W 9 u c y 5 i Y W x s L D d 9 J n F 1 b 3 Q 7 L C Z x d W 9 0 O 1 N l Y 3 R p b 2 4 x L 2 V 5 Z X R y Y W N r a W 5 n I E 1 l d H J p Y 3 M g K D M p L 0 N o Y W 5 n Z W Q g V H l w Z S 5 7 V G 9 0 Y W x f Z H V y Y X R p b 2 5 f b 2 Z f Z m l 4 Y X R p b 2 5 z L k J v Y X J k L D h 9 J n F 1 b 3 Q 7 L C Z x d W 9 0 O 1 N l Y 3 R p b 2 4 x L 2 V 5 Z X R y Y W N r a W 5 n I E 1 l d H J p Y 3 M g K D M p L 0 N o Y W 5 n Z W Q g V H l w Z S 5 7 V G 9 0 Y W x f Z H V y Y X R p b 2 5 f b 2 Z f Z m l 4 Y X R p b 2 5 z L m J v Y X Q s O X 0 m c X V v d D s s J n F 1 b 3 Q 7 U 2 V j d G l v b j E v Z X l l d H J h Y 2 t p b m c g T W V 0 c m l j c y A o M y k v Q 2 h h b m d l Z C B U e X B l L n t U b 3 R h b F 9 k d X J h d G l v b l 9 v Z l 9 m a X h h d G l v b n M u Q m 9 v a 1 9 z a G V s Z i w x M H 0 m c X V v d D s s J n F 1 b 3 Q 7 U 2 V j d G l v b j E v Z X l l d H J h Y 2 t p b m c g T W V 0 c m l j c y A o M y k v Q 2 h h b m d l Z C B U e X B l L n t U b 3 R h b F 9 k d X J h d G l v b l 9 v Z l 9 m a X h h d G l v b n M u Y 2 F s Z W 5 k Z X I s M T F 9 J n F 1 b 3 Q 7 L C Z x d W 9 0 O 1 N l Y 3 R p b 2 4 x L 2 V 5 Z X R y Y W N r a W 5 n I E 1 l d H J p Y 3 M g K D M p L 0 N o Y W 5 n Z W Q g V H l w Z S 5 7 V G 9 0 Y W x f Z H V y Y X R p b 2 5 f b 2 Z f Z m l 4 Y X R p b 2 5 z L m N o Y W l y L D E y f S Z x d W 9 0 O y w m c X V v d D t T Z W N 0 a W 9 u M S 9 l e W V 0 c m F j a 2 l u Z y B N Z X R y a W N z I C g z K S 9 D a G F u Z 2 V k I F R 5 c G U u e 1 R v d G F s X 2 R 1 c m F 0 a W 9 u X 2 9 m X 2 Z p e G F 0 a W 9 u c y 5 j b G 9 j a y w x M 3 0 m c X V v d D s s J n F 1 b 3 Q 7 U 2 V j d G l v b j E v Z X l l d H J h Y 2 t p b m c g T W V 0 c m l j c y A o M y k v Q 2 h h b m d l Z C B U e X B l L n t U b 3 R h b F 9 k d X J h d G l v b l 9 v Z l 9 m a X h h d G l v b n M u Y 3 J h Y i w x N H 0 m c X V v d D s s J n F 1 b 3 Q 7 U 2 V j d G l v b j E v Z X l l d H J h Y 2 t p b m c g T W V 0 c m l j c y A o M y k v Q 2 h h b m d l Z C B U e X B l L n t U b 3 R h b F 9 k d X J h d G l v b l 9 v Z l 9 m a X h h d G l v b n M u Y 3 h h b G N 1 b G F 0 b 3 I s M T V 9 J n F 1 b 3 Q 7 L C Z x d W 9 0 O 1 N l Y 3 R p b 2 4 x L 2 V 5 Z X R y Y W N r a W 5 n I E 1 l d H J p Y 3 M g K D M p L 0 N o Y W 5 n Z W Q g V H l w Z S 5 7 V G 9 0 Y W x f Z H V y Y X R p b 2 5 f b 2 Z f Z m l 4 Y X R p b 2 5 z L m d s b 2 J l L D E 2 f S Z x d W 9 0 O y w m c X V v d D t T Z W N 0 a W 9 u M S 9 l e W V 0 c m F j a 2 l u Z y B N Z X R y a W N z I C g z K S 9 D a G F u Z 2 V k I F R 5 c G U u e 1 R v d G F s X 2 R 1 c m F 0 a W 9 u X 2 9 m X 2 Z p e G F 0 a W 9 u c y 5 S Z W N 0 Y W 5 n b G U s M T d 9 J n F 1 b 3 Q 7 L C Z x d W 9 0 O 1 N l Y 3 R p b 2 4 x L 2 V 5 Z X R y Y W N r a W 5 n I E 1 l d H J p Y 3 M g K D M p L 0 N o Y W 5 n Z W Q g V H l w Z S 5 7 V G 9 0 Y W x f Z H V y Y X R p b 2 5 f b 2 Z f Z m l 4 Y X R p b 2 5 z L n N 1 b i w x O H 0 m c X V v d D s s J n F 1 b 3 Q 7 U 2 V j d G l v b j E v Z X l l d H J h Y 2 t p b m c g T W V 0 c m l j c y A o M y k v Q 2 h h b m d l Z C B U e X B l L n t U b 3 R h b F 9 k d X J h d G l v b l 9 v Z l 9 m a X h h d G l v b n M u d G V h Y 2 h l c i w x O X 0 m c X V v d D s s J n F 1 b 3 Q 7 U 2 V j d G l v b j E v Z X l l d H J h Y 2 t p b m c g T W V 0 c m l j c y A o M y k v Q 2 h h b m d l Z C B U e X B l L n t U b 3 R h b F 9 k d X J h d G l v b l 9 v Z l 9 m a X h h d G l v b n M u d H J l Z S w y M H 0 m c X V v d D s s J n F 1 b 3 Q 7 U 2 V j d G l v b j E v Z X l l d H J h Y 2 t p b m c g T W V 0 c m l j c y A o M y k v Q 2 h h b m d l Z C B U e X B l L n t U b 3 R h b F 9 k d X J h d G l v b l 9 v Z l 9 m a X h h d G l v b n M u d W 1 i c m V s b G E s M j F 9 J n F 1 b 3 Q 7 L C Z x d W 9 0 O 1 N l Y 3 R p b 2 4 x L 2 V 5 Z X R y Y W N r a W 5 n I E 1 l d H J p Y 3 M g K D M p L 0 N o Y W 5 n Z W Q g V H l w Z S 5 7 Q X Z l c m F n Z V 9 k d X J h d G l v b l 9 v Z l 9 m a X h h d G l v b n M u Y m F n L D I y f S Z x d W 9 0 O y w m c X V v d D t T Z W N 0 a W 9 u M S 9 l e W V 0 c m F j a 2 l u Z y B N Z X R y a W N z I C g z K S 9 D a G F u Z 2 V k I F R 5 c G U u e 0 F 2 Z X J h Z 2 V f Z H V y Y X R p b 2 5 f b 2 Z f Z m l 4 Y X R p b 2 5 z L m J h b G w s M j N 9 J n F 1 b 3 Q 7 L C Z x d W 9 0 O 1 N l Y 3 R p b 2 4 x L 2 V 5 Z X R y Y W N r a W 5 n I E 1 l d H J p Y 3 M g K D M p L 0 N o Y W 5 n Z W Q g V H l w Z S 5 7 Q X Z l c m F n Z V 9 k d X J h d G l v b l 9 v Z l 9 m a X h h d G l v b n M u Q m 9 h c m Q s M j R 9 J n F 1 b 3 Q 7 L C Z x d W 9 0 O 1 N l Y 3 R p b 2 4 x L 2 V 5 Z X R y Y W N r a W 5 n I E 1 l d H J p Y 3 M g K D M p L 0 N o Y W 5 n Z W Q g V H l w Z S 5 7 Q X Z l c m F n Z V 9 k d X J h d G l v b l 9 v Z l 9 m a X h h d G l v b n M u Y m 9 h d C w y N X 0 m c X V v d D s s J n F 1 b 3 Q 7 U 2 V j d G l v b j E v Z X l l d H J h Y 2 t p b m c g T W V 0 c m l j c y A o M y k v Q 2 h h b m d l Z C B U e X B l L n t B d m V y Y W d l X 2 R 1 c m F 0 a W 9 u X 2 9 m X 2 Z p e G F 0 a W 9 u c y 5 C b 2 9 r X 3 N o Z W x m L D I 2 f S Z x d W 9 0 O y w m c X V v d D t T Z W N 0 a W 9 u M S 9 l e W V 0 c m F j a 2 l u Z y B N Z X R y a W N z I C g z K S 9 D a G F u Z 2 V k I F R 5 c G U u e 0 F 2 Z X J h Z 2 V f Z H V y Y X R p b 2 5 f b 2 Z f Z m l 4 Y X R p b 2 5 z L m N h b G V u Z G V y L D I 3 f S Z x d W 9 0 O y w m c X V v d D t T Z W N 0 a W 9 u M S 9 l e W V 0 c m F j a 2 l u Z y B N Z X R y a W N z I C g z K S 9 D a G F u Z 2 V k I F R 5 c G U u e 0 F 2 Z X J h Z 2 V f Z H V y Y X R p b 2 5 f b 2 Z f Z m l 4 Y X R p b 2 5 z L m N o Y W l y L D I 4 f S Z x d W 9 0 O y w m c X V v d D t T Z W N 0 a W 9 u M S 9 l e W V 0 c m F j a 2 l u Z y B N Z X R y a W N z I C g z K S 9 D a G F u Z 2 V k I F R 5 c G U u e 0 F 2 Z X J h Z 2 V f Z H V y Y X R p b 2 5 f b 2 Z f Z m l 4 Y X R p b 2 5 z L m N s b 2 N r L D I 5 f S Z x d W 9 0 O y w m c X V v d D t T Z W N 0 a W 9 u M S 9 l e W V 0 c m F j a 2 l u Z y B N Z X R y a W N z I C g z K S 9 D a G F u Z 2 V k I F R 5 c G U u e 0 F 2 Z X J h Z 2 V f Z H V y Y X R p b 2 5 f b 2 Z f Z m l 4 Y X R p b 2 5 z L m N y Y W I s M z B 9 J n F 1 b 3 Q 7 L C Z x d W 9 0 O 1 N l Y 3 R p b 2 4 x L 2 V 5 Z X R y Y W N r a W 5 n I E 1 l d H J p Y 3 M g K D M p L 0 N o Y W 5 n Z W Q g V H l w Z S 5 7 Q X Z l c m F n Z V 9 k d X J h d G l v b l 9 v Z l 9 m a X h h d G l v b n M u Y 3 h h b G N 1 b G F 0 b 3 I s M z F 9 J n F 1 b 3 Q 7 L C Z x d W 9 0 O 1 N l Y 3 R p b 2 4 x L 2 V 5 Z X R y Y W N r a W 5 n I E 1 l d H J p Y 3 M g K D M p L 0 N o Y W 5 n Z W Q g V H l w Z S 5 7 Q X Z l c m F n Z V 9 k d X J h d G l v b l 9 v Z l 9 m a X h h d G l v b n M u Z 2 x v Y m U s M z J 9 J n F 1 b 3 Q 7 L C Z x d W 9 0 O 1 N l Y 3 R p b 2 4 x L 2 V 5 Z X R y Y W N r a W 5 n I E 1 l d H J p Y 3 M g K D M p L 0 N o Y W 5 n Z W Q g V H l w Z S 5 7 Q X Z l c m F n Z V 9 k d X J h d G l v b l 9 v Z l 9 m a X h h d G l v b n M u U m V j d G F u Z 2 x l L D M z f S Z x d W 9 0 O y w m c X V v d D t T Z W N 0 a W 9 u M S 9 l e W V 0 c m F j a 2 l u Z y B N Z X R y a W N z I C g z K S 9 D a G F u Z 2 V k I F R 5 c G U u e 0 F 2 Z X J h Z 2 V f Z H V y Y X R p b 2 5 f b 2 Z f Z m l 4 Y X R p b 2 5 z L n N 1 b i w z N H 0 m c X V v d D s s J n F 1 b 3 Q 7 U 2 V j d G l v b j E v Z X l l d H J h Y 2 t p b m c g T W V 0 c m l j c y A o M y k v Q 2 h h b m d l Z C B U e X B l L n t B d m V y Y W d l X 2 R 1 c m F 0 a W 9 u X 2 9 m X 2 Z p e G F 0 a W 9 u c y 5 0 Z W F j a G V y L D M 1 f S Z x d W 9 0 O y w m c X V v d D t T Z W N 0 a W 9 u M S 9 l e W V 0 c m F j a 2 l u Z y B N Z X R y a W N z I C g z K S 9 D a G F u Z 2 V k I F R 5 c G U u e 0 F 2 Z X J h Z 2 V f Z H V y Y X R p b 2 5 f b 2 Z f Z m l 4 Y X R p b 2 5 z L n R y Z W U s M z Z 9 J n F 1 b 3 Q 7 L C Z x d W 9 0 O 1 N l Y 3 R p b 2 4 x L 2 V 5 Z X R y Y W N r a W 5 n I E 1 l d H J p Y 3 M g K D M p L 0 N o Y W 5 n Z W Q g V H l w Z S 5 7 Q X Z l c m F n Z V 9 k d X J h d G l v b l 9 v Z l 9 m a X h h d G l v b n M u d W 1 i c m V s b G E s M z d 9 J n F 1 b 3 Q 7 L C Z x d W 9 0 O 1 N l Y 3 R p b 2 4 x L 2 V 5 Z X R y Y W N r a W 5 n I E 1 l d H J p Y 3 M g K D M p L 0 N o Y W 5 n Z W Q g V H l w Z S 5 7 T W F 4 a W 1 1 b V 9 k d X J h d G l v b l 9 v Z l 9 m a X h h d G l v b n M u Y m F n L D M 4 f S Z x d W 9 0 O y w m c X V v d D t T Z W N 0 a W 9 u M S 9 l e W V 0 c m F j a 2 l u Z y B N Z X R y a W N z I C g z K S 9 D a G F u Z 2 V k I F R 5 c G U u e 0 1 h e G l t d W 1 f Z H V y Y X R p b 2 5 f b 2 Z f Z m l 4 Y X R p b 2 5 z L m J h b G w s M z l 9 J n F 1 b 3 Q 7 L C Z x d W 9 0 O 1 N l Y 3 R p b 2 4 x L 2 V 5 Z X R y Y W N r a W 5 n I E 1 l d H J p Y 3 M g K D M p L 0 N o Y W 5 n Z W Q g V H l w Z S 5 7 T W F 4 a W 1 1 b V 9 k d X J h d G l v b l 9 v Z l 9 m a X h h d G l v b n M u Q m 9 h c m Q s N D B 9 J n F 1 b 3 Q 7 L C Z x d W 9 0 O 1 N l Y 3 R p b 2 4 x L 2 V 5 Z X R y Y W N r a W 5 n I E 1 l d H J p Y 3 M g K D M p L 0 N o Y W 5 n Z W Q g V H l w Z S 5 7 T W F 4 a W 1 1 b V 9 k d X J h d G l v b l 9 v Z l 9 m a X h h d G l v b n M u Y m 9 h d C w 0 M X 0 m c X V v d D s s J n F 1 b 3 Q 7 U 2 V j d G l v b j E v Z X l l d H J h Y 2 t p b m c g T W V 0 c m l j c y A o M y k v Q 2 h h b m d l Z C B U e X B l L n t N Y X h p b X V t X 2 R 1 c m F 0 a W 9 u X 2 9 m X 2 Z p e G F 0 a W 9 u c y 5 C b 2 9 r X 3 N o Z W x m L D Q y f S Z x d W 9 0 O y w m c X V v d D t T Z W N 0 a W 9 u M S 9 l e W V 0 c m F j a 2 l u Z y B N Z X R y a W N z I C g z K S 9 D a G F u Z 2 V k I F R 5 c G U u e 0 1 h e G l t d W 1 f Z H V y Y X R p b 2 5 f b 2 Z f Z m l 4 Y X R p b 2 5 z L m N h b G V u Z G V y L D Q z f S Z x d W 9 0 O y w m c X V v d D t T Z W N 0 a W 9 u M S 9 l e W V 0 c m F j a 2 l u Z y B N Z X R y a W N z I C g z K S 9 D a G F u Z 2 V k I F R 5 c G U u e 0 1 h e G l t d W 1 f Z H V y Y X R p b 2 5 f b 2 Z f Z m l 4 Y X R p b 2 5 z L m N o Y W l y L D Q 0 f S Z x d W 9 0 O y w m c X V v d D t T Z W N 0 a W 9 u M S 9 l e W V 0 c m F j a 2 l u Z y B N Z X R y a W N z I C g z K S 9 D a G F u Z 2 V k I F R 5 c G U u e 0 1 h e G l t d W 1 f Z H V y Y X R p b 2 5 f b 2 Z f Z m l 4 Y X R p b 2 5 z L m N s b 2 N r L D Q 1 f S Z x d W 9 0 O y w m c X V v d D t T Z W N 0 a W 9 u M S 9 l e W V 0 c m F j a 2 l u Z y B N Z X R y a W N z I C g z K S 9 D a G F u Z 2 V k I F R 5 c G U u e 0 1 h e G l t d W 1 f Z H V y Y X R p b 2 5 f b 2 Z f Z m l 4 Y X R p b 2 5 z L m N y Y W I s N D Z 9 J n F 1 b 3 Q 7 L C Z x d W 9 0 O 1 N l Y 3 R p b 2 4 x L 2 V 5 Z X R y Y W N r a W 5 n I E 1 l d H J p Y 3 M g K D M p L 0 N o Y W 5 n Z W Q g V H l w Z S 5 7 T W F 4 a W 1 1 b V 9 k d X J h d G l v b l 9 v Z l 9 m a X h h d G l v b n M u Y 3 h h b G N 1 b G F 0 b 3 I s N D d 9 J n F 1 b 3 Q 7 L C Z x d W 9 0 O 1 N l Y 3 R p b 2 4 x L 2 V 5 Z X R y Y W N r a W 5 n I E 1 l d H J p Y 3 M g K D M p L 0 N o Y W 5 n Z W Q g V H l w Z S 5 7 T W F 4 a W 1 1 b V 9 k d X J h d G l v b l 9 v Z l 9 m a X h h d G l v b n M u Z 2 x v Y m U s N D h 9 J n F 1 b 3 Q 7 L C Z x d W 9 0 O 1 N l Y 3 R p b 2 4 x L 2 V 5 Z X R y Y W N r a W 5 n I E 1 l d H J p Y 3 M g K D M p L 0 N o Y W 5 n Z W Q g V H l w Z S 5 7 T W F 4 a W 1 1 b V 9 k d X J h d G l v b l 9 v Z l 9 m a X h h d G l v b n M u U m V j d G F u Z 2 x l L D Q 5 f S Z x d W 9 0 O y w m c X V v d D t T Z W N 0 a W 9 u M S 9 l e W V 0 c m F j a 2 l u Z y B N Z X R y a W N z I C g z K S 9 D a G F u Z 2 V k I F R 5 c G U u e 0 1 h e G l t d W 1 f Z H V y Y X R p b 2 5 f b 2 Z f Z m l 4 Y X R p b 2 5 z L n N 1 b i w 1 M H 0 m c X V v d D s s J n F 1 b 3 Q 7 U 2 V j d G l v b j E v Z X l l d H J h Y 2 t p b m c g T W V 0 c m l j c y A o M y k v Q 2 h h b m d l Z C B U e X B l L n t N Y X h p b X V t X 2 R 1 c m F 0 a W 9 u X 2 9 m X 2 Z p e G F 0 a W 9 u c y 5 0 Z W F j a G V y L D U x f S Z x d W 9 0 O y w m c X V v d D t T Z W N 0 a W 9 u M S 9 l e W V 0 c m F j a 2 l u Z y B N Z X R y a W N z I C g z K S 9 D a G F u Z 2 V k I F R 5 c G U u e 0 1 h e G l t d W 1 f Z H V y Y X R p b 2 5 f b 2 Z f Z m l 4 Y X R p b 2 5 z L n R y Z W U s N T J 9 J n F 1 b 3 Q 7 L C Z x d W 9 0 O 1 N l Y 3 R p b 2 4 x L 2 V 5 Z X R y Y W N r a W 5 n I E 1 l d H J p Y 3 M g K D M p L 0 N o Y W 5 n Z W Q g V H l w Z S 5 7 T W F 4 a W 1 1 b V 9 k d X J h d G l v b l 9 v Z l 9 m a X h h d G l v b n M u d W 1 i c m V s b G E s N T N 9 J n F 1 b 3 Q 7 L C Z x d W 9 0 O 1 N l Y 3 R p b 2 4 x L 2 V 5 Z X R y Y W N r a W 5 n I E 1 l d H J p Y 3 M g K D M p L 0 N o Y W 5 n Z W Q g V H l w Z S 5 7 T n V t Y m V y X 2 9 m X 2 Z p e G F 0 a W 9 u c y 5 i Y W c s N T R 9 J n F 1 b 3 Q 7 L C Z x d W 9 0 O 1 N l Y 3 R p b 2 4 x L 2 V 5 Z X R y Y W N r a W 5 n I E 1 l d H J p Y 3 M g K D M p L 0 N o Y W 5 n Z W Q g V H l w Z S 5 7 T n V t Y m V y X 2 9 m X 2 Z p e G F 0 a W 9 u c y 5 i Y W x s L D U 1 f S Z x d W 9 0 O y w m c X V v d D t T Z W N 0 a W 9 u M S 9 l e W V 0 c m F j a 2 l u Z y B N Z X R y a W N z I C g z K S 9 D a G F u Z 2 V k I F R 5 c G U u e 0 5 1 b W J l c l 9 v Z l 9 m a X h h d G l v b n M u Q m 9 h c m Q s N T Z 9 J n F 1 b 3 Q 7 L C Z x d W 9 0 O 1 N l Y 3 R p b 2 4 x L 2 V 5 Z X R y Y W N r a W 5 n I E 1 l d H J p Y 3 M g K D M p L 0 N o Y W 5 n Z W Q g V H l w Z S 5 7 T n V t Y m V y X 2 9 m X 2 Z p e G F 0 a W 9 u c y 5 i b 2 F 0 L D U 3 f S Z x d W 9 0 O y w m c X V v d D t T Z W N 0 a W 9 u M S 9 l e W V 0 c m F j a 2 l u Z y B N Z X R y a W N z I C g z K S 9 D a G F u Z 2 V k I F R 5 c G U u e 0 5 1 b W J l c l 9 v Z l 9 m a X h h d G l v b n M u Q m 9 v a 1 9 z a G V s Z i w 1 O H 0 m c X V v d D s s J n F 1 b 3 Q 7 U 2 V j d G l v b j E v Z X l l d H J h Y 2 t p b m c g T W V 0 c m l j c y A o M y k v Q 2 h h b m d l Z C B U e X B l L n t O d W 1 i Z X J f b 2 Z f Z m l 4 Y X R p b 2 5 z L m N h b G V u Z G V y L D U 5 f S Z x d W 9 0 O y w m c X V v d D t T Z W N 0 a W 9 u M S 9 l e W V 0 c m F j a 2 l u Z y B N Z X R y a W N z I C g z K S 9 D a G F u Z 2 V k I F R 5 c G U u e 0 5 1 b W J l c l 9 v Z l 9 m a X h h d G l v b n M u Y 2 h h a X I s N j B 9 J n F 1 b 3 Q 7 L C Z x d W 9 0 O 1 N l Y 3 R p b 2 4 x L 2 V 5 Z X R y Y W N r a W 5 n I E 1 l d H J p Y 3 M g K D M p L 0 N o Y W 5 n Z W Q g V H l w Z S 5 7 T n V t Y m V y X 2 9 m X 2 Z p e G F 0 a W 9 u c y 5 j b G 9 j a y w 2 M X 0 m c X V v d D s s J n F 1 b 3 Q 7 U 2 V j d G l v b j E v Z X l l d H J h Y 2 t p b m c g T W V 0 c m l j c y A o M y k v Q 2 h h b m d l Z C B U e X B l L n t O d W 1 i Z X J f b 2 Z f Z m l 4 Y X R p b 2 5 z L m N y Y W I s N j J 9 J n F 1 b 3 Q 7 L C Z x d W 9 0 O 1 N l Y 3 R p b 2 4 x L 2 V 5 Z X R y Y W N r a W 5 n I E 1 l d H J p Y 3 M g K D M p L 0 N o Y W 5 n Z W Q g V H l w Z S 5 7 T n V t Y m V y X 2 9 m X 2 Z p e G F 0 a W 9 u c y 5 j e G F s Y 3 V s Y X R v c i w 2 M 3 0 m c X V v d D s s J n F 1 b 3 Q 7 U 2 V j d G l v b j E v Z X l l d H J h Y 2 t p b m c g T W V 0 c m l j c y A o M y k v Q 2 h h b m d l Z C B U e X B l L n t O d W 1 i Z X J f b 2 Z f Z m l 4 Y X R p b 2 5 z L m d s b 2 J l L D Y 0 f S Z x d W 9 0 O y w m c X V v d D t T Z W N 0 a W 9 u M S 9 l e W V 0 c m F j a 2 l u Z y B N Z X R y a W N z I C g z K S 9 D a G F u Z 2 V k I F R 5 c G U u e 0 5 1 b W J l c l 9 v Z l 9 m a X h h d G l v b n M u U m V j d G F u Z 2 x l L D Y 1 f S Z x d W 9 0 O y w m c X V v d D t T Z W N 0 a W 9 u M S 9 l e W V 0 c m F j a 2 l u Z y B N Z X R y a W N z I C g z K S 9 D a G F u Z 2 V k I F R 5 c G U u e 0 5 1 b W J l c l 9 v Z l 9 m a X h h d G l v b n M u c 3 V u L D Y 2 f S Z x d W 9 0 O y w m c X V v d D t T Z W N 0 a W 9 u M S 9 l e W V 0 c m F j a 2 l u Z y B N Z X R y a W N z I C g z K S 9 D a G F u Z 2 V k I F R 5 c G U u e 0 5 1 b W J l c l 9 v Z l 9 m a X h h d G l v b n M u d G V h Y 2 h l c i w 2 N 3 0 m c X V v d D s s J n F 1 b 3 Q 7 U 2 V j d G l v b j E v Z X l l d H J h Y 2 t p b m c g T W V 0 c m l j c y A o M y k v Q 2 h h b m d l Z C B U e X B l L n t O d W 1 i Z X J f b 2 Z f Z m l 4 Y X R p b 2 5 z L n R y Z W U s N j h 9 J n F 1 b 3 Q 7 L C Z x d W 9 0 O 1 N l Y 3 R p b 2 4 x L 2 V 5 Z X R y Y W N r a W 5 n I E 1 l d H J p Y 3 M g K D M p L 0 N o Y W 5 n Z W Q g V H l w Z S 5 7 T n V t Y m V y X 2 9 m X 2 Z p e G F 0 a W 9 u c y 5 1 b W J y Z W x s Y S w 2 O X 0 m c X V v d D s s J n F 1 b 3 Q 7 U 2 V j d G l v b j E v Z X l l d H J h Y 2 t p b m c g T W V 0 c m l j c y A o M y k v Q 2 h h b m d l Z C B U e X B l L n t B d m V y Y W d l X 3 B 1 c G l s X 2 R p Y W 1 l d G V y L m J h Z y w 3 M H 0 m c X V v d D s s J n F 1 b 3 Q 7 U 2 V j d G l v b j E v Z X l l d H J h Y 2 t p b m c g T W V 0 c m l j c y A o M y k v Q 2 h h b m d l Z C B U e X B l L n t B d m V y Y W d l X 3 B 1 c G l s X 2 R p Y W 1 l d G V y L m J h b G w s N z F 9 J n F 1 b 3 Q 7 L C Z x d W 9 0 O 1 N l Y 3 R p b 2 4 x L 2 V 5 Z X R y Y W N r a W 5 n I E 1 l d H J p Y 3 M g K D M p L 0 N o Y W 5 n Z W Q g V H l w Z S 5 7 Q X Z l c m F n Z V 9 w d X B p b F 9 k a W F t Z X R l c i 5 C b 2 F y Z C w 3 M n 0 m c X V v d D s s J n F 1 b 3 Q 7 U 2 V j d G l v b j E v Z X l l d H J h Y 2 t p b m c g T W V 0 c m l j c y A o M y k v Q 2 h h b m d l Z C B U e X B l L n t B d m V y Y W d l X 3 B 1 c G l s X 2 R p Y W 1 l d G V y L m J v Y X Q s N z N 9 J n F 1 b 3 Q 7 L C Z x d W 9 0 O 1 N l Y 3 R p b 2 4 x L 2 V 5 Z X R y Y W N r a W 5 n I E 1 l d H J p Y 3 M g K D M p L 0 N o Y W 5 n Z W Q g V H l w Z S 5 7 Q X Z l c m F n Z V 9 w d X B p b F 9 k a W F t Z X R l c i 5 C b 2 9 r X 3 N o Z W x m L D c 0 f S Z x d W 9 0 O y w m c X V v d D t T Z W N 0 a W 9 u M S 9 l e W V 0 c m F j a 2 l u Z y B N Z X R y a W N z I C g z K S 9 D a G F u Z 2 V k I F R 5 c G U u e 0 F 2 Z X J h Z 2 V f c H V w a W x f Z G l h b W V 0 Z X I u Y 2 F s Z W 5 k Z X I s N z V 9 J n F 1 b 3 Q 7 L C Z x d W 9 0 O 1 N l Y 3 R p b 2 4 x L 2 V 5 Z X R y Y W N r a W 5 n I E 1 l d H J p Y 3 M g K D M p L 0 N o Y W 5 n Z W Q g V H l w Z S 5 7 Q X Z l c m F n Z V 9 w d X B p b F 9 k a W F t Z X R l c i 5 j a G F p c i w 3 N n 0 m c X V v d D s s J n F 1 b 3 Q 7 U 2 V j d G l v b j E v Z X l l d H J h Y 2 t p b m c g T W V 0 c m l j c y A o M y k v Q 2 h h b m d l Z C B U e X B l L n t B d m V y Y W d l X 3 B 1 c G l s X 2 R p Y W 1 l d G V y L m N s b 2 N r L D c 3 f S Z x d W 9 0 O y w m c X V v d D t T Z W N 0 a W 9 u M S 9 l e W V 0 c m F j a 2 l u Z y B N Z X R y a W N z I C g z K S 9 D a G F u Z 2 V k I F R 5 c G U u e 0 F 2 Z X J h Z 2 V f c H V w a W x f Z G l h b W V 0 Z X I u Y 3 J h Y i w 3 O H 0 m c X V v d D s s J n F 1 b 3 Q 7 U 2 V j d G l v b j E v Z X l l d H J h Y 2 t p b m c g T W V 0 c m l j c y A o M y k v Q 2 h h b m d l Z C B U e X B l L n t B d m V y Y W d l X 3 B 1 c G l s X 2 R p Y W 1 l d G V y L m N 4 Y W x j d W x h d G 9 y L D c 5 f S Z x d W 9 0 O y w m c X V v d D t T Z W N 0 a W 9 u M S 9 l e W V 0 c m F j a 2 l u Z y B N Z X R y a W N z I C g z K S 9 D a G F u Z 2 V k I F R 5 c G U u e 0 F 2 Z X J h Z 2 V f c H V w a W x f Z G l h b W V 0 Z X I u Z 2 x v Y m U s O D B 9 J n F 1 b 3 Q 7 L C Z x d W 9 0 O 1 N l Y 3 R p b 2 4 x L 2 V 5 Z X R y Y W N r a W 5 n I E 1 l d H J p Y 3 M g K D M p L 0 N o Y W 5 n Z W Q g V H l w Z S 5 7 Q X Z l c m F n Z V 9 w d X B p b F 9 k a W F t Z X R l c i 5 S Z W N 0 Y W 5 n b G U s O D F 9 J n F 1 b 3 Q 7 L C Z x d W 9 0 O 1 N l Y 3 R p b 2 4 x L 2 V 5 Z X R y Y W N r a W 5 n I E 1 l d H J p Y 3 M g K D M p L 0 N o Y W 5 n Z W Q g V H l w Z S 5 7 Q X Z l c m F n Z V 9 w d X B p b F 9 k a W F t Z X R l c i 5 z d W 4 s O D J 9 J n F 1 b 3 Q 7 L C Z x d W 9 0 O 1 N l Y 3 R p b 2 4 x L 2 V 5 Z X R y Y W N r a W 5 n I E 1 l d H J p Y 3 M g K D M p L 0 N o Y W 5 n Z W Q g V H l w Z S 5 7 Q X Z l c m F n Z V 9 w d X B p b F 9 k a W F t Z X R l c i 5 0 Z W F j a G V y L D g z f S Z x d W 9 0 O y w m c X V v d D t T Z W N 0 a W 9 u M S 9 l e W V 0 c m F j a 2 l u Z y B N Z X R y a W N z I C g z K S 9 D a G F u Z 2 V k I F R 5 c G U u e 0 F 2 Z X J h Z 2 V f c H V w a W x f Z G l h b W V 0 Z X I u d H J l Z S w 4 N H 0 m c X V v d D s s J n F 1 b 3 Q 7 U 2 V j d G l v b j E v Z X l l d H J h Y 2 t p b m c g T W V 0 c m l j c y A o M y k v Q 2 h h b m d l Z C B U e X B l L n t B d m V y Y W d l X 3 B 1 c G l s X 2 R p Y W 1 l d G V y L n V t Y n J l b G x h L D g 1 f S Z x d W 9 0 O y w m c X V v d D t T Z W N 0 a W 9 u M S 9 l e W V 0 c m F j a 2 l u Z y B N Z X R y a W N z I C g z K S 9 D a G F u Z 2 V k I F R 5 c G U u e 1 R v d G F s X 2 R 1 c m F 0 a W 9 u X 2 9 m X 1 Z p c 2 l 0 L m J h Z y w 4 N n 0 m c X V v d D s s J n F 1 b 3 Q 7 U 2 V j d G l v b j E v Z X l l d H J h Y 2 t p b m c g T W V 0 c m l j c y A o M y k v Q 2 h h b m d l Z C B U e X B l L n t U b 3 R h b F 9 k d X J h d G l v b l 9 v Z l 9 W a X N p d C 5 i Y W x s L D g 3 f S Z x d W 9 0 O y w m c X V v d D t T Z W N 0 a W 9 u M S 9 l e W V 0 c m F j a 2 l u Z y B N Z X R y a W N z I C g z K S 9 D a G F u Z 2 V k I F R 5 c G U u e 1 R v d G F s X 2 R 1 c m F 0 a W 9 u X 2 9 m X 1 Z p c 2 l 0 L k J v Y X J k L D g 4 f S Z x d W 9 0 O y w m c X V v d D t T Z W N 0 a W 9 u M S 9 l e W V 0 c m F j a 2 l u Z y B N Z X R y a W N z I C g z K S 9 D a G F u Z 2 V k I F R 5 c G U u e 1 R v d G F s X 2 R 1 c m F 0 a W 9 u X 2 9 m X 1 Z p c 2 l 0 L m J v Y X Q s O D l 9 J n F 1 b 3 Q 7 L C Z x d W 9 0 O 1 N l Y 3 R p b 2 4 x L 2 V 5 Z X R y Y W N r a W 5 n I E 1 l d H J p Y 3 M g K D M p L 0 N o Y W 5 n Z W Q g V H l w Z S 5 7 V G 9 0 Y W x f Z H V y Y X R p b 2 5 f b 2 Z f V m l z a X Q u Q m 9 v a 1 9 z a G V s Z i w 5 M H 0 m c X V v d D s s J n F 1 b 3 Q 7 U 2 V j d G l v b j E v Z X l l d H J h Y 2 t p b m c g T W V 0 c m l j c y A o M y k v Q 2 h h b m d l Z C B U e X B l L n t U b 3 R h b F 9 k d X J h d G l v b l 9 v Z l 9 W a X N p d C 5 j Y W x l b m R l c i w 5 M X 0 m c X V v d D s s J n F 1 b 3 Q 7 U 2 V j d G l v b j E v Z X l l d H J h Y 2 t p b m c g T W V 0 c m l j c y A o M y k v Q 2 h h b m d l Z C B U e X B l L n t U b 3 R h b F 9 k d X J h d G l v b l 9 v Z l 9 W a X N p d C 5 j a G F p c i w 5 M n 0 m c X V v d D s s J n F 1 b 3 Q 7 U 2 V j d G l v b j E v Z X l l d H J h Y 2 t p b m c g T W V 0 c m l j c y A o M y k v Q 2 h h b m d l Z C B U e X B l L n t U b 3 R h b F 9 k d X J h d G l v b l 9 v Z l 9 W a X N p d C 5 j b G 9 j a y w 5 M 3 0 m c X V v d D s s J n F 1 b 3 Q 7 U 2 V j d G l v b j E v Z X l l d H J h Y 2 t p b m c g T W V 0 c m l j c y A o M y k v Q 2 h h b m d l Z C B U e X B l L n t U b 3 R h b F 9 k d X J h d G l v b l 9 v Z l 9 W a X N p d C 5 j c m F i L D k 0 f S Z x d W 9 0 O y w m c X V v d D t T Z W N 0 a W 9 u M S 9 l e W V 0 c m F j a 2 l u Z y B N Z X R y a W N z I C g z K S 9 D a G F u Z 2 V k I F R 5 c G U u e 1 R v d G F s X 2 R 1 c m F 0 a W 9 u X 2 9 m X 1 Z p c 2 l 0 L m N 4 Y W x j d W x h d G 9 y L D k 1 f S Z x d W 9 0 O y w m c X V v d D t T Z W N 0 a W 9 u M S 9 l e W V 0 c m F j a 2 l u Z y B N Z X R y a W N z I C g z K S 9 D a G F u Z 2 V k I F R 5 c G U u e 1 R v d G F s X 2 R 1 c m F 0 a W 9 u X 2 9 m X 1 Z p c 2 l 0 L m d s b 2 J l L D k 2 f S Z x d W 9 0 O y w m c X V v d D t T Z W N 0 a W 9 u M S 9 l e W V 0 c m F j a 2 l u Z y B N Z X R y a W N z I C g z K S 9 D a G F u Z 2 V k I F R 5 c G U u e 1 R v d G F s X 2 R 1 c m F 0 a W 9 u X 2 9 m X 1 Z p c 2 l 0 L l J l Y 3 R h b m d s Z S w 5 N 3 0 m c X V v d D s s J n F 1 b 3 Q 7 U 2 V j d G l v b j E v Z X l l d H J h Y 2 t p b m c g T W V 0 c m l j c y A o M y k v Q 2 h h b m d l Z C B U e X B l L n t U b 3 R h b F 9 k d X J h d G l v b l 9 v Z l 9 W a X N p d C 5 z d W 4 s O T h 9 J n F 1 b 3 Q 7 L C Z x d W 9 0 O 1 N l Y 3 R p b 2 4 x L 2 V 5 Z X R y Y W N r a W 5 n I E 1 l d H J p Y 3 M g K D M p L 0 N o Y W 5 n Z W Q g V H l w Z S 5 7 V G 9 0 Y W x f Z H V y Y X R p b 2 5 f b 2 Z f V m l z a X Q u d G V h Y 2 h l c i w 5 O X 0 m c X V v d D s s J n F 1 b 3 Q 7 U 2 V j d G l v b j E v Z X l l d H J h Y 2 t p b m c g T W V 0 c m l j c y A o M y k v Q 2 h h b m d l Z C B U e X B l L n t U b 3 R h b F 9 k d X J h d G l v b l 9 v Z l 9 W a X N p d C 5 0 c m V l L D E w M H 0 m c X V v d D s s J n F 1 b 3 Q 7 U 2 V j d G l v b j E v Z X l l d H J h Y 2 t p b m c g T W V 0 c m l j c y A o M y k v Q 2 h h b m d l Z C B U e X B l L n t U b 3 R h b F 9 k d X J h d G l v b l 9 v Z l 9 W a X N p d C 5 1 b W J y Z W x s Y S w x M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l l d H J h Y 2 t p b m c l M j B N Z X R y a W N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A 6 N D U 6 N D I u N T I 0 M z c 5 N F o i I C 8 + P E V u d H J 5 I F R 5 c G U 9 I k Z p b G x D b 2 x 1 b W 5 U e X B l c y I g V m F s d W U 9 I n N C Z 1 l H Q X d Z R 0 F 3 T U R B d 0 1 E Q X d N R E F 3 T U R B d 0 1 E Q X d N R E F 3 T U R B d 0 1 E Q X d N R E F 3 T U R B d 0 1 E Q X d N R E F 3 T U R B d 0 1 E Q X d N R E F 3 T U R B d 0 1 E Q X d N R E F 3 T U R B d 0 1 E Q X d N R E F 3 V U Z C U V V G Q l F V R k J R V U Z C U V V G Q l F V R E F 3 T U R B d 0 1 E Q X d N R E F 3 T U R B d 0 1 E I i A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U m V z c G 9 u c 2 U m c X V v d D s s J n F 1 b 3 Q 7 T G F z d F 9 r Z X l f c H J l c 3 M m c X V v d D s s J n F 1 b 3 Q 7 V G 9 0 Y W x f Z H V y Y X R p b 2 5 f b 2 Z f Z m l 4 Y X R p b 2 5 z L m J h Z y Z x d W 9 0 O y w m c X V v d D t U b 3 R h b F 9 k d X J h d G l v b l 9 v Z l 9 m a X h h d G l v b n M u Y m F s b C Z x d W 9 0 O y w m c X V v d D t U b 3 R h b F 9 k d X J h d G l v b l 9 v Z l 9 m a X h h d G l v b n M u Q m 9 h c m Q m c X V v d D s s J n F 1 b 3 Q 7 V G 9 0 Y W x f Z H V y Y X R p b 2 5 f b 2 Z f Z m l 4 Y X R p b 2 5 z L m J v Y X Q m c X V v d D s s J n F 1 b 3 Q 7 V G 9 0 Y W x f Z H V y Y X R p b 2 5 f b 2 Z f Z m l 4 Y X R p b 2 5 z L k J v b 2 t f c 2 h l b G Y m c X V v d D s s J n F 1 b 3 Q 7 V G 9 0 Y W x f Z H V y Y X R p b 2 5 f b 2 Z f Z m l 4 Y X R p b 2 5 z L m N h b G V u Z G V y J n F 1 b 3 Q 7 L C Z x d W 9 0 O 1 R v d G F s X 2 R 1 c m F 0 a W 9 u X 2 9 m X 2 Z p e G F 0 a W 9 u c y 5 j a G F p c i Z x d W 9 0 O y w m c X V v d D t U b 3 R h b F 9 k d X J h d G l v b l 9 v Z l 9 m a X h h d G l v b n M u Y 2 x v Y 2 s m c X V v d D s s J n F 1 b 3 Q 7 V G 9 0 Y W x f Z H V y Y X R p b 2 5 f b 2 Z f Z m l 4 Y X R p b 2 5 z L m N y Y W I m c X V v d D s s J n F 1 b 3 Q 7 V G 9 0 Y W x f Z H V y Y X R p b 2 5 f b 2 Z f Z m l 4 Y X R p b 2 5 z L m N 4 Y W x j d W x h d G 9 y J n F 1 b 3 Q 7 L C Z x d W 9 0 O 1 R v d G F s X 2 R 1 c m F 0 a W 9 u X 2 9 m X 2 Z p e G F 0 a W 9 u c y 5 n b G 9 i Z S Z x d W 9 0 O y w m c X V v d D t U b 3 R h b F 9 k d X J h d G l v b l 9 v Z l 9 m a X h h d G l v b n M u U m V j d G F u Z 2 x l J n F 1 b 3 Q 7 L C Z x d W 9 0 O 1 R v d G F s X 2 R 1 c m F 0 a W 9 u X 2 9 m X 2 Z p e G F 0 a W 9 u c y 5 z d W 4 m c X V v d D s s J n F 1 b 3 Q 7 V G 9 0 Y W x f Z H V y Y X R p b 2 5 f b 2 Z f Z m l 4 Y X R p b 2 5 z L n R l Y W N o Z X I m c X V v d D s s J n F 1 b 3 Q 7 V G 9 0 Y W x f Z H V y Y X R p b 2 5 f b 2 Z f Z m l 4 Y X R p b 2 5 z L n R y Z W U m c X V v d D s s J n F 1 b 3 Q 7 V G 9 0 Y W x f Z H V y Y X R p b 2 5 f b 2 Z f Z m l 4 Y X R p b 2 5 z L n V t Y n J l b G x h J n F 1 b 3 Q 7 L C Z x d W 9 0 O 0 F 2 Z X J h Z 2 V f Z H V y Y X R p b 2 5 f b 2 Z f Z m l 4 Y X R p b 2 5 z L m J h Z y Z x d W 9 0 O y w m c X V v d D t B d m V y Y W d l X 2 R 1 c m F 0 a W 9 u X 2 9 m X 2 Z p e G F 0 a W 9 u c y 5 i Y W x s J n F 1 b 3 Q 7 L C Z x d W 9 0 O 0 F 2 Z X J h Z 2 V f Z H V y Y X R p b 2 5 f b 2 Z f Z m l 4 Y X R p b 2 5 z L k J v Y X J k J n F 1 b 3 Q 7 L C Z x d W 9 0 O 0 F 2 Z X J h Z 2 V f Z H V y Y X R p b 2 5 f b 2 Z f Z m l 4 Y X R p b 2 5 z L m J v Y X Q m c X V v d D s s J n F 1 b 3 Q 7 Q X Z l c m F n Z V 9 k d X J h d G l v b l 9 v Z l 9 m a X h h d G l v b n M u Q m 9 v a 1 9 z a G V s Z i Z x d W 9 0 O y w m c X V v d D t B d m V y Y W d l X 2 R 1 c m F 0 a W 9 u X 2 9 m X 2 Z p e G F 0 a W 9 u c y 5 j Y W x l b m R l c i Z x d W 9 0 O y w m c X V v d D t B d m V y Y W d l X 2 R 1 c m F 0 a W 9 u X 2 9 m X 2 Z p e G F 0 a W 9 u c y 5 j a G F p c i Z x d W 9 0 O y w m c X V v d D t B d m V y Y W d l X 2 R 1 c m F 0 a W 9 u X 2 9 m X 2 Z p e G F 0 a W 9 u c y 5 j b G 9 j a y Z x d W 9 0 O y w m c X V v d D t B d m V y Y W d l X 2 R 1 c m F 0 a W 9 u X 2 9 m X 2 Z p e G F 0 a W 9 u c y 5 j c m F i J n F 1 b 3 Q 7 L C Z x d W 9 0 O 0 F 2 Z X J h Z 2 V f Z H V y Y X R p b 2 5 f b 2 Z f Z m l 4 Y X R p b 2 5 z L m N 4 Y W x j d W x h d G 9 y J n F 1 b 3 Q 7 L C Z x d W 9 0 O 0 F 2 Z X J h Z 2 V f Z H V y Y X R p b 2 5 f b 2 Z f Z m l 4 Y X R p b 2 5 z L m d s b 2 J l J n F 1 b 3 Q 7 L C Z x d W 9 0 O 0 F 2 Z X J h Z 2 V f Z H V y Y X R p b 2 5 f b 2 Z f Z m l 4 Y X R p b 2 5 z L l J l Y 3 R h b m d s Z S Z x d W 9 0 O y w m c X V v d D t B d m V y Y W d l X 2 R 1 c m F 0 a W 9 u X 2 9 m X 2 Z p e G F 0 a W 9 u c y 5 z d W 4 m c X V v d D s s J n F 1 b 3 Q 7 Q X Z l c m F n Z V 9 k d X J h d G l v b l 9 v Z l 9 m a X h h d G l v b n M u d G V h Y 2 h l c i Z x d W 9 0 O y w m c X V v d D t B d m V y Y W d l X 2 R 1 c m F 0 a W 9 u X 2 9 m X 2 Z p e G F 0 a W 9 u c y 5 0 c m V l J n F 1 b 3 Q 7 L C Z x d W 9 0 O 0 F 2 Z X J h Z 2 V f Z H V y Y X R p b 2 5 f b 2 Z f Z m l 4 Y X R p b 2 5 z L n V t Y n J l b G x h J n F 1 b 3 Q 7 L C Z x d W 9 0 O 0 1 h e G l t d W 1 f Z H V y Y X R p b 2 5 f b 2 Z f Z m l 4 Y X R p b 2 5 z L m J h Z y Z x d W 9 0 O y w m c X V v d D t N Y X h p b X V t X 2 R 1 c m F 0 a W 9 u X 2 9 m X 2 Z p e G F 0 a W 9 u c y 5 i Y W x s J n F 1 b 3 Q 7 L C Z x d W 9 0 O 0 1 h e G l t d W 1 f Z H V y Y X R p b 2 5 f b 2 Z f Z m l 4 Y X R p b 2 5 z L k J v Y X J k J n F 1 b 3 Q 7 L C Z x d W 9 0 O 0 1 h e G l t d W 1 f Z H V y Y X R p b 2 5 f b 2 Z f Z m l 4 Y X R p b 2 5 z L m J v Y X Q m c X V v d D s s J n F 1 b 3 Q 7 T W F 4 a W 1 1 b V 9 k d X J h d G l v b l 9 v Z l 9 m a X h h d G l v b n M u Q m 9 v a 1 9 z a G V s Z i Z x d W 9 0 O y w m c X V v d D t N Y X h p b X V t X 2 R 1 c m F 0 a W 9 u X 2 9 m X 2 Z p e G F 0 a W 9 u c y 5 j Y W x l b m R l c i Z x d W 9 0 O y w m c X V v d D t N Y X h p b X V t X 2 R 1 c m F 0 a W 9 u X 2 9 m X 2 Z p e G F 0 a W 9 u c y 5 j a G F p c i Z x d W 9 0 O y w m c X V v d D t N Y X h p b X V t X 2 R 1 c m F 0 a W 9 u X 2 9 m X 2 Z p e G F 0 a W 9 u c y 5 j b G 9 j a y Z x d W 9 0 O y w m c X V v d D t N Y X h p b X V t X 2 R 1 c m F 0 a W 9 u X 2 9 m X 2 Z p e G F 0 a W 9 u c y 5 j c m F i J n F 1 b 3 Q 7 L C Z x d W 9 0 O 0 1 h e G l t d W 1 f Z H V y Y X R p b 2 5 f b 2 Z f Z m l 4 Y X R p b 2 5 z L m N 4 Y W x j d W x h d G 9 y J n F 1 b 3 Q 7 L C Z x d W 9 0 O 0 1 h e G l t d W 1 f Z H V y Y X R p b 2 5 f b 2 Z f Z m l 4 Y X R p b 2 5 z L m d s b 2 J l J n F 1 b 3 Q 7 L C Z x d W 9 0 O 0 1 h e G l t d W 1 f Z H V y Y X R p b 2 5 f b 2 Z f Z m l 4 Y X R p b 2 5 z L l J l Y 3 R h b m d s Z S Z x d W 9 0 O y w m c X V v d D t N Y X h p b X V t X 2 R 1 c m F 0 a W 9 u X 2 9 m X 2 Z p e G F 0 a W 9 u c y 5 z d W 4 m c X V v d D s s J n F 1 b 3 Q 7 T W F 4 a W 1 1 b V 9 k d X J h d G l v b l 9 v Z l 9 m a X h h d G l v b n M u d G V h Y 2 h l c i Z x d W 9 0 O y w m c X V v d D t N Y X h p b X V t X 2 R 1 c m F 0 a W 9 u X 2 9 m X 2 Z p e G F 0 a W 9 u c y 5 0 c m V l J n F 1 b 3 Q 7 L C Z x d W 9 0 O 0 1 h e G l t d W 1 f Z H V y Y X R p b 2 5 f b 2 Z f Z m l 4 Y X R p b 2 5 z L n V t Y n J l b G x h J n F 1 b 3 Q 7 L C Z x d W 9 0 O 0 5 1 b W J l c l 9 v Z l 9 m a X h h d G l v b n M u Y m F n J n F 1 b 3 Q 7 L C Z x d W 9 0 O 0 5 1 b W J l c l 9 v Z l 9 m a X h h d G l v b n M u Y m F s b C Z x d W 9 0 O y w m c X V v d D t O d W 1 i Z X J f b 2 Z f Z m l 4 Y X R p b 2 5 z L k J v Y X J k J n F 1 b 3 Q 7 L C Z x d W 9 0 O 0 5 1 b W J l c l 9 v Z l 9 m a X h h d G l v b n M u Y m 9 h d C Z x d W 9 0 O y w m c X V v d D t O d W 1 i Z X J f b 2 Z f Z m l 4 Y X R p b 2 5 z L k J v b 2 t f c 2 h l b G Y m c X V v d D s s J n F 1 b 3 Q 7 T n V t Y m V y X 2 9 m X 2 Z p e G F 0 a W 9 u c y 5 j Y W x l b m R l c i Z x d W 9 0 O y w m c X V v d D t O d W 1 i Z X J f b 2 Z f Z m l 4 Y X R p b 2 5 z L m N o Y W l y J n F 1 b 3 Q 7 L C Z x d W 9 0 O 0 5 1 b W J l c l 9 v Z l 9 m a X h h d G l v b n M u Y 2 x v Y 2 s m c X V v d D s s J n F 1 b 3 Q 7 T n V t Y m V y X 2 9 m X 2 Z p e G F 0 a W 9 u c y 5 j c m F i J n F 1 b 3 Q 7 L C Z x d W 9 0 O 0 5 1 b W J l c l 9 v Z l 9 m a X h h d G l v b n M u Y 3 h h b G N 1 b G F 0 b 3 I m c X V v d D s s J n F 1 b 3 Q 7 T n V t Y m V y X 2 9 m X 2 Z p e G F 0 a W 9 u c y 5 n b G 9 i Z S Z x d W 9 0 O y w m c X V v d D t O d W 1 i Z X J f b 2 Z f Z m l 4 Y X R p b 2 5 z L l J l Y 3 R h b m d s Z S Z x d W 9 0 O y w m c X V v d D t O d W 1 i Z X J f b 2 Z f Z m l 4 Y X R p b 2 5 z L n N 1 b i Z x d W 9 0 O y w m c X V v d D t O d W 1 i Z X J f b 2 Z f Z m l 4 Y X R p b 2 5 z L n R l Y W N o Z X I m c X V v d D s s J n F 1 b 3 Q 7 T n V t Y m V y X 2 9 m X 2 Z p e G F 0 a W 9 u c y 5 0 c m V l J n F 1 b 3 Q 7 L C Z x d W 9 0 O 0 5 1 b W J l c l 9 v Z l 9 m a X h h d G l v b n M u d W 1 i c m V s b G E m c X V v d D s s J n F 1 b 3 Q 7 Q X Z l c m F n Z V 9 w d X B p b F 9 k a W F t Z X R l c i 5 i Y W c m c X V v d D s s J n F 1 b 3 Q 7 Q X Z l c m F n Z V 9 w d X B p b F 9 k a W F t Z X R l c i 5 i Y W x s J n F 1 b 3 Q 7 L C Z x d W 9 0 O 0 F 2 Z X J h Z 2 V f c H V w a W x f Z G l h b W V 0 Z X I u Q m 9 h c m Q m c X V v d D s s J n F 1 b 3 Q 7 Q X Z l c m F n Z V 9 w d X B p b F 9 k a W F t Z X R l c i 5 i b 2 F 0 J n F 1 b 3 Q 7 L C Z x d W 9 0 O 0 F 2 Z X J h Z 2 V f c H V w a W x f Z G l h b W V 0 Z X I u Q m 9 v a 1 9 z a G V s Z i Z x d W 9 0 O y w m c X V v d D t B d m V y Y W d l X 3 B 1 c G l s X 2 R p Y W 1 l d G V y L m N h b G V u Z G V y J n F 1 b 3 Q 7 L C Z x d W 9 0 O 0 F 2 Z X J h Z 2 V f c H V w a W x f Z G l h b W V 0 Z X I u Y 2 h h a X I m c X V v d D s s J n F 1 b 3 Q 7 Q X Z l c m F n Z V 9 w d X B p b F 9 k a W F t Z X R l c i 5 j b G 9 j a y Z x d W 9 0 O y w m c X V v d D t B d m V y Y W d l X 3 B 1 c G l s X 2 R p Y W 1 l d G V y L m N y Y W I m c X V v d D s s J n F 1 b 3 Q 7 Q X Z l c m F n Z V 9 w d X B p b F 9 k a W F t Z X R l c i 5 j e G F s Y 3 V s Y X R v c i Z x d W 9 0 O y w m c X V v d D t B d m V y Y W d l X 3 B 1 c G l s X 2 R p Y W 1 l d G V y L m d s b 2 J l J n F 1 b 3 Q 7 L C Z x d W 9 0 O 0 F 2 Z X J h Z 2 V f c H V w a W x f Z G l h b W V 0 Z X I u U m V j d G F u Z 2 x l J n F 1 b 3 Q 7 L C Z x d W 9 0 O 0 F 2 Z X J h Z 2 V f c H V w a W x f Z G l h b W V 0 Z X I u c 3 V u J n F 1 b 3 Q 7 L C Z x d W 9 0 O 0 F 2 Z X J h Z 2 V f c H V w a W x f Z G l h b W V 0 Z X I u d G V h Y 2 h l c i Z x d W 9 0 O y w m c X V v d D t B d m V y Y W d l X 3 B 1 c G l s X 2 R p Y W 1 l d G V y L n R y Z W U m c X V v d D s s J n F 1 b 3 Q 7 Q X Z l c m F n Z V 9 w d X B p b F 9 k a W F t Z X R l c i 5 1 b W J y Z W x s Y S Z x d W 9 0 O y w m c X V v d D t U b 3 R h b F 9 k d X J h d G l v b l 9 v Z l 9 W a X N p d C 5 i Y W c m c X V v d D s s J n F 1 b 3 Q 7 V G 9 0 Y W x f Z H V y Y X R p b 2 5 f b 2 Z f V m l z a X Q u Y m F s b C Z x d W 9 0 O y w m c X V v d D t U b 3 R h b F 9 k d X J h d G l v b l 9 v Z l 9 W a X N p d C 5 C b 2 F y Z C Z x d W 9 0 O y w m c X V v d D t U b 3 R h b F 9 k d X J h d G l v b l 9 v Z l 9 W a X N p d C 5 i b 2 F 0 J n F 1 b 3 Q 7 L C Z x d W 9 0 O 1 R v d G F s X 2 R 1 c m F 0 a W 9 u X 2 9 m X 1 Z p c 2 l 0 L k J v b 2 t f c 2 h l b G Y m c X V v d D s s J n F 1 b 3 Q 7 V G 9 0 Y W x f Z H V y Y X R p b 2 5 f b 2 Z f V m l z a X Q u Y 2 F s Z W 5 k Z X I m c X V v d D s s J n F 1 b 3 Q 7 V G 9 0 Y W x f Z H V y Y X R p b 2 5 f b 2 Z f V m l z a X Q u Y 2 h h a X I m c X V v d D s s J n F 1 b 3 Q 7 V G 9 0 Y W x f Z H V y Y X R p b 2 5 f b 2 Z f V m l z a X Q u Y 2 x v Y 2 s m c X V v d D s s J n F 1 b 3 Q 7 V G 9 0 Y W x f Z H V y Y X R p b 2 5 f b 2 Z f V m l z a X Q u Y 3 J h Y i Z x d W 9 0 O y w m c X V v d D t U b 3 R h b F 9 k d X J h d G l v b l 9 v Z l 9 W a X N p d C 5 j e G F s Y 3 V s Y X R v c i Z x d W 9 0 O y w m c X V v d D t U b 3 R h b F 9 k d X J h d G l v b l 9 v Z l 9 W a X N p d C 5 n b G 9 i Z S Z x d W 9 0 O y w m c X V v d D t U b 3 R h b F 9 k d X J h d G l v b l 9 v Z l 9 W a X N p d C 5 S Z W N 0 Y W 5 n b G U m c X V v d D s s J n F 1 b 3 Q 7 V G 9 0 Y W x f Z H V y Y X R p b 2 5 f b 2 Z f V m l z a X Q u c 3 V u J n F 1 b 3 Q 7 L C Z x d W 9 0 O 1 R v d G F s X 2 R 1 c m F 0 a W 9 u X 2 9 m X 1 Z p c 2 l 0 L n R l Y W N o Z X I m c X V v d D s s J n F 1 b 3 Q 7 V G 9 0 Y W x f Z H V y Y X R p b 2 5 f b 2 Z f V m l z a X Q u d H J l Z S Z x d W 9 0 O y w m c X V v d D t U b 3 R h b F 9 k d X J h d G l v b l 9 v Z l 9 W a X N p d C 5 1 b W J y Z W x s Y S Z x d W 9 0 O 1 0 i I C 8 + P E V u d H J 5 I F R 5 c G U 9 I k Z p b G x T d G F 0 d X M i I F Z h b H V l P S J z Q 2 9 t c G x l d G U i I C 8 + P E V u d H J 5 I F R 5 c G U 9 I k Z p b G x D b 3 V u d C I g V m F s d W U 9 I m w x N y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W V 0 c m F j a 2 l u Z y B N Z X R y a W N z I C g z K S 9 D a G F u Z 2 V k I F R 5 c G U u e 1 J l Y 2 9 y Z G l u Z y w w f S Z x d W 9 0 O y w m c X V v d D t T Z W N 0 a W 9 u M S 9 l e W V 0 c m F j a 2 l u Z y B N Z X R y a W N z I C g z K S 9 D a G F u Z 2 V k I F R 5 c G U u e 1 B h c n R p Y 2 l w Y W 5 0 L D F 9 J n F 1 b 3 Q 7 L C Z x d W 9 0 O 1 N l Y 3 R p b 2 4 x L 2 V 5 Z X R y Y W N r a W 5 n I E 1 l d H J p Y 3 M g K D M p L 0 N o Y W 5 n Z W Q g V H l w Z S 5 7 V E 9 J L D J 9 J n F 1 b 3 Q 7 L C Z x d W 9 0 O 1 N l Y 3 R p b 2 4 x L 2 V 5 Z X R y Y W N r a W 5 n I E 1 l d H J p Y 3 M g K D M p L 0 N o Y W 5 n Z W Q g V H l w Z S 5 7 S W 5 0 Z X J 2 Y W w s M 3 0 m c X V v d D s s J n F 1 b 3 Q 7 U 2 V j d G l v b j E v Z X l l d H J h Y 2 t p b m c g T W V 0 c m l j c y A o M y k v Q 2 h h b m d l Z C B U e X B l L n t S Z X N w b 2 5 z Z S w 0 f S Z x d W 9 0 O y w m c X V v d D t T Z W N 0 a W 9 u M S 9 l e W V 0 c m F j a 2 l u Z y B N Z X R y a W N z I C g z K S 9 D a G F u Z 2 V k I F R 5 c G U u e 0 x h c 3 R f a 2 V 5 X 3 B y Z X N z L D V 9 J n F 1 b 3 Q 7 L C Z x d W 9 0 O 1 N l Y 3 R p b 2 4 x L 2 V 5 Z X R y Y W N r a W 5 n I E 1 l d H J p Y 3 M g K D M p L 0 N o Y W 5 n Z W Q g V H l w Z S 5 7 V G 9 0 Y W x f Z H V y Y X R p b 2 5 f b 2 Z f Z m l 4 Y X R p b 2 5 z L m J h Z y w 2 f S Z x d W 9 0 O y w m c X V v d D t T Z W N 0 a W 9 u M S 9 l e W V 0 c m F j a 2 l u Z y B N Z X R y a W N z I C g z K S 9 D a G F u Z 2 V k I F R 5 c G U u e 1 R v d G F s X 2 R 1 c m F 0 a W 9 u X 2 9 m X 2 Z p e G F 0 a W 9 u c y 5 i Y W x s L D d 9 J n F 1 b 3 Q 7 L C Z x d W 9 0 O 1 N l Y 3 R p b 2 4 x L 2 V 5 Z X R y Y W N r a W 5 n I E 1 l d H J p Y 3 M g K D M p L 0 N o Y W 5 n Z W Q g V H l w Z S 5 7 V G 9 0 Y W x f Z H V y Y X R p b 2 5 f b 2 Z f Z m l 4 Y X R p b 2 5 z L k J v Y X J k L D h 9 J n F 1 b 3 Q 7 L C Z x d W 9 0 O 1 N l Y 3 R p b 2 4 x L 2 V 5 Z X R y Y W N r a W 5 n I E 1 l d H J p Y 3 M g K D M p L 0 N o Y W 5 n Z W Q g V H l w Z S 5 7 V G 9 0 Y W x f Z H V y Y X R p b 2 5 f b 2 Z f Z m l 4 Y X R p b 2 5 z L m J v Y X Q s O X 0 m c X V v d D s s J n F 1 b 3 Q 7 U 2 V j d G l v b j E v Z X l l d H J h Y 2 t p b m c g T W V 0 c m l j c y A o M y k v Q 2 h h b m d l Z C B U e X B l L n t U b 3 R h b F 9 k d X J h d G l v b l 9 v Z l 9 m a X h h d G l v b n M u Q m 9 v a 1 9 z a G V s Z i w x M H 0 m c X V v d D s s J n F 1 b 3 Q 7 U 2 V j d G l v b j E v Z X l l d H J h Y 2 t p b m c g T W V 0 c m l j c y A o M y k v Q 2 h h b m d l Z C B U e X B l L n t U b 3 R h b F 9 k d X J h d G l v b l 9 v Z l 9 m a X h h d G l v b n M u Y 2 F s Z W 5 k Z X I s M T F 9 J n F 1 b 3 Q 7 L C Z x d W 9 0 O 1 N l Y 3 R p b 2 4 x L 2 V 5 Z X R y Y W N r a W 5 n I E 1 l d H J p Y 3 M g K D M p L 0 N o Y W 5 n Z W Q g V H l w Z S 5 7 V G 9 0 Y W x f Z H V y Y X R p b 2 5 f b 2 Z f Z m l 4 Y X R p b 2 5 z L m N o Y W l y L D E y f S Z x d W 9 0 O y w m c X V v d D t T Z W N 0 a W 9 u M S 9 l e W V 0 c m F j a 2 l u Z y B N Z X R y a W N z I C g z K S 9 D a G F u Z 2 V k I F R 5 c G U u e 1 R v d G F s X 2 R 1 c m F 0 a W 9 u X 2 9 m X 2 Z p e G F 0 a W 9 u c y 5 j b G 9 j a y w x M 3 0 m c X V v d D s s J n F 1 b 3 Q 7 U 2 V j d G l v b j E v Z X l l d H J h Y 2 t p b m c g T W V 0 c m l j c y A o M y k v Q 2 h h b m d l Z C B U e X B l L n t U b 3 R h b F 9 k d X J h d G l v b l 9 v Z l 9 m a X h h d G l v b n M u Y 3 J h Y i w x N H 0 m c X V v d D s s J n F 1 b 3 Q 7 U 2 V j d G l v b j E v Z X l l d H J h Y 2 t p b m c g T W V 0 c m l j c y A o M y k v Q 2 h h b m d l Z C B U e X B l L n t U b 3 R h b F 9 k d X J h d G l v b l 9 v Z l 9 m a X h h d G l v b n M u Y 3 h h b G N 1 b G F 0 b 3 I s M T V 9 J n F 1 b 3 Q 7 L C Z x d W 9 0 O 1 N l Y 3 R p b 2 4 x L 2 V 5 Z X R y Y W N r a W 5 n I E 1 l d H J p Y 3 M g K D M p L 0 N o Y W 5 n Z W Q g V H l w Z S 5 7 V G 9 0 Y W x f Z H V y Y X R p b 2 5 f b 2 Z f Z m l 4 Y X R p b 2 5 z L m d s b 2 J l L D E 2 f S Z x d W 9 0 O y w m c X V v d D t T Z W N 0 a W 9 u M S 9 l e W V 0 c m F j a 2 l u Z y B N Z X R y a W N z I C g z K S 9 D a G F u Z 2 V k I F R 5 c G U u e 1 R v d G F s X 2 R 1 c m F 0 a W 9 u X 2 9 m X 2 Z p e G F 0 a W 9 u c y 5 S Z W N 0 Y W 5 n b G U s M T d 9 J n F 1 b 3 Q 7 L C Z x d W 9 0 O 1 N l Y 3 R p b 2 4 x L 2 V 5 Z X R y Y W N r a W 5 n I E 1 l d H J p Y 3 M g K D M p L 0 N o Y W 5 n Z W Q g V H l w Z S 5 7 V G 9 0 Y W x f Z H V y Y X R p b 2 5 f b 2 Z f Z m l 4 Y X R p b 2 5 z L n N 1 b i w x O H 0 m c X V v d D s s J n F 1 b 3 Q 7 U 2 V j d G l v b j E v Z X l l d H J h Y 2 t p b m c g T W V 0 c m l j c y A o M y k v Q 2 h h b m d l Z C B U e X B l L n t U b 3 R h b F 9 k d X J h d G l v b l 9 v Z l 9 m a X h h d G l v b n M u d G V h Y 2 h l c i w x O X 0 m c X V v d D s s J n F 1 b 3 Q 7 U 2 V j d G l v b j E v Z X l l d H J h Y 2 t p b m c g T W V 0 c m l j c y A o M y k v Q 2 h h b m d l Z C B U e X B l L n t U b 3 R h b F 9 k d X J h d G l v b l 9 v Z l 9 m a X h h d G l v b n M u d H J l Z S w y M H 0 m c X V v d D s s J n F 1 b 3 Q 7 U 2 V j d G l v b j E v Z X l l d H J h Y 2 t p b m c g T W V 0 c m l j c y A o M y k v Q 2 h h b m d l Z C B U e X B l L n t U b 3 R h b F 9 k d X J h d G l v b l 9 v Z l 9 m a X h h d G l v b n M u d W 1 i c m V s b G E s M j F 9 J n F 1 b 3 Q 7 L C Z x d W 9 0 O 1 N l Y 3 R p b 2 4 x L 2 V 5 Z X R y Y W N r a W 5 n I E 1 l d H J p Y 3 M g K D M p L 0 N o Y W 5 n Z W Q g V H l w Z S 5 7 Q X Z l c m F n Z V 9 k d X J h d G l v b l 9 v Z l 9 m a X h h d G l v b n M u Y m F n L D I y f S Z x d W 9 0 O y w m c X V v d D t T Z W N 0 a W 9 u M S 9 l e W V 0 c m F j a 2 l u Z y B N Z X R y a W N z I C g z K S 9 D a G F u Z 2 V k I F R 5 c G U u e 0 F 2 Z X J h Z 2 V f Z H V y Y X R p b 2 5 f b 2 Z f Z m l 4 Y X R p b 2 5 z L m J h b G w s M j N 9 J n F 1 b 3 Q 7 L C Z x d W 9 0 O 1 N l Y 3 R p b 2 4 x L 2 V 5 Z X R y Y W N r a W 5 n I E 1 l d H J p Y 3 M g K D M p L 0 N o Y W 5 n Z W Q g V H l w Z S 5 7 Q X Z l c m F n Z V 9 k d X J h d G l v b l 9 v Z l 9 m a X h h d G l v b n M u Q m 9 h c m Q s M j R 9 J n F 1 b 3 Q 7 L C Z x d W 9 0 O 1 N l Y 3 R p b 2 4 x L 2 V 5 Z X R y Y W N r a W 5 n I E 1 l d H J p Y 3 M g K D M p L 0 N o Y W 5 n Z W Q g V H l w Z S 5 7 Q X Z l c m F n Z V 9 k d X J h d G l v b l 9 v Z l 9 m a X h h d G l v b n M u Y m 9 h d C w y N X 0 m c X V v d D s s J n F 1 b 3 Q 7 U 2 V j d G l v b j E v Z X l l d H J h Y 2 t p b m c g T W V 0 c m l j c y A o M y k v Q 2 h h b m d l Z C B U e X B l L n t B d m V y Y W d l X 2 R 1 c m F 0 a W 9 u X 2 9 m X 2 Z p e G F 0 a W 9 u c y 5 C b 2 9 r X 3 N o Z W x m L D I 2 f S Z x d W 9 0 O y w m c X V v d D t T Z W N 0 a W 9 u M S 9 l e W V 0 c m F j a 2 l u Z y B N Z X R y a W N z I C g z K S 9 D a G F u Z 2 V k I F R 5 c G U u e 0 F 2 Z X J h Z 2 V f Z H V y Y X R p b 2 5 f b 2 Z f Z m l 4 Y X R p b 2 5 z L m N h b G V u Z G V y L D I 3 f S Z x d W 9 0 O y w m c X V v d D t T Z W N 0 a W 9 u M S 9 l e W V 0 c m F j a 2 l u Z y B N Z X R y a W N z I C g z K S 9 D a G F u Z 2 V k I F R 5 c G U u e 0 F 2 Z X J h Z 2 V f Z H V y Y X R p b 2 5 f b 2 Z f Z m l 4 Y X R p b 2 5 z L m N o Y W l y L D I 4 f S Z x d W 9 0 O y w m c X V v d D t T Z W N 0 a W 9 u M S 9 l e W V 0 c m F j a 2 l u Z y B N Z X R y a W N z I C g z K S 9 D a G F u Z 2 V k I F R 5 c G U u e 0 F 2 Z X J h Z 2 V f Z H V y Y X R p b 2 5 f b 2 Z f Z m l 4 Y X R p b 2 5 z L m N s b 2 N r L D I 5 f S Z x d W 9 0 O y w m c X V v d D t T Z W N 0 a W 9 u M S 9 l e W V 0 c m F j a 2 l u Z y B N Z X R y a W N z I C g z K S 9 D a G F u Z 2 V k I F R 5 c G U u e 0 F 2 Z X J h Z 2 V f Z H V y Y X R p b 2 5 f b 2 Z f Z m l 4 Y X R p b 2 5 z L m N y Y W I s M z B 9 J n F 1 b 3 Q 7 L C Z x d W 9 0 O 1 N l Y 3 R p b 2 4 x L 2 V 5 Z X R y Y W N r a W 5 n I E 1 l d H J p Y 3 M g K D M p L 0 N o Y W 5 n Z W Q g V H l w Z S 5 7 Q X Z l c m F n Z V 9 k d X J h d G l v b l 9 v Z l 9 m a X h h d G l v b n M u Y 3 h h b G N 1 b G F 0 b 3 I s M z F 9 J n F 1 b 3 Q 7 L C Z x d W 9 0 O 1 N l Y 3 R p b 2 4 x L 2 V 5 Z X R y Y W N r a W 5 n I E 1 l d H J p Y 3 M g K D M p L 0 N o Y W 5 n Z W Q g V H l w Z S 5 7 Q X Z l c m F n Z V 9 k d X J h d G l v b l 9 v Z l 9 m a X h h d G l v b n M u Z 2 x v Y m U s M z J 9 J n F 1 b 3 Q 7 L C Z x d W 9 0 O 1 N l Y 3 R p b 2 4 x L 2 V 5 Z X R y Y W N r a W 5 n I E 1 l d H J p Y 3 M g K D M p L 0 N o Y W 5 n Z W Q g V H l w Z S 5 7 Q X Z l c m F n Z V 9 k d X J h d G l v b l 9 v Z l 9 m a X h h d G l v b n M u U m V j d G F u Z 2 x l L D M z f S Z x d W 9 0 O y w m c X V v d D t T Z W N 0 a W 9 u M S 9 l e W V 0 c m F j a 2 l u Z y B N Z X R y a W N z I C g z K S 9 D a G F u Z 2 V k I F R 5 c G U u e 0 F 2 Z X J h Z 2 V f Z H V y Y X R p b 2 5 f b 2 Z f Z m l 4 Y X R p b 2 5 z L n N 1 b i w z N H 0 m c X V v d D s s J n F 1 b 3 Q 7 U 2 V j d G l v b j E v Z X l l d H J h Y 2 t p b m c g T W V 0 c m l j c y A o M y k v Q 2 h h b m d l Z C B U e X B l L n t B d m V y Y W d l X 2 R 1 c m F 0 a W 9 u X 2 9 m X 2 Z p e G F 0 a W 9 u c y 5 0 Z W F j a G V y L D M 1 f S Z x d W 9 0 O y w m c X V v d D t T Z W N 0 a W 9 u M S 9 l e W V 0 c m F j a 2 l u Z y B N Z X R y a W N z I C g z K S 9 D a G F u Z 2 V k I F R 5 c G U u e 0 F 2 Z X J h Z 2 V f Z H V y Y X R p b 2 5 f b 2 Z f Z m l 4 Y X R p b 2 5 z L n R y Z W U s M z Z 9 J n F 1 b 3 Q 7 L C Z x d W 9 0 O 1 N l Y 3 R p b 2 4 x L 2 V 5 Z X R y Y W N r a W 5 n I E 1 l d H J p Y 3 M g K D M p L 0 N o Y W 5 n Z W Q g V H l w Z S 5 7 Q X Z l c m F n Z V 9 k d X J h d G l v b l 9 v Z l 9 m a X h h d G l v b n M u d W 1 i c m V s b G E s M z d 9 J n F 1 b 3 Q 7 L C Z x d W 9 0 O 1 N l Y 3 R p b 2 4 x L 2 V 5 Z X R y Y W N r a W 5 n I E 1 l d H J p Y 3 M g K D M p L 0 N o Y W 5 n Z W Q g V H l w Z S 5 7 T W F 4 a W 1 1 b V 9 k d X J h d G l v b l 9 v Z l 9 m a X h h d G l v b n M u Y m F n L D M 4 f S Z x d W 9 0 O y w m c X V v d D t T Z W N 0 a W 9 u M S 9 l e W V 0 c m F j a 2 l u Z y B N Z X R y a W N z I C g z K S 9 D a G F u Z 2 V k I F R 5 c G U u e 0 1 h e G l t d W 1 f Z H V y Y X R p b 2 5 f b 2 Z f Z m l 4 Y X R p b 2 5 z L m J h b G w s M z l 9 J n F 1 b 3 Q 7 L C Z x d W 9 0 O 1 N l Y 3 R p b 2 4 x L 2 V 5 Z X R y Y W N r a W 5 n I E 1 l d H J p Y 3 M g K D M p L 0 N o Y W 5 n Z W Q g V H l w Z S 5 7 T W F 4 a W 1 1 b V 9 k d X J h d G l v b l 9 v Z l 9 m a X h h d G l v b n M u Q m 9 h c m Q s N D B 9 J n F 1 b 3 Q 7 L C Z x d W 9 0 O 1 N l Y 3 R p b 2 4 x L 2 V 5 Z X R y Y W N r a W 5 n I E 1 l d H J p Y 3 M g K D M p L 0 N o Y W 5 n Z W Q g V H l w Z S 5 7 T W F 4 a W 1 1 b V 9 k d X J h d G l v b l 9 v Z l 9 m a X h h d G l v b n M u Y m 9 h d C w 0 M X 0 m c X V v d D s s J n F 1 b 3 Q 7 U 2 V j d G l v b j E v Z X l l d H J h Y 2 t p b m c g T W V 0 c m l j c y A o M y k v Q 2 h h b m d l Z C B U e X B l L n t N Y X h p b X V t X 2 R 1 c m F 0 a W 9 u X 2 9 m X 2 Z p e G F 0 a W 9 u c y 5 C b 2 9 r X 3 N o Z W x m L D Q y f S Z x d W 9 0 O y w m c X V v d D t T Z W N 0 a W 9 u M S 9 l e W V 0 c m F j a 2 l u Z y B N Z X R y a W N z I C g z K S 9 D a G F u Z 2 V k I F R 5 c G U u e 0 1 h e G l t d W 1 f Z H V y Y X R p b 2 5 f b 2 Z f Z m l 4 Y X R p b 2 5 z L m N h b G V u Z G V y L D Q z f S Z x d W 9 0 O y w m c X V v d D t T Z W N 0 a W 9 u M S 9 l e W V 0 c m F j a 2 l u Z y B N Z X R y a W N z I C g z K S 9 D a G F u Z 2 V k I F R 5 c G U u e 0 1 h e G l t d W 1 f Z H V y Y X R p b 2 5 f b 2 Z f Z m l 4 Y X R p b 2 5 z L m N o Y W l y L D Q 0 f S Z x d W 9 0 O y w m c X V v d D t T Z W N 0 a W 9 u M S 9 l e W V 0 c m F j a 2 l u Z y B N Z X R y a W N z I C g z K S 9 D a G F u Z 2 V k I F R 5 c G U u e 0 1 h e G l t d W 1 f Z H V y Y X R p b 2 5 f b 2 Z f Z m l 4 Y X R p b 2 5 z L m N s b 2 N r L D Q 1 f S Z x d W 9 0 O y w m c X V v d D t T Z W N 0 a W 9 u M S 9 l e W V 0 c m F j a 2 l u Z y B N Z X R y a W N z I C g z K S 9 D a G F u Z 2 V k I F R 5 c G U u e 0 1 h e G l t d W 1 f Z H V y Y X R p b 2 5 f b 2 Z f Z m l 4 Y X R p b 2 5 z L m N y Y W I s N D Z 9 J n F 1 b 3 Q 7 L C Z x d W 9 0 O 1 N l Y 3 R p b 2 4 x L 2 V 5 Z X R y Y W N r a W 5 n I E 1 l d H J p Y 3 M g K D M p L 0 N o Y W 5 n Z W Q g V H l w Z S 5 7 T W F 4 a W 1 1 b V 9 k d X J h d G l v b l 9 v Z l 9 m a X h h d G l v b n M u Y 3 h h b G N 1 b G F 0 b 3 I s N D d 9 J n F 1 b 3 Q 7 L C Z x d W 9 0 O 1 N l Y 3 R p b 2 4 x L 2 V 5 Z X R y Y W N r a W 5 n I E 1 l d H J p Y 3 M g K D M p L 0 N o Y W 5 n Z W Q g V H l w Z S 5 7 T W F 4 a W 1 1 b V 9 k d X J h d G l v b l 9 v Z l 9 m a X h h d G l v b n M u Z 2 x v Y m U s N D h 9 J n F 1 b 3 Q 7 L C Z x d W 9 0 O 1 N l Y 3 R p b 2 4 x L 2 V 5 Z X R y Y W N r a W 5 n I E 1 l d H J p Y 3 M g K D M p L 0 N o Y W 5 n Z W Q g V H l w Z S 5 7 T W F 4 a W 1 1 b V 9 k d X J h d G l v b l 9 v Z l 9 m a X h h d G l v b n M u U m V j d G F u Z 2 x l L D Q 5 f S Z x d W 9 0 O y w m c X V v d D t T Z W N 0 a W 9 u M S 9 l e W V 0 c m F j a 2 l u Z y B N Z X R y a W N z I C g z K S 9 D a G F u Z 2 V k I F R 5 c G U u e 0 1 h e G l t d W 1 f Z H V y Y X R p b 2 5 f b 2 Z f Z m l 4 Y X R p b 2 5 z L n N 1 b i w 1 M H 0 m c X V v d D s s J n F 1 b 3 Q 7 U 2 V j d G l v b j E v Z X l l d H J h Y 2 t p b m c g T W V 0 c m l j c y A o M y k v Q 2 h h b m d l Z C B U e X B l L n t N Y X h p b X V t X 2 R 1 c m F 0 a W 9 u X 2 9 m X 2 Z p e G F 0 a W 9 u c y 5 0 Z W F j a G V y L D U x f S Z x d W 9 0 O y w m c X V v d D t T Z W N 0 a W 9 u M S 9 l e W V 0 c m F j a 2 l u Z y B N Z X R y a W N z I C g z K S 9 D a G F u Z 2 V k I F R 5 c G U u e 0 1 h e G l t d W 1 f Z H V y Y X R p b 2 5 f b 2 Z f Z m l 4 Y X R p b 2 5 z L n R y Z W U s N T J 9 J n F 1 b 3 Q 7 L C Z x d W 9 0 O 1 N l Y 3 R p b 2 4 x L 2 V 5 Z X R y Y W N r a W 5 n I E 1 l d H J p Y 3 M g K D M p L 0 N o Y W 5 n Z W Q g V H l w Z S 5 7 T W F 4 a W 1 1 b V 9 k d X J h d G l v b l 9 v Z l 9 m a X h h d G l v b n M u d W 1 i c m V s b G E s N T N 9 J n F 1 b 3 Q 7 L C Z x d W 9 0 O 1 N l Y 3 R p b 2 4 x L 2 V 5 Z X R y Y W N r a W 5 n I E 1 l d H J p Y 3 M g K D M p L 0 N o Y W 5 n Z W Q g V H l w Z S 5 7 T n V t Y m V y X 2 9 m X 2 Z p e G F 0 a W 9 u c y 5 i Y W c s N T R 9 J n F 1 b 3 Q 7 L C Z x d W 9 0 O 1 N l Y 3 R p b 2 4 x L 2 V 5 Z X R y Y W N r a W 5 n I E 1 l d H J p Y 3 M g K D M p L 0 N o Y W 5 n Z W Q g V H l w Z S 5 7 T n V t Y m V y X 2 9 m X 2 Z p e G F 0 a W 9 u c y 5 i Y W x s L D U 1 f S Z x d W 9 0 O y w m c X V v d D t T Z W N 0 a W 9 u M S 9 l e W V 0 c m F j a 2 l u Z y B N Z X R y a W N z I C g z K S 9 D a G F u Z 2 V k I F R 5 c G U u e 0 5 1 b W J l c l 9 v Z l 9 m a X h h d G l v b n M u Q m 9 h c m Q s N T Z 9 J n F 1 b 3 Q 7 L C Z x d W 9 0 O 1 N l Y 3 R p b 2 4 x L 2 V 5 Z X R y Y W N r a W 5 n I E 1 l d H J p Y 3 M g K D M p L 0 N o Y W 5 n Z W Q g V H l w Z S 5 7 T n V t Y m V y X 2 9 m X 2 Z p e G F 0 a W 9 u c y 5 i b 2 F 0 L D U 3 f S Z x d W 9 0 O y w m c X V v d D t T Z W N 0 a W 9 u M S 9 l e W V 0 c m F j a 2 l u Z y B N Z X R y a W N z I C g z K S 9 D a G F u Z 2 V k I F R 5 c G U u e 0 5 1 b W J l c l 9 v Z l 9 m a X h h d G l v b n M u Q m 9 v a 1 9 z a G V s Z i w 1 O H 0 m c X V v d D s s J n F 1 b 3 Q 7 U 2 V j d G l v b j E v Z X l l d H J h Y 2 t p b m c g T W V 0 c m l j c y A o M y k v Q 2 h h b m d l Z C B U e X B l L n t O d W 1 i Z X J f b 2 Z f Z m l 4 Y X R p b 2 5 z L m N h b G V u Z G V y L D U 5 f S Z x d W 9 0 O y w m c X V v d D t T Z W N 0 a W 9 u M S 9 l e W V 0 c m F j a 2 l u Z y B N Z X R y a W N z I C g z K S 9 D a G F u Z 2 V k I F R 5 c G U u e 0 5 1 b W J l c l 9 v Z l 9 m a X h h d G l v b n M u Y 2 h h a X I s N j B 9 J n F 1 b 3 Q 7 L C Z x d W 9 0 O 1 N l Y 3 R p b 2 4 x L 2 V 5 Z X R y Y W N r a W 5 n I E 1 l d H J p Y 3 M g K D M p L 0 N o Y W 5 n Z W Q g V H l w Z S 5 7 T n V t Y m V y X 2 9 m X 2 Z p e G F 0 a W 9 u c y 5 j b G 9 j a y w 2 M X 0 m c X V v d D s s J n F 1 b 3 Q 7 U 2 V j d G l v b j E v Z X l l d H J h Y 2 t p b m c g T W V 0 c m l j c y A o M y k v Q 2 h h b m d l Z C B U e X B l L n t O d W 1 i Z X J f b 2 Z f Z m l 4 Y X R p b 2 5 z L m N y Y W I s N j J 9 J n F 1 b 3 Q 7 L C Z x d W 9 0 O 1 N l Y 3 R p b 2 4 x L 2 V 5 Z X R y Y W N r a W 5 n I E 1 l d H J p Y 3 M g K D M p L 0 N o Y W 5 n Z W Q g V H l w Z S 5 7 T n V t Y m V y X 2 9 m X 2 Z p e G F 0 a W 9 u c y 5 j e G F s Y 3 V s Y X R v c i w 2 M 3 0 m c X V v d D s s J n F 1 b 3 Q 7 U 2 V j d G l v b j E v Z X l l d H J h Y 2 t p b m c g T W V 0 c m l j c y A o M y k v Q 2 h h b m d l Z C B U e X B l L n t O d W 1 i Z X J f b 2 Z f Z m l 4 Y X R p b 2 5 z L m d s b 2 J l L D Y 0 f S Z x d W 9 0 O y w m c X V v d D t T Z W N 0 a W 9 u M S 9 l e W V 0 c m F j a 2 l u Z y B N Z X R y a W N z I C g z K S 9 D a G F u Z 2 V k I F R 5 c G U u e 0 5 1 b W J l c l 9 v Z l 9 m a X h h d G l v b n M u U m V j d G F u Z 2 x l L D Y 1 f S Z x d W 9 0 O y w m c X V v d D t T Z W N 0 a W 9 u M S 9 l e W V 0 c m F j a 2 l u Z y B N Z X R y a W N z I C g z K S 9 D a G F u Z 2 V k I F R 5 c G U u e 0 5 1 b W J l c l 9 v Z l 9 m a X h h d G l v b n M u c 3 V u L D Y 2 f S Z x d W 9 0 O y w m c X V v d D t T Z W N 0 a W 9 u M S 9 l e W V 0 c m F j a 2 l u Z y B N Z X R y a W N z I C g z K S 9 D a G F u Z 2 V k I F R 5 c G U u e 0 5 1 b W J l c l 9 v Z l 9 m a X h h d G l v b n M u d G V h Y 2 h l c i w 2 N 3 0 m c X V v d D s s J n F 1 b 3 Q 7 U 2 V j d G l v b j E v Z X l l d H J h Y 2 t p b m c g T W V 0 c m l j c y A o M y k v Q 2 h h b m d l Z C B U e X B l L n t O d W 1 i Z X J f b 2 Z f Z m l 4 Y X R p b 2 5 z L n R y Z W U s N j h 9 J n F 1 b 3 Q 7 L C Z x d W 9 0 O 1 N l Y 3 R p b 2 4 x L 2 V 5 Z X R y Y W N r a W 5 n I E 1 l d H J p Y 3 M g K D M p L 0 N o Y W 5 n Z W Q g V H l w Z S 5 7 T n V t Y m V y X 2 9 m X 2 Z p e G F 0 a W 9 u c y 5 1 b W J y Z W x s Y S w 2 O X 0 m c X V v d D s s J n F 1 b 3 Q 7 U 2 V j d G l v b j E v Z X l l d H J h Y 2 t p b m c g T W V 0 c m l j c y A o M y k v Q 2 h h b m d l Z C B U e X B l L n t B d m V y Y W d l X 3 B 1 c G l s X 2 R p Y W 1 l d G V y L m J h Z y w 3 M H 0 m c X V v d D s s J n F 1 b 3 Q 7 U 2 V j d G l v b j E v Z X l l d H J h Y 2 t p b m c g T W V 0 c m l j c y A o M y k v Q 2 h h b m d l Z C B U e X B l L n t B d m V y Y W d l X 3 B 1 c G l s X 2 R p Y W 1 l d G V y L m J h b G w s N z F 9 J n F 1 b 3 Q 7 L C Z x d W 9 0 O 1 N l Y 3 R p b 2 4 x L 2 V 5 Z X R y Y W N r a W 5 n I E 1 l d H J p Y 3 M g K D M p L 0 N o Y W 5 n Z W Q g V H l w Z S 5 7 Q X Z l c m F n Z V 9 w d X B p b F 9 k a W F t Z X R l c i 5 C b 2 F y Z C w 3 M n 0 m c X V v d D s s J n F 1 b 3 Q 7 U 2 V j d G l v b j E v Z X l l d H J h Y 2 t p b m c g T W V 0 c m l j c y A o M y k v Q 2 h h b m d l Z C B U e X B l L n t B d m V y Y W d l X 3 B 1 c G l s X 2 R p Y W 1 l d G V y L m J v Y X Q s N z N 9 J n F 1 b 3 Q 7 L C Z x d W 9 0 O 1 N l Y 3 R p b 2 4 x L 2 V 5 Z X R y Y W N r a W 5 n I E 1 l d H J p Y 3 M g K D M p L 0 N o Y W 5 n Z W Q g V H l w Z S 5 7 Q X Z l c m F n Z V 9 w d X B p b F 9 k a W F t Z X R l c i 5 C b 2 9 r X 3 N o Z W x m L D c 0 f S Z x d W 9 0 O y w m c X V v d D t T Z W N 0 a W 9 u M S 9 l e W V 0 c m F j a 2 l u Z y B N Z X R y a W N z I C g z K S 9 D a G F u Z 2 V k I F R 5 c G U u e 0 F 2 Z X J h Z 2 V f c H V w a W x f Z G l h b W V 0 Z X I u Y 2 F s Z W 5 k Z X I s N z V 9 J n F 1 b 3 Q 7 L C Z x d W 9 0 O 1 N l Y 3 R p b 2 4 x L 2 V 5 Z X R y Y W N r a W 5 n I E 1 l d H J p Y 3 M g K D M p L 0 N o Y W 5 n Z W Q g V H l w Z S 5 7 Q X Z l c m F n Z V 9 w d X B p b F 9 k a W F t Z X R l c i 5 j a G F p c i w 3 N n 0 m c X V v d D s s J n F 1 b 3 Q 7 U 2 V j d G l v b j E v Z X l l d H J h Y 2 t p b m c g T W V 0 c m l j c y A o M y k v Q 2 h h b m d l Z C B U e X B l L n t B d m V y Y W d l X 3 B 1 c G l s X 2 R p Y W 1 l d G V y L m N s b 2 N r L D c 3 f S Z x d W 9 0 O y w m c X V v d D t T Z W N 0 a W 9 u M S 9 l e W V 0 c m F j a 2 l u Z y B N Z X R y a W N z I C g z K S 9 D a G F u Z 2 V k I F R 5 c G U u e 0 F 2 Z X J h Z 2 V f c H V w a W x f Z G l h b W V 0 Z X I u Y 3 J h Y i w 3 O H 0 m c X V v d D s s J n F 1 b 3 Q 7 U 2 V j d G l v b j E v Z X l l d H J h Y 2 t p b m c g T W V 0 c m l j c y A o M y k v Q 2 h h b m d l Z C B U e X B l L n t B d m V y Y W d l X 3 B 1 c G l s X 2 R p Y W 1 l d G V y L m N 4 Y W x j d W x h d G 9 y L D c 5 f S Z x d W 9 0 O y w m c X V v d D t T Z W N 0 a W 9 u M S 9 l e W V 0 c m F j a 2 l u Z y B N Z X R y a W N z I C g z K S 9 D a G F u Z 2 V k I F R 5 c G U u e 0 F 2 Z X J h Z 2 V f c H V w a W x f Z G l h b W V 0 Z X I u Z 2 x v Y m U s O D B 9 J n F 1 b 3 Q 7 L C Z x d W 9 0 O 1 N l Y 3 R p b 2 4 x L 2 V 5 Z X R y Y W N r a W 5 n I E 1 l d H J p Y 3 M g K D M p L 0 N o Y W 5 n Z W Q g V H l w Z S 5 7 Q X Z l c m F n Z V 9 w d X B p b F 9 k a W F t Z X R l c i 5 S Z W N 0 Y W 5 n b G U s O D F 9 J n F 1 b 3 Q 7 L C Z x d W 9 0 O 1 N l Y 3 R p b 2 4 x L 2 V 5 Z X R y Y W N r a W 5 n I E 1 l d H J p Y 3 M g K D M p L 0 N o Y W 5 n Z W Q g V H l w Z S 5 7 Q X Z l c m F n Z V 9 w d X B p b F 9 k a W F t Z X R l c i 5 z d W 4 s O D J 9 J n F 1 b 3 Q 7 L C Z x d W 9 0 O 1 N l Y 3 R p b 2 4 x L 2 V 5 Z X R y Y W N r a W 5 n I E 1 l d H J p Y 3 M g K D M p L 0 N o Y W 5 n Z W Q g V H l w Z S 5 7 Q X Z l c m F n Z V 9 w d X B p b F 9 k a W F t Z X R l c i 5 0 Z W F j a G V y L D g z f S Z x d W 9 0 O y w m c X V v d D t T Z W N 0 a W 9 u M S 9 l e W V 0 c m F j a 2 l u Z y B N Z X R y a W N z I C g z K S 9 D a G F u Z 2 V k I F R 5 c G U u e 0 F 2 Z X J h Z 2 V f c H V w a W x f Z G l h b W V 0 Z X I u d H J l Z S w 4 N H 0 m c X V v d D s s J n F 1 b 3 Q 7 U 2 V j d G l v b j E v Z X l l d H J h Y 2 t p b m c g T W V 0 c m l j c y A o M y k v Q 2 h h b m d l Z C B U e X B l L n t B d m V y Y W d l X 3 B 1 c G l s X 2 R p Y W 1 l d G V y L n V t Y n J l b G x h L D g 1 f S Z x d W 9 0 O y w m c X V v d D t T Z W N 0 a W 9 u M S 9 l e W V 0 c m F j a 2 l u Z y B N Z X R y a W N z I C g z K S 9 D a G F u Z 2 V k I F R 5 c G U u e 1 R v d G F s X 2 R 1 c m F 0 a W 9 u X 2 9 m X 1 Z p c 2 l 0 L m J h Z y w 4 N n 0 m c X V v d D s s J n F 1 b 3 Q 7 U 2 V j d G l v b j E v Z X l l d H J h Y 2 t p b m c g T W V 0 c m l j c y A o M y k v Q 2 h h b m d l Z C B U e X B l L n t U b 3 R h b F 9 k d X J h d G l v b l 9 v Z l 9 W a X N p d C 5 i Y W x s L D g 3 f S Z x d W 9 0 O y w m c X V v d D t T Z W N 0 a W 9 u M S 9 l e W V 0 c m F j a 2 l u Z y B N Z X R y a W N z I C g z K S 9 D a G F u Z 2 V k I F R 5 c G U u e 1 R v d G F s X 2 R 1 c m F 0 a W 9 u X 2 9 m X 1 Z p c 2 l 0 L k J v Y X J k L D g 4 f S Z x d W 9 0 O y w m c X V v d D t T Z W N 0 a W 9 u M S 9 l e W V 0 c m F j a 2 l u Z y B N Z X R y a W N z I C g z K S 9 D a G F u Z 2 V k I F R 5 c G U u e 1 R v d G F s X 2 R 1 c m F 0 a W 9 u X 2 9 m X 1 Z p c 2 l 0 L m J v Y X Q s O D l 9 J n F 1 b 3 Q 7 L C Z x d W 9 0 O 1 N l Y 3 R p b 2 4 x L 2 V 5 Z X R y Y W N r a W 5 n I E 1 l d H J p Y 3 M g K D M p L 0 N o Y W 5 n Z W Q g V H l w Z S 5 7 V G 9 0 Y W x f Z H V y Y X R p b 2 5 f b 2 Z f V m l z a X Q u Q m 9 v a 1 9 z a G V s Z i w 5 M H 0 m c X V v d D s s J n F 1 b 3 Q 7 U 2 V j d G l v b j E v Z X l l d H J h Y 2 t p b m c g T W V 0 c m l j c y A o M y k v Q 2 h h b m d l Z C B U e X B l L n t U b 3 R h b F 9 k d X J h d G l v b l 9 v Z l 9 W a X N p d C 5 j Y W x l b m R l c i w 5 M X 0 m c X V v d D s s J n F 1 b 3 Q 7 U 2 V j d G l v b j E v Z X l l d H J h Y 2 t p b m c g T W V 0 c m l j c y A o M y k v Q 2 h h b m d l Z C B U e X B l L n t U b 3 R h b F 9 k d X J h d G l v b l 9 v Z l 9 W a X N p d C 5 j a G F p c i w 5 M n 0 m c X V v d D s s J n F 1 b 3 Q 7 U 2 V j d G l v b j E v Z X l l d H J h Y 2 t p b m c g T W V 0 c m l j c y A o M y k v Q 2 h h b m d l Z C B U e X B l L n t U b 3 R h b F 9 k d X J h d G l v b l 9 v Z l 9 W a X N p d C 5 j b G 9 j a y w 5 M 3 0 m c X V v d D s s J n F 1 b 3 Q 7 U 2 V j d G l v b j E v Z X l l d H J h Y 2 t p b m c g T W V 0 c m l j c y A o M y k v Q 2 h h b m d l Z C B U e X B l L n t U b 3 R h b F 9 k d X J h d G l v b l 9 v Z l 9 W a X N p d C 5 j c m F i L D k 0 f S Z x d W 9 0 O y w m c X V v d D t T Z W N 0 a W 9 u M S 9 l e W V 0 c m F j a 2 l u Z y B N Z X R y a W N z I C g z K S 9 D a G F u Z 2 V k I F R 5 c G U u e 1 R v d G F s X 2 R 1 c m F 0 a W 9 u X 2 9 m X 1 Z p c 2 l 0 L m N 4 Y W x j d W x h d G 9 y L D k 1 f S Z x d W 9 0 O y w m c X V v d D t T Z W N 0 a W 9 u M S 9 l e W V 0 c m F j a 2 l u Z y B N Z X R y a W N z I C g z K S 9 D a G F u Z 2 V k I F R 5 c G U u e 1 R v d G F s X 2 R 1 c m F 0 a W 9 u X 2 9 m X 1 Z p c 2 l 0 L m d s b 2 J l L D k 2 f S Z x d W 9 0 O y w m c X V v d D t T Z W N 0 a W 9 u M S 9 l e W V 0 c m F j a 2 l u Z y B N Z X R y a W N z I C g z K S 9 D a G F u Z 2 V k I F R 5 c G U u e 1 R v d G F s X 2 R 1 c m F 0 a W 9 u X 2 9 m X 1 Z p c 2 l 0 L l J l Y 3 R h b m d s Z S w 5 N 3 0 m c X V v d D s s J n F 1 b 3 Q 7 U 2 V j d G l v b j E v Z X l l d H J h Y 2 t p b m c g T W V 0 c m l j c y A o M y k v Q 2 h h b m d l Z C B U e X B l L n t U b 3 R h b F 9 k d X J h d G l v b l 9 v Z l 9 W a X N p d C 5 z d W 4 s O T h 9 J n F 1 b 3 Q 7 L C Z x d W 9 0 O 1 N l Y 3 R p b 2 4 x L 2 V 5 Z X R y Y W N r a W 5 n I E 1 l d H J p Y 3 M g K D M p L 0 N o Y W 5 n Z W Q g V H l w Z S 5 7 V G 9 0 Y W x f Z H V y Y X R p b 2 5 f b 2 Z f V m l z a X Q u d G V h Y 2 h l c i w 5 O X 0 m c X V v d D s s J n F 1 b 3 Q 7 U 2 V j d G l v b j E v Z X l l d H J h Y 2 t p b m c g T W V 0 c m l j c y A o M y k v Q 2 h h b m d l Z C B U e X B l L n t U b 3 R h b F 9 k d X J h d G l v b l 9 v Z l 9 W a X N p d C 5 0 c m V l L D E w M H 0 m c X V v d D s s J n F 1 b 3 Q 7 U 2 V j d G l v b j E v Z X l l d H J h Y 2 t p b m c g T W V 0 c m l j c y A o M y k v Q 2 h h b m d l Z C B U e X B l L n t U b 3 R h b F 9 k d X J h d G l v b l 9 v Z l 9 W a X N p d C 5 1 b W J y Z W x s Y S w x M D F 9 J n F 1 b 3 Q 7 X S w m c X V v d D t D b 2 x 1 b W 5 D b 3 V u d C Z x d W 9 0 O z o x M D I s J n F 1 b 3 Q 7 S 2 V 5 Q 2 9 s d W 1 u T m F t Z X M m c X V v d D s 6 W 1 0 s J n F 1 b 3 Q 7 Q 2 9 s d W 1 u S W R l b n R p d G l l c y Z x d W 9 0 O z p b J n F 1 b 3 Q 7 U 2 V j d G l v b j E v Z X l l d H J h Y 2 t p b m c g T W V 0 c m l j c y A o M y k v Q 2 h h b m d l Z C B U e X B l L n t S Z W N v c m R p b m c s M H 0 m c X V v d D s s J n F 1 b 3 Q 7 U 2 V j d G l v b j E v Z X l l d H J h Y 2 t p b m c g T W V 0 c m l j c y A o M y k v Q 2 h h b m d l Z C B U e X B l L n t Q Y X J 0 a W N p c G F u d C w x f S Z x d W 9 0 O y w m c X V v d D t T Z W N 0 a W 9 u M S 9 l e W V 0 c m F j a 2 l u Z y B N Z X R y a W N z I C g z K S 9 D a G F u Z 2 V k I F R 5 c G U u e 1 R P S S w y f S Z x d W 9 0 O y w m c X V v d D t T Z W N 0 a W 9 u M S 9 l e W V 0 c m F j a 2 l u Z y B N Z X R y a W N z I C g z K S 9 D a G F u Z 2 V k I F R 5 c G U u e 0 l u d G V y d m F s L D N 9 J n F 1 b 3 Q 7 L C Z x d W 9 0 O 1 N l Y 3 R p b 2 4 x L 2 V 5 Z X R y Y W N r a W 5 n I E 1 l d H J p Y 3 M g K D M p L 0 N o Y W 5 n Z W Q g V H l w Z S 5 7 U m V z c G 9 u c 2 U s N H 0 m c X V v d D s s J n F 1 b 3 Q 7 U 2 V j d G l v b j E v Z X l l d H J h Y 2 t p b m c g T W V 0 c m l j c y A o M y k v Q 2 h h b m d l Z C B U e X B l L n t M Y X N 0 X 2 t l e V 9 w c m V z c y w 1 f S Z x d W 9 0 O y w m c X V v d D t T Z W N 0 a W 9 u M S 9 l e W V 0 c m F j a 2 l u Z y B N Z X R y a W N z I C g z K S 9 D a G F u Z 2 V k I F R 5 c G U u e 1 R v d G F s X 2 R 1 c m F 0 a W 9 u X 2 9 m X 2 Z p e G F 0 a W 9 u c y 5 i Y W c s N n 0 m c X V v d D s s J n F 1 b 3 Q 7 U 2 V j d G l v b j E v Z X l l d H J h Y 2 t p b m c g T W V 0 c m l j c y A o M y k v Q 2 h h b m d l Z C B U e X B l L n t U b 3 R h b F 9 k d X J h d G l v b l 9 v Z l 9 m a X h h d G l v b n M u Y m F s b C w 3 f S Z x d W 9 0 O y w m c X V v d D t T Z W N 0 a W 9 u M S 9 l e W V 0 c m F j a 2 l u Z y B N Z X R y a W N z I C g z K S 9 D a G F u Z 2 V k I F R 5 c G U u e 1 R v d G F s X 2 R 1 c m F 0 a W 9 u X 2 9 m X 2 Z p e G F 0 a W 9 u c y 5 C b 2 F y Z C w 4 f S Z x d W 9 0 O y w m c X V v d D t T Z W N 0 a W 9 u M S 9 l e W V 0 c m F j a 2 l u Z y B N Z X R y a W N z I C g z K S 9 D a G F u Z 2 V k I F R 5 c G U u e 1 R v d G F s X 2 R 1 c m F 0 a W 9 u X 2 9 m X 2 Z p e G F 0 a W 9 u c y 5 i b 2 F 0 L D l 9 J n F 1 b 3 Q 7 L C Z x d W 9 0 O 1 N l Y 3 R p b 2 4 x L 2 V 5 Z X R y Y W N r a W 5 n I E 1 l d H J p Y 3 M g K D M p L 0 N o Y W 5 n Z W Q g V H l w Z S 5 7 V G 9 0 Y W x f Z H V y Y X R p b 2 5 f b 2 Z f Z m l 4 Y X R p b 2 5 z L k J v b 2 t f c 2 h l b G Y s M T B 9 J n F 1 b 3 Q 7 L C Z x d W 9 0 O 1 N l Y 3 R p b 2 4 x L 2 V 5 Z X R y Y W N r a W 5 n I E 1 l d H J p Y 3 M g K D M p L 0 N o Y W 5 n Z W Q g V H l w Z S 5 7 V G 9 0 Y W x f Z H V y Y X R p b 2 5 f b 2 Z f Z m l 4 Y X R p b 2 5 z L m N h b G V u Z G V y L D E x f S Z x d W 9 0 O y w m c X V v d D t T Z W N 0 a W 9 u M S 9 l e W V 0 c m F j a 2 l u Z y B N Z X R y a W N z I C g z K S 9 D a G F u Z 2 V k I F R 5 c G U u e 1 R v d G F s X 2 R 1 c m F 0 a W 9 u X 2 9 m X 2 Z p e G F 0 a W 9 u c y 5 j a G F p c i w x M n 0 m c X V v d D s s J n F 1 b 3 Q 7 U 2 V j d G l v b j E v Z X l l d H J h Y 2 t p b m c g T W V 0 c m l j c y A o M y k v Q 2 h h b m d l Z C B U e X B l L n t U b 3 R h b F 9 k d X J h d G l v b l 9 v Z l 9 m a X h h d G l v b n M u Y 2 x v Y 2 s s M T N 9 J n F 1 b 3 Q 7 L C Z x d W 9 0 O 1 N l Y 3 R p b 2 4 x L 2 V 5 Z X R y Y W N r a W 5 n I E 1 l d H J p Y 3 M g K D M p L 0 N o Y W 5 n Z W Q g V H l w Z S 5 7 V G 9 0 Y W x f Z H V y Y X R p b 2 5 f b 2 Z f Z m l 4 Y X R p b 2 5 z L m N y Y W I s M T R 9 J n F 1 b 3 Q 7 L C Z x d W 9 0 O 1 N l Y 3 R p b 2 4 x L 2 V 5 Z X R y Y W N r a W 5 n I E 1 l d H J p Y 3 M g K D M p L 0 N o Y W 5 n Z W Q g V H l w Z S 5 7 V G 9 0 Y W x f Z H V y Y X R p b 2 5 f b 2 Z f Z m l 4 Y X R p b 2 5 z L m N 4 Y W x j d W x h d G 9 y L D E 1 f S Z x d W 9 0 O y w m c X V v d D t T Z W N 0 a W 9 u M S 9 l e W V 0 c m F j a 2 l u Z y B N Z X R y a W N z I C g z K S 9 D a G F u Z 2 V k I F R 5 c G U u e 1 R v d G F s X 2 R 1 c m F 0 a W 9 u X 2 9 m X 2 Z p e G F 0 a W 9 u c y 5 n b G 9 i Z S w x N n 0 m c X V v d D s s J n F 1 b 3 Q 7 U 2 V j d G l v b j E v Z X l l d H J h Y 2 t p b m c g T W V 0 c m l j c y A o M y k v Q 2 h h b m d l Z C B U e X B l L n t U b 3 R h b F 9 k d X J h d G l v b l 9 v Z l 9 m a X h h d G l v b n M u U m V j d G F u Z 2 x l L D E 3 f S Z x d W 9 0 O y w m c X V v d D t T Z W N 0 a W 9 u M S 9 l e W V 0 c m F j a 2 l u Z y B N Z X R y a W N z I C g z K S 9 D a G F u Z 2 V k I F R 5 c G U u e 1 R v d G F s X 2 R 1 c m F 0 a W 9 u X 2 9 m X 2 Z p e G F 0 a W 9 u c y 5 z d W 4 s M T h 9 J n F 1 b 3 Q 7 L C Z x d W 9 0 O 1 N l Y 3 R p b 2 4 x L 2 V 5 Z X R y Y W N r a W 5 n I E 1 l d H J p Y 3 M g K D M p L 0 N o Y W 5 n Z W Q g V H l w Z S 5 7 V G 9 0 Y W x f Z H V y Y X R p b 2 5 f b 2 Z f Z m l 4 Y X R p b 2 5 z L n R l Y W N o Z X I s M T l 9 J n F 1 b 3 Q 7 L C Z x d W 9 0 O 1 N l Y 3 R p b 2 4 x L 2 V 5 Z X R y Y W N r a W 5 n I E 1 l d H J p Y 3 M g K D M p L 0 N o Y W 5 n Z W Q g V H l w Z S 5 7 V G 9 0 Y W x f Z H V y Y X R p b 2 5 f b 2 Z f Z m l 4 Y X R p b 2 5 z L n R y Z W U s M j B 9 J n F 1 b 3 Q 7 L C Z x d W 9 0 O 1 N l Y 3 R p b 2 4 x L 2 V 5 Z X R y Y W N r a W 5 n I E 1 l d H J p Y 3 M g K D M p L 0 N o Y W 5 n Z W Q g V H l w Z S 5 7 V G 9 0 Y W x f Z H V y Y X R p b 2 5 f b 2 Z f Z m l 4 Y X R p b 2 5 z L n V t Y n J l b G x h L D I x f S Z x d W 9 0 O y w m c X V v d D t T Z W N 0 a W 9 u M S 9 l e W V 0 c m F j a 2 l u Z y B N Z X R y a W N z I C g z K S 9 D a G F u Z 2 V k I F R 5 c G U u e 0 F 2 Z X J h Z 2 V f Z H V y Y X R p b 2 5 f b 2 Z f Z m l 4 Y X R p b 2 5 z L m J h Z y w y M n 0 m c X V v d D s s J n F 1 b 3 Q 7 U 2 V j d G l v b j E v Z X l l d H J h Y 2 t p b m c g T W V 0 c m l j c y A o M y k v Q 2 h h b m d l Z C B U e X B l L n t B d m V y Y W d l X 2 R 1 c m F 0 a W 9 u X 2 9 m X 2 Z p e G F 0 a W 9 u c y 5 i Y W x s L D I z f S Z x d W 9 0 O y w m c X V v d D t T Z W N 0 a W 9 u M S 9 l e W V 0 c m F j a 2 l u Z y B N Z X R y a W N z I C g z K S 9 D a G F u Z 2 V k I F R 5 c G U u e 0 F 2 Z X J h Z 2 V f Z H V y Y X R p b 2 5 f b 2 Z f Z m l 4 Y X R p b 2 5 z L k J v Y X J k L D I 0 f S Z x d W 9 0 O y w m c X V v d D t T Z W N 0 a W 9 u M S 9 l e W V 0 c m F j a 2 l u Z y B N Z X R y a W N z I C g z K S 9 D a G F u Z 2 V k I F R 5 c G U u e 0 F 2 Z X J h Z 2 V f Z H V y Y X R p b 2 5 f b 2 Z f Z m l 4 Y X R p b 2 5 z L m J v Y X Q s M j V 9 J n F 1 b 3 Q 7 L C Z x d W 9 0 O 1 N l Y 3 R p b 2 4 x L 2 V 5 Z X R y Y W N r a W 5 n I E 1 l d H J p Y 3 M g K D M p L 0 N o Y W 5 n Z W Q g V H l w Z S 5 7 Q X Z l c m F n Z V 9 k d X J h d G l v b l 9 v Z l 9 m a X h h d G l v b n M u Q m 9 v a 1 9 z a G V s Z i w y N n 0 m c X V v d D s s J n F 1 b 3 Q 7 U 2 V j d G l v b j E v Z X l l d H J h Y 2 t p b m c g T W V 0 c m l j c y A o M y k v Q 2 h h b m d l Z C B U e X B l L n t B d m V y Y W d l X 2 R 1 c m F 0 a W 9 u X 2 9 m X 2 Z p e G F 0 a W 9 u c y 5 j Y W x l b m R l c i w y N 3 0 m c X V v d D s s J n F 1 b 3 Q 7 U 2 V j d G l v b j E v Z X l l d H J h Y 2 t p b m c g T W V 0 c m l j c y A o M y k v Q 2 h h b m d l Z C B U e X B l L n t B d m V y Y W d l X 2 R 1 c m F 0 a W 9 u X 2 9 m X 2 Z p e G F 0 a W 9 u c y 5 j a G F p c i w y O H 0 m c X V v d D s s J n F 1 b 3 Q 7 U 2 V j d G l v b j E v Z X l l d H J h Y 2 t p b m c g T W V 0 c m l j c y A o M y k v Q 2 h h b m d l Z C B U e X B l L n t B d m V y Y W d l X 2 R 1 c m F 0 a W 9 u X 2 9 m X 2 Z p e G F 0 a W 9 u c y 5 j b G 9 j a y w y O X 0 m c X V v d D s s J n F 1 b 3 Q 7 U 2 V j d G l v b j E v Z X l l d H J h Y 2 t p b m c g T W V 0 c m l j c y A o M y k v Q 2 h h b m d l Z C B U e X B l L n t B d m V y Y W d l X 2 R 1 c m F 0 a W 9 u X 2 9 m X 2 Z p e G F 0 a W 9 u c y 5 j c m F i L D M w f S Z x d W 9 0 O y w m c X V v d D t T Z W N 0 a W 9 u M S 9 l e W V 0 c m F j a 2 l u Z y B N Z X R y a W N z I C g z K S 9 D a G F u Z 2 V k I F R 5 c G U u e 0 F 2 Z X J h Z 2 V f Z H V y Y X R p b 2 5 f b 2 Z f Z m l 4 Y X R p b 2 5 z L m N 4 Y W x j d W x h d G 9 y L D M x f S Z x d W 9 0 O y w m c X V v d D t T Z W N 0 a W 9 u M S 9 l e W V 0 c m F j a 2 l u Z y B N Z X R y a W N z I C g z K S 9 D a G F u Z 2 V k I F R 5 c G U u e 0 F 2 Z X J h Z 2 V f Z H V y Y X R p b 2 5 f b 2 Z f Z m l 4 Y X R p b 2 5 z L m d s b 2 J l L D M y f S Z x d W 9 0 O y w m c X V v d D t T Z W N 0 a W 9 u M S 9 l e W V 0 c m F j a 2 l u Z y B N Z X R y a W N z I C g z K S 9 D a G F u Z 2 V k I F R 5 c G U u e 0 F 2 Z X J h Z 2 V f Z H V y Y X R p b 2 5 f b 2 Z f Z m l 4 Y X R p b 2 5 z L l J l Y 3 R h b m d s Z S w z M 3 0 m c X V v d D s s J n F 1 b 3 Q 7 U 2 V j d G l v b j E v Z X l l d H J h Y 2 t p b m c g T W V 0 c m l j c y A o M y k v Q 2 h h b m d l Z C B U e X B l L n t B d m V y Y W d l X 2 R 1 c m F 0 a W 9 u X 2 9 m X 2 Z p e G F 0 a W 9 u c y 5 z d W 4 s M z R 9 J n F 1 b 3 Q 7 L C Z x d W 9 0 O 1 N l Y 3 R p b 2 4 x L 2 V 5 Z X R y Y W N r a W 5 n I E 1 l d H J p Y 3 M g K D M p L 0 N o Y W 5 n Z W Q g V H l w Z S 5 7 Q X Z l c m F n Z V 9 k d X J h d G l v b l 9 v Z l 9 m a X h h d G l v b n M u d G V h Y 2 h l c i w z N X 0 m c X V v d D s s J n F 1 b 3 Q 7 U 2 V j d G l v b j E v Z X l l d H J h Y 2 t p b m c g T W V 0 c m l j c y A o M y k v Q 2 h h b m d l Z C B U e X B l L n t B d m V y Y W d l X 2 R 1 c m F 0 a W 9 u X 2 9 m X 2 Z p e G F 0 a W 9 u c y 5 0 c m V l L D M 2 f S Z x d W 9 0 O y w m c X V v d D t T Z W N 0 a W 9 u M S 9 l e W V 0 c m F j a 2 l u Z y B N Z X R y a W N z I C g z K S 9 D a G F u Z 2 V k I F R 5 c G U u e 0 F 2 Z X J h Z 2 V f Z H V y Y X R p b 2 5 f b 2 Z f Z m l 4 Y X R p b 2 5 z L n V t Y n J l b G x h L D M 3 f S Z x d W 9 0 O y w m c X V v d D t T Z W N 0 a W 9 u M S 9 l e W V 0 c m F j a 2 l u Z y B N Z X R y a W N z I C g z K S 9 D a G F u Z 2 V k I F R 5 c G U u e 0 1 h e G l t d W 1 f Z H V y Y X R p b 2 5 f b 2 Z f Z m l 4 Y X R p b 2 5 z L m J h Z y w z O H 0 m c X V v d D s s J n F 1 b 3 Q 7 U 2 V j d G l v b j E v Z X l l d H J h Y 2 t p b m c g T W V 0 c m l j c y A o M y k v Q 2 h h b m d l Z C B U e X B l L n t N Y X h p b X V t X 2 R 1 c m F 0 a W 9 u X 2 9 m X 2 Z p e G F 0 a W 9 u c y 5 i Y W x s L D M 5 f S Z x d W 9 0 O y w m c X V v d D t T Z W N 0 a W 9 u M S 9 l e W V 0 c m F j a 2 l u Z y B N Z X R y a W N z I C g z K S 9 D a G F u Z 2 V k I F R 5 c G U u e 0 1 h e G l t d W 1 f Z H V y Y X R p b 2 5 f b 2 Z f Z m l 4 Y X R p b 2 5 z L k J v Y X J k L D Q w f S Z x d W 9 0 O y w m c X V v d D t T Z W N 0 a W 9 u M S 9 l e W V 0 c m F j a 2 l u Z y B N Z X R y a W N z I C g z K S 9 D a G F u Z 2 V k I F R 5 c G U u e 0 1 h e G l t d W 1 f Z H V y Y X R p b 2 5 f b 2 Z f Z m l 4 Y X R p b 2 5 z L m J v Y X Q s N D F 9 J n F 1 b 3 Q 7 L C Z x d W 9 0 O 1 N l Y 3 R p b 2 4 x L 2 V 5 Z X R y Y W N r a W 5 n I E 1 l d H J p Y 3 M g K D M p L 0 N o Y W 5 n Z W Q g V H l w Z S 5 7 T W F 4 a W 1 1 b V 9 k d X J h d G l v b l 9 v Z l 9 m a X h h d G l v b n M u Q m 9 v a 1 9 z a G V s Z i w 0 M n 0 m c X V v d D s s J n F 1 b 3 Q 7 U 2 V j d G l v b j E v Z X l l d H J h Y 2 t p b m c g T W V 0 c m l j c y A o M y k v Q 2 h h b m d l Z C B U e X B l L n t N Y X h p b X V t X 2 R 1 c m F 0 a W 9 u X 2 9 m X 2 Z p e G F 0 a W 9 u c y 5 j Y W x l b m R l c i w 0 M 3 0 m c X V v d D s s J n F 1 b 3 Q 7 U 2 V j d G l v b j E v Z X l l d H J h Y 2 t p b m c g T W V 0 c m l j c y A o M y k v Q 2 h h b m d l Z C B U e X B l L n t N Y X h p b X V t X 2 R 1 c m F 0 a W 9 u X 2 9 m X 2 Z p e G F 0 a W 9 u c y 5 j a G F p c i w 0 N H 0 m c X V v d D s s J n F 1 b 3 Q 7 U 2 V j d G l v b j E v Z X l l d H J h Y 2 t p b m c g T W V 0 c m l j c y A o M y k v Q 2 h h b m d l Z C B U e X B l L n t N Y X h p b X V t X 2 R 1 c m F 0 a W 9 u X 2 9 m X 2 Z p e G F 0 a W 9 u c y 5 j b G 9 j a y w 0 N X 0 m c X V v d D s s J n F 1 b 3 Q 7 U 2 V j d G l v b j E v Z X l l d H J h Y 2 t p b m c g T W V 0 c m l j c y A o M y k v Q 2 h h b m d l Z C B U e X B l L n t N Y X h p b X V t X 2 R 1 c m F 0 a W 9 u X 2 9 m X 2 Z p e G F 0 a W 9 u c y 5 j c m F i L D Q 2 f S Z x d W 9 0 O y w m c X V v d D t T Z W N 0 a W 9 u M S 9 l e W V 0 c m F j a 2 l u Z y B N Z X R y a W N z I C g z K S 9 D a G F u Z 2 V k I F R 5 c G U u e 0 1 h e G l t d W 1 f Z H V y Y X R p b 2 5 f b 2 Z f Z m l 4 Y X R p b 2 5 z L m N 4 Y W x j d W x h d G 9 y L D Q 3 f S Z x d W 9 0 O y w m c X V v d D t T Z W N 0 a W 9 u M S 9 l e W V 0 c m F j a 2 l u Z y B N Z X R y a W N z I C g z K S 9 D a G F u Z 2 V k I F R 5 c G U u e 0 1 h e G l t d W 1 f Z H V y Y X R p b 2 5 f b 2 Z f Z m l 4 Y X R p b 2 5 z L m d s b 2 J l L D Q 4 f S Z x d W 9 0 O y w m c X V v d D t T Z W N 0 a W 9 u M S 9 l e W V 0 c m F j a 2 l u Z y B N Z X R y a W N z I C g z K S 9 D a G F u Z 2 V k I F R 5 c G U u e 0 1 h e G l t d W 1 f Z H V y Y X R p b 2 5 f b 2 Z f Z m l 4 Y X R p b 2 5 z L l J l Y 3 R h b m d s Z S w 0 O X 0 m c X V v d D s s J n F 1 b 3 Q 7 U 2 V j d G l v b j E v Z X l l d H J h Y 2 t p b m c g T W V 0 c m l j c y A o M y k v Q 2 h h b m d l Z C B U e X B l L n t N Y X h p b X V t X 2 R 1 c m F 0 a W 9 u X 2 9 m X 2 Z p e G F 0 a W 9 u c y 5 z d W 4 s N T B 9 J n F 1 b 3 Q 7 L C Z x d W 9 0 O 1 N l Y 3 R p b 2 4 x L 2 V 5 Z X R y Y W N r a W 5 n I E 1 l d H J p Y 3 M g K D M p L 0 N o Y W 5 n Z W Q g V H l w Z S 5 7 T W F 4 a W 1 1 b V 9 k d X J h d G l v b l 9 v Z l 9 m a X h h d G l v b n M u d G V h Y 2 h l c i w 1 M X 0 m c X V v d D s s J n F 1 b 3 Q 7 U 2 V j d G l v b j E v Z X l l d H J h Y 2 t p b m c g T W V 0 c m l j c y A o M y k v Q 2 h h b m d l Z C B U e X B l L n t N Y X h p b X V t X 2 R 1 c m F 0 a W 9 u X 2 9 m X 2 Z p e G F 0 a W 9 u c y 5 0 c m V l L D U y f S Z x d W 9 0 O y w m c X V v d D t T Z W N 0 a W 9 u M S 9 l e W V 0 c m F j a 2 l u Z y B N Z X R y a W N z I C g z K S 9 D a G F u Z 2 V k I F R 5 c G U u e 0 1 h e G l t d W 1 f Z H V y Y X R p b 2 5 f b 2 Z f Z m l 4 Y X R p b 2 5 z L n V t Y n J l b G x h L D U z f S Z x d W 9 0 O y w m c X V v d D t T Z W N 0 a W 9 u M S 9 l e W V 0 c m F j a 2 l u Z y B N Z X R y a W N z I C g z K S 9 D a G F u Z 2 V k I F R 5 c G U u e 0 5 1 b W J l c l 9 v Z l 9 m a X h h d G l v b n M u Y m F n L D U 0 f S Z x d W 9 0 O y w m c X V v d D t T Z W N 0 a W 9 u M S 9 l e W V 0 c m F j a 2 l u Z y B N Z X R y a W N z I C g z K S 9 D a G F u Z 2 V k I F R 5 c G U u e 0 5 1 b W J l c l 9 v Z l 9 m a X h h d G l v b n M u Y m F s b C w 1 N X 0 m c X V v d D s s J n F 1 b 3 Q 7 U 2 V j d G l v b j E v Z X l l d H J h Y 2 t p b m c g T W V 0 c m l j c y A o M y k v Q 2 h h b m d l Z C B U e X B l L n t O d W 1 i Z X J f b 2 Z f Z m l 4 Y X R p b 2 5 z L k J v Y X J k L D U 2 f S Z x d W 9 0 O y w m c X V v d D t T Z W N 0 a W 9 u M S 9 l e W V 0 c m F j a 2 l u Z y B N Z X R y a W N z I C g z K S 9 D a G F u Z 2 V k I F R 5 c G U u e 0 5 1 b W J l c l 9 v Z l 9 m a X h h d G l v b n M u Y m 9 h d C w 1 N 3 0 m c X V v d D s s J n F 1 b 3 Q 7 U 2 V j d G l v b j E v Z X l l d H J h Y 2 t p b m c g T W V 0 c m l j c y A o M y k v Q 2 h h b m d l Z C B U e X B l L n t O d W 1 i Z X J f b 2 Z f Z m l 4 Y X R p b 2 5 z L k J v b 2 t f c 2 h l b G Y s N T h 9 J n F 1 b 3 Q 7 L C Z x d W 9 0 O 1 N l Y 3 R p b 2 4 x L 2 V 5 Z X R y Y W N r a W 5 n I E 1 l d H J p Y 3 M g K D M p L 0 N o Y W 5 n Z W Q g V H l w Z S 5 7 T n V t Y m V y X 2 9 m X 2 Z p e G F 0 a W 9 u c y 5 j Y W x l b m R l c i w 1 O X 0 m c X V v d D s s J n F 1 b 3 Q 7 U 2 V j d G l v b j E v Z X l l d H J h Y 2 t p b m c g T W V 0 c m l j c y A o M y k v Q 2 h h b m d l Z C B U e X B l L n t O d W 1 i Z X J f b 2 Z f Z m l 4 Y X R p b 2 5 z L m N o Y W l y L D Y w f S Z x d W 9 0 O y w m c X V v d D t T Z W N 0 a W 9 u M S 9 l e W V 0 c m F j a 2 l u Z y B N Z X R y a W N z I C g z K S 9 D a G F u Z 2 V k I F R 5 c G U u e 0 5 1 b W J l c l 9 v Z l 9 m a X h h d G l v b n M u Y 2 x v Y 2 s s N j F 9 J n F 1 b 3 Q 7 L C Z x d W 9 0 O 1 N l Y 3 R p b 2 4 x L 2 V 5 Z X R y Y W N r a W 5 n I E 1 l d H J p Y 3 M g K D M p L 0 N o Y W 5 n Z W Q g V H l w Z S 5 7 T n V t Y m V y X 2 9 m X 2 Z p e G F 0 a W 9 u c y 5 j c m F i L D Y y f S Z x d W 9 0 O y w m c X V v d D t T Z W N 0 a W 9 u M S 9 l e W V 0 c m F j a 2 l u Z y B N Z X R y a W N z I C g z K S 9 D a G F u Z 2 V k I F R 5 c G U u e 0 5 1 b W J l c l 9 v Z l 9 m a X h h d G l v b n M u Y 3 h h b G N 1 b G F 0 b 3 I s N j N 9 J n F 1 b 3 Q 7 L C Z x d W 9 0 O 1 N l Y 3 R p b 2 4 x L 2 V 5 Z X R y Y W N r a W 5 n I E 1 l d H J p Y 3 M g K D M p L 0 N o Y W 5 n Z W Q g V H l w Z S 5 7 T n V t Y m V y X 2 9 m X 2 Z p e G F 0 a W 9 u c y 5 n b G 9 i Z S w 2 N H 0 m c X V v d D s s J n F 1 b 3 Q 7 U 2 V j d G l v b j E v Z X l l d H J h Y 2 t p b m c g T W V 0 c m l j c y A o M y k v Q 2 h h b m d l Z C B U e X B l L n t O d W 1 i Z X J f b 2 Z f Z m l 4 Y X R p b 2 5 z L l J l Y 3 R h b m d s Z S w 2 N X 0 m c X V v d D s s J n F 1 b 3 Q 7 U 2 V j d G l v b j E v Z X l l d H J h Y 2 t p b m c g T W V 0 c m l j c y A o M y k v Q 2 h h b m d l Z C B U e X B l L n t O d W 1 i Z X J f b 2 Z f Z m l 4 Y X R p b 2 5 z L n N 1 b i w 2 N n 0 m c X V v d D s s J n F 1 b 3 Q 7 U 2 V j d G l v b j E v Z X l l d H J h Y 2 t p b m c g T W V 0 c m l j c y A o M y k v Q 2 h h b m d l Z C B U e X B l L n t O d W 1 i Z X J f b 2 Z f Z m l 4 Y X R p b 2 5 z L n R l Y W N o Z X I s N j d 9 J n F 1 b 3 Q 7 L C Z x d W 9 0 O 1 N l Y 3 R p b 2 4 x L 2 V 5 Z X R y Y W N r a W 5 n I E 1 l d H J p Y 3 M g K D M p L 0 N o Y W 5 n Z W Q g V H l w Z S 5 7 T n V t Y m V y X 2 9 m X 2 Z p e G F 0 a W 9 u c y 5 0 c m V l L D Y 4 f S Z x d W 9 0 O y w m c X V v d D t T Z W N 0 a W 9 u M S 9 l e W V 0 c m F j a 2 l u Z y B N Z X R y a W N z I C g z K S 9 D a G F u Z 2 V k I F R 5 c G U u e 0 5 1 b W J l c l 9 v Z l 9 m a X h h d G l v b n M u d W 1 i c m V s b G E s N j l 9 J n F 1 b 3 Q 7 L C Z x d W 9 0 O 1 N l Y 3 R p b 2 4 x L 2 V 5 Z X R y Y W N r a W 5 n I E 1 l d H J p Y 3 M g K D M p L 0 N o Y W 5 n Z W Q g V H l w Z S 5 7 Q X Z l c m F n Z V 9 w d X B p b F 9 k a W F t Z X R l c i 5 i Y W c s N z B 9 J n F 1 b 3 Q 7 L C Z x d W 9 0 O 1 N l Y 3 R p b 2 4 x L 2 V 5 Z X R y Y W N r a W 5 n I E 1 l d H J p Y 3 M g K D M p L 0 N o Y W 5 n Z W Q g V H l w Z S 5 7 Q X Z l c m F n Z V 9 w d X B p b F 9 k a W F t Z X R l c i 5 i Y W x s L D c x f S Z x d W 9 0 O y w m c X V v d D t T Z W N 0 a W 9 u M S 9 l e W V 0 c m F j a 2 l u Z y B N Z X R y a W N z I C g z K S 9 D a G F u Z 2 V k I F R 5 c G U u e 0 F 2 Z X J h Z 2 V f c H V w a W x f Z G l h b W V 0 Z X I u Q m 9 h c m Q s N z J 9 J n F 1 b 3 Q 7 L C Z x d W 9 0 O 1 N l Y 3 R p b 2 4 x L 2 V 5 Z X R y Y W N r a W 5 n I E 1 l d H J p Y 3 M g K D M p L 0 N o Y W 5 n Z W Q g V H l w Z S 5 7 Q X Z l c m F n Z V 9 w d X B p b F 9 k a W F t Z X R l c i 5 i b 2 F 0 L D c z f S Z x d W 9 0 O y w m c X V v d D t T Z W N 0 a W 9 u M S 9 l e W V 0 c m F j a 2 l u Z y B N Z X R y a W N z I C g z K S 9 D a G F u Z 2 V k I F R 5 c G U u e 0 F 2 Z X J h Z 2 V f c H V w a W x f Z G l h b W V 0 Z X I u Q m 9 v a 1 9 z a G V s Z i w 3 N H 0 m c X V v d D s s J n F 1 b 3 Q 7 U 2 V j d G l v b j E v Z X l l d H J h Y 2 t p b m c g T W V 0 c m l j c y A o M y k v Q 2 h h b m d l Z C B U e X B l L n t B d m V y Y W d l X 3 B 1 c G l s X 2 R p Y W 1 l d G V y L m N h b G V u Z G V y L D c 1 f S Z x d W 9 0 O y w m c X V v d D t T Z W N 0 a W 9 u M S 9 l e W V 0 c m F j a 2 l u Z y B N Z X R y a W N z I C g z K S 9 D a G F u Z 2 V k I F R 5 c G U u e 0 F 2 Z X J h Z 2 V f c H V w a W x f Z G l h b W V 0 Z X I u Y 2 h h a X I s N z Z 9 J n F 1 b 3 Q 7 L C Z x d W 9 0 O 1 N l Y 3 R p b 2 4 x L 2 V 5 Z X R y Y W N r a W 5 n I E 1 l d H J p Y 3 M g K D M p L 0 N o Y W 5 n Z W Q g V H l w Z S 5 7 Q X Z l c m F n Z V 9 w d X B p b F 9 k a W F t Z X R l c i 5 j b G 9 j a y w 3 N 3 0 m c X V v d D s s J n F 1 b 3 Q 7 U 2 V j d G l v b j E v Z X l l d H J h Y 2 t p b m c g T W V 0 c m l j c y A o M y k v Q 2 h h b m d l Z C B U e X B l L n t B d m V y Y W d l X 3 B 1 c G l s X 2 R p Y W 1 l d G V y L m N y Y W I s N z h 9 J n F 1 b 3 Q 7 L C Z x d W 9 0 O 1 N l Y 3 R p b 2 4 x L 2 V 5 Z X R y Y W N r a W 5 n I E 1 l d H J p Y 3 M g K D M p L 0 N o Y W 5 n Z W Q g V H l w Z S 5 7 Q X Z l c m F n Z V 9 w d X B p b F 9 k a W F t Z X R l c i 5 j e G F s Y 3 V s Y X R v c i w 3 O X 0 m c X V v d D s s J n F 1 b 3 Q 7 U 2 V j d G l v b j E v Z X l l d H J h Y 2 t p b m c g T W V 0 c m l j c y A o M y k v Q 2 h h b m d l Z C B U e X B l L n t B d m V y Y W d l X 3 B 1 c G l s X 2 R p Y W 1 l d G V y L m d s b 2 J l L D g w f S Z x d W 9 0 O y w m c X V v d D t T Z W N 0 a W 9 u M S 9 l e W V 0 c m F j a 2 l u Z y B N Z X R y a W N z I C g z K S 9 D a G F u Z 2 V k I F R 5 c G U u e 0 F 2 Z X J h Z 2 V f c H V w a W x f Z G l h b W V 0 Z X I u U m V j d G F u Z 2 x l L D g x f S Z x d W 9 0 O y w m c X V v d D t T Z W N 0 a W 9 u M S 9 l e W V 0 c m F j a 2 l u Z y B N Z X R y a W N z I C g z K S 9 D a G F u Z 2 V k I F R 5 c G U u e 0 F 2 Z X J h Z 2 V f c H V w a W x f Z G l h b W V 0 Z X I u c 3 V u L D g y f S Z x d W 9 0 O y w m c X V v d D t T Z W N 0 a W 9 u M S 9 l e W V 0 c m F j a 2 l u Z y B N Z X R y a W N z I C g z K S 9 D a G F u Z 2 V k I F R 5 c G U u e 0 F 2 Z X J h Z 2 V f c H V w a W x f Z G l h b W V 0 Z X I u d G V h Y 2 h l c i w 4 M 3 0 m c X V v d D s s J n F 1 b 3 Q 7 U 2 V j d G l v b j E v Z X l l d H J h Y 2 t p b m c g T W V 0 c m l j c y A o M y k v Q 2 h h b m d l Z C B U e X B l L n t B d m V y Y W d l X 3 B 1 c G l s X 2 R p Y W 1 l d G V y L n R y Z W U s O D R 9 J n F 1 b 3 Q 7 L C Z x d W 9 0 O 1 N l Y 3 R p b 2 4 x L 2 V 5 Z X R y Y W N r a W 5 n I E 1 l d H J p Y 3 M g K D M p L 0 N o Y W 5 n Z W Q g V H l w Z S 5 7 Q X Z l c m F n Z V 9 w d X B p b F 9 k a W F t Z X R l c i 5 1 b W J y Z W x s Y S w 4 N X 0 m c X V v d D s s J n F 1 b 3 Q 7 U 2 V j d G l v b j E v Z X l l d H J h Y 2 t p b m c g T W V 0 c m l j c y A o M y k v Q 2 h h b m d l Z C B U e X B l L n t U b 3 R h b F 9 k d X J h d G l v b l 9 v Z l 9 W a X N p d C 5 i Y W c s O D Z 9 J n F 1 b 3 Q 7 L C Z x d W 9 0 O 1 N l Y 3 R p b 2 4 x L 2 V 5 Z X R y Y W N r a W 5 n I E 1 l d H J p Y 3 M g K D M p L 0 N o Y W 5 n Z W Q g V H l w Z S 5 7 V G 9 0 Y W x f Z H V y Y X R p b 2 5 f b 2 Z f V m l z a X Q u Y m F s b C w 4 N 3 0 m c X V v d D s s J n F 1 b 3 Q 7 U 2 V j d G l v b j E v Z X l l d H J h Y 2 t p b m c g T W V 0 c m l j c y A o M y k v Q 2 h h b m d l Z C B U e X B l L n t U b 3 R h b F 9 k d X J h d G l v b l 9 v Z l 9 W a X N p d C 5 C b 2 F y Z C w 4 O H 0 m c X V v d D s s J n F 1 b 3 Q 7 U 2 V j d G l v b j E v Z X l l d H J h Y 2 t p b m c g T W V 0 c m l j c y A o M y k v Q 2 h h b m d l Z C B U e X B l L n t U b 3 R h b F 9 k d X J h d G l v b l 9 v Z l 9 W a X N p d C 5 i b 2 F 0 L D g 5 f S Z x d W 9 0 O y w m c X V v d D t T Z W N 0 a W 9 u M S 9 l e W V 0 c m F j a 2 l u Z y B N Z X R y a W N z I C g z K S 9 D a G F u Z 2 V k I F R 5 c G U u e 1 R v d G F s X 2 R 1 c m F 0 a W 9 u X 2 9 m X 1 Z p c 2 l 0 L k J v b 2 t f c 2 h l b G Y s O T B 9 J n F 1 b 3 Q 7 L C Z x d W 9 0 O 1 N l Y 3 R p b 2 4 x L 2 V 5 Z X R y Y W N r a W 5 n I E 1 l d H J p Y 3 M g K D M p L 0 N o Y W 5 n Z W Q g V H l w Z S 5 7 V G 9 0 Y W x f Z H V y Y X R p b 2 5 f b 2 Z f V m l z a X Q u Y 2 F s Z W 5 k Z X I s O T F 9 J n F 1 b 3 Q 7 L C Z x d W 9 0 O 1 N l Y 3 R p b 2 4 x L 2 V 5 Z X R y Y W N r a W 5 n I E 1 l d H J p Y 3 M g K D M p L 0 N o Y W 5 n Z W Q g V H l w Z S 5 7 V G 9 0 Y W x f Z H V y Y X R p b 2 5 f b 2 Z f V m l z a X Q u Y 2 h h a X I s O T J 9 J n F 1 b 3 Q 7 L C Z x d W 9 0 O 1 N l Y 3 R p b 2 4 x L 2 V 5 Z X R y Y W N r a W 5 n I E 1 l d H J p Y 3 M g K D M p L 0 N o Y W 5 n Z W Q g V H l w Z S 5 7 V G 9 0 Y W x f Z H V y Y X R p b 2 5 f b 2 Z f V m l z a X Q u Y 2 x v Y 2 s s O T N 9 J n F 1 b 3 Q 7 L C Z x d W 9 0 O 1 N l Y 3 R p b 2 4 x L 2 V 5 Z X R y Y W N r a W 5 n I E 1 l d H J p Y 3 M g K D M p L 0 N o Y W 5 n Z W Q g V H l w Z S 5 7 V G 9 0 Y W x f Z H V y Y X R p b 2 5 f b 2 Z f V m l z a X Q u Y 3 J h Y i w 5 N H 0 m c X V v d D s s J n F 1 b 3 Q 7 U 2 V j d G l v b j E v Z X l l d H J h Y 2 t p b m c g T W V 0 c m l j c y A o M y k v Q 2 h h b m d l Z C B U e X B l L n t U b 3 R h b F 9 k d X J h d G l v b l 9 v Z l 9 W a X N p d C 5 j e G F s Y 3 V s Y X R v c i w 5 N X 0 m c X V v d D s s J n F 1 b 3 Q 7 U 2 V j d G l v b j E v Z X l l d H J h Y 2 t p b m c g T W V 0 c m l j c y A o M y k v Q 2 h h b m d l Z C B U e X B l L n t U b 3 R h b F 9 k d X J h d G l v b l 9 v Z l 9 W a X N p d C 5 n b G 9 i Z S w 5 N n 0 m c X V v d D s s J n F 1 b 3 Q 7 U 2 V j d G l v b j E v Z X l l d H J h Y 2 t p b m c g T W V 0 c m l j c y A o M y k v Q 2 h h b m d l Z C B U e X B l L n t U b 3 R h b F 9 k d X J h d G l v b l 9 v Z l 9 W a X N p d C 5 S Z W N 0 Y W 5 n b G U s O T d 9 J n F 1 b 3 Q 7 L C Z x d W 9 0 O 1 N l Y 3 R p b 2 4 x L 2 V 5 Z X R y Y W N r a W 5 n I E 1 l d H J p Y 3 M g K D M p L 0 N o Y W 5 n Z W Q g V H l w Z S 5 7 V G 9 0 Y W x f Z H V y Y X R p b 2 5 f b 2 Z f V m l z a X Q u c 3 V u L D k 4 f S Z x d W 9 0 O y w m c X V v d D t T Z W N 0 a W 9 u M S 9 l e W V 0 c m F j a 2 l u Z y B N Z X R y a W N z I C g z K S 9 D a G F u Z 2 V k I F R 5 c G U u e 1 R v d G F s X 2 R 1 c m F 0 a W 9 u X 2 9 m X 1 Z p c 2 l 0 L n R l Y W N o Z X I s O T l 9 J n F 1 b 3 Q 7 L C Z x d W 9 0 O 1 N l Y 3 R p b 2 4 x L 2 V 5 Z X R y Y W N r a W 5 n I E 1 l d H J p Y 3 M g K D M p L 0 N o Y W 5 n Z W Q g V H l w Z S 5 7 V G 9 0 Y W x f Z H V y Y X R p b 2 5 f b 2 Z f V m l z a X Q u d H J l Z S w x M D B 9 J n F 1 b 3 Q 7 L C Z x d W 9 0 O 1 N l Y 3 R p b 2 4 x L 2 V 5 Z X R y Y W N r a W 5 n I E 1 l d H J p Y 3 M g K D M p L 0 N o Y W 5 n Z W Q g V H l w Z S 5 7 V G 9 0 Y W x f Z H V y Y X R p b 2 5 f b 2 Z f V m l z a X Q u d W 1 i c m V s b G E s M T A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5 Z X R y Y W N r a W 5 n J T I w T W V 0 c m l j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E x O j E 0 O j U y L j c y O D U w N D d a I i A v P j x F b n R y e S B U e X B l P S J G a W x s Q 2 9 s d W 1 u V H l w Z X M i I F Z h b H V l P S J z Q m d Z R 0 F 3 W U d C Z 1 l H Q m d Z R y I g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J l c 3 B v b n N l J n F 1 b 3 Q 7 L C Z x d W 9 0 O 0 x h c 3 R f a 2 V 5 X 3 B y Z X N z J n F 1 b 3 Q 7 L C Z x d W 9 0 O 3 R v d G F s I G R 1 c m F 0 a W 9 u J n F 1 b 3 Q 7 L C Z x d W 9 0 O 2 F 2 Z X J h Z 2 U g Z H V y Y X R p b 2 4 m c X V v d D s s J n F 1 b 3 Q 7 b W F 4 J n F 1 b 3 Q 7 L C Z x d W 9 0 O 2 5 1 b W J l c i Z x d W 9 0 O y w m c X V v d D t w d X B p b C B k a W E m c X V v d D s s J n F 1 b 3 Q 7 d G 9 0 Y W w g Z H V y Y X R p b 2 4 g d m l z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l l d H J h Y 2 t p b m c g T W V 0 c m l j c y A o N y k v Q 2 h h b m d l Z C B U e X B l L n t S Z W N v c m R p b m c s M H 0 m c X V v d D s s J n F 1 b 3 Q 7 U 2 V j d G l v b j E v Z X l l d H J h Y 2 t p b m c g T W V 0 c m l j c y A o N y k v Q 2 h h b m d l Z C B U e X B l L n t Q Y X J 0 a W N p c G F u d C w x f S Z x d W 9 0 O y w m c X V v d D t T Z W N 0 a W 9 u M S 9 l e W V 0 c m F j a 2 l u Z y B N Z X R y a W N z I C g 3 K S 9 D a G F u Z 2 V k I F R 5 c G U u e 1 R P S S w y f S Z x d W 9 0 O y w m c X V v d D t T Z W N 0 a W 9 u M S 9 l e W V 0 c m F j a 2 l u Z y B N Z X R y a W N z I C g 3 K S 9 D a G F u Z 2 V k I F R 5 c G U u e 0 l u d G V y d m F s L D N 9 J n F 1 b 3 Q 7 L C Z x d W 9 0 O 1 N l Y 3 R p b 2 4 x L 2 V 5 Z X R y Y W N r a W 5 n I E 1 l d H J p Y 3 M g K D c p L 0 N o Y W 5 n Z W Q g V H l w Z S 5 7 U m V z c G 9 u c 2 U s N H 0 m c X V v d D s s J n F 1 b 3 Q 7 U 2 V j d G l v b j E v Z X l l d H J h Y 2 t p b m c g T W V 0 c m l j c y A o N y k v Q 2 h h b m d l Z C B U e X B l L n t M Y X N 0 X 2 t l e V 9 w c m V z c y w 1 f S Z x d W 9 0 O y w m c X V v d D t T Z W N 0 a W 9 u M S 9 l e W V 0 c m F j a 2 l u Z y B N Z X R y a W N z I C g 3 K S 9 N Z X J n Z W Q g Q 2 9 s d W 1 u c y 5 7 d G 9 0 Y W w g Z H V y Y X R p b 2 4 s N n 0 m c X V v d D s s J n F 1 b 3 Q 7 U 2 V j d G l v b j E v Z X l l d H J h Y 2 t p b m c g T W V 0 c m l j c y A o N y k v T W V y Z 2 V k I E N v b H V t b n M x L n t h d m V y Y W d l I G R 1 c m F 0 a W 9 u L D d 9 J n F 1 b 3 Q 7 L C Z x d W 9 0 O 1 N l Y 3 R p b 2 4 x L 2 V 5 Z X R y Y W N r a W 5 n I E 1 l d H J p Y 3 M g K D c p L 0 1 l c m d l Z C B D b 2 x 1 b W 5 z M i 5 7 b W F 4 L D h 9 J n F 1 b 3 Q 7 L C Z x d W 9 0 O 1 N l Y 3 R p b 2 4 x L 2 V 5 Z X R y Y W N r a W 5 n I E 1 l d H J p Y 3 M g K D c p L 0 1 l c m d l Z C B D b 2 x 1 b W 5 z M y 5 7 b n V t Y m V y L D l 9 J n F 1 b 3 Q 7 L C Z x d W 9 0 O 1 N l Y 3 R p b 2 4 x L 2 V 5 Z X R y Y W N r a W 5 n I E 1 l d H J p Y 3 M g K D c p L 0 1 l c m d l Z C B D b 2 x 1 b W 5 z N C 5 7 c H V w a W w g Z G l h L D E w f S Z x d W 9 0 O y w m c X V v d D t T Z W N 0 a W 9 u M S 9 l e W V 0 c m F j a 2 l u Z y B N Z X R y a W N z I C g 3 K S 9 N Z X J n Z W Q g Q 2 9 s d W 1 u c z U u e 3 R v d G F s I G R 1 c m F 0 a W 9 u I H Z p c 2 l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X l l d H J h Y 2 t p b m c g T W V 0 c m l j c y A o N y k v Q 2 h h b m d l Z C B U e X B l L n t S Z W N v c m R p b m c s M H 0 m c X V v d D s s J n F 1 b 3 Q 7 U 2 V j d G l v b j E v Z X l l d H J h Y 2 t p b m c g T W V 0 c m l j c y A o N y k v Q 2 h h b m d l Z C B U e X B l L n t Q Y X J 0 a W N p c G F u d C w x f S Z x d W 9 0 O y w m c X V v d D t T Z W N 0 a W 9 u M S 9 l e W V 0 c m F j a 2 l u Z y B N Z X R y a W N z I C g 3 K S 9 D a G F u Z 2 V k I F R 5 c G U u e 1 R P S S w y f S Z x d W 9 0 O y w m c X V v d D t T Z W N 0 a W 9 u M S 9 l e W V 0 c m F j a 2 l u Z y B N Z X R y a W N z I C g 3 K S 9 D a G F u Z 2 V k I F R 5 c G U u e 0 l u d G V y d m F s L D N 9 J n F 1 b 3 Q 7 L C Z x d W 9 0 O 1 N l Y 3 R p b 2 4 x L 2 V 5 Z X R y Y W N r a W 5 n I E 1 l d H J p Y 3 M g K D c p L 0 N o Y W 5 n Z W Q g V H l w Z S 5 7 U m V z c G 9 u c 2 U s N H 0 m c X V v d D s s J n F 1 b 3 Q 7 U 2 V j d G l v b j E v Z X l l d H J h Y 2 t p b m c g T W V 0 c m l j c y A o N y k v Q 2 h h b m d l Z C B U e X B l L n t M Y X N 0 X 2 t l e V 9 w c m V z c y w 1 f S Z x d W 9 0 O y w m c X V v d D t T Z W N 0 a W 9 u M S 9 l e W V 0 c m F j a 2 l u Z y B N Z X R y a W N z I C g 3 K S 9 N Z X J n Z W Q g Q 2 9 s d W 1 u c y 5 7 d G 9 0 Y W w g Z H V y Y X R p b 2 4 s N n 0 m c X V v d D s s J n F 1 b 3 Q 7 U 2 V j d G l v b j E v Z X l l d H J h Y 2 t p b m c g T W V 0 c m l j c y A o N y k v T W V y Z 2 V k I E N v b H V t b n M x L n t h d m V y Y W d l I G R 1 c m F 0 a W 9 u L D d 9 J n F 1 b 3 Q 7 L C Z x d W 9 0 O 1 N l Y 3 R p b 2 4 x L 2 V 5 Z X R y Y W N r a W 5 n I E 1 l d H J p Y 3 M g K D c p L 0 1 l c m d l Z C B D b 2 x 1 b W 5 z M i 5 7 b W F 4 L D h 9 J n F 1 b 3 Q 7 L C Z x d W 9 0 O 1 N l Y 3 R p b 2 4 x L 2 V 5 Z X R y Y W N r a W 5 n I E 1 l d H J p Y 3 M g K D c p L 0 1 l c m d l Z C B D b 2 x 1 b W 5 z M y 5 7 b n V t Y m V y L D l 9 J n F 1 b 3 Q 7 L C Z x d W 9 0 O 1 N l Y 3 R p b 2 4 x L 2 V 5 Z X R y Y W N r a W 5 n I E 1 l d H J p Y 3 M g K D c p L 0 1 l c m d l Z C B D b 2 x 1 b W 5 z N C 5 7 c H V w a W w g Z G l h L D E w f S Z x d W 9 0 O y w m c X V v d D t T Z W N 0 a W 9 u M S 9 l e W V 0 c m F j a 2 l u Z y B N Z X R y a W N z I C g 3 K S 9 N Z X J n Z W Q g Q 2 9 s d W 1 u c z U u e 3 R v d G F s I G R 1 c m F 0 a W 9 u I H Z p c 2 l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l l d H J h Y 2 t p b m c l M j B N Z X R y a W N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N y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3 K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3 K S 9 N Z X J n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3 K S 9 N Z X J n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3 K S 9 N Z X J n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3 K S 9 N Z X J n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1 Q x M T o 1 N T o 1 N i 4 4 N z U 1 O D g 4 W i I g L z 4 8 R W 5 0 c n k g V H l w Z T 0 i R m l s b E N v b H V t b l R 5 c G V z I i B W Y W x 1 Z T 0 i c 0 J n W U d B d 1 l H Q m d Z R 0 J n W U c i I C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S Z X N w b 2 5 z Z S Z x d W 9 0 O y w m c X V v d D t M Y X N 0 X 2 t l e V 9 w c m V z c y Z x d W 9 0 O y w m c X V v d D t 0 b 3 R h b C B k d X J h d G l v b i B m a X h h d G l v b i Z x d W 9 0 O y w m c X V v d D t h d m V y Y W d l J n F 1 b 3 Q 7 L C Z x d W 9 0 O 2 1 h e C Z x d W 9 0 O y w m c X V v d D t u d W 0 m c X V v d D s s J n F 1 b 3 Q 7 c H V w a W w g Z G l h J n F 1 b 3 Q 7 L C Z x d W 9 0 O 3 Z p c 2 l 0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l l d H J h Y 2 t p b m c g T W V 0 c m l j c y A o O C k v Q 2 h h b m d l Z C B U e X B l L n t S Z W N v c m R p b m c s M H 0 m c X V v d D s s J n F 1 b 3 Q 7 U 2 V j d G l v b j E v Z X l l d H J h Y 2 t p b m c g T W V 0 c m l j c y A o O C k v Q 2 h h b m d l Z C B U e X B l L n t Q Y X J 0 a W N p c G F u d C w x f S Z x d W 9 0 O y w m c X V v d D t T Z W N 0 a W 9 u M S 9 l e W V 0 c m F j a 2 l u Z y B N Z X R y a W N z I C g 4 K S 9 D a G F u Z 2 V k I F R 5 c G U u e 1 R P S S w y f S Z x d W 9 0 O y w m c X V v d D t T Z W N 0 a W 9 u M S 9 l e W V 0 c m F j a 2 l u Z y B N Z X R y a W N z I C g 4 K S 9 D a G F u Z 2 V k I F R 5 c G U u e 0 l u d G V y d m F s L D N 9 J n F 1 b 3 Q 7 L C Z x d W 9 0 O 1 N l Y 3 R p b 2 4 x L 2 V 5 Z X R y Y W N r a W 5 n I E 1 l d H J p Y 3 M g K D g p L 0 N o Y W 5 n Z W Q g V H l w Z S 5 7 U m V z c G 9 u c 2 U s N H 0 m c X V v d D s s J n F 1 b 3 Q 7 U 2 V j d G l v b j E v Z X l l d H J h Y 2 t p b m c g T W V 0 c m l j c y A o O C k v Q 2 h h b m d l Z C B U e X B l L n t M Y X N 0 X 2 t l e V 9 w c m V z c y w 1 f S Z x d W 9 0 O y w m c X V v d D t T Z W N 0 a W 9 u M S 9 l e W V 0 c m F j a 2 l u Z y B N Z X R y a W N z I C g 4 K S 9 N Z X J n Z W Q g Q 2 9 s d W 1 u c y 5 7 d G 9 0 Y W w g Z H V y Y X R p b 2 4 g Z m l 4 Y X R p b 2 4 s N n 0 m c X V v d D s s J n F 1 b 3 Q 7 U 2 V j d G l v b j E v Z X l l d H J h Y 2 t p b m c g T W V 0 c m l j c y A o O C k v T W V y Z 2 V k I E N v b H V t b n M x L n t h d m V y Y W d l L D d 9 J n F 1 b 3 Q 7 L C Z x d W 9 0 O 1 N l Y 3 R p b 2 4 x L 2 V 5 Z X R y Y W N r a W 5 n I E 1 l d H J p Y 3 M g K D g p L 0 1 l c m d l Z C B D b 2 x 1 b W 5 z M i 5 7 b W F 4 L D h 9 J n F 1 b 3 Q 7 L C Z x d W 9 0 O 1 N l Y 3 R p b 2 4 x L 2 V 5 Z X R y Y W N r a W 5 n I E 1 l d H J p Y 3 M g K D g p L 0 1 l c m d l Z C B D b 2 x 1 b W 5 z M y 5 7 b n V t L D l 9 J n F 1 b 3 Q 7 L C Z x d W 9 0 O 1 N l Y 3 R p b 2 4 x L 2 V 5 Z X R y Y W N r a W 5 n I E 1 l d H J p Y 3 M g K D g p L 0 1 l c m d l Z C B D b 2 x 1 b W 5 z N C 5 7 c H V w a W w g Z G l h L D E w f S Z x d W 9 0 O y w m c X V v d D t T Z W N 0 a W 9 u M S 9 l e W V 0 c m F j a 2 l u Z y B N Z X R y a W N z I C g 4 K S 9 N Z X J n Z W Q g Q 2 9 s d W 1 u c z U u e 3 Z p c 2 l 0 I H R p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l e W V 0 c m F j a 2 l u Z y B N Z X R y a W N z I C g 4 K S 9 D a G F u Z 2 V k I F R 5 c G U u e 1 J l Y 2 9 y Z G l u Z y w w f S Z x d W 9 0 O y w m c X V v d D t T Z W N 0 a W 9 u M S 9 l e W V 0 c m F j a 2 l u Z y B N Z X R y a W N z I C g 4 K S 9 D a G F u Z 2 V k I F R 5 c G U u e 1 B h c n R p Y 2 l w Y W 5 0 L D F 9 J n F 1 b 3 Q 7 L C Z x d W 9 0 O 1 N l Y 3 R p b 2 4 x L 2 V 5 Z X R y Y W N r a W 5 n I E 1 l d H J p Y 3 M g K D g p L 0 N o Y W 5 n Z W Q g V H l w Z S 5 7 V E 9 J L D J 9 J n F 1 b 3 Q 7 L C Z x d W 9 0 O 1 N l Y 3 R p b 2 4 x L 2 V 5 Z X R y Y W N r a W 5 n I E 1 l d H J p Y 3 M g K D g p L 0 N o Y W 5 n Z W Q g V H l w Z S 5 7 S W 5 0 Z X J 2 Y W w s M 3 0 m c X V v d D s s J n F 1 b 3 Q 7 U 2 V j d G l v b j E v Z X l l d H J h Y 2 t p b m c g T W V 0 c m l j c y A o O C k v Q 2 h h b m d l Z C B U e X B l L n t S Z X N w b 2 5 z Z S w 0 f S Z x d W 9 0 O y w m c X V v d D t T Z W N 0 a W 9 u M S 9 l e W V 0 c m F j a 2 l u Z y B N Z X R y a W N z I C g 4 K S 9 D a G F u Z 2 V k I F R 5 c G U u e 0 x h c 3 R f a 2 V 5 X 3 B y Z X N z L D V 9 J n F 1 b 3 Q 7 L C Z x d W 9 0 O 1 N l Y 3 R p b 2 4 x L 2 V 5 Z X R y Y W N r a W 5 n I E 1 l d H J p Y 3 M g K D g p L 0 1 l c m d l Z C B D b 2 x 1 b W 5 z L n t 0 b 3 R h b C B k d X J h d G l v b i B m a X h h d G l v b i w 2 f S Z x d W 9 0 O y w m c X V v d D t T Z W N 0 a W 9 u M S 9 l e W V 0 c m F j a 2 l u Z y B N Z X R y a W N z I C g 4 K S 9 N Z X J n Z W Q g Q 2 9 s d W 1 u c z E u e 2 F 2 Z X J h Z 2 U s N 3 0 m c X V v d D s s J n F 1 b 3 Q 7 U 2 V j d G l v b j E v Z X l l d H J h Y 2 t p b m c g T W V 0 c m l j c y A o O C k v T W V y Z 2 V k I E N v b H V t b n M y L n t t Y X g s O H 0 m c X V v d D s s J n F 1 b 3 Q 7 U 2 V j d G l v b j E v Z X l l d H J h Y 2 t p b m c g T W V 0 c m l j c y A o O C k v T W V y Z 2 V k I E N v b H V t b n M z L n t u d W 0 s O X 0 m c X V v d D s s J n F 1 b 3 Q 7 U 2 V j d G l v b j E v Z X l l d H J h Y 2 t p b m c g T W V 0 c m l j c y A o O C k v T W V y Z 2 V k I E N v b H V t b n M 0 L n t w d X B p b C B k a W E s M T B 9 J n F 1 b 3 Q 7 L C Z x d W 9 0 O 1 N l Y 3 R p b 2 4 x L 2 V 5 Z X R y Y W N r a W 5 n I E 1 l d H J p Y 3 M g K D g p L 0 1 l c m d l Z C B D b 2 x 1 b W 5 z N S 5 7 d m l z a X Q g d G l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5 Z X R y Y W N r a W 5 n J T I w T W V 0 c m l j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g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C k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C k v T W V y Z 2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C k v T W V y Z 2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C k v T W V y Z 2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C k v T W V y Z 2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E z O j U w O j U 2 L j U w N D A 1 M T d a I i A v P j x F b n R y e S B U e X B l P S J G a W x s Q 2 9 s d W 1 u V H l w Z X M i I F Z h b H V l P S J z Q m d Z R 0 F 3 W U d C Z 1 l H Q m d Z R y I g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J l c 3 B v b n N l J n F 1 b 3 Q 7 L C Z x d W 9 0 O 0 x h c 3 R f a 2 V 5 X 3 B y Z X N z J n F 1 b 3 Q 7 L C Z x d W 9 0 O 1 R v d G F s I E R 1 c m F 0 a W 9 u I G 9 m I E Z p e G F 0 a W 9 u c y Z x d W 9 0 O y w m c X V v d D t B d m V y Y W d l I E R 1 c m F 0 a W 9 u I G 9 m I E Z p e G F 0 a W 9 u c y Z x d W 9 0 O y w m c X V v d D t N Y X h p b X V t I G R 1 c m F 0 a W 9 u I G 9 m I G Z p e G F 0 a W 9 u c y Z x d W 9 0 O y w m c X V v d D t O b y B v Z i B m a X h h d G l v b n M m c X V v d D s s J n F 1 b 3 Q 7 Q X Z l c m F n Z S B w d X B p b C B k a W F t Z X R l c i Z x d W 9 0 O y w m c X V v d D t U b 3 R h b C B E d X J h d G l v b i B v Z i B 2 a X N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W V 0 c m F j a 2 l u Z y B N Z X R y a W N z I C g 5 K S 9 D a G F u Z 2 V k I F R 5 c G U u e 1 J l Y 2 9 y Z G l u Z y w w f S Z x d W 9 0 O y w m c X V v d D t T Z W N 0 a W 9 u M S 9 l e W V 0 c m F j a 2 l u Z y B N Z X R y a W N z I C g 5 K S 9 D a G F u Z 2 V k I F R 5 c G U u e 1 B h c n R p Y 2 l w Y W 5 0 L D F 9 J n F 1 b 3 Q 7 L C Z x d W 9 0 O 1 N l Y 3 R p b 2 4 x L 2 V 5 Z X R y Y W N r a W 5 n I E 1 l d H J p Y 3 M g K D k p L 0 N o Y W 5 n Z W Q g V H l w Z S 5 7 V E 9 J L D J 9 J n F 1 b 3 Q 7 L C Z x d W 9 0 O 1 N l Y 3 R p b 2 4 x L 2 V 5 Z X R y Y W N r a W 5 n I E 1 l d H J p Y 3 M g K D k p L 0 N o Y W 5 n Z W Q g V H l w Z S 5 7 S W 5 0 Z X J 2 Y W w s M 3 0 m c X V v d D s s J n F 1 b 3 Q 7 U 2 V j d G l v b j E v Z X l l d H J h Y 2 t p b m c g T W V 0 c m l j c y A o O S k v Q 2 h h b m d l Z C B U e X B l L n t S Z X N w b 2 5 z Z S w 0 f S Z x d W 9 0 O y w m c X V v d D t T Z W N 0 a W 9 u M S 9 l e W V 0 c m F j a 2 l u Z y B N Z X R y a W N z I C g 5 K S 9 D a G F u Z 2 V k I F R 5 c G U u e 0 x h c 3 R f a 2 V 5 X 3 B y Z X N z L D V 9 J n F 1 b 3 Q 7 L C Z x d W 9 0 O 1 N l Y 3 R p b 2 4 x L 2 V 5 Z X R y Y W N r a W 5 n I E 1 l d H J p Y 3 M g K D k p L 0 1 l c m d l Z C B D b 2 x 1 b W 5 z L n t U b 3 R h b C B E d X J h d G l v b i B v Z i B G a X h h d G l v b n M s N n 0 m c X V v d D s s J n F 1 b 3 Q 7 U 2 V j d G l v b j E v Z X l l d H J h Y 2 t p b m c g T W V 0 c m l j c y A o O S k v T W V y Z 2 V k I E N v b H V t b n M x L n t B d m V y Y W d l I E R 1 c m F 0 a W 9 u I G 9 m I E Z p e G F 0 a W 9 u c y w 3 f S Z x d W 9 0 O y w m c X V v d D t T Z W N 0 a W 9 u M S 9 l e W V 0 c m F j a 2 l u Z y B N Z X R y a W N z I C g 5 K S 9 N Z X J n Z W Q g Q 2 9 s d W 1 u c z I u e 0 1 h e G l t d W 0 g Z H V y Y X R p b 2 4 g b 2 Y g Z m l 4 Y X R p b 2 5 z L D h 9 J n F 1 b 3 Q 7 L C Z x d W 9 0 O 1 N l Y 3 R p b 2 4 x L 2 V 5 Z X R y Y W N r a W 5 n I E 1 l d H J p Y 3 M g K D k p L 0 1 l c m d l Z C B D b 2 x 1 b W 5 z M y 5 7 T m 8 g b 2 Y g Z m l 4 Y X R p b 2 5 z L D l 9 J n F 1 b 3 Q 7 L C Z x d W 9 0 O 1 N l Y 3 R p b 2 4 x L 2 V 5 Z X R y Y W N r a W 5 n I E 1 l d H J p Y 3 M g K D k p L 0 1 l c m d l Z C B D b 2 x 1 b W 5 z N C 5 7 Q X Z l c m F n Z S B w d X B p b C B k a W F t Z X R l c i w x M H 0 m c X V v d D s s J n F 1 b 3 Q 7 U 2 V j d G l v b j E v Z X l l d H J h Y 2 t p b m c g T W V 0 c m l j c y A o O S k v T W V y Z 2 V k I E N v b H V t b n M 1 L n t U b 3 R h b C B E d X J h d G l v b i B v Z i B 2 a X N p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5 Z X R y Y W N r a W 5 n I E 1 l d H J p Y 3 M g K D k p L 0 N o Y W 5 n Z W Q g V H l w Z S 5 7 U m V j b 3 J k a W 5 n L D B 9 J n F 1 b 3 Q 7 L C Z x d W 9 0 O 1 N l Y 3 R p b 2 4 x L 2 V 5 Z X R y Y W N r a W 5 n I E 1 l d H J p Y 3 M g K D k p L 0 N o Y W 5 n Z W Q g V H l w Z S 5 7 U G F y d G l j a X B h b n Q s M X 0 m c X V v d D s s J n F 1 b 3 Q 7 U 2 V j d G l v b j E v Z X l l d H J h Y 2 t p b m c g T W V 0 c m l j c y A o O S k v Q 2 h h b m d l Z C B U e X B l L n t U T 0 k s M n 0 m c X V v d D s s J n F 1 b 3 Q 7 U 2 V j d G l v b j E v Z X l l d H J h Y 2 t p b m c g T W V 0 c m l j c y A o O S k v Q 2 h h b m d l Z C B U e X B l L n t J b n R l c n Z h b C w z f S Z x d W 9 0 O y w m c X V v d D t T Z W N 0 a W 9 u M S 9 l e W V 0 c m F j a 2 l u Z y B N Z X R y a W N z I C g 5 K S 9 D a G F u Z 2 V k I F R 5 c G U u e 1 J l c 3 B v b n N l L D R 9 J n F 1 b 3 Q 7 L C Z x d W 9 0 O 1 N l Y 3 R p b 2 4 x L 2 V 5 Z X R y Y W N r a W 5 n I E 1 l d H J p Y 3 M g K D k p L 0 N o Y W 5 n Z W Q g V H l w Z S 5 7 T G F z d F 9 r Z X l f c H J l c 3 M s N X 0 m c X V v d D s s J n F 1 b 3 Q 7 U 2 V j d G l v b j E v Z X l l d H J h Y 2 t p b m c g T W V 0 c m l j c y A o O S k v T W V y Z 2 V k I E N v b H V t b n M u e 1 R v d G F s I E R 1 c m F 0 a W 9 u I G 9 m I E Z p e G F 0 a W 9 u c y w 2 f S Z x d W 9 0 O y w m c X V v d D t T Z W N 0 a W 9 u M S 9 l e W V 0 c m F j a 2 l u Z y B N Z X R y a W N z I C g 5 K S 9 N Z X J n Z W Q g Q 2 9 s d W 1 u c z E u e 0 F 2 Z X J h Z 2 U g R H V y Y X R p b 2 4 g b 2 Y g R m l 4 Y X R p b 2 5 z L D d 9 J n F 1 b 3 Q 7 L C Z x d W 9 0 O 1 N l Y 3 R p b 2 4 x L 2 V 5 Z X R y Y W N r a W 5 n I E 1 l d H J p Y 3 M g K D k p L 0 1 l c m d l Z C B D b 2 x 1 b W 5 z M i 5 7 T W F 4 a W 1 1 b S B k d X J h d G l v b i B v Z i B m a X h h d G l v b n M s O H 0 m c X V v d D s s J n F 1 b 3 Q 7 U 2 V j d G l v b j E v Z X l l d H J h Y 2 t p b m c g T W V 0 c m l j c y A o O S k v T W V y Z 2 V k I E N v b H V t b n M z L n t O b y B v Z i B m a X h h d G l v b n M s O X 0 m c X V v d D s s J n F 1 b 3 Q 7 U 2 V j d G l v b j E v Z X l l d H J h Y 2 t p b m c g T W V 0 c m l j c y A o O S k v T W V y Z 2 V k I E N v b H V t b n M 0 L n t B d m V y Y W d l I H B 1 c G l s I G R p Y W 1 l d G V y L D E w f S Z x d W 9 0 O y w m c X V v d D t T Z W N 0 a W 9 u M S 9 l e W V 0 c m F j a 2 l u Z y B N Z X R y a W N z I C g 5 K S 9 N Z X J n Z W Q g Q 2 9 s d W 1 u c z U u e 1 R v d G F s I E R 1 c m F 0 a W 9 u I G 9 m I H Z p c 2 l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l l d H J h Y 2 t p b m c l M j B N Z X R y a W N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O S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5 K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5 K S 9 N Z X J n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5 K S 9 N Z X J n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5 K S 9 N Z X J n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5 K S 9 N Z X J n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l l d H J h Y 2 t p b m d f T W V 0 c m l j c 1 9 f O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1 Q x M z o 1 M D o 1 N i 4 1 M D Q w N T E 3 W i I g L z 4 8 R W 5 0 c n k g V H l w Z T 0 i R m l s b E N v b H V t b l R 5 c G V z I i B W Y W x 1 Z T 0 i c 0 J n W U d B d 1 l H Q m d Z R 0 J n W U c i I C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S Z X N w b 2 5 z Z S Z x d W 9 0 O y w m c X V v d D t M Y X N 0 X 2 t l e V 9 w c m V z c y Z x d W 9 0 O y w m c X V v d D t U b 3 R h b C B E d X J h d G l v b i B v Z i B G a X h h d G l v b n M m c X V v d D s s J n F 1 b 3 Q 7 Q X Z l c m F n Z S B E d X J h d G l v b i B v Z i B G a X h h d G l v b n M m c X V v d D s s J n F 1 b 3 Q 7 T W F 4 a W 1 1 b S B k d X J h d G l v b i B v Z i B m a X h h d G l v b n M m c X V v d D s s J n F 1 b 3 Q 7 T m 8 g b 2 Y g Z m l 4 Y X R p b 2 5 z J n F 1 b 3 Q 7 L C Z x d W 9 0 O 0 F 2 Z X J h Z 2 U g c H V w a W w g Z G l h b W V 0 Z X I m c X V v d D s s J n F 1 b 3 Q 7 V G 9 0 Y W w g R H V y Y X R p b 2 4 g b 2 Y g d m l z a X Q m c X V v d D t d I i A v P j x F b n R y e S B U e X B l P S J G a W x s U 3 R h d H V z I i B W Y W x 1 Z T 0 i c 0 N v b X B s Z X R l I i A v P j x F b n R y e S B U e X B l P S J G a W x s Q 2 9 1 b n Q i I F Z h b H V l P S J s N T I 5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l l d H J h Y 2 t p b m c g T W V 0 c m l j c y A o O S k v Q 2 h h b m d l Z C B U e X B l L n t S Z W N v c m R p b m c s M H 0 m c X V v d D s s J n F 1 b 3 Q 7 U 2 V j d G l v b j E v Z X l l d H J h Y 2 t p b m c g T W V 0 c m l j c y A o O S k v Q 2 h h b m d l Z C B U e X B l L n t Q Y X J 0 a W N p c G F u d C w x f S Z x d W 9 0 O y w m c X V v d D t T Z W N 0 a W 9 u M S 9 l e W V 0 c m F j a 2 l u Z y B N Z X R y a W N z I C g 5 K S 9 D a G F u Z 2 V k I F R 5 c G U u e 1 R P S S w y f S Z x d W 9 0 O y w m c X V v d D t T Z W N 0 a W 9 u M S 9 l e W V 0 c m F j a 2 l u Z y B N Z X R y a W N z I C g 5 K S 9 D a G F u Z 2 V k I F R 5 c G U u e 0 l u d G V y d m F s L D N 9 J n F 1 b 3 Q 7 L C Z x d W 9 0 O 1 N l Y 3 R p b 2 4 x L 2 V 5 Z X R y Y W N r a W 5 n I E 1 l d H J p Y 3 M g K D k p L 0 N o Y W 5 n Z W Q g V H l w Z S 5 7 U m V z c G 9 u c 2 U s N H 0 m c X V v d D s s J n F 1 b 3 Q 7 U 2 V j d G l v b j E v Z X l l d H J h Y 2 t p b m c g T W V 0 c m l j c y A o O S k v Q 2 h h b m d l Z C B U e X B l L n t M Y X N 0 X 2 t l e V 9 w c m V z c y w 1 f S Z x d W 9 0 O y w m c X V v d D t T Z W N 0 a W 9 u M S 9 l e W V 0 c m F j a 2 l u Z y B N Z X R y a W N z I C g 5 K S 9 N Z X J n Z W Q g Q 2 9 s d W 1 u c y 5 7 V G 9 0 Y W w g R H V y Y X R p b 2 4 g b 2 Y g R m l 4 Y X R p b 2 5 z L D Z 9 J n F 1 b 3 Q 7 L C Z x d W 9 0 O 1 N l Y 3 R p b 2 4 x L 2 V 5 Z X R y Y W N r a W 5 n I E 1 l d H J p Y 3 M g K D k p L 0 1 l c m d l Z C B D b 2 x 1 b W 5 z M S 5 7 Q X Z l c m F n Z S B E d X J h d G l v b i B v Z i B G a X h h d G l v b n M s N 3 0 m c X V v d D s s J n F 1 b 3 Q 7 U 2 V j d G l v b j E v Z X l l d H J h Y 2 t p b m c g T W V 0 c m l j c y A o O S k v T W V y Z 2 V k I E N v b H V t b n M y L n t N Y X h p b X V t I G R 1 c m F 0 a W 9 u I G 9 m I G Z p e G F 0 a W 9 u c y w 4 f S Z x d W 9 0 O y w m c X V v d D t T Z W N 0 a W 9 u M S 9 l e W V 0 c m F j a 2 l u Z y B N Z X R y a W N z I C g 5 K S 9 N Z X J n Z W Q g Q 2 9 s d W 1 u c z M u e 0 5 v I G 9 m I G Z p e G F 0 a W 9 u c y w 5 f S Z x d W 9 0 O y w m c X V v d D t T Z W N 0 a W 9 u M S 9 l e W V 0 c m F j a 2 l u Z y B N Z X R y a W N z I C g 5 K S 9 N Z X J n Z W Q g Q 2 9 s d W 1 u c z Q u e 0 F 2 Z X J h Z 2 U g c H V w a W w g Z G l h b W V 0 Z X I s M T B 9 J n F 1 b 3 Q 7 L C Z x d W 9 0 O 1 N l Y 3 R p b 2 4 x L 2 V 5 Z X R y Y W N r a W 5 n I E 1 l d H J p Y 3 M g K D k p L 0 1 l c m d l Z C B D b 2 x 1 b W 5 z N S 5 7 V G 9 0 Y W w g R H V y Y X R p b 2 4 g b 2 Y g d m l z a X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l e W V 0 c m F j a 2 l u Z y B N Z X R y a W N z I C g 5 K S 9 D a G F u Z 2 V k I F R 5 c G U u e 1 J l Y 2 9 y Z G l u Z y w w f S Z x d W 9 0 O y w m c X V v d D t T Z W N 0 a W 9 u M S 9 l e W V 0 c m F j a 2 l u Z y B N Z X R y a W N z I C g 5 K S 9 D a G F u Z 2 V k I F R 5 c G U u e 1 B h c n R p Y 2 l w Y W 5 0 L D F 9 J n F 1 b 3 Q 7 L C Z x d W 9 0 O 1 N l Y 3 R p b 2 4 x L 2 V 5 Z X R y Y W N r a W 5 n I E 1 l d H J p Y 3 M g K D k p L 0 N o Y W 5 n Z W Q g V H l w Z S 5 7 V E 9 J L D J 9 J n F 1 b 3 Q 7 L C Z x d W 9 0 O 1 N l Y 3 R p b 2 4 x L 2 V 5 Z X R y Y W N r a W 5 n I E 1 l d H J p Y 3 M g K D k p L 0 N o Y W 5 n Z W Q g V H l w Z S 5 7 S W 5 0 Z X J 2 Y W w s M 3 0 m c X V v d D s s J n F 1 b 3 Q 7 U 2 V j d G l v b j E v Z X l l d H J h Y 2 t p b m c g T W V 0 c m l j c y A o O S k v Q 2 h h b m d l Z C B U e X B l L n t S Z X N w b 2 5 z Z S w 0 f S Z x d W 9 0 O y w m c X V v d D t T Z W N 0 a W 9 u M S 9 l e W V 0 c m F j a 2 l u Z y B N Z X R y a W N z I C g 5 K S 9 D a G F u Z 2 V k I F R 5 c G U u e 0 x h c 3 R f a 2 V 5 X 3 B y Z X N z L D V 9 J n F 1 b 3 Q 7 L C Z x d W 9 0 O 1 N l Y 3 R p b 2 4 x L 2 V 5 Z X R y Y W N r a W 5 n I E 1 l d H J p Y 3 M g K D k p L 0 1 l c m d l Z C B D b 2 x 1 b W 5 z L n t U b 3 R h b C B E d X J h d G l v b i B v Z i B G a X h h d G l v b n M s N n 0 m c X V v d D s s J n F 1 b 3 Q 7 U 2 V j d G l v b j E v Z X l l d H J h Y 2 t p b m c g T W V 0 c m l j c y A o O S k v T W V y Z 2 V k I E N v b H V t b n M x L n t B d m V y Y W d l I E R 1 c m F 0 a W 9 u I G 9 m I E Z p e G F 0 a W 9 u c y w 3 f S Z x d W 9 0 O y w m c X V v d D t T Z W N 0 a W 9 u M S 9 l e W V 0 c m F j a 2 l u Z y B N Z X R y a W N z I C g 5 K S 9 N Z X J n Z W Q g Q 2 9 s d W 1 u c z I u e 0 1 h e G l t d W 0 g Z H V y Y X R p b 2 4 g b 2 Y g Z m l 4 Y X R p b 2 5 z L D h 9 J n F 1 b 3 Q 7 L C Z x d W 9 0 O 1 N l Y 3 R p b 2 4 x L 2 V 5 Z X R y Y W N r a W 5 n I E 1 l d H J p Y 3 M g K D k p L 0 1 l c m d l Z C B D b 2 x 1 b W 5 z M y 5 7 T m 8 g b 2 Y g Z m l 4 Y X R p b 2 5 z L D l 9 J n F 1 b 3 Q 7 L C Z x d W 9 0 O 1 N l Y 3 R p b 2 4 x L 2 V 5 Z X R y Y W N r a W 5 n I E 1 l d H J p Y 3 M g K D k p L 0 1 l c m d l Z C B D b 2 x 1 b W 5 z N C 5 7 Q X Z l c m F n Z S B w d X B p b C B k a W F t Z X R l c i w x M H 0 m c X V v d D s s J n F 1 b 3 Q 7 U 2 V j d G l v b j E v Z X l l d H J h Y 2 t p b m c g T W V 0 c m l j c y A o O S k v T W V y Z 2 V k I E N v b H V t b n M 1 L n t U b 3 R h b C B E d X J h d G l v b i B v Z i B 2 a X N p d C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5 Z X R y Y W N r a W 5 n J T I w T W V 0 c m l j c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E w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E w K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x M C k v T W V y Z 2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W V 0 c m F j a 2 l u Z y U y M E 1 l d H J p Y 3 M l M j A o M T A p L 0 1 l c m d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l l d H J h Y 2 t p b m c l M j B N Z X R y a W N z J T I w K D E w K S 9 N Z X J n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5 Z X R y Y W N r a W 5 n J T I w T W V 0 c m l j c y U y M C g x M C k v T W V y Z 2 V k J T I w Q 2 9 s d W 1 u c z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u d k Q N w o 4 E y S j / z f x 6 v 0 k A A A A A A C A A A A A A A Q Z g A A A A E A A C A A A A D Y C C D 3 P H c K f R u t Z C B D 3 z D o r 8 y U D 0 d Z A w k A a M 7 S F T T 5 Q g A A A A A O g A A A A A I A A C A A A A A U M e k g i P D a h I 6 l f u q J 8 9 c 1 W M i A D 4 M 3 5 E I d e C O 1 X R O v y F A A A A D o R h c z I 6 a N 4 s T O y X l h M M c 6 m D G w K m 9 s B P d p N 9 h 8 A m f Q i d w 0 M p L E m 3 S V E j C a 4 9 h H G X + m X w S q B 6 B B P m V e s M r z j M U K 3 p b a n Z / M 3 V g N + 7 g a i G R P A 0 A A A A B r u x M n Q K R + p e o R F 0 I W O 1 z 6 q I A j Z P k Y H 6 V a 0 c n + u e Y L o z 3 0 1 g M s E y c q P C x m m f p V L U x 6 o d r u L 1 y M L R B v E 7 2 S v r k A < / D a t a M a s h u p > 
</file>

<file path=customXml/itemProps1.xml><?xml version="1.0" encoding="utf-8"?>
<ds:datastoreItem xmlns:ds="http://schemas.openxmlformats.org/officeDocument/2006/customXml" ds:itemID="{35ABB191-1D39-4ECD-B62F-8B16F59628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eyetracking Metrics </vt:lpstr>
      <vt:lpstr>CONSOLIDATED TABLE</vt:lpstr>
      <vt:lpstr>CONSOL</vt:lpstr>
      <vt:lpstr>eyetracking Metrics (9)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Feo Lab</dc:creator>
  <cp:lastModifiedBy>renjith n</cp:lastModifiedBy>
  <dcterms:created xsi:type="dcterms:W3CDTF">2015-06-05T18:17:20Z</dcterms:created>
  <dcterms:modified xsi:type="dcterms:W3CDTF">2022-06-28T09:18:58Z</dcterms:modified>
</cp:coreProperties>
</file>