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neemi\OneDrive\Área de Trabalho\COLLEGE\GRACELAND\SPRING24\MANAGEMENT OF SYSTEM\Assigment\"/>
    </mc:Choice>
  </mc:AlternateContent>
  <xr:revisionPtr revIDLastSave="0" documentId="13_ncr:40009_{4B07D2E5-E358-46A1-B951-9CEDBCDD0895}" xr6:coauthVersionLast="47" xr6:coauthVersionMax="47" xr10:uidLastSave="{00000000-0000-0000-0000-000000000000}"/>
  <bookViews>
    <workbookView xWindow="-120" yWindow="-120" windowWidth="20730" windowHeight="11040" activeTab="1"/>
  </bookViews>
  <sheets>
    <sheet name="DATA" sheetId="1" r:id="rId1"/>
    <sheet name="Dashboard" sheetId="6" r:id="rId2"/>
    <sheet name="PIVOT_TABLE" sheetId="4" r:id="rId3"/>
    <sheet name="Pivot_table2" sheetId="9" r:id="rId4"/>
    <sheet name="Findings" sheetId="5" r:id="rId5"/>
  </sheets>
  <calcPr calcId="191029"/>
  <pivotCaches>
    <pivotCache cacheId="44" r:id="rId6"/>
    <pivotCache cacheId="13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2" i="6" l="1"/>
  <c r="F141" i="6"/>
  <c r="F140" i="6"/>
  <c r="F139" i="6"/>
  <c r="F138" i="6"/>
  <c r="F137" i="6"/>
  <c r="F136" i="6"/>
  <c r="E180" i="5"/>
  <c r="E181" i="5"/>
  <c r="E182" i="5"/>
  <c r="E183" i="5"/>
  <c r="E184" i="5"/>
  <c r="E185" i="5"/>
  <c r="E179" i="5"/>
  <c r="G89" i="6"/>
  <c r="G90" i="6"/>
  <c r="G91" i="6"/>
  <c r="G92" i="6"/>
  <c r="G93" i="6"/>
  <c r="G94" i="6"/>
  <c r="G95" i="6"/>
  <c r="F90" i="6"/>
  <c r="F91" i="6"/>
  <c r="F92" i="6"/>
  <c r="F93" i="6"/>
  <c r="F94" i="6"/>
  <c r="F95" i="6"/>
  <c r="F89" i="6"/>
  <c r="G135" i="5"/>
  <c r="G136" i="5"/>
  <c r="G137" i="5"/>
  <c r="G138" i="5"/>
  <c r="G139" i="5"/>
  <c r="G134" i="5"/>
  <c r="F135" i="5"/>
  <c r="F136" i="5"/>
  <c r="F137" i="5"/>
  <c r="F138" i="5"/>
  <c r="F139" i="5"/>
  <c r="F134" i="5"/>
  <c r="E135" i="5"/>
  <c r="E136" i="5"/>
  <c r="E137" i="5"/>
  <c r="E138" i="5"/>
  <c r="E139" i="5"/>
  <c r="E134" i="5"/>
  <c r="E124" i="5"/>
  <c r="E125" i="5"/>
  <c r="E126" i="5"/>
  <c r="E127" i="5"/>
  <c r="E128" i="5"/>
  <c r="E123" i="5"/>
</calcChain>
</file>

<file path=xl/sharedStrings.xml><?xml version="1.0" encoding="utf-8"?>
<sst xmlns="http://schemas.openxmlformats.org/spreadsheetml/2006/main" count="2454" uniqueCount="117">
  <si>
    <t>MECHANIC #</t>
  </si>
  <si>
    <t>CAR TYPE</t>
  </si>
  <si>
    <t>WORK COMPLETED</t>
  </si>
  <si>
    <t>NUM HOURS</t>
  </si>
  <si>
    <t>COST OF PARTS</t>
  </si>
  <si>
    <t>TOTAL CHARGE</t>
  </si>
  <si>
    <t>Ford</t>
  </si>
  <si>
    <t>GM</t>
  </si>
  <si>
    <t>Chrysler</t>
  </si>
  <si>
    <t>Audi</t>
  </si>
  <si>
    <t>BMW</t>
  </si>
  <si>
    <t>Mercedes</t>
  </si>
  <si>
    <t>Engine Overhaul</t>
  </si>
  <si>
    <t>Hose/Belt Replacement</t>
  </si>
  <si>
    <t>Brakes</t>
  </si>
  <si>
    <t>Oil change</t>
  </si>
  <si>
    <t>Flat tire fix</t>
  </si>
  <si>
    <t>CUSTOMER #</t>
  </si>
  <si>
    <t>CUSTOMER NAME</t>
  </si>
  <si>
    <t>John F. Harkins</t>
  </si>
  <si>
    <t>Karen A. Robinson</t>
  </si>
  <si>
    <t>Gary Reinert Sr.</t>
  </si>
  <si>
    <t>Daniel Cher</t>
  </si>
  <si>
    <t>Mattioni</t>
  </si>
  <si>
    <t>Garnett C. Littlepage</t>
  </si>
  <si>
    <t>Thelma Duggin</t>
  </si>
  <si>
    <t>Jon R. Hamilton</t>
  </si>
  <si>
    <t>Al Chardwick</t>
  </si>
  <si>
    <t>James W. Franklin Sr.</t>
  </si>
  <si>
    <t>David P. Montgomery</t>
  </si>
  <si>
    <t>F. Michael Medway</t>
  </si>
  <si>
    <t>Richard M. Sand</t>
  </si>
  <si>
    <t>Noel O. Lowe</t>
  </si>
  <si>
    <t>Herbert E. Wetzel</t>
  </si>
  <si>
    <t>Stephen P. Depalma</t>
  </si>
  <si>
    <t>Russell Reid Responsible Wastewater Management</t>
  </si>
  <si>
    <t>Dugan Brinkmann Maginnis &amp; Pace</t>
  </si>
  <si>
    <t>Michael J. J. Barrist</t>
  </si>
  <si>
    <t>Adanfoh J. Okojie</t>
  </si>
  <si>
    <t>William E. Morin</t>
  </si>
  <si>
    <t>John B. Haines IV</t>
  </si>
  <si>
    <t>Robert L. Nicholas</t>
  </si>
  <si>
    <t>Dennis Martin</t>
  </si>
  <si>
    <t>Daniel J. Keating III</t>
  </si>
  <si>
    <t>Sylvan M Cohen Esq</t>
  </si>
  <si>
    <t>Denise Joy Smyler</t>
  </si>
  <si>
    <t>James J. Anderson</t>
  </si>
  <si>
    <t>Anthony J. Mcintyre</t>
  </si>
  <si>
    <t>Frederick B. Waechter</t>
  </si>
  <si>
    <t>Fareed Ahmed</t>
  </si>
  <si>
    <t>Thomas P. Godish</t>
  </si>
  <si>
    <t>Scott A. Isdaner</t>
  </si>
  <si>
    <t>Douglas Overton</t>
  </si>
  <si>
    <t>Thomas J. Maher</t>
  </si>
  <si>
    <t>Cozen &amp; O'Connor PAC</t>
  </si>
  <si>
    <t>Pennoni Associates PAC</t>
  </si>
  <si>
    <t>Dominic Chila</t>
  </si>
  <si>
    <t>Irvin J. Borowsky</t>
  </si>
  <si>
    <t>GPCC PENNPAC</t>
  </si>
  <si>
    <t>Mark Segal</t>
  </si>
  <si>
    <t>John K. Binswanger</t>
  </si>
  <si>
    <t>Norfolk Southern Corp. Good Gov. Fund</t>
  </si>
  <si>
    <t>Michael Disandro</t>
  </si>
  <si>
    <t>Alfred B. Pentony</t>
  </si>
  <si>
    <t>Glen B. Bronson</t>
  </si>
  <si>
    <t>Mercedes Sanchez</t>
  </si>
  <si>
    <t>Ernest L. Strother Jr.</t>
  </si>
  <si>
    <t>Robert C. Boucher</t>
  </si>
  <si>
    <t>John R. Kibblehouse</t>
  </si>
  <si>
    <t>A. J. Henley</t>
  </si>
  <si>
    <t>Eckert Seamans PA Government PAC</t>
  </si>
  <si>
    <t>Leonard Tillery &amp; Sciolla</t>
  </si>
  <si>
    <t>David McCarron</t>
  </si>
  <si>
    <t>Trinity Advisors</t>
  </si>
  <si>
    <t>Cleosie Kirland</t>
  </si>
  <si>
    <t>Leonel J. Simmons</t>
  </si>
  <si>
    <t>Michael A. Stepnowski</t>
  </si>
  <si>
    <t>Lawrence J. Arem Esq</t>
  </si>
  <si>
    <t>Lawrence F. Flick</t>
  </si>
  <si>
    <t>Austin McGreal</t>
  </si>
  <si>
    <t>Barbara Potts Esq</t>
  </si>
  <si>
    <t>Carl L. Primavera</t>
  </si>
  <si>
    <t>James A. Ounsworth</t>
  </si>
  <si>
    <t>James W. Schleiden</t>
  </si>
  <si>
    <t>Thomas G. Moore</t>
  </si>
  <si>
    <t>Warren C. Pannell</t>
  </si>
  <si>
    <t>Wayne L. Bromley, Jr</t>
  </si>
  <si>
    <t>Mary C. Hamilton</t>
  </si>
  <si>
    <t>Joseph G. Pulicare</t>
  </si>
  <si>
    <t>Howard A. Trauger</t>
  </si>
  <si>
    <t>Joseph Gatta</t>
  </si>
  <si>
    <t>Emanuel Kelly</t>
  </si>
  <si>
    <t>Arnold Staloff</t>
  </si>
  <si>
    <t>Bower Lewis Thrower Architects</t>
  </si>
  <si>
    <t>Andre C. Dasent</t>
  </si>
  <si>
    <t>Grand Total</t>
  </si>
  <si>
    <t>Sum of TOTAL CHARGE</t>
  </si>
  <si>
    <t>Total</t>
  </si>
  <si>
    <t>Data</t>
  </si>
  <si>
    <t>Sum of NUM HOURS</t>
  </si>
  <si>
    <t>(All)</t>
  </si>
  <si>
    <t>Volume</t>
  </si>
  <si>
    <t>Revenue</t>
  </si>
  <si>
    <t>Count of WORK COMPLETED</t>
  </si>
  <si>
    <t>Sum of COST OF PARTS</t>
  </si>
  <si>
    <t>cost</t>
  </si>
  <si>
    <t>revenue</t>
  </si>
  <si>
    <t>percentage</t>
  </si>
  <si>
    <t>profit</t>
  </si>
  <si>
    <t>cost per hour</t>
  </si>
  <si>
    <t>revenue per hour</t>
  </si>
  <si>
    <t>profit per hour</t>
  </si>
  <si>
    <t>name of the service</t>
  </si>
  <si>
    <t>Mean price per service</t>
  </si>
  <si>
    <t>Mean hours per service(in minutes)</t>
  </si>
  <si>
    <t>Count of CUSTOMER #</t>
  </si>
  <si>
    <t>Mean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</si>
</sst>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5" formatCode="_(&quot;$&quot;* #,##0_);_(&quot;$&quot;* \(#,##0\);_(&quot;$&quot;* &quot;-&quot;??_);_(@_)"/>
    <numFmt numFmtId="166" formatCode="&quot;$&quot;#,##0.00"/>
  </numFmts>
  <fonts count="8" x14ac:knownFonts="1">
    <font>
      <sz val="10"/>
      <name val="Arial"/>
    </font>
    <font>
      <sz val="10"/>
      <name val="Arial"/>
    </font>
    <font>
      <sz val="8"/>
      <name val="Arial"/>
    </font>
    <font>
      <b/>
      <u/>
      <sz val="10"/>
      <name val="Arial"/>
    </font>
    <font>
      <sz val="10"/>
      <name val="Arial"/>
    </font>
    <font>
      <b/>
      <u/>
      <sz val="10"/>
      <name val="Arial"/>
      <family val="2"/>
    </font>
    <font>
      <sz val="10"/>
      <name val="Arial"/>
      <family val="2"/>
    </font>
    <font>
      <b/>
      <sz val="10"/>
      <name val="Arial"/>
      <family val="2"/>
    </font>
  </fonts>
  <fills count="4">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s>
  <borders count="15">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rgb="FF999999"/>
      </left>
      <right/>
      <top/>
      <bottom/>
      <diagonal/>
    </border>
    <border>
      <left style="thin">
        <color rgb="FF999999"/>
      </left>
      <right style="thin">
        <color rgb="FF999999"/>
      </right>
      <top/>
      <bottom/>
      <diagonal/>
    </border>
    <border>
      <left style="thin">
        <color indexed="65"/>
      </left>
      <right/>
      <top style="thin">
        <color rgb="FF999999"/>
      </top>
      <bottom style="thin">
        <color rgb="FF999999"/>
      </bottom>
      <diagonal/>
    </border>
    <border>
      <left/>
      <right style="thin">
        <color rgb="FF999999"/>
      </right>
      <top style="thin">
        <color rgb="FF999999"/>
      </top>
      <bottom/>
      <diagonal/>
    </border>
    <border>
      <left/>
      <right style="thin">
        <color rgb="FF999999"/>
      </right>
      <top/>
      <bottom/>
      <diagonal/>
    </border>
    <border>
      <left/>
      <right style="thin">
        <color rgb="FF999999"/>
      </right>
      <top style="thin">
        <color rgb="FF999999"/>
      </top>
      <bottom style="thin">
        <color rgb="FF999999"/>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59">
    <xf numFmtId="0" fontId="0" fillId="0" borderId="0" xfId="0"/>
    <xf numFmtId="0" fontId="3" fillId="0" borderId="0" xfId="0" applyFont="1" applyAlignment="1">
      <alignment horizontal="center"/>
    </xf>
    <xf numFmtId="0" fontId="4" fillId="0" borderId="0" xfId="0" applyFont="1"/>
    <xf numFmtId="0" fontId="4" fillId="0" borderId="0" xfId="0" applyFont="1" applyAlignment="1">
      <alignment horizontal="center"/>
    </xf>
    <xf numFmtId="165" fontId="4" fillId="0" borderId="0" xfId="1" applyNumberFormat="1" applyFont="1"/>
    <xf numFmtId="0" fontId="5" fillId="0" borderId="0" xfId="0" applyFont="1" applyAlignment="1">
      <alignment horizontal="center"/>
    </xf>
    <xf numFmtId="0" fontId="0" fillId="0" borderId="1" xfId="0" applyBorder="1"/>
    <xf numFmtId="0" fontId="0" fillId="0" borderId="2" xfId="0" applyBorder="1"/>
    <xf numFmtId="0" fontId="0" fillId="0" borderId="3" xfId="0" applyBorder="1"/>
    <xf numFmtId="0" fontId="0" fillId="0" borderId="1" xfId="0" pivotButton="1" applyBorder="1"/>
    <xf numFmtId="0" fontId="0" fillId="0" borderId="4" xfId="0" applyBorder="1"/>
    <xf numFmtId="0" fontId="0" fillId="0" borderId="5" xfId="0" applyBorder="1"/>
    <xf numFmtId="0" fontId="0" fillId="0" borderId="6" xfId="0" applyBorder="1"/>
    <xf numFmtId="0" fontId="0" fillId="0" borderId="6" xfId="0" applyNumberFormat="1" applyBorder="1"/>
    <xf numFmtId="0" fontId="0" fillId="0" borderId="9" xfId="0" applyBorder="1"/>
    <xf numFmtId="0" fontId="0" fillId="0" borderId="11" xfId="0" applyBorder="1"/>
    <xf numFmtId="0" fontId="0" fillId="0" borderId="12" xfId="0" applyBorder="1"/>
    <xf numFmtId="0" fontId="0" fillId="0" borderId="1" xfId="0" applyNumberFormat="1" applyBorder="1"/>
    <xf numFmtId="0" fontId="0" fillId="0" borderId="9" xfId="0" applyNumberFormat="1" applyBorder="1"/>
    <xf numFmtId="0" fontId="0" fillId="0" borderId="8" xfId="0" pivotButton="1" applyBorder="1"/>
    <xf numFmtId="0" fontId="0" fillId="0" borderId="8" xfId="0" applyBorder="1"/>
    <xf numFmtId="166" fontId="0" fillId="0" borderId="12" xfId="0" applyNumberFormat="1" applyBorder="1"/>
    <xf numFmtId="166" fontId="0" fillId="0" borderId="13" xfId="0" applyNumberFormat="1" applyBorder="1"/>
    <xf numFmtId="0" fontId="6" fillId="0" borderId="0" xfId="0" applyFont="1"/>
    <xf numFmtId="44" fontId="0" fillId="0" borderId="5" xfId="0" applyNumberFormat="1" applyBorder="1"/>
    <xf numFmtId="44" fontId="0" fillId="0" borderId="10" xfId="0" applyNumberFormat="1" applyBorder="1"/>
    <xf numFmtId="44" fontId="0" fillId="0" borderId="8" xfId="0" applyNumberFormat="1" applyBorder="1"/>
    <xf numFmtId="44" fontId="0" fillId="0" borderId="0" xfId="1" applyFont="1"/>
    <xf numFmtId="44" fontId="0" fillId="0" borderId="4" xfId="0" applyNumberFormat="1" applyBorder="1"/>
    <xf numFmtId="44" fontId="0" fillId="0" borderId="0" xfId="0" applyNumberFormat="1"/>
    <xf numFmtId="44" fontId="0" fillId="0" borderId="7" xfId="0" applyNumberFormat="1" applyBorder="1"/>
    <xf numFmtId="0" fontId="0" fillId="0" borderId="0" xfId="0" applyAlignment="1">
      <alignment horizontal="center"/>
    </xf>
    <xf numFmtId="0" fontId="0" fillId="2" borderId="0" xfId="0" applyFill="1"/>
    <xf numFmtId="0" fontId="0" fillId="3" borderId="0" xfId="0" applyFill="1"/>
    <xf numFmtId="44" fontId="0" fillId="0" borderId="1" xfId="0" applyNumberFormat="1" applyBorder="1"/>
    <xf numFmtId="44" fontId="0" fillId="0" borderId="9" xfId="0" applyNumberFormat="1" applyBorder="1"/>
    <xf numFmtId="44" fontId="0" fillId="0" borderId="6" xfId="0" applyNumberFormat="1" applyBorder="1"/>
    <xf numFmtId="44" fontId="0" fillId="0" borderId="12" xfId="0" applyNumberFormat="1" applyBorder="1"/>
    <xf numFmtId="44" fontId="0" fillId="0" borderId="13" xfId="0" applyNumberFormat="1" applyBorder="1"/>
    <xf numFmtId="44" fontId="0" fillId="0" borderId="14" xfId="0" applyNumberFormat="1" applyBorder="1"/>
    <xf numFmtId="9" fontId="0" fillId="0" borderId="0" xfId="2" applyFont="1"/>
    <xf numFmtId="2" fontId="0" fillId="0" borderId="0" xfId="0" applyNumberFormat="1"/>
    <xf numFmtId="1" fontId="0" fillId="0" borderId="12" xfId="0" applyNumberFormat="1" applyBorder="1"/>
    <xf numFmtId="1" fontId="0" fillId="0" borderId="13" xfId="0" applyNumberFormat="1" applyBorder="1"/>
    <xf numFmtId="1" fontId="0" fillId="0" borderId="14" xfId="0" applyNumberFormat="1" applyBorder="1"/>
    <xf numFmtId="1" fontId="0" fillId="0" borderId="4" xfId="0" applyNumberFormat="1" applyBorder="1"/>
    <xf numFmtId="1" fontId="0" fillId="0" borderId="0" xfId="0" applyNumberFormat="1"/>
    <xf numFmtId="1" fontId="0" fillId="0" borderId="7" xfId="0" applyNumberFormat="1" applyBorder="1"/>
    <xf numFmtId="44" fontId="6" fillId="0" borderId="9" xfId="0" applyNumberFormat="1" applyFont="1" applyBorder="1"/>
    <xf numFmtId="0" fontId="7" fillId="0" borderId="0" xfId="0" applyFont="1"/>
    <xf numFmtId="44" fontId="7" fillId="0" borderId="0" xfId="1" applyFont="1"/>
    <xf numFmtId="44" fontId="7" fillId="0" borderId="0" xfId="0" applyNumberFormat="1" applyFont="1"/>
    <xf numFmtId="1" fontId="7" fillId="0" borderId="0" xfId="0" applyNumberFormat="1" applyFont="1"/>
    <xf numFmtId="0" fontId="7" fillId="0" borderId="1" xfId="0" applyFont="1" applyBorder="1"/>
    <xf numFmtId="44" fontId="7" fillId="0" borderId="1" xfId="0" applyNumberFormat="1" applyFont="1" applyBorder="1"/>
    <xf numFmtId="1" fontId="7" fillId="0" borderId="12" xfId="0" applyNumberFormat="1" applyFont="1" applyBorder="1"/>
    <xf numFmtId="0" fontId="7" fillId="0" borderId="9" xfId="0" applyFont="1" applyBorder="1"/>
    <xf numFmtId="0" fontId="0" fillId="0" borderId="0" xfId="0" applyBorder="1"/>
    <xf numFmtId="1" fontId="0" fillId="0" borderId="0" xfId="0" applyNumberFormat="1" applyBorder="1"/>
  </cellXfs>
  <cellStyles count="3">
    <cellStyle name="Currency" xfId="1" builtinId="4"/>
    <cellStyle name="Normal" xfId="0" builtinId="0"/>
    <cellStyle name="Percent" xfId="2" builtinId="5"/>
  </cellStyles>
  <dxfs count="21">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family val="2"/>
      </font>
    </dxf>
    <dxf>
      <font>
        <b/>
        <family val="2"/>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numFmt numFmtId="34" formatCode="_(&quot;$&quot;* #,##0.00_);_(&quot;$&quot;* \(#,##0.00\);_(&quot;$&quot;* &quot;-&quot;??_);_(@_)"/>
    </dxf>
    <dxf>
      <numFmt numFmtId="1" formatCode="0"/>
    </dxf>
    <dxf>
      <numFmt numFmtId="34" formatCode="_(&quot;$&quot;* #,##0.00_);_(&quot;$&quot;* \(#,##0.00\);_(&quot;$&quot;* &quot;-&quot;??_);_(@_)"/>
    </dxf>
    <dxf>
      <numFmt numFmtId="1" formatCode="0"/>
    </dxf>
    <dxf>
      <numFmt numFmtId="34" formatCode="_(&quot;$&quot;* #,##0.00_);_(&quot;$&quot;* \(#,##0.00\);_(&quot;$&quot;* &quot;-&quot;??_);_(@_)"/>
      <border diagonalUp="0" diagonalDown="0">
        <left style="thin">
          <color rgb="FF999999"/>
        </left>
        <right/>
        <top/>
        <bottom/>
        <vertical/>
        <horizontal/>
      </border>
    </dxf>
    <dxf>
      <border outline="0">
        <left style="thin">
          <color rgb="FF999999"/>
        </left>
        <right style="thin">
          <color rgb="FF999999"/>
        </right>
        <top style="thin">
          <color rgb="FF999999"/>
        </top>
      </border>
    </dxf>
    <dxf>
      <numFmt numFmtId="1" formatCode="0"/>
    </dxf>
    <dxf>
      <numFmt numFmtId="34" formatCode="_(&quot;$&quot;* #,##0.00_);_(&quot;$&quot;* \(#,##0.00\);_(&quot;$&quot;* &quot;-&quot;??_);_(@_)"/>
    </dxf>
    <dxf>
      <numFmt numFmtId="1" formatCode="0"/>
    </dxf>
    <dxf>
      <border diagonalUp="0" diagonalDown="0" outline="0">
        <left style="thin">
          <color rgb="FF999999"/>
        </left>
        <right/>
        <top style="thin">
          <color rgb="FF999999"/>
        </top>
        <bottom/>
      </border>
    </dxf>
    <dxf>
      <border diagonalUp="0" diagonalDown="0" outline="0">
        <left style="thin">
          <color rgb="FF999999"/>
        </left>
        <right/>
        <top style="thin">
          <color rgb="FF999999"/>
        </top>
        <bottom/>
      </border>
    </dxf>
    <dxf>
      <border diagonalUp="0" diagonalDown="0" outline="0">
        <left/>
        <right style="thin">
          <color rgb="FF999999"/>
        </right>
        <top style="thin">
          <color rgb="FF999999"/>
        </top>
        <bottom/>
      </border>
    </dxf>
    <dxf>
      <numFmt numFmtId="1" formatCode="0"/>
      <border diagonalUp="0" diagonalDown="0">
        <left/>
        <right style="thin">
          <color rgb="FF999999"/>
        </right>
        <top/>
        <bottom/>
        <vertical/>
        <horizontal/>
      </border>
    </dxf>
    <dxf>
      <numFmt numFmtId="34" formatCode="_(&quot;$&quot;* #,##0.00_);_(&quot;$&quot;* \(#,##0.00\);_(&quot;$&quot;* &quot;-&quot;??_);_(@_)"/>
      <border diagonalUp="0" diagonalDown="0">
        <left style="thin">
          <color rgb="FF999999"/>
        </left>
        <right/>
        <top/>
        <bottom/>
        <vertical/>
        <horizontal/>
      </border>
    </dxf>
    <dxf>
      <border diagonalUp="0" diagonalDown="0">
        <left style="thin">
          <color rgb="FF999999"/>
        </left>
        <right/>
        <top/>
        <bottom/>
        <vertical/>
        <horizontal/>
      </border>
    </dxf>
  </dxfs>
  <tableStyles count="1" defaultTableStyle="TableStyleMedium2" defaultPivotStyle="PivotStyleLight16">
    <tableStyle name="PivotTable Style 1"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IN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manualLayout>
          <c:layoutTarget val="inner"/>
          <c:xMode val="edge"/>
          <c:yMode val="edge"/>
          <c:x val="0.3136225037969983"/>
          <c:y val="0.13498839907192578"/>
          <c:w val="0.64880501842951888"/>
          <c:h val="0.7206112866982114"/>
        </c:manualLayout>
      </c:layout>
      <c:barChart>
        <c:barDir val="bar"/>
        <c:grouping val="clustered"/>
        <c:varyColors val="0"/>
        <c:ser>
          <c:idx val="1"/>
          <c:order val="1"/>
          <c:tx>
            <c:strRef>
              <c:f>Findings!$C$2</c:f>
              <c:strCache>
                <c:ptCount val="1"/>
                <c:pt idx="0">
                  <c:v>Revenue</c:v>
                </c:pt>
              </c:strCache>
            </c:strRef>
          </c:tx>
          <c:spPr>
            <a:solidFill>
              <a:schemeClr val="accent2"/>
            </a:solidFill>
            <a:ln>
              <a:noFill/>
            </a:ln>
            <a:effectLst/>
          </c:spPr>
          <c:invertIfNegative val="0"/>
          <c:cat>
            <c:strRef>
              <c:f>Findings!$A$3:$A$13</c:f>
              <c:strCache>
                <c:ptCount val="10"/>
                <c:pt idx="0">
                  <c:v>David P. Montgomery</c:v>
                </c:pt>
                <c:pt idx="1">
                  <c:v>William E. Morin</c:v>
                </c:pt>
                <c:pt idx="2">
                  <c:v>Bower Lewis Thrower Architects</c:v>
                </c:pt>
                <c:pt idx="3">
                  <c:v>Herbert E. Wetzel</c:v>
                </c:pt>
                <c:pt idx="4">
                  <c:v>Emanuel Kelly</c:v>
                </c:pt>
                <c:pt idx="5">
                  <c:v>John F. Harkins</c:v>
                </c:pt>
                <c:pt idx="6">
                  <c:v>Adanfoh J. Okojie</c:v>
                </c:pt>
                <c:pt idx="7">
                  <c:v>Michael J. J. Barrist</c:v>
                </c:pt>
                <c:pt idx="8">
                  <c:v>Russell Reid Responsible Wastewater Management</c:v>
                </c:pt>
                <c:pt idx="9">
                  <c:v>Dugan Brinkmann Maginnis &amp; Pace</c:v>
                </c:pt>
              </c:strCache>
            </c:strRef>
          </c:cat>
          <c:val>
            <c:numRef>
              <c:f>Findings!$C$3:$C$13</c:f>
              <c:numCache>
                <c:formatCode>"$"#,##0.00</c:formatCode>
                <c:ptCount val="11"/>
                <c:pt idx="0">
                  <c:v>2099</c:v>
                </c:pt>
                <c:pt idx="1">
                  <c:v>2151</c:v>
                </c:pt>
                <c:pt idx="2">
                  <c:v>2241</c:v>
                </c:pt>
                <c:pt idx="3">
                  <c:v>2460</c:v>
                </c:pt>
                <c:pt idx="4">
                  <c:v>2539</c:v>
                </c:pt>
                <c:pt idx="5">
                  <c:v>2614</c:v>
                </c:pt>
                <c:pt idx="6">
                  <c:v>2616</c:v>
                </c:pt>
                <c:pt idx="7">
                  <c:v>2623</c:v>
                </c:pt>
                <c:pt idx="8">
                  <c:v>2786</c:v>
                </c:pt>
                <c:pt idx="9">
                  <c:v>3405</c:v>
                </c:pt>
              </c:numCache>
            </c:numRef>
          </c:val>
          <c:extLst>
            <c:ext xmlns:c16="http://schemas.microsoft.com/office/drawing/2014/chart" uri="{C3380CC4-5D6E-409C-BE32-E72D297353CC}">
              <c16:uniqueId val="{00000000-3648-42D8-89D6-41C9A1495931}"/>
            </c:ext>
          </c:extLst>
        </c:ser>
        <c:dLbls>
          <c:showLegendKey val="0"/>
          <c:showVal val="0"/>
          <c:showCatName val="0"/>
          <c:showSerName val="0"/>
          <c:showPercent val="0"/>
          <c:showBubbleSize val="0"/>
        </c:dLbls>
        <c:gapWidth val="182"/>
        <c:axId val="563729967"/>
        <c:axId val="563743407"/>
        <c:extLst>
          <c:ext xmlns:c15="http://schemas.microsoft.com/office/drawing/2012/chart" uri="{02D57815-91ED-43cb-92C2-25804820EDAC}">
            <c15:filteredBarSeries>
              <c15:ser>
                <c:idx val="0"/>
                <c:order val="0"/>
                <c:tx>
                  <c:strRef>
                    <c:extLst>
                      <c:ext uri="{02D57815-91ED-43cb-92C2-25804820EDAC}">
                        <c15:formulaRef>
                          <c15:sqref>Findings!$B$2</c15:sqref>
                        </c15:formulaRef>
                      </c:ext>
                    </c:extLst>
                    <c:strCache>
                      <c:ptCount val="1"/>
                    </c:strCache>
                  </c:strRef>
                </c:tx>
                <c:spPr>
                  <a:solidFill>
                    <a:schemeClr val="accent1"/>
                  </a:solidFill>
                  <a:ln>
                    <a:noFill/>
                  </a:ln>
                  <a:effectLst/>
                </c:spPr>
                <c:invertIfNegative val="0"/>
                <c:cat>
                  <c:strRef>
                    <c:extLst>
                      <c:ext uri="{02D57815-91ED-43cb-92C2-25804820EDAC}">
                        <c15:formulaRef>
                          <c15:sqref>Findings!$A$3:$A$13</c15:sqref>
                        </c15:formulaRef>
                      </c:ext>
                    </c:extLst>
                    <c:strCache>
                      <c:ptCount val="10"/>
                      <c:pt idx="0">
                        <c:v>David P. Montgomery</c:v>
                      </c:pt>
                      <c:pt idx="1">
                        <c:v>William E. Morin</c:v>
                      </c:pt>
                      <c:pt idx="2">
                        <c:v>Bower Lewis Thrower Architects</c:v>
                      </c:pt>
                      <c:pt idx="3">
                        <c:v>Herbert E. Wetzel</c:v>
                      </c:pt>
                      <c:pt idx="4">
                        <c:v>Emanuel Kelly</c:v>
                      </c:pt>
                      <c:pt idx="5">
                        <c:v>John F. Harkins</c:v>
                      </c:pt>
                      <c:pt idx="6">
                        <c:v>Adanfoh J. Okojie</c:v>
                      </c:pt>
                      <c:pt idx="7">
                        <c:v>Michael J. J. Barrist</c:v>
                      </c:pt>
                      <c:pt idx="8">
                        <c:v>Russell Reid Responsible Wastewater Management</c:v>
                      </c:pt>
                      <c:pt idx="9">
                        <c:v>Dugan Brinkmann Maginnis &amp; Pace</c:v>
                      </c:pt>
                    </c:strCache>
                  </c:strRef>
                </c:cat>
                <c:val>
                  <c:numRef>
                    <c:extLst>
                      <c:ext uri="{02D57815-91ED-43cb-92C2-25804820EDAC}">
                        <c15:formulaRef>
                          <c15:sqref>Findings!$B$3:$B$13</c15:sqref>
                        </c15:formulaRef>
                      </c:ext>
                    </c:extLst>
                    <c:numCache>
                      <c:formatCode>General</c:formatCode>
                      <c:ptCount val="11"/>
                    </c:numCache>
                  </c:numRef>
                </c:val>
                <c:extLst>
                  <c:ext xmlns:c16="http://schemas.microsoft.com/office/drawing/2014/chart" uri="{C3380CC4-5D6E-409C-BE32-E72D297353CC}">
                    <c16:uniqueId val="{00000001-3648-42D8-89D6-41C9A1495931}"/>
                  </c:ext>
                </c:extLst>
              </c15:ser>
            </c15:filteredBarSeries>
          </c:ext>
        </c:extLst>
      </c:barChart>
      <c:catAx>
        <c:axId val="5637299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63743407"/>
        <c:crosses val="autoZero"/>
        <c:auto val="1"/>
        <c:lblAlgn val="ctr"/>
        <c:lblOffset val="100"/>
        <c:noMultiLvlLbl val="0"/>
      </c:catAx>
      <c:valAx>
        <c:axId val="56374340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637299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IN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manualLayout>
          <c:layoutTarget val="inner"/>
          <c:xMode val="edge"/>
          <c:yMode val="edge"/>
          <c:x val="0.3136225037969983"/>
          <c:y val="0.13498839907192578"/>
          <c:w val="0.64880501842951888"/>
          <c:h val="0.7206112866982114"/>
        </c:manualLayout>
      </c:layout>
      <c:barChart>
        <c:barDir val="bar"/>
        <c:grouping val="clustered"/>
        <c:varyColors val="0"/>
        <c:ser>
          <c:idx val="1"/>
          <c:order val="1"/>
          <c:tx>
            <c:strRef>
              <c:f>Findings!$C$2</c:f>
              <c:strCache>
                <c:ptCount val="1"/>
                <c:pt idx="0">
                  <c:v>Revenue</c:v>
                </c:pt>
              </c:strCache>
            </c:strRef>
          </c:tx>
          <c:spPr>
            <a:solidFill>
              <a:schemeClr val="accent2"/>
            </a:solidFill>
            <a:ln>
              <a:noFill/>
            </a:ln>
            <a:effectLst/>
          </c:spPr>
          <c:invertIfNegative val="0"/>
          <c:cat>
            <c:strRef>
              <c:f>Findings!$A$3:$A$13</c:f>
              <c:strCache>
                <c:ptCount val="10"/>
                <c:pt idx="0">
                  <c:v>David P. Montgomery</c:v>
                </c:pt>
                <c:pt idx="1">
                  <c:v>William E. Morin</c:v>
                </c:pt>
                <c:pt idx="2">
                  <c:v>Bower Lewis Thrower Architects</c:v>
                </c:pt>
                <c:pt idx="3">
                  <c:v>Herbert E. Wetzel</c:v>
                </c:pt>
                <c:pt idx="4">
                  <c:v>Emanuel Kelly</c:v>
                </c:pt>
                <c:pt idx="5">
                  <c:v>John F. Harkins</c:v>
                </c:pt>
                <c:pt idx="6">
                  <c:v>Adanfoh J. Okojie</c:v>
                </c:pt>
                <c:pt idx="7">
                  <c:v>Michael J. J. Barrist</c:v>
                </c:pt>
                <c:pt idx="8">
                  <c:v>Russell Reid Responsible Wastewater Management</c:v>
                </c:pt>
                <c:pt idx="9">
                  <c:v>Dugan Brinkmann Maginnis &amp; Pace</c:v>
                </c:pt>
              </c:strCache>
            </c:strRef>
          </c:cat>
          <c:val>
            <c:numRef>
              <c:f>Findings!$C$3:$C$13</c:f>
              <c:numCache>
                <c:formatCode>"$"#,##0.00</c:formatCode>
                <c:ptCount val="11"/>
                <c:pt idx="0">
                  <c:v>2099</c:v>
                </c:pt>
                <c:pt idx="1">
                  <c:v>2151</c:v>
                </c:pt>
                <c:pt idx="2">
                  <c:v>2241</c:v>
                </c:pt>
                <c:pt idx="3">
                  <c:v>2460</c:v>
                </c:pt>
                <c:pt idx="4">
                  <c:v>2539</c:v>
                </c:pt>
                <c:pt idx="5">
                  <c:v>2614</c:v>
                </c:pt>
                <c:pt idx="6">
                  <c:v>2616</c:v>
                </c:pt>
                <c:pt idx="7">
                  <c:v>2623</c:v>
                </c:pt>
                <c:pt idx="8">
                  <c:v>2786</c:v>
                </c:pt>
                <c:pt idx="9">
                  <c:v>3405</c:v>
                </c:pt>
              </c:numCache>
            </c:numRef>
          </c:val>
          <c:extLst>
            <c:ext xmlns:c16="http://schemas.microsoft.com/office/drawing/2014/chart" uri="{C3380CC4-5D6E-409C-BE32-E72D297353CC}">
              <c16:uniqueId val="{00000001-DB67-428A-9BB4-C81093318C73}"/>
            </c:ext>
          </c:extLst>
        </c:ser>
        <c:dLbls>
          <c:showLegendKey val="0"/>
          <c:showVal val="0"/>
          <c:showCatName val="0"/>
          <c:showSerName val="0"/>
          <c:showPercent val="0"/>
          <c:showBubbleSize val="0"/>
        </c:dLbls>
        <c:gapWidth val="182"/>
        <c:axId val="563729967"/>
        <c:axId val="563743407"/>
        <c:extLst>
          <c:ext xmlns:c15="http://schemas.microsoft.com/office/drawing/2012/chart" uri="{02D57815-91ED-43cb-92C2-25804820EDAC}">
            <c15:filteredBarSeries>
              <c15:ser>
                <c:idx val="0"/>
                <c:order val="0"/>
                <c:tx>
                  <c:strRef>
                    <c:extLst>
                      <c:ext uri="{02D57815-91ED-43cb-92C2-25804820EDAC}">
                        <c15:formulaRef>
                          <c15:sqref>Findings!$B$2</c15:sqref>
                        </c15:formulaRef>
                      </c:ext>
                    </c:extLst>
                    <c:strCache>
                      <c:ptCount val="1"/>
                    </c:strCache>
                  </c:strRef>
                </c:tx>
                <c:spPr>
                  <a:solidFill>
                    <a:schemeClr val="accent1"/>
                  </a:solidFill>
                  <a:ln>
                    <a:noFill/>
                  </a:ln>
                  <a:effectLst/>
                </c:spPr>
                <c:invertIfNegative val="0"/>
                <c:cat>
                  <c:strRef>
                    <c:extLst>
                      <c:ext uri="{02D57815-91ED-43cb-92C2-25804820EDAC}">
                        <c15:formulaRef>
                          <c15:sqref>Findings!$A$3:$A$13</c15:sqref>
                        </c15:formulaRef>
                      </c:ext>
                    </c:extLst>
                    <c:strCache>
                      <c:ptCount val="10"/>
                      <c:pt idx="0">
                        <c:v>David P. Montgomery</c:v>
                      </c:pt>
                      <c:pt idx="1">
                        <c:v>William E. Morin</c:v>
                      </c:pt>
                      <c:pt idx="2">
                        <c:v>Bower Lewis Thrower Architects</c:v>
                      </c:pt>
                      <c:pt idx="3">
                        <c:v>Herbert E. Wetzel</c:v>
                      </c:pt>
                      <c:pt idx="4">
                        <c:v>Emanuel Kelly</c:v>
                      </c:pt>
                      <c:pt idx="5">
                        <c:v>John F. Harkins</c:v>
                      </c:pt>
                      <c:pt idx="6">
                        <c:v>Adanfoh J. Okojie</c:v>
                      </c:pt>
                      <c:pt idx="7">
                        <c:v>Michael J. J. Barrist</c:v>
                      </c:pt>
                      <c:pt idx="8">
                        <c:v>Russell Reid Responsible Wastewater Management</c:v>
                      </c:pt>
                      <c:pt idx="9">
                        <c:v>Dugan Brinkmann Maginnis &amp; Pace</c:v>
                      </c:pt>
                    </c:strCache>
                  </c:strRef>
                </c:cat>
                <c:val>
                  <c:numRef>
                    <c:extLst>
                      <c:ext uri="{02D57815-91ED-43cb-92C2-25804820EDAC}">
                        <c15:formulaRef>
                          <c15:sqref>Findings!$B$3:$B$13</c15:sqref>
                        </c15:formulaRef>
                      </c:ext>
                    </c:extLst>
                    <c:numCache>
                      <c:formatCode>General</c:formatCode>
                      <c:ptCount val="11"/>
                    </c:numCache>
                  </c:numRef>
                </c:val>
                <c:extLst>
                  <c:ext xmlns:c16="http://schemas.microsoft.com/office/drawing/2014/chart" uri="{C3380CC4-5D6E-409C-BE32-E72D297353CC}">
                    <c16:uniqueId val="{00000000-DB67-428A-9BB4-C81093318C73}"/>
                  </c:ext>
                </c:extLst>
              </c15:ser>
            </c15:filteredBarSeries>
          </c:ext>
        </c:extLst>
      </c:barChart>
      <c:catAx>
        <c:axId val="5637299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63743407"/>
        <c:crosses val="autoZero"/>
        <c:auto val="1"/>
        <c:lblAlgn val="ctr"/>
        <c:lblOffset val="100"/>
        <c:noMultiLvlLbl val="0"/>
      </c:catAx>
      <c:valAx>
        <c:axId val="56374340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637299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TOP</a:t>
            </a:r>
            <a:r>
              <a:rPr lang="pt-BR" baseline="0"/>
              <a:t> LOWEST IN VOLUME</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spPr>
            <a:solidFill>
              <a:schemeClr val="accent1"/>
            </a:solidFill>
            <a:ln>
              <a:noFill/>
            </a:ln>
            <a:effectLst/>
          </c:spPr>
          <c:invertIfNegative val="0"/>
          <c:cat>
            <c:strRef>
              <c:f>Findings!$A$42:$A$52</c:f>
              <c:strCache>
                <c:ptCount val="11"/>
                <c:pt idx="0">
                  <c:v>David McCarron</c:v>
                </c:pt>
                <c:pt idx="1">
                  <c:v>Daniel J. Keating III</c:v>
                </c:pt>
                <c:pt idx="2">
                  <c:v>Norfolk Southern Corp. Good Gov. Fund</c:v>
                </c:pt>
                <c:pt idx="3">
                  <c:v>Noel O. Lowe</c:v>
                </c:pt>
                <c:pt idx="4">
                  <c:v>Howard A. Trauger</c:v>
                </c:pt>
                <c:pt idx="5">
                  <c:v>Mattioni</c:v>
                </c:pt>
                <c:pt idx="6">
                  <c:v>F. Michael Medway</c:v>
                </c:pt>
                <c:pt idx="7">
                  <c:v>Daniel Cher</c:v>
                </c:pt>
                <c:pt idx="8">
                  <c:v>Joseph G. Pulicare</c:v>
                </c:pt>
                <c:pt idx="9">
                  <c:v>Robert L. Nicholas</c:v>
                </c:pt>
                <c:pt idx="10">
                  <c:v>Karen A. Robinson</c:v>
                </c:pt>
              </c:strCache>
            </c:strRef>
          </c:cat>
          <c:val>
            <c:numRef>
              <c:f>Findings!$B$42:$B$52</c:f>
              <c:numCache>
                <c:formatCode>General</c:formatCode>
                <c:ptCount val="11"/>
                <c:pt idx="0">
                  <c:v>1</c:v>
                </c:pt>
                <c:pt idx="1">
                  <c:v>4.5</c:v>
                </c:pt>
                <c:pt idx="2">
                  <c:v>5</c:v>
                </c:pt>
                <c:pt idx="3">
                  <c:v>7</c:v>
                </c:pt>
                <c:pt idx="4">
                  <c:v>8</c:v>
                </c:pt>
                <c:pt idx="5">
                  <c:v>8</c:v>
                </c:pt>
                <c:pt idx="6">
                  <c:v>8.5</c:v>
                </c:pt>
                <c:pt idx="7">
                  <c:v>10.5</c:v>
                </c:pt>
                <c:pt idx="8">
                  <c:v>11</c:v>
                </c:pt>
                <c:pt idx="9">
                  <c:v>11</c:v>
                </c:pt>
                <c:pt idx="10">
                  <c:v>11</c:v>
                </c:pt>
              </c:numCache>
            </c:numRef>
          </c:val>
          <c:extLst>
            <c:ext xmlns:c16="http://schemas.microsoft.com/office/drawing/2014/chart" uri="{C3380CC4-5D6E-409C-BE32-E72D297353CC}">
              <c16:uniqueId val="{00000000-5E5A-4CBE-8298-26D9473103A1}"/>
            </c:ext>
          </c:extLst>
        </c:ser>
        <c:dLbls>
          <c:showLegendKey val="0"/>
          <c:showVal val="0"/>
          <c:showCatName val="0"/>
          <c:showSerName val="0"/>
          <c:showPercent val="0"/>
          <c:showBubbleSize val="0"/>
        </c:dLbls>
        <c:gapWidth val="219"/>
        <c:overlap val="-27"/>
        <c:axId val="565263119"/>
        <c:axId val="565257839"/>
        <c:extLst>
          <c:ext xmlns:c15="http://schemas.microsoft.com/office/drawing/2012/chart" uri="{02D57815-91ED-43cb-92C2-25804820EDAC}">
            <c15:filteredBarSeries>
              <c15:ser>
                <c:idx val="1"/>
                <c:order val="1"/>
                <c:spPr>
                  <a:solidFill>
                    <a:schemeClr val="accent2"/>
                  </a:solidFill>
                  <a:ln>
                    <a:noFill/>
                  </a:ln>
                  <a:effectLst/>
                </c:spPr>
                <c:invertIfNegative val="0"/>
                <c:cat>
                  <c:strRef>
                    <c:extLst>
                      <c:ext uri="{02D57815-91ED-43cb-92C2-25804820EDAC}">
                        <c15:formulaRef>
                          <c15:sqref>Findings!$A$42:$A$52</c15:sqref>
                        </c15:formulaRef>
                      </c:ext>
                    </c:extLst>
                    <c:strCache>
                      <c:ptCount val="11"/>
                      <c:pt idx="0">
                        <c:v>David McCarron</c:v>
                      </c:pt>
                      <c:pt idx="1">
                        <c:v>Daniel J. Keating III</c:v>
                      </c:pt>
                      <c:pt idx="2">
                        <c:v>Norfolk Southern Corp. Good Gov. Fund</c:v>
                      </c:pt>
                      <c:pt idx="3">
                        <c:v>Noel O. Lowe</c:v>
                      </c:pt>
                      <c:pt idx="4">
                        <c:v>Howard A. Trauger</c:v>
                      </c:pt>
                      <c:pt idx="5">
                        <c:v>Mattioni</c:v>
                      </c:pt>
                      <c:pt idx="6">
                        <c:v>F. Michael Medway</c:v>
                      </c:pt>
                      <c:pt idx="7">
                        <c:v>Daniel Cher</c:v>
                      </c:pt>
                      <c:pt idx="8">
                        <c:v>Joseph G. Pulicare</c:v>
                      </c:pt>
                      <c:pt idx="9">
                        <c:v>Robert L. Nicholas</c:v>
                      </c:pt>
                      <c:pt idx="10">
                        <c:v>Karen A. Robinson</c:v>
                      </c:pt>
                    </c:strCache>
                  </c:strRef>
                </c:cat>
                <c:val>
                  <c:numRef>
                    <c:extLst>
                      <c:ext uri="{02D57815-91ED-43cb-92C2-25804820EDAC}">
                        <c15:formulaRef>
                          <c15:sqref>Findings!$C$42:$C$52</c15:sqref>
                        </c15:formulaRef>
                      </c:ext>
                    </c:extLst>
                    <c:numCache>
                      <c:formatCode>General</c:formatCode>
                      <c:ptCount val="11"/>
                    </c:numCache>
                  </c:numRef>
                </c:val>
                <c:extLst>
                  <c:ext xmlns:c16="http://schemas.microsoft.com/office/drawing/2014/chart" uri="{C3380CC4-5D6E-409C-BE32-E72D297353CC}">
                    <c16:uniqueId val="{00000001-5E5A-4CBE-8298-26D9473103A1}"/>
                  </c:ext>
                </c:extLst>
              </c15:ser>
            </c15:filteredBarSeries>
          </c:ext>
        </c:extLst>
      </c:barChart>
      <c:catAx>
        <c:axId val="565263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65257839"/>
        <c:crosses val="autoZero"/>
        <c:auto val="1"/>
        <c:lblAlgn val="ctr"/>
        <c:lblOffset val="100"/>
        <c:noMultiLvlLbl val="0"/>
      </c:catAx>
      <c:valAx>
        <c:axId val="565257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652631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TOP</a:t>
            </a:r>
            <a:r>
              <a:rPr lang="pt-BR" baseline="0"/>
              <a:t> 10 LOWEST IN REVENUE</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manualLayout>
          <c:layoutTarget val="inner"/>
          <c:xMode val="edge"/>
          <c:yMode val="edge"/>
          <c:x val="0.36351118760757317"/>
          <c:y val="0.17634259259259263"/>
          <c:w val="0.57788878799788579"/>
          <c:h val="0.72125801983085447"/>
        </c:manualLayout>
      </c:layout>
      <c:barChart>
        <c:barDir val="bar"/>
        <c:grouping val="clustered"/>
        <c:varyColors val="0"/>
        <c:ser>
          <c:idx val="0"/>
          <c:order val="0"/>
          <c:spPr>
            <a:solidFill>
              <a:schemeClr val="accent1"/>
            </a:solidFill>
            <a:ln>
              <a:noFill/>
            </a:ln>
            <a:effectLst/>
          </c:spPr>
          <c:invertIfNegative val="0"/>
          <c:cat>
            <c:strRef>
              <c:f>Findings!$A$63:$A$73</c:f>
              <c:strCache>
                <c:ptCount val="11"/>
                <c:pt idx="0">
                  <c:v>David McCarron</c:v>
                </c:pt>
                <c:pt idx="1">
                  <c:v>Norfolk Southern Corp. Good Gov. Fund</c:v>
                </c:pt>
                <c:pt idx="2">
                  <c:v>Daniel J. Keating III</c:v>
                </c:pt>
                <c:pt idx="3">
                  <c:v>Mattioni</c:v>
                </c:pt>
                <c:pt idx="4">
                  <c:v>Gary Reinert Sr.</c:v>
                </c:pt>
                <c:pt idx="5">
                  <c:v>Howard A. Trauger</c:v>
                </c:pt>
                <c:pt idx="6">
                  <c:v>Daniel Cher</c:v>
                </c:pt>
                <c:pt idx="7">
                  <c:v>Karen A. Robinson</c:v>
                </c:pt>
                <c:pt idx="8">
                  <c:v>Douglas Overton</c:v>
                </c:pt>
                <c:pt idx="9">
                  <c:v>Cozen &amp; O'Connor PAC</c:v>
                </c:pt>
                <c:pt idx="10">
                  <c:v>Noel O. Lowe</c:v>
                </c:pt>
              </c:strCache>
            </c:strRef>
          </c:cat>
          <c:val>
            <c:numRef>
              <c:f>Findings!$B$63:$B$73</c:f>
              <c:numCache>
                <c:formatCode>_("$"* #,##0.00_);_("$"* \(#,##0.00\);_("$"* "-"??_);_(@_)</c:formatCode>
                <c:ptCount val="11"/>
                <c:pt idx="0">
                  <c:v>60</c:v>
                </c:pt>
                <c:pt idx="1">
                  <c:v>217</c:v>
                </c:pt>
                <c:pt idx="2">
                  <c:v>245</c:v>
                </c:pt>
                <c:pt idx="3">
                  <c:v>265</c:v>
                </c:pt>
                <c:pt idx="4">
                  <c:v>350</c:v>
                </c:pt>
                <c:pt idx="5">
                  <c:v>369</c:v>
                </c:pt>
                <c:pt idx="6">
                  <c:v>370</c:v>
                </c:pt>
                <c:pt idx="7">
                  <c:v>395</c:v>
                </c:pt>
                <c:pt idx="8">
                  <c:v>426</c:v>
                </c:pt>
                <c:pt idx="9">
                  <c:v>456</c:v>
                </c:pt>
                <c:pt idx="10">
                  <c:v>461</c:v>
                </c:pt>
              </c:numCache>
            </c:numRef>
          </c:val>
          <c:extLst>
            <c:ext xmlns:c16="http://schemas.microsoft.com/office/drawing/2014/chart" uri="{C3380CC4-5D6E-409C-BE32-E72D297353CC}">
              <c16:uniqueId val="{00000000-D0FF-48EE-B834-06436FF5957B}"/>
            </c:ext>
          </c:extLst>
        </c:ser>
        <c:dLbls>
          <c:showLegendKey val="0"/>
          <c:showVal val="0"/>
          <c:showCatName val="0"/>
          <c:showSerName val="0"/>
          <c:showPercent val="0"/>
          <c:showBubbleSize val="0"/>
        </c:dLbls>
        <c:gapWidth val="182"/>
        <c:axId val="563731887"/>
        <c:axId val="563732367"/>
      </c:barChart>
      <c:catAx>
        <c:axId val="563731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63732367"/>
        <c:crosses val="autoZero"/>
        <c:auto val="1"/>
        <c:lblAlgn val="ctr"/>
        <c:lblOffset val="100"/>
        <c:noMultiLvlLbl val="0"/>
      </c:catAx>
      <c:valAx>
        <c:axId val="563732367"/>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637318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Mecanic</a:t>
            </a:r>
            <a:r>
              <a:rPr lang="pt-BR" baseline="0"/>
              <a:t> hours worked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numRef>
              <c:f>Findings!$A$83:$A$88</c:f>
              <c:numCache>
                <c:formatCode>General</c:formatCode>
                <c:ptCount val="6"/>
                <c:pt idx="0">
                  <c:v>4</c:v>
                </c:pt>
                <c:pt idx="1">
                  <c:v>2</c:v>
                </c:pt>
                <c:pt idx="2">
                  <c:v>8</c:v>
                </c:pt>
                <c:pt idx="3">
                  <c:v>12</c:v>
                </c:pt>
                <c:pt idx="4">
                  <c:v>3</c:v>
                </c:pt>
                <c:pt idx="5">
                  <c:v>1</c:v>
                </c:pt>
              </c:numCache>
            </c:numRef>
          </c:cat>
          <c:val>
            <c:numRef>
              <c:f>Findings!$G$83:$G$88</c:f>
              <c:numCache>
                <c:formatCode>General</c:formatCode>
                <c:ptCount val="6"/>
                <c:pt idx="0">
                  <c:v>996</c:v>
                </c:pt>
                <c:pt idx="1">
                  <c:v>353</c:v>
                </c:pt>
                <c:pt idx="2">
                  <c:v>276</c:v>
                </c:pt>
                <c:pt idx="3">
                  <c:v>141.5</c:v>
                </c:pt>
                <c:pt idx="4">
                  <c:v>106</c:v>
                </c:pt>
                <c:pt idx="5">
                  <c:v>101</c:v>
                </c:pt>
              </c:numCache>
            </c:numRef>
          </c:val>
          <c:extLst>
            <c:ext xmlns:c16="http://schemas.microsoft.com/office/drawing/2014/chart" uri="{C3380CC4-5D6E-409C-BE32-E72D297353CC}">
              <c16:uniqueId val="{00000000-BCD0-4A31-8366-C59F929C413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Type</a:t>
            </a:r>
            <a:r>
              <a:rPr lang="pt-BR" baseline="0"/>
              <a:t> of repairs</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spPr>
            <a:solidFill>
              <a:schemeClr val="accent1"/>
            </a:solidFill>
            <a:ln>
              <a:noFill/>
            </a:ln>
            <a:effectLst/>
          </c:spPr>
          <c:invertIfNegative val="0"/>
          <c:cat>
            <c:strRef>
              <c:f>Findings!$A$96:$A$100</c:f>
              <c:strCache>
                <c:ptCount val="5"/>
                <c:pt idx="0">
                  <c:v>Engine Overhaul</c:v>
                </c:pt>
                <c:pt idx="1">
                  <c:v>Brakes</c:v>
                </c:pt>
                <c:pt idx="2">
                  <c:v>Hose/Belt Replacement</c:v>
                </c:pt>
                <c:pt idx="3">
                  <c:v>Flat tire fix</c:v>
                </c:pt>
                <c:pt idx="4">
                  <c:v>Oil change</c:v>
                </c:pt>
              </c:strCache>
            </c:strRef>
          </c:cat>
          <c:val>
            <c:numRef>
              <c:f>Findings!$B$96:$B$100</c:f>
              <c:numCache>
                <c:formatCode>General</c:formatCode>
                <c:ptCount val="5"/>
                <c:pt idx="0">
                  <c:v>865</c:v>
                </c:pt>
                <c:pt idx="1">
                  <c:v>465</c:v>
                </c:pt>
                <c:pt idx="2">
                  <c:v>296</c:v>
                </c:pt>
                <c:pt idx="3">
                  <c:v>189.5</c:v>
                </c:pt>
                <c:pt idx="4">
                  <c:v>158</c:v>
                </c:pt>
              </c:numCache>
            </c:numRef>
          </c:val>
          <c:extLst>
            <c:ext xmlns:c16="http://schemas.microsoft.com/office/drawing/2014/chart" uri="{C3380CC4-5D6E-409C-BE32-E72D297353CC}">
              <c16:uniqueId val="{00000000-B582-4F33-9433-B551C89AE07E}"/>
            </c:ext>
          </c:extLst>
        </c:ser>
        <c:dLbls>
          <c:showLegendKey val="0"/>
          <c:showVal val="0"/>
          <c:showCatName val="0"/>
          <c:showSerName val="0"/>
          <c:showPercent val="0"/>
          <c:showBubbleSize val="0"/>
        </c:dLbls>
        <c:gapWidth val="219"/>
        <c:overlap val="-27"/>
        <c:axId val="675625871"/>
        <c:axId val="675625391"/>
      </c:barChart>
      <c:catAx>
        <c:axId val="675625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75625391"/>
        <c:crosses val="autoZero"/>
        <c:auto val="1"/>
        <c:lblAlgn val="ctr"/>
        <c:lblOffset val="100"/>
        <c:noMultiLvlLbl val="0"/>
      </c:catAx>
      <c:valAx>
        <c:axId val="675625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756258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Valeu returned by services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Findings!$E$133</c:f>
              <c:strCache>
                <c:ptCount val="1"/>
                <c:pt idx="0">
                  <c:v>cost per hour</c:v>
                </c:pt>
              </c:strCache>
            </c:strRef>
          </c:tx>
          <c:spPr>
            <a:solidFill>
              <a:schemeClr val="accent1"/>
            </a:solidFill>
            <a:ln>
              <a:noFill/>
            </a:ln>
            <a:effectLst/>
          </c:spPr>
          <c:invertIfNegative val="0"/>
          <c:cat>
            <c:strRef>
              <c:f>Findings!$A$134:$A$138</c:f>
              <c:strCache>
                <c:ptCount val="5"/>
                <c:pt idx="0">
                  <c:v>Brakes</c:v>
                </c:pt>
                <c:pt idx="1">
                  <c:v>Engine Overhaul</c:v>
                </c:pt>
                <c:pt idx="2">
                  <c:v>Flat tire fix</c:v>
                </c:pt>
                <c:pt idx="3">
                  <c:v>Hose/Belt Replacement</c:v>
                </c:pt>
                <c:pt idx="4">
                  <c:v>Oil change</c:v>
                </c:pt>
              </c:strCache>
            </c:strRef>
          </c:cat>
          <c:val>
            <c:numRef>
              <c:f>Findings!$E$134:$E$138</c:f>
              <c:numCache>
                <c:formatCode>_("$"* #,##0.00_);_("$"* \(#,##0.00\);_("$"* "-"??_);_(@_)</c:formatCode>
                <c:ptCount val="5"/>
                <c:pt idx="0">
                  <c:v>13.96989247311828</c:v>
                </c:pt>
                <c:pt idx="1">
                  <c:v>14.758381502890174</c:v>
                </c:pt>
                <c:pt idx="2">
                  <c:v>5.3878627968337733</c:v>
                </c:pt>
                <c:pt idx="3">
                  <c:v>12.543918918918919</c:v>
                </c:pt>
                <c:pt idx="4">
                  <c:v>17.11392405063291</c:v>
                </c:pt>
              </c:numCache>
            </c:numRef>
          </c:val>
          <c:extLst>
            <c:ext xmlns:c16="http://schemas.microsoft.com/office/drawing/2014/chart" uri="{C3380CC4-5D6E-409C-BE32-E72D297353CC}">
              <c16:uniqueId val="{00000000-5E2A-4A30-9B4C-5737304A65AA}"/>
            </c:ext>
          </c:extLst>
        </c:ser>
        <c:ser>
          <c:idx val="1"/>
          <c:order val="1"/>
          <c:tx>
            <c:strRef>
              <c:f>Findings!$F$133</c:f>
              <c:strCache>
                <c:ptCount val="1"/>
                <c:pt idx="0">
                  <c:v>revenue per hour</c:v>
                </c:pt>
              </c:strCache>
            </c:strRef>
          </c:tx>
          <c:spPr>
            <a:solidFill>
              <a:schemeClr val="accent2"/>
            </a:solidFill>
            <a:ln>
              <a:noFill/>
            </a:ln>
            <a:effectLst/>
          </c:spPr>
          <c:invertIfNegative val="0"/>
          <c:cat>
            <c:strRef>
              <c:f>Findings!$A$134:$A$138</c:f>
              <c:strCache>
                <c:ptCount val="5"/>
                <c:pt idx="0">
                  <c:v>Brakes</c:v>
                </c:pt>
                <c:pt idx="1">
                  <c:v>Engine Overhaul</c:v>
                </c:pt>
                <c:pt idx="2">
                  <c:v>Flat tire fix</c:v>
                </c:pt>
                <c:pt idx="3">
                  <c:v>Hose/Belt Replacement</c:v>
                </c:pt>
                <c:pt idx="4">
                  <c:v>Oil change</c:v>
                </c:pt>
              </c:strCache>
            </c:strRef>
          </c:cat>
          <c:val>
            <c:numRef>
              <c:f>Findings!$F$134:$F$138</c:f>
              <c:numCache>
                <c:formatCode>_("$"* #,##0.00_);_("$"* \(#,##0.00\);_("$"* "-"??_);_(@_)</c:formatCode>
                <c:ptCount val="5"/>
                <c:pt idx="0">
                  <c:v>44.417204301075266</c:v>
                </c:pt>
                <c:pt idx="1">
                  <c:v>50.091329479768788</c:v>
                </c:pt>
                <c:pt idx="2">
                  <c:v>40.902374670184699</c:v>
                </c:pt>
                <c:pt idx="3">
                  <c:v>32.739864864864863</c:v>
                </c:pt>
                <c:pt idx="4">
                  <c:v>42.518987341772153</c:v>
                </c:pt>
              </c:numCache>
            </c:numRef>
          </c:val>
          <c:extLst>
            <c:ext xmlns:c16="http://schemas.microsoft.com/office/drawing/2014/chart" uri="{C3380CC4-5D6E-409C-BE32-E72D297353CC}">
              <c16:uniqueId val="{00000001-5E2A-4A30-9B4C-5737304A65AA}"/>
            </c:ext>
          </c:extLst>
        </c:ser>
        <c:dLbls>
          <c:showLegendKey val="0"/>
          <c:showVal val="0"/>
          <c:showCatName val="0"/>
          <c:showSerName val="0"/>
          <c:showPercent val="0"/>
          <c:showBubbleSize val="0"/>
        </c:dLbls>
        <c:gapWidth val="219"/>
        <c:overlap val="-27"/>
        <c:axId val="680550223"/>
        <c:axId val="680548303"/>
      </c:barChart>
      <c:lineChart>
        <c:grouping val="standard"/>
        <c:varyColors val="0"/>
        <c:ser>
          <c:idx val="2"/>
          <c:order val="2"/>
          <c:tx>
            <c:strRef>
              <c:f>Findings!$G$133</c:f>
              <c:strCache>
                <c:ptCount val="1"/>
                <c:pt idx="0">
                  <c:v>profit per hour</c:v>
                </c:pt>
              </c:strCache>
            </c:strRef>
          </c:tx>
          <c:spPr>
            <a:ln w="28575" cap="rnd">
              <a:solidFill>
                <a:schemeClr val="accent3"/>
              </a:solidFill>
              <a:round/>
            </a:ln>
            <a:effectLst/>
          </c:spPr>
          <c:marker>
            <c:symbol val="none"/>
          </c:marker>
          <c:cat>
            <c:strRef>
              <c:f>Findings!$A$134:$A$138</c:f>
              <c:strCache>
                <c:ptCount val="5"/>
                <c:pt idx="0">
                  <c:v>Brakes</c:v>
                </c:pt>
                <c:pt idx="1">
                  <c:v>Engine Overhaul</c:v>
                </c:pt>
                <c:pt idx="2">
                  <c:v>Flat tire fix</c:v>
                </c:pt>
                <c:pt idx="3">
                  <c:v>Hose/Belt Replacement</c:v>
                </c:pt>
                <c:pt idx="4">
                  <c:v>Oil change</c:v>
                </c:pt>
              </c:strCache>
            </c:strRef>
          </c:cat>
          <c:val>
            <c:numRef>
              <c:f>Findings!$G$134:$G$138</c:f>
              <c:numCache>
                <c:formatCode>_("$"* #,##0.00_);_("$"* \(#,##0.00\);_("$"* "-"??_);_(@_)</c:formatCode>
                <c:ptCount val="5"/>
                <c:pt idx="0">
                  <c:v>30.447311827956991</c:v>
                </c:pt>
                <c:pt idx="1">
                  <c:v>35.332947976878614</c:v>
                </c:pt>
                <c:pt idx="2">
                  <c:v>35.514511873350926</c:v>
                </c:pt>
                <c:pt idx="3">
                  <c:v>20.195945945945947</c:v>
                </c:pt>
                <c:pt idx="4">
                  <c:v>25.405063291139239</c:v>
                </c:pt>
              </c:numCache>
            </c:numRef>
          </c:val>
          <c:smooth val="0"/>
          <c:extLst>
            <c:ext xmlns:c16="http://schemas.microsoft.com/office/drawing/2014/chart" uri="{C3380CC4-5D6E-409C-BE32-E72D297353CC}">
              <c16:uniqueId val="{00000002-5E2A-4A30-9B4C-5737304A65AA}"/>
            </c:ext>
          </c:extLst>
        </c:ser>
        <c:dLbls>
          <c:showLegendKey val="0"/>
          <c:showVal val="0"/>
          <c:showCatName val="0"/>
          <c:showSerName val="0"/>
          <c:showPercent val="0"/>
          <c:showBubbleSize val="0"/>
        </c:dLbls>
        <c:marker val="1"/>
        <c:smooth val="0"/>
        <c:axId val="680550223"/>
        <c:axId val="680548303"/>
      </c:lineChart>
      <c:catAx>
        <c:axId val="680550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80548303"/>
        <c:crosses val="autoZero"/>
        <c:auto val="1"/>
        <c:lblAlgn val="ctr"/>
        <c:lblOffset val="100"/>
        <c:noMultiLvlLbl val="0"/>
      </c:catAx>
      <c:valAx>
        <c:axId val="68054830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805502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94225721784776"/>
          <c:y val="6.4814814814814811E-2"/>
          <c:w val="0.80461329833770778"/>
          <c:h val="0.68528506853310001"/>
        </c:manualLayout>
      </c:layout>
      <c:barChart>
        <c:barDir val="col"/>
        <c:grouping val="clustered"/>
        <c:varyColors val="0"/>
        <c:ser>
          <c:idx val="0"/>
          <c:order val="0"/>
          <c:tx>
            <c:strRef>
              <c:f>Findings!$B$122</c:f>
              <c:strCache>
                <c:ptCount val="1"/>
                <c:pt idx="0">
                  <c:v>cost</c:v>
                </c:pt>
              </c:strCache>
            </c:strRef>
          </c:tx>
          <c:spPr>
            <a:solidFill>
              <a:schemeClr val="accent1"/>
            </a:solidFill>
            <a:ln>
              <a:noFill/>
            </a:ln>
            <a:effectLst/>
          </c:spPr>
          <c:invertIfNegative val="0"/>
          <c:cat>
            <c:strRef>
              <c:f>Findings!$A$123:$A$127</c:f>
              <c:strCache>
                <c:ptCount val="5"/>
                <c:pt idx="0">
                  <c:v>Brakes</c:v>
                </c:pt>
                <c:pt idx="1">
                  <c:v>Engine Overhaul</c:v>
                </c:pt>
                <c:pt idx="2">
                  <c:v>Flat tire fix</c:v>
                </c:pt>
                <c:pt idx="3">
                  <c:v>Hose/Belt Replacement</c:v>
                </c:pt>
                <c:pt idx="4">
                  <c:v>Oil change</c:v>
                </c:pt>
              </c:strCache>
            </c:strRef>
          </c:cat>
          <c:val>
            <c:numRef>
              <c:f>Findings!$B$123:$B$127</c:f>
              <c:numCache>
                <c:formatCode>_("$"* #,##0.00_);_("$"* \(#,##0.00\);_("$"* "-"??_);_(@_)</c:formatCode>
                <c:ptCount val="5"/>
                <c:pt idx="0">
                  <c:v>6496</c:v>
                </c:pt>
                <c:pt idx="1">
                  <c:v>12766</c:v>
                </c:pt>
                <c:pt idx="2">
                  <c:v>1021</c:v>
                </c:pt>
                <c:pt idx="3">
                  <c:v>3713</c:v>
                </c:pt>
                <c:pt idx="4">
                  <c:v>2704</c:v>
                </c:pt>
              </c:numCache>
            </c:numRef>
          </c:val>
          <c:extLst>
            <c:ext xmlns:c16="http://schemas.microsoft.com/office/drawing/2014/chart" uri="{C3380CC4-5D6E-409C-BE32-E72D297353CC}">
              <c16:uniqueId val="{00000000-1180-4256-A895-37A1C30C7FDA}"/>
            </c:ext>
          </c:extLst>
        </c:ser>
        <c:ser>
          <c:idx val="1"/>
          <c:order val="1"/>
          <c:tx>
            <c:strRef>
              <c:f>Findings!$C$122</c:f>
              <c:strCache>
                <c:ptCount val="1"/>
                <c:pt idx="0">
                  <c:v>revenue</c:v>
                </c:pt>
              </c:strCache>
            </c:strRef>
          </c:tx>
          <c:spPr>
            <a:solidFill>
              <a:schemeClr val="accent2"/>
            </a:solidFill>
            <a:ln>
              <a:noFill/>
            </a:ln>
            <a:effectLst/>
          </c:spPr>
          <c:invertIfNegative val="0"/>
          <c:cat>
            <c:strRef>
              <c:f>Findings!$A$123:$A$127</c:f>
              <c:strCache>
                <c:ptCount val="5"/>
                <c:pt idx="0">
                  <c:v>Brakes</c:v>
                </c:pt>
                <c:pt idx="1">
                  <c:v>Engine Overhaul</c:v>
                </c:pt>
                <c:pt idx="2">
                  <c:v>Flat tire fix</c:v>
                </c:pt>
                <c:pt idx="3">
                  <c:v>Hose/Belt Replacement</c:v>
                </c:pt>
                <c:pt idx="4">
                  <c:v>Oil change</c:v>
                </c:pt>
              </c:strCache>
            </c:strRef>
          </c:cat>
          <c:val>
            <c:numRef>
              <c:f>Findings!$C$123:$C$127</c:f>
              <c:numCache>
                <c:formatCode>_("$"* #,##0.00_);_("$"* \(#,##0.00\);_("$"* "-"??_);_(@_)</c:formatCode>
                <c:ptCount val="5"/>
                <c:pt idx="0">
                  <c:v>20654</c:v>
                </c:pt>
                <c:pt idx="1">
                  <c:v>43329</c:v>
                </c:pt>
                <c:pt idx="2">
                  <c:v>7751</c:v>
                </c:pt>
                <c:pt idx="3">
                  <c:v>9691</c:v>
                </c:pt>
                <c:pt idx="4">
                  <c:v>6718</c:v>
                </c:pt>
              </c:numCache>
            </c:numRef>
          </c:val>
          <c:extLst>
            <c:ext xmlns:c16="http://schemas.microsoft.com/office/drawing/2014/chart" uri="{C3380CC4-5D6E-409C-BE32-E72D297353CC}">
              <c16:uniqueId val="{00000001-1180-4256-A895-37A1C30C7FDA}"/>
            </c:ext>
          </c:extLst>
        </c:ser>
        <c:ser>
          <c:idx val="3"/>
          <c:order val="3"/>
          <c:tx>
            <c:strRef>
              <c:f>Findings!$E$122</c:f>
              <c:strCache>
                <c:ptCount val="1"/>
                <c:pt idx="0">
                  <c:v>profit</c:v>
                </c:pt>
              </c:strCache>
            </c:strRef>
          </c:tx>
          <c:spPr>
            <a:solidFill>
              <a:schemeClr val="accent4"/>
            </a:solidFill>
            <a:ln>
              <a:noFill/>
            </a:ln>
            <a:effectLst/>
          </c:spPr>
          <c:invertIfNegative val="0"/>
          <c:cat>
            <c:strRef>
              <c:f>Findings!$A$123:$A$127</c:f>
              <c:strCache>
                <c:ptCount val="5"/>
                <c:pt idx="0">
                  <c:v>Brakes</c:v>
                </c:pt>
                <c:pt idx="1">
                  <c:v>Engine Overhaul</c:v>
                </c:pt>
                <c:pt idx="2">
                  <c:v>Flat tire fix</c:v>
                </c:pt>
                <c:pt idx="3">
                  <c:v>Hose/Belt Replacement</c:v>
                </c:pt>
                <c:pt idx="4">
                  <c:v>Oil change</c:v>
                </c:pt>
              </c:strCache>
            </c:strRef>
          </c:cat>
          <c:val>
            <c:numRef>
              <c:f>Findings!$E$123:$E$127</c:f>
              <c:numCache>
                <c:formatCode>_("$"* #,##0.00_);_("$"* \(#,##0.00\);_("$"* "-"??_);_(@_)</c:formatCode>
                <c:ptCount val="5"/>
                <c:pt idx="0">
                  <c:v>14158</c:v>
                </c:pt>
                <c:pt idx="1">
                  <c:v>30563</c:v>
                </c:pt>
                <c:pt idx="2">
                  <c:v>6730</c:v>
                </c:pt>
                <c:pt idx="3">
                  <c:v>5978</c:v>
                </c:pt>
                <c:pt idx="4">
                  <c:v>4014</c:v>
                </c:pt>
              </c:numCache>
            </c:numRef>
          </c:val>
          <c:extLst>
            <c:ext xmlns:c16="http://schemas.microsoft.com/office/drawing/2014/chart" uri="{C3380CC4-5D6E-409C-BE32-E72D297353CC}">
              <c16:uniqueId val="{00000003-1180-4256-A895-37A1C30C7FDA}"/>
            </c:ext>
          </c:extLst>
        </c:ser>
        <c:dLbls>
          <c:dLblPos val="outEnd"/>
          <c:showLegendKey val="0"/>
          <c:showVal val="0"/>
          <c:showCatName val="0"/>
          <c:showSerName val="0"/>
          <c:showPercent val="0"/>
          <c:showBubbleSize val="0"/>
        </c:dLbls>
        <c:gapWidth val="219"/>
        <c:overlap val="-27"/>
        <c:axId val="675620591"/>
        <c:axId val="675623471"/>
        <c:extLst>
          <c:ext xmlns:c15="http://schemas.microsoft.com/office/drawing/2012/chart" uri="{02D57815-91ED-43cb-92C2-25804820EDAC}">
            <c15:filteredBarSeries>
              <c15:ser>
                <c:idx val="2"/>
                <c:order val="2"/>
                <c:tx>
                  <c:strRef>
                    <c:extLst>
                      <c:ext uri="{02D57815-91ED-43cb-92C2-25804820EDAC}">
                        <c15:formulaRef>
                          <c15:sqref>Findings!$D$122</c15:sqref>
                        </c15:formulaRef>
                      </c:ext>
                    </c:extLst>
                    <c:strCache>
                      <c:ptCount val="1"/>
                    </c:strCache>
                  </c:strRef>
                </c:tx>
                <c:spPr>
                  <a:solidFill>
                    <a:schemeClr val="accent3"/>
                  </a:solidFill>
                  <a:ln>
                    <a:noFill/>
                  </a:ln>
                  <a:effectLst/>
                </c:spPr>
                <c:invertIfNegative val="0"/>
                <c:cat>
                  <c:strRef>
                    <c:extLst>
                      <c:ext uri="{02D57815-91ED-43cb-92C2-25804820EDAC}">
                        <c15:formulaRef>
                          <c15:sqref>Findings!$A$123:$A$127</c15:sqref>
                        </c15:formulaRef>
                      </c:ext>
                    </c:extLst>
                    <c:strCache>
                      <c:ptCount val="5"/>
                      <c:pt idx="0">
                        <c:v>Brakes</c:v>
                      </c:pt>
                      <c:pt idx="1">
                        <c:v>Engine Overhaul</c:v>
                      </c:pt>
                      <c:pt idx="2">
                        <c:v>Flat tire fix</c:v>
                      </c:pt>
                      <c:pt idx="3">
                        <c:v>Hose/Belt Replacement</c:v>
                      </c:pt>
                      <c:pt idx="4">
                        <c:v>Oil change</c:v>
                      </c:pt>
                    </c:strCache>
                  </c:strRef>
                </c:cat>
                <c:val>
                  <c:numRef>
                    <c:extLst>
                      <c:ext uri="{02D57815-91ED-43cb-92C2-25804820EDAC}">
                        <c15:formulaRef>
                          <c15:sqref>Findings!$D$123:$D$127</c15:sqref>
                        </c15:formulaRef>
                      </c:ext>
                    </c:extLst>
                    <c:numCache>
                      <c:formatCode>0%</c:formatCode>
                      <c:ptCount val="5"/>
                    </c:numCache>
                  </c:numRef>
                </c:val>
                <c:extLst>
                  <c:ext xmlns:c16="http://schemas.microsoft.com/office/drawing/2014/chart" uri="{C3380CC4-5D6E-409C-BE32-E72D297353CC}">
                    <c16:uniqueId val="{00000002-1180-4256-A895-37A1C30C7FDA}"/>
                  </c:ext>
                </c:extLst>
              </c15:ser>
            </c15:filteredBarSeries>
          </c:ext>
        </c:extLst>
      </c:barChart>
      <c:catAx>
        <c:axId val="675620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75623471"/>
        <c:crosses val="autoZero"/>
        <c:auto val="1"/>
        <c:lblAlgn val="ctr"/>
        <c:lblOffset val="100"/>
        <c:noMultiLvlLbl val="0"/>
      </c:catAx>
      <c:valAx>
        <c:axId val="67562347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756205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0" i="0" u="none" strike="noStrike" kern="1200" spc="0" baseline="0">
                <a:solidFill>
                  <a:sysClr val="windowText" lastClr="000000">
                    <a:lumMod val="65000"/>
                    <a:lumOff val="35000"/>
                  </a:sysClr>
                </a:solidFill>
              </a:rPr>
              <a:t>TOP 10 IN  VOLUME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manualLayout>
          <c:layoutTarget val="inner"/>
          <c:xMode val="edge"/>
          <c:yMode val="edge"/>
          <c:x val="0.13743963254593175"/>
          <c:y val="0.16708333333333336"/>
          <c:w val="0.83446959755030625"/>
          <c:h val="0.45722076407115775"/>
        </c:manualLayout>
      </c:layout>
      <c:barChart>
        <c:barDir val="col"/>
        <c:grouping val="clustered"/>
        <c:varyColors val="0"/>
        <c:ser>
          <c:idx val="0"/>
          <c:order val="0"/>
          <c:tx>
            <c:strRef>
              <c:f>Findings!$B$16</c:f>
              <c:strCache>
                <c:ptCount val="1"/>
                <c:pt idx="0">
                  <c:v>Volume</c:v>
                </c:pt>
              </c:strCache>
            </c:strRef>
          </c:tx>
          <c:spPr>
            <a:solidFill>
              <a:schemeClr val="accent1"/>
            </a:solidFill>
            <a:ln>
              <a:noFill/>
            </a:ln>
            <a:effectLst/>
          </c:spPr>
          <c:invertIfNegative val="0"/>
          <c:cat>
            <c:strRef>
              <c:f>Findings!$A$17:$A$27</c:f>
              <c:strCache>
                <c:ptCount val="11"/>
                <c:pt idx="0">
                  <c:v>David P. Montgomery</c:v>
                </c:pt>
                <c:pt idx="1">
                  <c:v>Leonard Tillery &amp; Sciolla</c:v>
                </c:pt>
                <c:pt idx="2">
                  <c:v>William E. Morin</c:v>
                </c:pt>
                <c:pt idx="3">
                  <c:v>Frederick B. Waechter</c:v>
                </c:pt>
                <c:pt idx="4">
                  <c:v>Bower Lewis Thrower Architects</c:v>
                </c:pt>
                <c:pt idx="5">
                  <c:v>Herbert E. Wetzel</c:v>
                </c:pt>
                <c:pt idx="6">
                  <c:v>Dennis Martin</c:v>
                </c:pt>
                <c:pt idx="7">
                  <c:v>Sylvan M Cohen Esq</c:v>
                </c:pt>
                <c:pt idx="8">
                  <c:v>Denise Joy Smyler</c:v>
                </c:pt>
                <c:pt idx="9">
                  <c:v>Dominic Chila</c:v>
                </c:pt>
                <c:pt idx="10">
                  <c:v>Emanuel Kelly</c:v>
                </c:pt>
              </c:strCache>
            </c:strRef>
          </c:cat>
          <c:val>
            <c:numRef>
              <c:f>Findings!$B$17:$B$27</c:f>
              <c:numCache>
                <c:formatCode>General</c:formatCode>
                <c:ptCount val="11"/>
                <c:pt idx="0">
                  <c:v>69.5</c:v>
                </c:pt>
                <c:pt idx="1">
                  <c:v>64</c:v>
                </c:pt>
                <c:pt idx="2">
                  <c:v>62.5</c:v>
                </c:pt>
                <c:pt idx="3">
                  <c:v>57.5</c:v>
                </c:pt>
                <c:pt idx="4">
                  <c:v>56.5</c:v>
                </c:pt>
                <c:pt idx="5">
                  <c:v>54.5</c:v>
                </c:pt>
                <c:pt idx="6">
                  <c:v>53</c:v>
                </c:pt>
                <c:pt idx="7">
                  <c:v>52</c:v>
                </c:pt>
                <c:pt idx="8">
                  <c:v>50</c:v>
                </c:pt>
                <c:pt idx="9">
                  <c:v>47</c:v>
                </c:pt>
                <c:pt idx="10">
                  <c:v>46</c:v>
                </c:pt>
              </c:numCache>
            </c:numRef>
          </c:val>
          <c:extLst>
            <c:ext xmlns:c16="http://schemas.microsoft.com/office/drawing/2014/chart" uri="{C3380CC4-5D6E-409C-BE32-E72D297353CC}">
              <c16:uniqueId val="{00000000-D44C-4ACC-ACD6-697514570E45}"/>
            </c:ext>
          </c:extLst>
        </c:ser>
        <c:dLbls>
          <c:showLegendKey val="0"/>
          <c:showVal val="0"/>
          <c:showCatName val="0"/>
          <c:showSerName val="0"/>
          <c:showPercent val="0"/>
          <c:showBubbleSize val="0"/>
        </c:dLbls>
        <c:gapWidth val="219"/>
        <c:overlap val="-27"/>
        <c:axId val="53356863"/>
        <c:axId val="53354943"/>
      </c:barChart>
      <c:catAx>
        <c:axId val="53356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3354943"/>
        <c:crosses val="autoZero"/>
        <c:auto val="1"/>
        <c:lblAlgn val="ctr"/>
        <c:lblOffset val="100"/>
        <c:noMultiLvlLbl val="0"/>
      </c:catAx>
      <c:valAx>
        <c:axId val="53354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33568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TOP</a:t>
            </a:r>
            <a:r>
              <a:rPr lang="pt-BR" baseline="0"/>
              <a:t> 10 LOWEST IN REVENUE</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manualLayout>
          <c:layoutTarget val="inner"/>
          <c:xMode val="edge"/>
          <c:yMode val="edge"/>
          <c:x val="0.36351118760757317"/>
          <c:y val="0.17634259259259263"/>
          <c:w val="0.57788878799788579"/>
          <c:h val="0.72125801983085447"/>
        </c:manualLayout>
      </c:layout>
      <c:barChart>
        <c:barDir val="bar"/>
        <c:grouping val="clustered"/>
        <c:varyColors val="0"/>
        <c:ser>
          <c:idx val="0"/>
          <c:order val="0"/>
          <c:spPr>
            <a:solidFill>
              <a:schemeClr val="accent1"/>
            </a:solidFill>
            <a:ln>
              <a:noFill/>
            </a:ln>
            <a:effectLst/>
          </c:spPr>
          <c:invertIfNegative val="0"/>
          <c:cat>
            <c:strRef>
              <c:f>Findings!$A$63:$A$73</c:f>
              <c:strCache>
                <c:ptCount val="11"/>
                <c:pt idx="0">
                  <c:v>David McCarron</c:v>
                </c:pt>
                <c:pt idx="1">
                  <c:v>Norfolk Southern Corp. Good Gov. Fund</c:v>
                </c:pt>
                <c:pt idx="2">
                  <c:v>Daniel J. Keating III</c:v>
                </c:pt>
                <c:pt idx="3">
                  <c:v>Mattioni</c:v>
                </c:pt>
                <c:pt idx="4">
                  <c:v>Gary Reinert Sr.</c:v>
                </c:pt>
                <c:pt idx="5">
                  <c:v>Howard A. Trauger</c:v>
                </c:pt>
                <c:pt idx="6">
                  <c:v>Daniel Cher</c:v>
                </c:pt>
                <c:pt idx="7">
                  <c:v>Karen A. Robinson</c:v>
                </c:pt>
                <c:pt idx="8">
                  <c:v>Douglas Overton</c:v>
                </c:pt>
                <c:pt idx="9">
                  <c:v>Cozen &amp; O'Connor PAC</c:v>
                </c:pt>
                <c:pt idx="10">
                  <c:v>Noel O. Lowe</c:v>
                </c:pt>
              </c:strCache>
            </c:strRef>
          </c:cat>
          <c:val>
            <c:numRef>
              <c:f>Findings!$B$63:$B$73</c:f>
              <c:numCache>
                <c:formatCode>_("$"* #,##0.00_);_("$"* \(#,##0.00\);_("$"* "-"??_);_(@_)</c:formatCode>
                <c:ptCount val="11"/>
                <c:pt idx="0">
                  <c:v>60</c:v>
                </c:pt>
                <c:pt idx="1">
                  <c:v>217</c:v>
                </c:pt>
                <c:pt idx="2">
                  <c:v>245</c:v>
                </c:pt>
                <c:pt idx="3">
                  <c:v>265</c:v>
                </c:pt>
                <c:pt idx="4">
                  <c:v>350</c:v>
                </c:pt>
                <c:pt idx="5">
                  <c:v>369</c:v>
                </c:pt>
                <c:pt idx="6">
                  <c:v>370</c:v>
                </c:pt>
                <c:pt idx="7">
                  <c:v>395</c:v>
                </c:pt>
                <c:pt idx="8">
                  <c:v>426</c:v>
                </c:pt>
                <c:pt idx="9">
                  <c:v>456</c:v>
                </c:pt>
                <c:pt idx="10">
                  <c:v>461</c:v>
                </c:pt>
              </c:numCache>
            </c:numRef>
          </c:val>
          <c:extLst>
            <c:ext xmlns:c16="http://schemas.microsoft.com/office/drawing/2014/chart" uri="{C3380CC4-5D6E-409C-BE32-E72D297353CC}">
              <c16:uniqueId val="{00000000-AB4E-418E-A6DD-2912E9502947}"/>
            </c:ext>
          </c:extLst>
        </c:ser>
        <c:dLbls>
          <c:showLegendKey val="0"/>
          <c:showVal val="0"/>
          <c:showCatName val="0"/>
          <c:showSerName val="0"/>
          <c:showPercent val="0"/>
          <c:showBubbleSize val="0"/>
        </c:dLbls>
        <c:gapWidth val="182"/>
        <c:axId val="563731887"/>
        <c:axId val="563732367"/>
      </c:barChart>
      <c:catAx>
        <c:axId val="563731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63732367"/>
        <c:crosses val="autoZero"/>
        <c:auto val="1"/>
        <c:lblAlgn val="ctr"/>
        <c:lblOffset val="100"/>
        <c:noMultiLvlLbl val="0"/>
      </c:catAx>
      <c:valAx>
        <c:axId val="563732367"/>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637318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TOP</a:t>
            </a:r>
            <a:r>
              <a:rPr lang="pt-BR" baseline="0"/>
              <a:t> LOWEST IN VOLUME</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spPr>
            <a:solidFill>
              <a:schemeClr val="accent1"/>
            </a:solidFill>
            <a:ln>
              <a:noFill/>
            </a:ln>
            <a:effectLst/>
          </c:spPr>
          <c:invertIfNegative val="0"/>
          <c:cat>
            <c:strRef>
              <c:f>Findings!$A$42:$A$52</c:f>
              <c:strCache>
                <c:ptCount val="11"/>
                <c:pt idx="0">
                  <c:v>David McCarron</c:v>
                </c:pt>
                <c:pt idx="1">
                  <c:v>Daniel J. Keating III</c:v>
                </c:pt>
                <c:pt idx="2">
                  <c:v>Norfolk Southern Corp. Good Gov. Fund</c:v>
                </c:pt>
                <c:pt idx="3">
                  <c:v>Noel O. Lowe</c:v>
                </c:pt>
                <c:pt idx="4">
                  <c:v>Howard A. Trauger</c:v>
                </c:pt>
                <c:pt idx="5">
                  <c:v>Mattioni</c:v>
                </c:pt>
                <c:pt idx="6">
                  <c:v>F. Michael Medway</c:v>
                </c:pt>
                <c:pt idx="7">
                  <c:v>Daniel Cher</c:v>
                </c:pt>
                <c:pt idx="8">
                  <c:v>Joseph G. Pulicare</c:v>
                </c:pt>
                <c:pt idx="9">
                  <c:v>Robert L. Nicholas</c:v>
                </c:pt>
                <c:pt idx="10">
                  <c:v>Karen A. Robinson</c:v>
                </c:pt>
              </c:strCache>
            </c:strRef>
          </c:cat>
          <c:val>
            <c:numRef>
              <c:f>Findings!$B$42:$B$52</c:f>
              <c:numCache>
                <c:formatCode>General</c:formatCode>
                <c:ptCount val="11"/>
                <c:pt idx="0">
                  <c:v>1</c:v>
                </c:pt>
                <c:pt idx="1">
                  <c:v>4.5</c:v>
                </c:pt>
                <c:pt idx="2">
                  <c:v>5</c:v>
                </c:pt>
                <c:pt idx="3">
                  <c:v>7</c:v>
                </c:pt>
                <c:pt idx="4">
                  <c:v>8</c:v>
                </c:pt>
                <c:pt idx="5">
                  <c:v>8</c:v>
                </c:pt>
                <c:pt idx="6">
                  <c:v>8.5</c:v>
                </c:pt>
                <c:pt idx="7">
                  <c:v>10.5</c:v>
                </c:pt>
                <c:pt idx="8">
                  <c:v>11</c:v>
                </c:pt>
                <c:pt idx="9">
                  <c:v>11</c:v>
                </c:pt>
                <c:pt idx="10">
                  <c:v>11</c:v>
                </c:pt>
              </c:numCache>
            </c:numRef>
          </c:val>
          <c:extLst>
            <c:ext xmlns:c16="http://schemas.microsoft.com/office/drawing/2014/chart" uri="{C3380CC4-5D6E-409C-BE32-E72D297353CC}">
              <c16:uniqueId val="{00000000-A7C7-4600-985E-9F693C6E8DF1}"/>
            </c:ext>
          </c:extLst>
        </c:ser>
        <c:dLbls>
          <c:showLegendKey val="0"/>
          <c:showVal val="0"/>
          <c:showCatName val="0"/>
          <c:showSerName val="0"/>
          <c:showPercent val="0"/>
          <c:showBubbleSize val="0"/>
        </c:dLbls>
        <c:gapWidth val="219"/>
        <c:overlap val="-27"/>
        <c:axId val="565263119"/>
        <c:axId val="565257839"/>
        <c:extLst>
          <c:ext xmlns:c15="http://schemas.microsoft.com/office/drawing/2012/chart" uri="{02D57815-91ED-43cb-92C2-25804820EDAC}">
            <c15:filteredBarSeries>
              <c15:ser>
                <c:idx val="1"/>
                <c:order val="1"/>
                <c:spPr>
                  <a:solidFill>
                    <a:schemeClr val="accent2"/>
                  </a:solidFill>
                  <a:ln>
                    <a:noFill/>
                  </a:ln>
                  <a:effectLst/>
                </c:spPr>
                <c:invertIfNegative val="0"/>
                <c:cat>
                  <c:strRef>
                    <c:extLst>
                      <c:ext uri="{02D57815-91ED-43cb-92C2-25804820EDAC}">
                        <c15:formulaRef>
                          <c15:sqref>Findings!$A$42:$A$52</c15:sqref>
                        </c15:formulaRef>
                      </c:ext>
                    </c:extLst>
                    <c:strCache>
                      <c:ptCount val="11"/>
                      <c:pt idx="0">
                        <c:v>David McCarron</c:v>
                      </c:pt>
                      <c:pt idx="1">
                        <c:v>Daniel J. Keating III</c:v>
                      </c:pt>
                      <c:pt idx="2">
                        <c:v>Norfolk Southern Corp. Good Gov. Fund</c:v>
                      </c:pt>
                      <c:pt idx="3">
                        <c:v>Noel O. Lowe</c:v>
                      </c:pt>
                      <c:pt idx="4">
                        <c:v>Howard A. Trauger</c:v>
                      </c:pt>
                      <c:pt idx="5">
                        <c:v>Mattioni</c:v>
                      </c:pt>
                      <c:pt idx="6">
                        <c:v>F. Michael Medway</c:v>
                      </c:pt>
                      <c:pt idx="7">
                        <c:v>Daniel Cher</c:v>
                      </c:pt>
                      <c:pt idx="8">
                        <c:v>Joseph G. Pulicare</c:v>
                      </c:pt>
                      <c:pt idx="9">
                        <c:v>Robert L. Nicholas</c:v>
                      </c:pt>
                      <c:pt idx="10">
                        <c:v>Karen A. Robinson</c:v>
                      </c:pt>
                    </c:strCache>
                  </c:strRef>
                </c:cat>
                <c:val>
                  <c:numRef>
                    <c:extLst>
                      <c:ext uri="{02D57815-91ED-43cb-92C2-25804820EDAC}">
                        <c15:formulaRef>
                          <c15:sqref>Findings!$C$42:$C$52</c15:sqref>
                        </c15:formulaRef>
                      </c:ext>
                    </c:extLst>
                    <c:numCache>
                      <c:formatCode>General</c:formatCode>
                      <c:ptCount val="11"/>
                    </c:numCache>
                  </c:numRef>
                </c:val>
                <c:extLst>
                  <c:ext xmlns:c16="http://schemas.microsoft.com/office/drawing/2014/chart" uri="{C3380CC4-5D6E-409C-BE32-E72D297353CC}">
                    <c16:uniqueId val="{00000001-A7C7-4600-985E-9F693C6E8DF1}"/>
                  </c:ext>
                </c:extLst>
              </c15:ser>
            </c15:filteredBarSeries>
          </c:ext>
        </c:extLst>
      </c:barChart>
      <c:catAx>
        <c:axId val="565263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65257839"/>
        <c:crosses val="autoZero"/>
        <c:auto val="1"/>
        <c:lblAlgn val="ctr"/>
        <c:lblOffset val="100"/>
        <c:noMultiLvlLbl val="0"/>
      </c:catAx>
      <c:valAx>
        <c:axId val="565257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652631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Mecanic</a:t>
            </a:r>
            <a:r>
              <a:rPr lang="pt-BR" baseline="0"/>
              <a:t> hours worked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AA-4AC2-A42C-3C62C941B2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AA-4AC2-A42C-3C62C941B24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AA-4AC2-A42C-3C62C941B24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FAA-4AC2-A42C-3C62C941B24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FAA-4AC2-A42C-3C62C941B24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FAA-4AC2-A42C-3C62C941B24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f>Findings!$A$83:$A$88</c:f>
              <c:numCache>
                <c:formatCode>General</c:formatCode>
                <c:ptCount val="6"/>
                <c:pt idx="0">
                  <c:v>4</c:v>
                </c:pt>
                <c:pt idx="1">
                  <c:v>2</c:v>
                </c:pt>
                <c:pt idx="2">
                  <c:v>8</c:v>
                </c:pt>
                <c:pt idx="3">
                  <c:v>12</c:v>
                </c:pt>
                <c:pt idx="4">
                  <c:v>3</c:v>
                </c:pt>
                <c:pt idx="5">
                  <c:v>1</c:v>
                </c:pt>
              </c:numCache>
            </c:numRef>
          </c:cat>
          <c:val>
            <c:numRef>
              <c:f>Findings!$G$83:$G$88</c:f>
              <c:numCache>
                <c:formatCode>General</c:formatCode>
                <c:ptCount val="6"/>
                <c:pt idx="0">
                  <c:v>996</c:v>
                </c:pt>
                <c:pt idx="1">
                  <c:v>353</c:v>
                </c:pt>
                <c:pt idx="2">
                  <c:v>276</c:v>
                </c:pt>
                <c:pt idx="3">
                  <c:v>141.5</c:v>
                </c:pt>
                <c:pt idx="4">
                  <c:v>106</c:v>
                </c:pt>
                <c:pt idx="5">
                  <c:v>101</c:v>
                </c:pt>
              </c:numCache>
            </c:numRef>
          </c:val>
          <c:extLst>
            <c:ext xmlns:c16="http://schemas.microsoft.com/office/drawing/2014/chart" uri="{C3380CC4-5D6E-409C-BE32-E72D297353CC}">
              <c16:uniqueId val="{0000000C-7FAA-4AC2-A42C-3C62C941B24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Type</a:t>
            </a:r>
            <a:r>
              <a:rPr lang="pt-BR" baseline="0"/>
              <a:t> of repairs</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Findings!$A$96:$A$100</c:f>
              <c:strCache>
                <c:ptCount val="5"/>
                <c:pt idx="0">
                  <c:v>Engine Overhaul</c:v>
                </c:pt>
                <c:pt idx="1">
                  <c:v>Brakes</c:v>
                </c:pt>
                <c:pt idx="2">
                  <c:v>Hose/Belt Replacement</c:v>
                </c:pt>
                <c:pt idx="3">
                  <c:v>Flat tire fix</c:v>
                </c:pt>
                <c:pt idx="4">
                  <c:v>Oil change</c:v>
                </c:pt>
              </c:strCache>
            </c:strRef>
          </c:cat>
          <c:val>
            <c:numRef>
              <c:f>Findings!$B$96:$B$100</c:f>
              <c:numCache>
                <c:formatCode>General</c:formatCode>
                <c:ptCount val="5"/>
                <c:pt idx="0">
                  <c:v>865</c:v>
                </c:pt>
                <c:pt idx="1">
                  <c:v>465</c:v>
                </c:pt>
                <c:pt idx="2">
                  <c:v>296</c:v>
                </c:pt>
                <c:pt idx="3">
                  <c:v>189.5</c:v>
                </c:pt>
                <c:pt idx="4">
                  <c:v>158</c:v>
                </c:pt>
              </c:numCache>
            </c:numRef>
          </c:val>
          <c:extLst>
            <c:ext xmlns:c16="http://schemas.microsoft.com/office/drawing/2014/chart" uri="{C3380CC4-5D6E-409C-BE32-E72D297353CC}">
              <c16:uniqueId val="{00000000-9383-4E74-9194-7359AFF5B2BD}"/>
            </c:ext>
          </c:extLst>
        </c:ser>
        <c:dLbls>
          <c:dLblPos val="outEnd"/>
          <c:showLegendKey val="0"/>
          <c:showVal val="1"/>
          <c:showCatName val="0"/>
          <c:showSerName val="0"/>
          <c:showPercent val="0"/>
          <c:showBubbleSize val="0"/>
        </c:dLbls>
        <c:gapWidth val="219"/>
        <c:overlap val="-27"/>
        <c:axId val="675625871"/>
        <c:axId val="675625391"/>
      </c:barChart>
      <c:catAx>
        <c:axId val="675625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75625391"/>
        <c:crosses val="autoZero"/>
        <c:auto val="1"/>
        <c:lblAlgn val="ctr"/>
        <c:lblOffset val="100"/>
        <c:noMultiLvlLbl val="0"/>
      </c:catAx>
      <c:valAx>
        <c:axId val="675625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756258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Valeu returned by services by hour</a:t>
            </a:r>
          </a:p>
        </c:rich>
      </c:tx>
      <c:layout>
        <c:manualLayout>
          <c:xMode val="edge"/>
          <c:yMode val="edge"/>
          <c:x val="0.28678455818022747"/>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Findings!$E$133</c:f>
              <c:strCache>
                <c:ptCount val="1"/>
                <c:pt idx="0">
                  <c:v>cost per hour</c:v>
                </c:pt>
              </c:strCache>
            </c:strRef>
          </c:tx>
          <c:spPr>
            <a:solidFill>
              <a:schemeClr val="accent1"/>
            </a:solidFill>
            <a:ln>
              <a:noFill/>
            </a:ln>
            <a:effectLst/>
          </c:spPr>
          <c:invertIfNegative val="0"/>
          <c:cat>
            <c:strRef>
              <c:f>Findings!$A$134:$A$138</c:f>
              <c:strCache>
                <c:ptCount val="5"/>
                <c:pt idx="0">
                  <c:v>Brakes</c:v>
                </c:pt>
                <c:pt idx="1">
                  <c:v>Engine Overhaul</c:v>
                </c:pt>
                <c:pt idx="2">
                  <c:v>Flat tire fix</c:v>
                </c:pt>
                <c:pt idx="3">
                  <c:v>Hose/Belt Replacement</c:v>
                </c:pt>
                <c:pt idx="4">
                  <c:v>Oil change</c:v>
                </c:pt>
              </c:strCache>
            </c:strRef>
          </c:cat>
          <c:val>
            <c:numRef>
              <c:f>Findings!$E$134:$E$138</c:f>
              <c:numCache>
                <c:formatCode>_("$"* #,##0.00_);_("$"* \(#,##0.00\);_("$"* "-"??_);_(@_)</c:formatCode>
                <c:ptCount val="5"/>
                <c:pt idx="0">
                  <c:v>13.96989247311828</c:v>
                </c:pt>
                <c:pt idx="1">
                  <c:v>14.758381502890174</c:v>
                </c:pt>
                <c:pt idx="2">
                  <c:v>5.3878627968337733</c:v>
                </c:pt>
                <c:pt idx="3">
                  <c:v>12.543918918918919</c:v>
                </c:pt>
                <c:pt idx="4">
                  <c:v>17.11392405063291</c:v>
                </c:pt>
              </c:numCache>
            </c:numRef>
          </c:val>
          <c:extLst>
            <c:ext xmlns:c16="http://schemas.microsoft.com/office/drawing/2014/chart" uri="{C3380CC4-5D6E-409C-BE32-E72D297353CC}">
              <c16:uniqueId val="{00000000-8B2B-408F-9E0C-49E1FE6E1EAB}"/>
            </c:ext>
          </c:extLst>
        </c:ser>
        <c:ser>
          <c:idx val="1"/>
          <c:order val="1"/>
          <c:tx>
            <c:strRef>
              <c:f>Findings!$F$133</c:f>
              <c:strCache>
                <c:ptCount val="1"/>
                <c:pt idx="0">
                  <c:v>revenue per hour</c:v>
                </c:pt>
              </c:strCache>
            </c:strRef>
          </c:tx>
          <c:spPr>
            <a:solidFill>
              <a:schemeClr val="accent2"/>
            </a:solidFill>
            <a:ln>
              <a:noFill/>
            </a:ln>
            <a:effectLst/>
          </c:spPr>
          <c:invertIfNegative val="0"/>
          <c:cat>
            <c:strRef>
              <c:f>Findings!$A$134:$A$138</c:f>
              <c:strCache>
                <c:ptCount val="5"/>
                <c:pt idx="0">
                  <c:v>Brakes</c:v>
                </c:pt>
                <c:pt idx="1">
                  <c:v>Engine Overhaul</c:v>
                </c:pt>
                <c:pt idx="2">
                  <c:v>Flat tire fix</c:v>
                </c:pt>
                <c:pt idx="3">
                  <c:v>Hose/Belt Replacement</c:v>
                </c:pt>
                <c:pt idx="4">
                  <c:v>Oil change</c:v>
                </c:pt>
              </c:strCache>
            </c:strRef>
          </c:cat>
          <c:val>
            <c:numRef>
              <c:f>Findings!$F$134:$F$138</c:f>
              <c:numCache>
                <c:formatCode>_("$"* #,##0.00_);_("$"* \(#,##0.00\);_("$"* "-"??_);_(@_)</c:formatCode>
                <c:ptCount val="5"/>
                <c:pt idx="0">
                  <c:v>44.417204301075266</c:v>
                </c:pt>
                <c:pt idx="1">
                  <c:v>50.091329479768788</c:v>
                </c:pt>
                <c:pt idx="2">
                  <c:v>40.902374670184699</c:v>
                </c:pt>
                <c:pt idx="3">
                  <c:v>32.739864864864863</c:v>
                </c:pt>
                <c:pt idx="4">
                  <c:v>42.518987341772153</c:v>
                </c:pt>
              </c:numCache>
            </c:numRef>
          </c:val>
          <c:extLst>
            <c:ext xmlns:c16="http://schemas.microsoft.com/office/drawing/2014/chart" uri="{C3380CC4-5D6E-409C-BE32-E72D297353CC}">
              <c16:uniqueId val="{00000001-8B2B-408F-9E0C-49E1FE6E1EAB}"/>
            </c:ext>
          </c:extLst>
        </c:ser>
        <c:dLbls>
          <c:showLegendKey val="0"/>
          <c:showVal val="0"/>
          <c:showCatName val="0"/>
          <c:showSerName val="0"/>
          <c:showPercent val="0"/>
          <c:showBubbleSize val="0"/>
        </c:dLbls>
        <c:gapWidth val="219"/>
        <c:overlap val="-27"/>
        <c:axId val="680550223"/>
        <c:axId val="680548303"/>
      </c:barChart>
      <c:lineChart>
        <c:grouping val="standard"/>
        <c:varyColors val="0"/>
        <c:ser>
          <c:idx val="2"/>
          <c:order val="2"/>
          <c:tx>
            <c:strRef>
              <c:f>Findings!$G$133</c:f>
              <c:strCache>
                <c:ptCount val="1"/>
                <c:pt idx="0">
                  <c:v>profit per hour</c:v>
                </c:pt>
              </c:strCache>
            </c:strRef>
          </c:tx>
          <c:spPr>
            <a:ln w="28575" cap="rnd">
              <a:solidFill>
                <a:schemeClr val="accent3"/>
              </a:solidFill>
              <a:round/>
            </a:ln>
            <a:effectLst/>
          </c:spPr>
          <c:marker>
            <c:symbol val="none"/>
          </c:marker>
          <c:cat>
            <c:strRef>
              <c:f>Findings!$A$134:$A$138</c:f>
              <c:strCache>
                <c:ptCount val="5"/>
                <c:pt idx="0">
                  <c:v>Brakes</c:v>
                </c:pt>
                <c:pt idx="1">
                  <c:v>Engine Overhaul</c:v>
                </c:pt>
                <c:pt idx="2">
                  <c:v>Flat tire fix</c:v>
                </c:pt>
                <c:pt idx="3">
                  <c:v>Hose/Belt Replacement</c:v>
                </c:pt>
                <c:pt idx="4">
                  <c:v>Oil change</c:v>
                </c:pt>
              </c:strCache>
            </c:strRef>
          </c:cat>
          <c:val>
            <c:numRef>
              <c:f>Findings!$G$134:$G$138</c:f>
              <c:numCache>
                <c:formatCode>_("$"* #,##0.00_);_("$"* \(#,##0.00\);_("$"* "-"??_);_(@_)</c:formatCode>
                <c:ptCount val="5"/>
                <c:pt idx="0">
                  <c:v>30.447311827956991</c:v>
                </c:pt>
                <c:pt idx="1">
                  <c:v>35.332947976878614</c:v>
                </c:pt>
                <c:pt idx="2">
                  <c:v>35.514511873350926</c:v>
                </c:pt>
                <c:pt idx="3">
                  <c:v>20.195945945945947</c:v>
                </c:pt>
                <c:pt idx="4">
                  <c:v>25.405063291139239</c:v>
                </c:pt>
              </c:numCache>
            </c:numRef>
          </c:val>
          <c:smooth val="0"/>
          <c:extLst>
            <c:ext xmlns:c16="http://schemas.microsoft.com/office/drawing/2014/chart" uri="{C3380CC4-5D6E-409C-BE32-E72D297353CC}">
              <c16:uniqueId val="{00000002-8B2B-408F-9E0C-49E1FE6E1EAB}"/>
            </c:ext>
          </c:extLst>
        </c:ser>
        <c:dLbls>
          <c:showLegendKey val="0"/>
          <c:showVal val="0"/>
          <c:showCatName val="0"/>
          <c:showSerName val="0"/>
          <c:showPercent val="0"/>
          <c:showBubbleSize val="0"/>
        </c:dLbls>
        <c:marker val="1"/>
        <c:smooth val="0"/>
        <c:axId val="680550223"/>
        <c:axId val="680548303"/>
      </c:lineChart>
      <c:catAx>
        <c:axId val="680550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80548303"/>
        <c:crosses val="autoZero"/>
        <c:auto val="1"/>
        <c:lblAlgn val="ctr"/>
        <c:lblOffset val="100"/>
        <c:noMultiLvlLbl val="0"/>
      </c:catAx>
      <c:valAx>
        <c:axId val="68054830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805502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Total sum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manualLayout>
          <c:layoutTarget val="inner"/>
          <c:xMode val="edge"/>
          <c:yMode val="edge"/>
          <c:x val="0.16205332441552914"/>
          <c:y val="0.12431292862585726"/>
          <c:w val="0.80461329833770778"/>
          <c:h val="0.68528506853310001"/>
        </c:manualLayout>
      </c:layout>
      <c:barChart>
        <c:barDir val="col"/>
        <c:grouping val="clustered"/>
        <c:varyColors val="0"/>
        <c:ser>
          <c:idx val="0"/>
          <c:order val="0"/>
          <c:tx>
            <c:strRef>
              <c:f>Findings!$B$122</c:f>
              <c:strCache>
                <c:ptCount val="1"/>
                <c:pt idx="0">
                  <c:v>cost</c:v>
                </c:pt>
              </c:strCache>
            </c:strRef>
          </c:tx>
          <c:spPr>
            <a:solidFill>
              <a:schemeClr val="accent1"/>
            </a:solidFill>
            <a:ln>
              <a:noFill/>
            </a:ln>
            <a:effectLst/>
          </c:spPr>
          <c:invertIfNegative val="0"/>
          <c:cat>
            <c:strRef>
              <c:f>Findings!$A$123:$A$127</c:f>
              <c:strCache>
                <c:ptCount val="5"/>
                <c:pt idx="0">
                  <c:v>Brakes</c:v>
                </c:pt>
                <c:pt idx="1">
                  <c:v>Engine Overhaul</c:v>
                </c:pt>
                <c:pt idx="2">
                  <c:v>Flat tire fix</c:v>
                </c:pt>
                <c:pt idx="3">
                  <c:v>Hose/Belt Replacement</c:v>
                </c:pt>
                <c:pt idx="4">
                  <c:v>Oil change</c:v>
                </c:pt>
              </c:strCache>
            </c:strRef>
          </c:cat>
          <c:val>
            <c:numRef>
              <c:f>Findings!$B$123:$B$127</c:f>
              <c:numCache>
                <c:formatCode>_("$"* #,##0.00_);_("$"* \(#,##0.00\);_("$"* "-"??_);_(@_)</c:formatCode>
                <c:ptCount val="5"/>
                <c:pt idx="0">
                  <c:v>6496</c:v>
                </c:pt>
                <c:pt idx="1">
                  <c:v>12766</c:v>
                </c:pt>
                <c:pt idx="2">
                  <c:v>1021</c:v>
                </c:pt>
                <c:pt idx="3">
                  <c:v>3713</c:v>
                </c:pt>
                <c:pt idx="4">
                  <c:v>2704</c:v>
                </c:pt>
              </c:numCache>
            </c:numRef>
          </c:val>
          <c:extLst>
            <c:ext xmlns:c16="http://schemas.microsoft.com/office/drawing/2014/chart" uri="{C3380CC4-5D6E-409C-BE32-E72D297353CC}">
              <c16:uniqueId val="{00000000-FCF5-4270-B04B-3B138C0FC270}"/>
            </c:ext>
          </c:extLst>
        </c:ser>
        <c:ser>
          <c:idx val="1"/>
          <c:order val="1"/>
          <c:tx>
            <c:strRef>
              <c:f>Findings!$C$122</c:f>
              <c:strCache>
                <c:ptCount val="1"/>
                <c:pt idx="0">
                  <c:v>revenue</c:v>
                </c:pt>
              </c:strCache>
            </c:strRef>
          </c:tx>
          <c:spPr>
            <a:solidFill>
              <a:schemeClr val="accent2"/>
            </a:solidFill>
            <a:ln>
              <a:noFill/>
            </a:ln>
            <a:effectLst/>
          </c:spPr>
          <c:invertIfNegative val="0"/>
          <c:cat>
            <c:strRef>
              <c:f>Findings!$A$123:$A$127</c:f>
              <c:strCache>
                <c:ptCount val="5"/>
                <c:pt idx="0">
                  <c:v>Brakes</c:v>
                </c:pt>
                <c:pt idx="1">
                  <c:v>Engine Overhaul</c:v>
                </c:pt>
                <c:pt idx="2">
                  <c:v>Flat tire fix</c:v>
                </c:pt>
                <c:pt idx="3">
                  <c:v>Hose/Belt Replacement</c:v>
                </c:pt>
                <c:pt idx="4">
                  <c:v>Oil change</c:v>
                </c:pt>
              </c:strCache>
            </c:strRef>
          </c:cat>
          <c:val>
            <c:numRef>
              <c:f>Findings!$C$123:$C$127</c:f>
              <c:numCache>
                <c:formatCode>_("$"* #,##0.00_);_("$"* \(#,##0.00\);_("$"* "-"??_);_(@_)</c:formatCode>
                <c:ptCount val="5"/>
                <c:pt idx="0">
                  <c:v>20654</c:v>
                </c:pt>
                <c:pt idx="1">
                  <c:v>43329</c:v>
                </c:pt>
                <c:pt idx="2">
                  <c:v>7751</c:v>
                </c:pt>
                <c:pt idx="3">
                  <c:v>9691</c:v>
                </c:pt>
                <c:pt idx="4">
                  <c:v>6718</c:v>
                </c:pt>
              </c:numCache>
            </c:numRef>
          </c:val>
          <c:extLst>
            <c:ext xmlns:c16="http://schemas.microsoft.com/office/drawing/2014/chart" uri="{C3380CC4-5D6E-409C-BE32-E72D297353CC}">
              <c16:uniqueId val="{00000001-FCF5-4270-B04B-3B138C0FC270}"/>
            </c:ext>
          </c:extLst>
        </c:ser>
        <c:ser>
          <c:idx val="3"/>
          <c:order val="3"/>
          <c:tx>
            <c:strRef>
              <c:f>Findings!$E$122</c:f>
              <c:strCache>
                <c:ptCount val="1"/>
                <c:pt idx="0">
                  <c:v>profit</c:v>
                </c:pt>
              </c:strCache>
            </c:strRef>
          </c:tx>
          <c:spPr>
            <a:solidFill>
              <a:schemeClr val="accent4"/>
            </a:solidFill>
            <a:ln>
              <a:noFill/>
            </a:ln>
            <a:effectLst/>
          </c:spPr>
          <c:invertIfNegative val="0"/>
          <c:cat>
            <c:strRef>
              <c:f>Findings!$A$123:$A$127</c:f>
              <c:strCache>
                <c:ptCount val="5"/>
                <c:pt idx="0">
                  <c:v>Brakes</c:v>
                </c:pt>
                <c:pt idx="1">
                  <c:v>Engine Overhaul</c:v>
                </c:pt>
                <c:pt idx="2">
                  <c:v>Flat tire fix</c:v>
                </c:pt>
                <c:pt idx="3">
                  <c:v>Hose/Belt Replacement</c:v>
                </c:pt>
                <c:pt idx="4">
                  <c:v>Oil change</c:v>
                </c:pt>
              </c:strCache>
            </c:strRef>
          </c:cat>
          <c:val>
            <c:numRef>
              <c:f>Findings!$E$123:$E$127</c:f>
              <c:numCache>
                <c:formatCode>_("$"* #,##0.00_);_("$"* \(#,##0.00\);_("$"* "-"??_);_(@_)</c:formatCode>
                <c:ptCount val="5"/>
                <c:pt idx="0">
                  <c:v>14158</c:v>
                </c:pt>
                <c:pt idx="1">
                  <c:v>30563</c:v>
                </c:pt>
                <c:pt idx="2">
                  <c:v>6730</c:v>
                </c:pt>
                <c:pt idx="3">
                  <c:v>5978</c:v>
                </c:pt>
                <c:pt idx="4">
                  <c:v>4014</c:v>
                </c:pt>
              </c:numCache>
            </c:numRef>
          </c:val>
          <c:extLst>
            <c:ext xmlns:c16="http://schemas.microsoft.com/office/drawing/2014/chart" uri="{C3380CC4-5D6E-409C-BE32-E72D297353CC}">
              <c16:uniqueId val="{00000002-FCF5-4270-B04B-3B138C0FC270}"/>
            </c:ext>
          </c:extLst>
        </c:ser>
        <c:dLbls>
          <c:showLegendKey val="0"/>
          <c:showVal val="0"/>
          <c:showCatName val="0"/>
          <c:showSerName val="0"/>
          <c:showPercent val="0"/>
          <c:showBubbleSize val="0"/>
        </c:dLbls>
        <c:gapWidth val="219"/>
        <c:overlap val="-27"/>
        <c:axId val="675620591"/>
        <c:axId val="675623471"/>
        <c:extLst>
          <c:ext xmlns:c15="http://schemas.microsoft.com/office/drawing/2012/chart" uri="{02D57815-91ED-43cb-92C2-25804820EDAC}">
            <c15:filteredBarSeries>
              <c15:ser>
                <c:idx val="2"/>
                <c:order val="2"/>
                <c:tx>
                  <c:strRef>
                    <c:extLst>
                      <c:ext uri="{02D57815-91ED-43cb-92C2-25804820EDAC}">
                        <c15:formulaRef>
                          <c15:sqref>Findings!$D$122</c15:sqref>
                        </c15:formulaRef>
                      </c:ext>
                    </c:extLst>
                    <c:strCache>
                      <c:ptCount val="1"/>
                    </c:strCache>
                  </c:strRef>
                </c:tx>
                <c:spPr>
                  <a:solidFill>
                    <a:schemeClr val="accent3"/>
                  </a:solidFill>
                  <a:ln>
                    <a:noFill/>
                  </a:ln>
                  <a:effectLst/>
                </c:spPr>
                <c:invertIfNegative val="0"/>
                <c:cat>
                  <c:strRef>
                    <c:extLst>
                      <c:ext uri="{02D57815-91ED-43cb-92C2-25804820EDAC}">
                        <c15:formulaRef>
                          <c15:sqref>Findings!$A$123:$A$127</c15:sqref>
                        </c15:formulaRef>
                      </c:ext>
                    </c:extLst>
                    <c:strCache>
                      <c:ptCount val="5"/>
                      <c:pt idx="0">
                        <c:v>Brakes</c:v>
                      </c:pt>
                      <c:pt idx="1">
                        <c:v>Engine Overhaul</c:v>
                      </c:pt>
                      <c:pt idx="2">
                        <c:v>Flat tire fix</c:v>
                      </c:pt>
                      <c:pt idx="3">
                        <c:v>Hose/Belt Replacement</c:v>
                      </c:pt>
                      <c:pt idx="4">
                        <c:v>Oil change</c:v>
                      </c:pt>
                    </c:strCache>
                  </c:strRef>
                </c:cat>
                <c:val>
                  <c:numRef>
                    <c:extLst>
                      <c:ext uri="{02D57815-91ED-43cb-92C2-25804820EDAC}">
                        <c15:formulaRef>
                          <c15:sqref>Findings!$D$123:$D$127</c15:sqref>
                        </c15:formulaRef>
                      </c:ext>
                    </c:extLst>
                    <c:numCache>
                      <c:formatCode>0%</c:formatCode>
                      <c:ptCount val="5"/>
                    </c:numCache>
                  </c:numRef>
                </c:val>
                <c:extLst>
                  <c:ext xmlns:c16="http://schemas.microsoft.com/office/drawing/2014/chart" uri="{C3380CC4-5D6E-409C-BE32-E72D297353CC}">
                    <c16:uniqueId val="{00000003-FCF5-4270-B04B-3B138C0FC270}"/>
                  </c:ext>
                </c:extLst>
              </c15:ser>
            </c15:filteredBarSeries>
          </c:ext>
        </c:extLst>
      </c:barChart>
      <c:catAx>
        <c:axId val="675620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75623471"/>
        <c:crosses val="autoZero"/>
        <c:auto val="1"/>
        <c:lblAlgn val="ctr"/>
        <c:lblOffset val="100"/>
        <c:noMultiLvlLbl val="0"/>
      </c:catAx>
      <c:valAx>
        <c:axId val="67562347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756205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0" i="0" u="none" strike="noStrike" kern="1200" spc="0" baseline="0">
                <a:solidFill>
                  <a:sysClr val="windowText" lastClr="000000">
                    <a:lumMod val="65000"/>
                    <a:lumOff val="35000"/>
                  </a:sysClr>
                </a:solidFill>
              </a:rPr>
              <a:t>TOP 10 IN  VOLUME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manualLayout>
          <c:layoutTarget val="inner"/>
          <c:xMode val="edge"/>
          <c:yMode val="edge"/>
          <c:x val="0.13743963254593175"/>
          <c:y val="0.16708333333333336"/>
          <c:w val="0.83446959755030625"/>
          <c:h val="0.45722076407115775"/>
        </c:manualLayout>
      </c:layout>
      <c:barChart>
        <c:barDir val="col"/>
        <c:grouping val="clustered"/>
        <c:varyColors val="0"/>
        <c:ser>
          <c:idx val="0"/>
          <c:order val="0"/>
          <c:tx>
            <c:strRef>
              <c:f>Findings!$B$16</c:f>
              <c:strCache>
                <c:ptCount val="1"/>
                <c:pt idx="0">
                  <c:v>Volume</c:v>
                </c:pt>
              </c:strCache>
            </c:strRef>
          </c:tx>
          <c:spPr>
            <a:solidFill>
              <a:schemeClr val="accent1"/>
            </a:solidFill>
            <a:ln>
              <a:noFill/>
            </a:ln>
            <a:effectLst/>
          </c:spPr>
          <c:invertIfNegative val="0"/>
          <c:cat>
            <c:strRef>
              <c:f>Findings!$A$17:$A$27</c:f>
              <c:strCache>
                <c:ptCount val="11"/>
                <c:pt idx="0">
                  <c:v>David P. Montgomery</c:v>
                </c:pt>
                <c:pt idx="1">
                  <c:v>Leonard Tillery &amp; Sciolla</c:v>
                </c:pt>
                <c:pt idx="2">
                  <c:v>William E. Morin</c:v>
                </c:pt>
                <c:pt idx="3">
                  <c:v>Frederick B. Waechter</c:v>
                </c:pt>
                <c:pt idx="4">
                  <c:v>Bower Lewis Thrower Architects</c:v>
                </c:pt>
                <c:pt idx="5">
                  <c:v>Herbert E. Wetzel</c:v>
                </c:pt>
                <c:pt idx="6">
                  <c:v>Dennis Martin</c:v>
                </c:pt>
                <c:pt idx="7">
                  <c:v>Sylvan M Cohen Esq</c:v>
                </c:pt>
                <c:pt idx="8">
                  <c:v>Denise Joy Smyler</c:v>
                </c:pt>
                <c:pt idx="9">
                  <c:v>Dominic Chila</c:v>
                </c:pt>
                <c:pt idx="10">
                  <c:v>Emanuel Kelly</c:v>
                </c:pt>
              </c:strCache>
            </c:strRef>
          </c:cat>
          <c:val>
            <c:numRef>
              <c:f>Findings!$B$17:$B$27</c:f>
              <c:numCache>
                <c:formatCode>General</c:formatCode>
                <c:ptCount val="11"/>
                <c:pt idx="0">
                  <c:v>69.5</c:v>
                </c:pt>
                <c:pt idx="1">
                  <c:v>64</c:v>
                </c:pt>
                <c:pt idx="2">
                  <c:v>62.5</c:v>
                </c:pt>
                <c:pt idx="3">
                  <c:v>57.5</c:v>
                </c:pt>
                <c:pt idx="4">
                  <c:v>56.5</c:v>
                </c:pt>
                <c:pt idx="5">
                  <c:v>54.5</c:v>
                </c:pt>
                <c:pt idx="6">
                  <c:v>53</c:v>
                </c:pt>
                <c:pt idx="7">
                  <c:v>52</c:v>
                </c:pt>
                <c:pt idx="8">
                  <c:v>50</c:v>
                </c:pt>
                <c:pt idx="9">
                  <c:v>47</c:v>
                </c:pt>
                <c:pt idx="10">
                  <c:v>46</c:v>
                </c:pt>
              </c:numCache>
            </c:numRef>
          </c:val>
          <c:extLst>
            <c:ext xmlns:c16="http://schemas.microsoft.com/office/drawing/2014/chart" uri="{C3380CC4-5D6E-409C-BE32-E72D297353CC}">
              <c16:uniqueId val="{00000000-0F8A-4DFF-A479-10633386C4DF}"/>
            </c:ext>
          </c:extLst>
        </c:ser>
        <c:dLbls>
          <c:showLegendKey val="0"/>
          <c:showVal val="0"/>
          <c:showCatName val="0"/>
          <c:showSerName val="0"/>
          <c:showPercent val="0"/>
          <c:showBubbleSize val="0"/>
        </c:dLbls>
        <c:gapWidth val="219"/>
        <c:overlap val="-27"/>
        <c:axId val="53356863"/>
        <c:axId val="53354943"/>
      </c:barChart>
      <c:catAx>
        <c:axId val="53356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3354943"/>
        <c:crosses val="autoZero"/>
        <c:auto val="1"/>
        <c:lblAlgn val="ctr"/>
        <c:lblOffset val="100"/>
        <c:noMultiLvlLbl val="0"/>
      </c:catAx>
      <c:valAx>
        <c:axId val="53354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33568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1200150</xdr:colOff>
      <xdr:row>0</xdr:row>
      <xdr:rowOff>95250</xdr:rowOff>
    </xdr:from>
    <xdr:to>
      <xdr:col>15</xdr:col>
      <xdr:colOff>352425</xdr:colOff>
      <xdr:row>5</xdr:row>
      <xdr:rowOff>133350</xdr:rowOff>
    </xdr:to>
    <xdr:sp macro="" textlink="">
      <xdr:nvSpPr>
        <xdr:cNvPr id="2" name="TextBox 1">
          <a:extLst>
            <a:ext uri="{FF2B5EF4-FFF2-40B4-BE49-F238E27FC236}">
              <a16:creationId xmlns:a16="http://schemas.microsoft.com/office/drawing/2014/main" id="{B48C47D2-A0BD-9A73-5BCA-0D49765C2DA9}"/>
            </a:ext>
          </a:extLst>
        </xdr:cNvPr>
        <xdr:cNvSpPr txBox="1"/>
      </xdr:nvSpPr>
      <xdr:spPr>
        <a:xfrm>
          <a:off x="5962650" y="95250"/>
          <a:ext cx="6515100"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b="0" i="0">
              <a:solidFill>
                <a:schemeClr val="dk1"/>
              </a:solidFill>
              <a:effectLst/>
              <a:latin typeface="+mn-lt"/>
              <a:ea typeface="+mn-ea"/>
              <a:cs typeface="+mn-cs"/>
            </a:rPr>
            <a:t>1-Trevor's best customers or top 10 in terms of volume and revenue:</a:t>
          </a:r>
          <a:endParaRPr lang="pt-BR" sz="1100"/>
        </a:p>
      </xdr:txBody>
    </xdr:sp>
    <xdr:clientData/>
  </xdr:twoCellAnchor>
  <xdr:twoCellAnchor>
    <xdr:from>
      <xdr:col>2</xdr:col>
      <xdr:colOff>190500</xdr:colOff>
      <xdr:row>6</xdr:row>
      <xdr:rowOff>85725</xdr:rowOff>
    </xdr:from>
    <xdr:to>
      <xdr:col>10</xdr:col>
      <xdr:colOff>571500</xdr:colOff>
      <xdr:row>23</xdr:row>
      <xdr:rowOff>146957</xdr:rowOff>
    </xdr:to>
    <xdr:graphicFrame macro="">
      <xdr:nvGraphicFramePr>
        <xdr:cNvPr id="4" name="Chart 3">
          <a:extLst>
            <a:ext uri="{FF2B5EF4-FFF2-40B4-BE49-F238E27FC236}">
              <a16:creationId xmlns:a16="http://schemas.microsoft.com/office/drawing/2014/main" id="{9CD1B74D-10B8-4732-8EE1-FC43EBCAF4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1591733</xdr:colOff>
      <xdr:row>6</xdr:row>
      <xdr:rowOff>146050</xdr:rowOff>
    </xdr:from>
    <xdr:to>
      <xdr:col>18</xdr:col>
      <xdr:colOff>1065741</xdr:colOff>
      <xdr:row>24</xdr:row>
      <xdr:rowOff>907</xdr:rowOff>
    </xdr:to>
    <xdr:graphicFrame macro="">
      <xdr:nvGraphicFramePr>
        <xdr:cNvPr id="5" name="Chart 4">
          <a:extLst>
            <a:ext uri="{FF2B5EF4-FFF2-40B4-BE49-F238E27FC236}">
              <a16:creationId xmlns:a16="http://schemas.microsoft.com/office/drawing/2014/main" id="{2CB714E9-3F85-428D-9AD2-038A0DDA16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581025</xdr:colOff>
      <xdr:row>28</xdr:row>
      <xdr:rowOff>76200</xdr:rowOff>
    </xdr:from>
    <xdr:to>
      <xdr:col>13</xdr:col>
      <xdr:colOff>69850</xdr:colOff>
      <xdr:row>33</xdr:row>
      <xdr:rowOff>57150</xdr:rowOff>
    </xdr:to>
    <xdr:sp macro="" textlink="">
      <xdr:nvSpPr>
        <xdr:cNvPr id="6" name="TextBox 5">
          <a:extLst>
            <a:ext uri="{FF2B5EF4-FFF2-40B4-BE49-F238E27FC236}">
              <a16:creationId xmlns:a16="http://schemas.microsoft.com/office/drawing/2014/main" id="{0D82DBAB-93D0-C86F-B070-36532EF99EA9}"/>
            </a:ext>
          </a:extLst>
        </xdr:cNvPr>
        <xdr:cNvSpPr txBox="1"/>
      </xdr:nvSpPr>
      <xdr:spPr>
        <a:xfrm>
          <a:off x="8169275" y="4521200"/>
          <a:ext cx="5330825" cy="774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b="0" i="0">
              <a:solidFill>
                <a:schemeClr val="dk1"/>
              </a:solidFill>
              <a:effectLst/>
              <a:latin typeface="+mn-lt"/>
              <a:ea typeface="+mn-ea"/>
              <a:cs typeface="+mn-cs"/>
            </a:rPr>
            <a:t>2. Trevor's worst or bottom 10 in terms of lowest volume and lowest revenue </a:t>
          </a:r>
          <a:endParaRPr lang="pt-BR" sz="1100"/>
        </a:p>
      </xdr:txBody>
    </xdr:sp>
    <xdr:clientData/>
  </xdr:twoCellAnchor>
  <xdr:twoCellAnchor>
    <xdr:from>
      <xdr:col>2</xdr:col>
      <xdr:colOff>285750</xdr:colOff>
      <xdr:row>33</xdr:row>
      <xdr:rowOff>142875</xdr:rowOff>
    </xdr:from>
    <xdr:to>
      <xdr:col>7</xdr:col>
      <xdr:colOff>295276</xdr:colOff>
      <xdr:row>50</xdr:row>
      <xdr:rowOff>156482</xdr:rowOff>
    </xdr:to>
    <xdr:graphicFrame macro="">
      <xdr:nvGraphicFramePr>
        <xdr:cNvPr id="7" name="Chart 6">
          <a:extLst>
            <a:ext uri="{FF2B5EF4-FFF2-40B4-BE49-F238E27FC236}">
              <a16:creationId xmlns:a16="http://schemas.microsoft.com/office/drawing/2014/main" id="{0CAAAD8E-B989-4F2B-A3D7-53249A711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473075</xdr:colOff>
      <xdr:row>34</xdr:row>
      <xdr:rowOff>6350</xdr:rowOff>
    </xdr:from>
    <xdr:to>
      <xdr:col>19</xdr:col>
      <xdr:colOff>127000</xdr:colOff>
      <xdr:row>51</xdr:row>
      <xdr:rowOff>19957</xdr:rowOff>
    </xdr:to>
    <xdr:graphicFrame macro="">
      <xdr:nvGraphicFramePr>
        <xdr:cNvPr id="8" name="Chart 7">
          <a:extLst>
            <a:ext uri="{FF2B5EF4-FFF2-40B4-BE49-F238E27FC236}">
              <a16:creationId xmlns:a16="http://schemas.microsoft.com/office/drawing/2014/main" id="{6D40945C-5D08-4654-AD9A-4D5CEA2AB3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1454151</xdr:colOff>
      <xdr:row>60</xdr:row>
      <xdr:rowOff>104775</xdr:rowOff>
    </xdr:from>
    <xdr:to>
      <xdr:col>6</xdr:col>
      <xdr:colOff>828676</xdr:colOff>
      <xdr:row>77</xdr:row>
      <xdr:rowOff>95250</xdr:rowOff>
    </xdr:to>
    <xdr:graphicFrame macro="">
      <xdr:nvGraphicFramePr>
        <xdr:cNvPr id="9" name="Chart 8">
          <a:extLst>
            <a:ext uri="{FF2B5EF4-FFF2-40B4-BE49-F238E27FC236}">
              <a16:creationId xmlns:a16="http://schemas.microsoft.com/office/drawing/2014/main" id="{706834F2-27A8-4C77-A869-B2926DECA3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276225</xdr:colOff>
      <xdr:row>55</xdr:row>
      <xdr:rowOff>0</xdr:rowOff>
    </xdr:from>
    <xdr:to>
      <xdr:col>13</xdr:col>
      <xdr:colOff>428625</xdr:colOff>
      <xdr:row>59</xdr:row>
      <xdr:rowOff>104775</xdr:rowOff>
    </xdr:to>
    <xdr:sp macro="" textlink="">
      <xdr:nvSpPr>
        <xdr:cNvPr id="10" name="TextBox 9">
          <a:extLst>
            <a:ext uri="{FF2B5EF4-FFF2-40B4-BE49-F238E27FC236}">
              <a16:creationId xmlns:a16="http://schemas.microsoft.com/office/drawing/2014/main" id="{F65C1C5E-DA60-72BC-B8F3-EEF363662E1E}"/>
            </a:ext>
          </a:extLst>
        </xdr:cNvPr>
        <xdr:cNvSpPr txBox="1"/>
      </xdr:nvSpPr>
      <xdr:spPr>
        <a:xfrm>
          <a:off x="6305550" y="8905875"/>
          <a:ext cx="5029200" cy="752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b="0" i="0">
              <a:solidFill>
                <a:schemeClr val="dk1"/>
              </a:solidFill>
              <a:effectLst/>
              <a:latin typeface="+mn-lt"/>
              <a:ea typeface="+mn-ea"/>
              <a:cs typeface="+mn-cs"/>
            </a:rPr>
            <a:t>3. The mechanics that perform the most work and what type of repairs for customers are performed more frequently. </a:t>
          </a:r>
          <a:endParaRPr lang="pt-BR" sz="1100"/>
        </a:p>
      </xdr:txBody>
    </xdr:sp>
    <xdr:clientData/>
  </xdr:twoCellAnchor>
  <xdr:twoCellAnchor>
    <xdr:from>
      <xdr:col>8</xdr:col>
      <xdr:colOff>457200</xdr:colOff>
      <xdr:row>61</xdr:row>
      <xdr:rowOff>9525</xdr:rowOff>
    </xdr:from>
    <xdr:to>
      <xdr:col>17</xdr:col>
      <xdr:colOff>1381125</xdr:colOff>
      <xdr:row>78</xdr:row>
      <xdr:rowOff>0</xdr:rowOff>
    </xdr:to>
    <xdr:graphicFrame macro="">
      <xdr:nvGraphicFramePr>
        <xdr:cNvPr id="11" name="Chart 10">
          <a:extLst>
            <a:ext uri="{FF2B5EF4-FFF2-40B4-BE49-F238E27FC236}">
              <a16:creationId xmlns:a16="http://schemas.microsoft.com/office/drawing/2014/main" id="{D61E06AF-6DCB-470E-9B15-179C67C556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190501</xdr:colOff>
      <xdr:row>96</xdr:row>
      <xdr:rowOff>26458</xdr:rowOff>
    </xdr:from>
    <xdr:to>
      <xdr:col>5</xdr:col>
      <xdr:colOff>994834</xdr:colOff>
      <xdr:row>113</xdr:row>
      <xdr:rowOff>16933</xdr:rowOff>
    </xdr:to>
    <xdr:graphicFrame macro="">
      <xdr:nvGraphicFramePr>
        <xdr:cNvPr id="12" name="Chart 11">
          <a:extLst>
            <a:ext uri="{FF2B5EF4-FFF2-40B4-BE49-F238E27FC236}">
              <a16:creationId xmlns:a16="http://schemas.microsoft.com/office/drawing/2014/main" id="{6C4B273C-9ED4-480A-A08D-014A99BDA4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211667</xdr:colOff>
      <xdr:row>80</xdr:row>
      <xdr:rowOff>19049</xdr:rowOff>
    </xdr:from>
    <xdr:to>
      <xdr:col>8</xdr:col>
      <xdr:colOff>42334</xdr:colOff>
      <xdr:row>85</xdr:row>
      <xdr:rowOff>105832</xdr:rowOff>
    </xdr:to>
    <xdr:sp macro="" textlink="">
      <xdr:nvSpPr>
        <xdr:cNvPr id="13" name="TextBox 12">
          <a:extLst>
            <a:ext uri="{FF2B5EF4-FFF2-40B4-BE49-F238E27FC236}">
              <a16:creationId xmlns:a16="http://schemas.microsoft.com/office/drawing/2014/main" id="{E6A33284-121F-0FFF-AC8E-55AD491D3BB8}"/>
            </a:ext>
          </a:extLst>
        </xdr:cNvPr>
        <xdr:cNvSpPr txBox="1"/>
      </xdr:nvSpPr>
      <xdr:spPr>
        <a:xfrm>
          <a:off x="211667" y="12719049"/>
          <a:ext cx="10763250" cy="8805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Findings and conclusions: </a:t>
          </a:r>
        </a:p>
        <a:p>
          <a:r>
            <a:rPr lang="pt-BR" sz="1100"/>
            <a:t>Overall there are 3 types of mechanics the fastest</a:t>
          </a:r>
          <a:r>
            <a:rPr lang="pt-BR" sz="1100" baseline="0"/>
            <a:t> and cheaper they are number 12 and 1. So, I would focus give to them services that need to be done quick. </a:t>
          </a:r>
        </a:p>
        <a:p>
          <a:r>
            <a:rPr lang="pt-BR" sz="1100" baseline="0"/>
            <a:t>There are the mid range, not quite fast and not cheaper,  they are number 8 and 3. So, I would focus give to them services that our clients have time to wait.</a:t>
          </a:r>
        </a:p>
        <a:p>
          <a:r>
            <a:rPr lang="pt-BR" sz="1100" baseline="0"/>
            <a:t>The last range are the mechanics 4 and 2, they aren't fast but they generate he best revenue for the business. So I would give to them longer services that are usually more expensives. </a:t>
          </a:r>
          <a:endParaRPr lang="pt-BR" sz="1100"/>
        </a:p>
      </xdr:txBody>
    </xdr:sp>
    <xdr:clientData/>
  </xdr:twoCellAnchor>
  <xdr:twoCellAnchor>
    <xdr:from>
      <xdr:col>5</xdr:col>
      <xdr:colOff>1449918</xdr:colOff>
      <xdr:row>96</xdr:row>
      <xdr:rowOff>19049</xdr:rowOff>
    </xdr:from>
    <xdr:to>
      <xdr:col>13</xdr:col>
      <xdr:colOff>275168</xdr:colOff>
      <xdr:row>113</xdr:row>
      <xdr:rowOff>9524</xdr:rowOff>
    </xdr:to>
    <xdr:graphicFrame macro="">
      <xdr:nvGraphicFramePr>
        <xdr:cNvPr id="14" name="Chart 13">
          <a:extLst>
            <a:ext uri="{FF2B5EF4-FFF2-40B4-BE49-F238E27FC236}">
              <a16:creationId xmlns:a16="http://schemas.microsoft.com/office/drawing/2014/main" id="{F7956687-7371-491F-85AB-A0E4E9E9C7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582083</xdr:colOff>
      <xdr:row>118</xdr:row>
      <xdr:rowOff>84667</xdr:rowOff>
    </xdr:from>
    <xdr:to>
      <xdr:col>6</xdr:col>
      <xdr:colOff>1788584</xdr:colOff>
      <xdr:row>129</xdr:row>
      <xdr:rowOff>116417</xdr:rowOff>
    </xdr:to>
    <xdr:sp macro="" textlink="">
      <xdr:nvSpPr>
        <xdr:cNvPr id="17" name="TextBox 16">
          <a:extLst>
            <a:ext uri="{FF2B5EF4-FFF2-40B4-BE49-F238E27FC236}">
              <a16:creationId xmlns:a16="http://schemas.microsoft.com/office/drawing/2014/main" id="{14586692-B14F-08BE-8303-AEAD2C5873AB}"/>
            </a:ext>
          </a:extLst>
        </xdr:cNvPr>
        <xdr:cNvSpPr txBox="1"/>
      </xdr:nvSpPr>
      <xdr:spPr>
        <a:xfrm>
          <a:off x="582083" y="18817167"/>
          <a:ext cx="8805334" cy="177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One concern that I have its about the price. For</a:t>
          </a:r>
          <a:r>
            <a:rPr lang="pt-BR" sz="1100" baseline="0"/>
            <a:t> example, digging the service that most brings revenue for the bunisses. Engine Overhaul, the price some times doesn´t follow a pattern. Some are more expensive the others and they have the same price as one with less cost.  Are we focusing in the time spent in each service or on the cost? As you can see the the table below some services look underpriced and others overpriced.</a:t>
          </a:r>
        </a:p>
        <a:p>
          <a:endParaRPr lang="pt-BR" sz="1100" baseline="0"/>
        </a:p>
        <a:p>
          <a:r>
            <a:rPr lang="pt-BR" sz="1100" baseline="0"/>
            <a:t>Also, it's important to maintain a good relation with our return costumers like, we should focus in the 10 top costumers in revenue and volume to give to them some reward. For instace each 5th oil change the 6th is free, this will keep the loyalty of our clients.</a:t>
          </a:r>
        </a:p>
        <a:p>
          <a:r>
            <a:rPr lang="pt-BR" sz="1100" baseline="0"/>
            <a:t>In addition we should focus in marketing to new costumers focusing in BMW and Chrysler owner, since they generate a huge revenue for the company.</a:t>
          </a:r>
        </a:p>
        <a:p>
          <a:endParaRPr lang="pt-BR" sz="1100" baseline="0"/>
        </a:p>
        <a:p>
          <a:r>
            <a:rPr lang="pt-BR" sz="1100"/>
            <a:t>Neemias Moreira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393700</xdr:colOff>
      <xdr:row>17</xdr:row>
      <xdr:rowOff>123825</xdr:rowOff>
    </xdr:from>
    <xdr:to>
      <xdr:col>12</xdr:col>
      <xdr:colOff>136525</xdr:colOff>
      <xdr:row>34</xdr:row>
      <xdr:rowOff>114300</xdr:rowOff>
    </xdr:to>
    <xdr:graphicFrame macro="">
      <xdr:nvGraphicFramePr>
        <xdr:cNvPr id="3" name="Chart 2">
          <a:extLst>
            <a:ext uri="{FF2B5EF4-FFF2-40B4-BE49-F238E27FC236}">
              <a16:creationId xmlns:a16="http://schemas.microsoft.com/office/drawing/2014/main" id="{01E8CF2E-EA7E-6798-E7BB-D7DD73C947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161925</xdr:colOff>
      <xdr:row>0</xdr:row>
      <xdr:rowOff>0</xdr:rowOff>
    </xdr:from>
    <xdr:to>
      <xdr:col>15</xdr:col>
      <xdr:colOff>152400</xdr:colOff>
      <xdr:row>17</xdr:row>
      <xdr:rowOff>38100</xdr:rowOff>
    </xdr:to>
    <xdr:graphicFrame macro="">
      <xdr:nvGraphicFramePr>
        <xdr:cNvPr id="5" name="Chart 4">
          <a:extLst>
            <a:ext uri="{FF2B5EF4-FFF2-40B4-BE49-F238E27FC236}">
              <a16:creationId xmlns:a16="http://schemas.microsoft.com/office/drawing/2014/main" id="{F39F6467-9928-A8D4-F3BC-96547F5755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114300</xdr:colOff>
      <xdr:row>40</xdr:row>
      <xdr:rowOff>142875</xdr:rowOff>
    </xdr:from>
    <xdr:to>
      <xdr:col>12</xdr:col>
      <xdr:colOff>514350</xdr:colOff>
      <xdr:row>57</xdr:row>
      <xdr:rowOff>133350</xdr:rowOff>
    </xdr:to>
    <xdr:graphicFrame macro="">
      <xdr:nvGraphicFramePr>
        <xdr:cNvPr id="6" name="Chart 5">
          <a:extLst>
            <a:ext uri="{FF2B5EF4-FFF2-40B4-BE49-F238E27FC236}">
              <a16:creationId xmlns:a16="http://schemas.microsoft.com/office/drawing/2014/main" id="{45209D79-18BC-5D07-19AE-9316AE534F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295275</xdr:colOff>
      <xdr:row>60</xdr:row>
      <xdr:rowOff>152400</xdr:rowOff>
    </xdr:from>
    <xdr:to>
      <xdr:col>10</xdr:col>
      <xdr:colOff>600075</xdr:colOff>
      <xdr:row>77</xdr:row>
      <xdr:rowOff>142875</xdr:rowOff>
    </xdr:to>
    <xdr:graphicFrame macro="">
      <xdr:nvGraphicFramePr>
        <xdr:cNvPr id="7" name="Chart 6">
          <a:extLst>
            <a:ext uri="{FF2B5EF4-FFF2-40B4-BE49-F238E27FC236}">
              <a16:creationId xmlns:a16="http://schemas.microsoft.com/office/drawing/2014/main" id="{FA4400B7-1E45-2412-09E6-4442CDB83C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619125</xdr:colOff>
      <xdr:row>9</xdr:row>
      <xdr:rowOff>133350</xdr:rowOff>
    </xdr:from>
    <xdr:to>
      <xdr:col>5</xdr:col>
      <xdr:colOff>142875</xdr:colOff>
      <xdr:row>15</xdr:row>
      <xdr:rowOff>76200</xdr:rowOff>
    </xdr:to>
    <xdr:sp macro="" textlink="">
      <xdr:nvSpPr>
        <xdr:cNvPr id="8" name="TextBox 7">
          <a:extLst>
            <a:ext uri="{FF2B5EF4-FFF2-40B4-BE49-F238E27FC236}">
              <a16:creationId xmlns:a16="http://schemas.microsoft.com/office/drawing/2014/main" id="{F20FDD4C-A0CA-1326-CA6B-645479E12F27}"/>
            </a:ext>
          </a:extLst>
        </xdr:cNvPr>
        <xdr:cNvSpPr txBox="1"/>
      </xdr:nvSpPr>
      <xdr:spPr>
        <a:xfrm>
          <a:off x="5819775" y="1590675"/>
          <a:ext cx="91440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BR" sz="1100"/>
        </a:p>
      </xdr:txBody>
    </xdr:sp>
    <xdr:clientData/>
  </xdr:twoCellAnchor>
  <xdr:oneCellAnchor>
    <xdr:from>
      <xdr:col>13</xdr:col>
      <xdr:colOff>161925</xdr:colOff>
      <xdr:row>20</xdr:row>
      <xdr:rowOff>123825</xdr:rowOff>
    </xdr:from>
    <xdr:ext cx="184731" cy="264560"/>
    <xdr:sp macro="" textlink="">
      <xdr:nvSpPr>
        <xdr:cNvPr id="9" name="TextBox 8">
          <a:extLst>
            <a:ext uri="{FF2B5EF4-FFF2-40B4-BE49-F238E27FC236}">
              <a16:creationId xmlns:a16="http://schemas.microsoft.com/office/drawing/2014/main" id="{80BD3225-7125-50C6-0E5A-E9783BD3458E}"/>
            </a:ext>
          </a:extLst>
        </xdr:cNvPr>
        <xdr:cNvSpPr txBox="1"/>
      </xdr:nvSpPr>
      <xdr:spPr>
        <a:xfrm>
          <a:off x="11772900" y="33623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pt-BR" sz="1100"/>
        </a:p>
      </xdr:txBody>
    </xdr:sp>
    <xdr:clientData/>
  </xdr:oneCellAnchor>
  <xdr:twoCellAnchor>
    <xdr:from>
      <xdr:col>7</xdr:col>
      <xdr:colOff>9525</xdr:colOff>
      <xdr:row>89</xdr:row>
      <xdr:rowOff>57150</xdr:rowOff>
    </xdr:from>
    <xdr:to>
      <xdr:col>14</xdr:col>
      <xdr:colOff>314325</xdr:colOff>
      <xdr:row>106</xdr:row>
      <xdr:rowOff>47625</xdr:rowOff>
    </xdr:to>
    <xdr:graphicFrame macro="">
      <xdr:nvGraphicFramePr>
        <xdr:cNvPr id="10" name="Chart 9">
          <a:extLst>
            <a:ext uri="{FF2B5EF4-FFF2-40B4-BE49-F238E27FC236}">
              <a16:creationId xmlns:a16="http://schemas.microsoft.com/office/drawing/2014/main" id="{12C5885B-850F-D81D-4A28-8DB0F28543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57150</xdr:colOff>
      <xdr:row>102</xdr:row>
      <xdr:rowOff>19050</xdr:rowOff>
    </xdr:from>
    <xdr:to>
      <xdr:col>3</xdr:col>
      <xdr:colOff>76200</xdr:colOff>
      <xdr:row>119</xdr:row>
      <xdr:rowOff>9525</xdr:rowOff>
    </xdr:to>
    <xdr:graphicFrame macro="">
      <xdr:nvGraphicFramePr>
        <xdr:cNvPr id="11" name="Chart 10">
          <a:extLst>
            <a:ext uri="{FF2B5EF4-FFF2-40B4-BE49-F238E27FC236}">
              <a16:creationId xmlns:a16="http://schemas.microsoft.com/office/drawing/2014/main" id="{572FFD0A-AF59-1BE9-E877-40CBDCAB7E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247650</xdr:colOff>
      <xdr:row>139</xdr:row>
      <xdr:rowOff>66675</xdr:rowOff>
    </xdr:from>
    <xdr:to>
      <xdr:col>2</xdr:col>
      <xdr:colOff>542925</xdr:colOff>
      <xdr:row>156</xdr:row>
      <xdr:rowOff>57150</xdr:rowOff>
    </xdr:to>
    <xdr:graphicFrame macro="">
      <xdr:nvGraphicFramePr>
        <xdr:cNvPr id="13" name="Chart 12">
          <a:extLst>
            <a:ext uri="{FF2B5EF4-FFF2-40B4-BE49-F238E27FC236}">
              <a16:creationId xmlns:a16="http://schemas.microsoft.com/office/drawing/2014/main" id="{12421865-A536-20FD-EF1E-37F43D05E3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1447800</xdr:colOff>
      <xdr:row>139</xdr:row>
      <xdr:rowOff>85725</xdr:rowOff>
    </xdr:from>
    <xdr:to>
      <xdr:col>6</xdr:col>
      <xdr:colOff>666750</xdr:colOff>
      <xdr:row>156</xdr:row>
      <xdr:rowOff>76200</xdr:rowOff>
    </xdr:to>
    <xdr:graphicFrame macro="">
      <xdr:nvGraphicFramePr>
        <xdr:cNvPr id="14" name="Chart 13">
          <a:extLst>
            <a:ext uri="{FF2B5EF4-FFF2-40B4-BE49-F238E27FC236}">
              <a16:creationId xmlns:a16="http://schemas.microsoft.com/office/drawing/2014/main" id="{AE7DE1A4-2A5C-10D7-814D-D1803C30A9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Neemias Moreira" refreshedDate="45391.436615856481" createdVersion="1" refreshedVersion="8" recordCount="750" upgradeOnRefresh="1">
  <cacheSource type="worksheet">
    <worksheetSource ref="A3:H753" sheet="DATA"/>
  </cacheSource>
  <cacheFields count="8">
    <cacheField name="CUSTOMER #" numFmtId="0">
      <sharedItems containsSemiMixedTypes="0" containsString="0" containsNumber="1" containsInteger="1" minValue="101" maxValue="612"/>
    </cacheField>
    <cacheField name="CUSTOMER NAME" numFmtId="0">
      <sharedItems count="76">
        <s v="John F. Harkins"/>
        <s v="Karen A. Robinson"/>
        <s v="Gary Reinert Sr."/>
        <s v="Daniel Cher"/>
        <s v="Mattioni"/>
        <s v="Garnett C. Littlepage"/>
        <s v="Thelma Duggin"/>
        <s v="Jon R. Hamilton"/>
        <s v="Al Chardwick"/>
        <s v="James W. Franklin Sr."/>
        <s v="David P. Montgomery"/>
        <s v="F. Michael Medway"/>
        <s v="Richard M. Sand"/>
        <s v="Noel O. Lowe"/>
        <s v="Herbert E. Wetzel"/>
        <s v="Stephen P. Depalma"/>
        <s v="Russell Reid Responsible Wastewater Management"/>
        <s v="Dugan Brinkmann Maginnis &amp; Pace"/>
        <s v="Michael J. J. Barrist"/>
        <s v="Adanfoh J. Okojie"/>
        <s v="William E. Morin"/>
        <s v="John B. Haines IV"/>
        <s v="Robert L. Nicholas"/>
        <s v="Dennis Martin"/>
        <s v="Daniel J. Keating III"/>
        <s v="Sylvan M Cohen Esq"/>
        <s v="Denise Joy Smyler"/>
        <s v="James J. Anderson"/>
        <s v="Anthony J. Mcintyre"/>
        <s v="Frederick B. Waechter"/>
        <s v="Fareed Ahmed"/>
        <s v="Thomas P. Godish"/>
        <s v="Scott A. Isdaner"/>
        <s v="Douglas Overton"/>
        <s v="Thomas J. Maher"/>
        <s v="Cozen &amp; O'Connor PAC"/>
        <s v="Pennoni Associates PAC"/>
        <s v="Dominic Chila"/>
        <s v="Irvin J. Borowsky"/>
        <s v="GPCC PENNPAC"/>
        <s v="Mark Segal"/>
        <s v="John K. Binswanger"/>
        <s v="Norfolk Southern Corp. Good Gov. Fund"/>
        <s v="Michael Disandro"/>
        <s v="Alfred B. Pentony"/>
        <s v="Glen B. Bronson"/>
        <s v="Mercedes Sanchez"/>
        <s v="Ernest L. Strother Jr."/>
        <s v="Robert C. Boucher"/>
        <s v="John R. Kibblehouse"/>
        <s v="A. J. Henley"/>
        <s v="Eckert Seamans PA Government PAC"/>
        <s v="Leonard Tillery &amp; Sciolla"/>
        <s v="David McCarron"/>
        <s v="Trinity Advisors"/>
        <s v="Cleosie Kirland"/>
        <s v="Leonel J. Simmons"/>
        <s v="Michael A. Stepnowski"/>
        <s v="Lawrence J. Arem Esq"/>
        <s v="Lawrence F. Flick"/>
        <s v="Austin McGreal"/>
        <s v="Barbara Potts Esq"/>
        <s v="Carl L. Primavera"/>
        <s v="James A. Ounsworth"/>
        <s v="James W. Schleiden"/>
        <s v="Thomas G. Moore"/>
        <s v="Warren C. Pannell"/>
        <s v="Wayne L. Bromley, Jr"/>
        <s v="Mary C. Hamilton"/>
        <s v="Joseph G. Pulicare"/>
        <s v="Howard A. Trauger"/>
        <s v="Joseph Gatta"/>
        <s v="Emanuel Kelly"/>
        <s v="Arnold Staloff"/>
        <s v="Bower Lewis Thrower Architects"/>
        <s v="Andre C. Dasent"/>
      </sharedItems>
    </cacheField>
    <cacheField name="MECHANIC #" numFmtId="0">
      <sharedItems containsSemiMixedTypes="0" containsString="0" containsNumber="1" containsInteger="1" minValue="1" maxValue="12" count="6">
        <n v="1"/>
        <n v="2"/>
        <n v="3"/>
        <n v="4"/>
        <n v="8"/>
        <n v="12"/>
      </sharedItems>
    </cacheField>
    <cacheField name="CAR TYPE" numFmtId="0">
      <sharedItems/>
    </cacheField>
    <cacheField name="WORK COMPLETED" numFmtId="0">
      <sharedItems count="5">
        <s v="Flat tire fix"/>
        <s v="Oil change"/>
        <s v="Brakes"/>
        <s v="Hose/Belt Replacement"/>
        <s v="Engine Overhaul"/>
      </sharedItems>
    </cacheField>
    <cacheField name="NUM HOURS" numFmtId="0">
      <sharedItems containsSemiMixedTypes="0" containsString="0" containsNumber="1" minValue="0.5" maxValue="46" count="26">
        <n v="1"/>
        <n v="0.5"/>
        <n v="2"/>
        <n v="3"/>
        <n v="5"/>
        <n v="4"/>
        <n v="32"/>
        <n v="33"/>
        <n v="44"/>
        <n v="7"/>
        <n v="9"/>
        <n v="8"/>
        <n v="46"/>
        <n v="45"/>
        <n v="43"/>
        <n v="31"/>
        <n v="13"/>
        <n v="34"/>
        <n v="36"/>
        <n v="14"/>
        <n v="38"/>
        <n v="29"/>
        <n v="35"/>
        <n v="12"/>
        <n v="10"/>
        <n v="37"/>
      </sharedItems>
    </cacheField>
    <cacheField name="COST OF PARTS" numFmtId="165">
      <sharedItems containsSemiMixedTypes="0" containsString="0" containsNumber="1" containsInteger="1" minValue="2" maxValue="766" count="80">
        <n v="4"/>
        <n v="2"/>
        <n v="5"/>
        <n v="13"/>
        <n v="12"/>
        <n v="15"/>
        <n v="14"/>
        <n v="36"/>
        <n v="53"/>
        <n v="38"/>
        <n v="62"/>
        <n v="44"/>
        <n v="37"/>
        <n v="56"/>
        <n v="60"/>
        <n v="50"/>
        <n v="46"/>
        <n v="59"/>
        <n v="3"/>
        <n v="29"/>
        <n v="39"/>
        <n v="65"/>
        <n v="61"/>
        <n v="54"/>
        <n v="415"/>
        <n v="444"/>
        <n v="75"/>
        <n v="26"/>
        <n v="27"/>
        <n v="28"/>
        <n v="19"/>
        <n v="21"/>
        <n v="66"/>
        <n v="45"/>
        <n v="77"/>
        <n v="41"/>
        <n v="505"/>
        <n v="467"/>
        <n v="419"/>
        <n v="511"/>
        <n v="545"/>
        <n v="766"/>
        <n v="10"/>
        <n v="16"/>
        <n v="34"/>
        <n v="33"/>
        <n v="311"/>
        <n v="58"/>
        <n v="57"/>
        <n v="51"/>
        <n v="40"/>
        <n v="361"/>
        <n v="289"/>
        <n v="299"/>
        <n v="313"/>
        <n v="31"/>
        <n v="35"/>
        <n v="18"/>
        <n v="22"/>
        <n v="48"/>
        <n v="32"/>
        <n v="70"/>
        <n v="69"/>
        <n v="67"/>
        <n v="47"/>
        <n v="249"/>
        <n v="350"/>
        <n v="280"/>
        <n v="241"/>
        <n v="219"/>
        <n v="354"/>
        <n v="389"/>
        <n v="23"/>
        <n v="11"/>
        <n v="20"/>
        <n v="278"/>
        <n v="281"/>
        <n v="345"/>
        <n v="617"/>
        <n v="30"/>
      </sharedItems>
    </cacheField>
    <cacheField name="TOTAL CHARGE" numFmtId="165">
      <sharedItems containsSemiMixedTypes="0" containsString="0" containsNumber="1" containsInteger="1" minValue="15" maxValue="2000" count="118">
        <n v="41"/>
        <n v="24"/>
        <n v="19"/>
        <n v="25"/>
        <n v="27"/>
        <n v="28"/>
        <n v="32"/>
        <n v="62"/>
        <n v="38"/>
        <n v="35"/>
        <n v="29"/>
        <n v="31"/>
        <n v="155"/>
        <n v="129"/>
        <n v="169"/>
        <n v="132"/>
        <n v="63"/>
        <n v="229"/>
        <n v="99"/>
        <n v="119"/>
        <n v="149"/>
        <n v="165"/>
        <n v="45"/>
        <n v="50"/>
        <n v="56"/>
        <n v="49"/>
        <n v="44"/>
        <n v="59"/>
        <n v="265"/>
        <n v="115"/>
        <n v="1850"/>
        <n v="1750"/>
        <n v="30"/>
        <n v="26"/>
        <n v="154"/>
        <n v="78"/>
        <n v="61"/>
        <n v="75"/>
        <n v="69"/>
        <n v="65"/>
        <n v="98"/>
        <n v="76"/>
        <n v="77"/>
        <n v="21"/>
        <n v="20"/>
        <n v="36"/>
        <n v="18"/>
        <n v="224"/>
        <n v="337"/>
        <n v="348"/>
        <n v="179"/>
        <n v="145"/>
        <n v="189"/>
        <n v="1900"/>
        <n v="1500"/>
        <n v="1250"/>
        <n v="1765"/>
        <n v="1823"/>
        <n v="40"/>
        <n v="46"/>
        <n v="97"/>
        <n v="112"/>
        <n v="198"/>
        <n v="85"/>
        <n v="84"/>
        <n v="22"/>
        <n v="23"/>
        <n v="1200"/>
        <n v="51"/>
        <n v="52"/>
        <n v="47"/>
        <n v="123"/>
        <n v="269"/>
        <n v="185"/>
        <n v="1099"/>
        <n v="1000"/>
        <n v="86"/>
        <n v="95"/>
        <n v="80"/>
        <n v="68"/>
        <n v="39"/>
        <n v="33"/>
        <n v="37"/>
        <n v="249"/>
        <n v="109"/>
        <n v="159"/>
        <n v="800"/>
        <n v="1150"/>
        <n v="1179"/>
        <n v="995"/>
        <n v="1195"/>
        <n v="1198"/>
        <n v="42"/>
        <n v="34"/>
        <n v="64"/>
        <n v="55"/>
        <n v="67"/>
        <n v="60"/>
        <n v="79"/>
        <n v="180"/>
        <n v="877"/>
        <n v="925"/>
        <n v="777"/>
        <n v="765"/>
        <n v="887"/>
        <n v="988"/>
        <n v="957"/>
        <n v="48"/>
        <n v="74"/>
        <n v="83"/>
        <n v="15"/>
        <n v="209"/>
        <n v="399"/>
        <n v="379"/>
        <n v="175"/>
        <n v="349"/>
        <n v="2000"/>
        <n v="94"/>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Neemias Moreira" refreshedDate="45391.607326967591" createdVersion="1" refreshedVersion="8" recordCount="750" upgradeOnRefresh="1">
  <cacheSource type="worksheet">
    <worksheetSource ref="A3:H753" sheet="DATA"/>
  </cacheSource>
  <cacheFields count="8">
    <cacheField name="CUSTOMER #" numFmtId="0">
      <sharedItems containsSemiMixedTypes="0" containsString="0" containsNumber="1" containsInteger="1" minValue="101" maxValue="612"/>
    </cacheField>
    <cacheField name="CUSTOMER NAME" numFmtId="0">
      <sharedItems count="76">
        <s v="John F. Harkins"/>
        <s v="Karen A. Robinson"/>
        <s v="Gary Reinert Sr."/>
        <s v="Daniel Cher"/>
        <s v="Mattioni"/>
        <s v="Garnett C. Littlepage"/>
        <s v="Thelma Duggin"/>
        <s v="Jon R. Hamilton"/>
        <s v="Al Chardwick"/>
        <s v="James W. Franklin Sr."/>
        <s v="David P. Montgomery"/>
        <s v="F. Michael Medway"/>
        <s v="Richard M. Sand"/>
        <s v="Noel O. Lowe"/>
        <s v="Herbert E. Wetzel"/>
        <s v="Stephen P. Depalma"/>
        <s v="Russell Reid Responsible Wastewater Management"/>
        <s v="Dugan Brinkmann Maginnis &amp; Pace"/>
        <s v="Michael J. J. Barrist"/>
        <s v="Adanfoh J. Okojie"/>
        <s v="William E. Morin"/>
        <s v="John B. Haines IV"/>
        <s v="Robert L. Nicholas"/>
        <s v="Dennis Martin"/>
        <s v="Daniel J. Keating III"/>
        <s v="Sylvan M Cohen Esq"/>
        <s v="Denise Joy Smyler"/>
        <s v="James J. Anderson"/>
        <s v="Anthony J. Mcintyre"/>
        <s v="Frederick B. Waechter"/>
        <s v="Fareed Ahmed"/>
        <s v="Thomas P. Godish"/>
        <s v="Scott A. Isdaner"/>
        <s v="Douglas Overton"/>
        <s v="Thomas J. Maher"/>
        <s v="Cozen &amp; O'Connor PAC"/>
        <s v="Pennoni Associates PAC"/>
        <s v="Dominic Chila"/>
        <s v="Irvin J. Borowsky"/>
        <s v="GPCC PENNPAC"/>
        <s v="Mark Segal"/>
        <s v="John K. Binswanger"/>
        <s v="Norfolk Southern Corp. Good Gov. Fund"/>
        <s v="Michael Disandro"/>
        <s v="Alfred B. Pentony"/>
        <s v="Glen B. Bronson"/>
        <s v="Mercedes Sanchez"/>
        <s v="Ernest L. Strother Jr."/>
        <s v="Robert C. Boucher"/>
        <s v="John R. Kibblehouse"/>
        <s v="A. J. Henley"/>
        <s v="Eckert Seamans PA Government PAC"/>
        <s v="Leonard Tillery &amp; Sciolla"/>
        <s v="David McCarron"/>
        <s v="Trinity Advisors"/>
        <s v="Cleosie Kirland"/>
        <s v="Leonel J. Simmons"/>
        <s v="Michael A. Stepnowski"/>
        <s v="Lawrence J. Arem Esq"/>
        <s v="Lawrence F. Flick"/>
        <s v="Austin McGreal"/>
        <s v="Barbara Potts Esq"/>
        <s v="Carl L. Primavera"/>
        <s v="James A. Ounsworth"/>
        <s v="James W. Schleiden"/>
        <s v="Thomas G. Moore"/>
        <s v="Warren C. Pannell"/>
        <s v="Wayne L. Bromley, Jr"/>
        <s v="Mary C. Hamilton"/>
        <s v="Joseph G. Pulicare"/>
        <s v="Howard A. Trauger"/>
        <s v="Joseph Gatta"/>
        <s v="Emanuel Kelly"/>
        <s v="Arnold Staloff"/>
        <s v="Bower Lewis Thrower Architects"/>
        <s v="Andre C. Dasent"/>
      </sharedItems>
    </cacheField>
    <cacheField name="MECHANIC #" numFmtId="0">
      <sharedItems containsSemiMixedTypes="0" containsString="0" containsNumber="1" containsInteger="1" minValue="1" maxValue="12"/>
    </cacheField>
    <cacheField name="CAR TYPE" numFmtId="0">
      <sharedItems count="6">
        <s v="Audi"/>
        <s v="BMW"/>
        <s v="Chrysler"/>
        <s v="Ford"/>
        <s v="GM"/>
        <s v="Mercedes"/>
      </sharedItems>
    </cacheField>
    <cacheField name="WORK COMPLETED" numFmtId="0">
      <sharedItems/>
    </cacheField>
    <cacheField name="NUM HOURS" numFmtId="0">
      <sharedItems containsSemiMixedTypes="0" containsString="0" containsNumber="1" minValue="0.5" maxValue="46"/>
    </cacheField>
    <cacheField name="COST OF PARTS" numFmtId="165">
      <sharedItems containsSemiMixedTypes="0" containsString="0" containsNumber="1" containsInteger="1" minValue="2" maxValue="766"/>
    </cacheField>
    <cacheField name="TOTAL CHARGE" numFmtId="165">
      <sharedItems containsSemiMixedTypes="0" containsString="0" containsNumber="1" containsInteger="1" minValue="15"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50">
  <r>
    <n v="101"/>
    <x v="0"/>
    <x v="0"/>
    <s v="Audi"/>
    <x v="0"/>
    <x v="0"/>
    <x v="0"/>
    <x v="0"/>
  </r>
  <r>
    <n v="102"/>
    <x v="1"/>
    <x v="0"/>
    <s v="Audi"/>
    <x v="0"/>
    <x v="0"/>
    <x v="1"/>
    <x v="1"/>
  </r>
  <r>
    <n v="103"/>
    <x v="2"/>
    <x v="0"/>
    <s v="Audi"/>
    <x v="0"/>
    <x v="1"/>
    <x v="2"/>
    <x v="2"/>
  </r>
  <r>
    <n v="101"/>
    <x v="3"/>
    <x v="0"/>
    <s v="Audi"/>
    <x v="0"/>
    <x v="0"/>
    <x v="2"/>
    <x v="3"/>
  </r>
  <r>
    <n v="104"/>
    <x v="4"/>
    <x v="0"/>
    <s v="Audi"/>
    <x v="0"/>
    <x v="0"/>
    <x v="0"/>
    <x v="4"/>
  </r>
  <r>
    <n v="105"/>
    <x v="5"/>
    <x v="0"/>
    <s v="Audi"/>
    <x v="0"/>
    <x v="1"/>
    <x v="2"/>
    <x v="5"/>
  </r>
  <r>
    <n v="105"/>
    <x v="6"/>
    <x v="0"/>
    <s v="Audi"/>
    <x v="0"/>
    <x v="1"/>
    <x v="0"/>
    <x v="1"/>
  </r>
  <r>
    <n v="101"/>
    <x v="7"/>
    <x v="0"/>
    <s v="Audi"/>
    <x v="0"/>
    <x v="1"/>
    <x v="1"/>
    <x v="6"/>
  </r>
  <r>
    <n v="106"/>
    <x v="8"/>
    <x v="0"/>
    <s v="Audi"/>
    <x v="1"/>
    <x v="0"/>
    <x v="3"/>
    <x v="7"/>
  </r>
  <r>
    <n v="110"/>
    <x v="9"/>
    <x v="0"/>
    <s v="Audi"/>
    <x v="1"/>
    <x v="0"/>
    <x v="4"/>
    <x v="8"/>
  </r>
  <r>
    <n v="111"/>
    <x v="10"/>
    <x v="0"/>
    <s v="Audi"/>
    <x v="1"/>
    <x v="1"/>
    <x v="4"/>
    <x v="5"/>
  </r>
  <r>
    <n v="101"/>
    <x v="0"/>
    <x v="0"/>
    <s v="Audi"/>
    <x v="1"/>
    <x v="0"/>
    <x v="3"/>
    <x v="9"/>
  </r>
  <r>
    <n v="102"/>
    <x v="1"/>
    <x v="0"/>
    <s v="Audi"/>
    <x v="1"/>
    <x v="1"/>
    <x v="5"/>
    <x v="1"/>
  </r>
  <r>
    <n v="103"/>
    <x v="2"/>
    <x v="0"/>
    <s v="Audi"/>
    <x v="1"/>
    <x v="0"/>
    <x v="5"/>
    <x v="8"/>
  </r>
  <r>
    <n v="101"/>
    <x v="3"/>
    <x v="0"/>
    <s v="Audi"/>
    <x v="1"/>
    <x v="1"/>
    <x v="5"/>
    <x v="10"/>
  </r>
  <r>
    <n v="104"/>
    <x v="4"/>
    <x v="0"/>
    <s v="Audi"/>
    <x v="1"/>
    <x v="0"/>
    <x v="5"/>
    <x v="6"/>
  </r>
  <r>
    <n v="105"/>
    <x v="5"/>
    <x v="0"/>
    <s v="Audi"/>
    <x v="1"/>
    <x v="1"/>
    <x v="5"/>
    <x v="6"/>
  </r>
  <r>
    <n v="105"/>
    <x v="6"/>
    <x v="0"/>
    <s v="Audi"/>
    <x v="1"/>
    <x v="0"/>
    <x v="6"/>
    <x v="9"/>
  </r>
  <r>
    <n v="101"/>
    <x v="7"/>
    <x v="0"/>
    <s v="Audi"/>
    <x v="1"/>
    <x v="0"/>
    <x v="5"/>
    <x v="11"/>
  </r>
  <r>
    <n v="106"/>
    <x v="8"/>
    <x v="1"/>
    <s v="Audi"/>
    <x v="2"/>
    <x v="2"/>
    <x v="7"/>
    <x v="12"/>
  </r>
  <r>
    <n v="110"/>
    <x v="9"/>
    <x v="1"/>
    <s v="Audi"/>
    <x v="2"/>
    <x v="3"/>
    <x v="8"/>
    <x v="13"/>
  </r>
  <r>
    <n v="111"/>
    <x v="10"/>
    <x v="1"/>
    <s v="Audi"/>
    <x v="2"/>
    <x v="4"/>
    <x v="9"/>
    <x v="13"/>
  </r>
  <r>
    <n v="105"/>
    <x v="5"/>
    <x v="1"/>
    <s v="Audi"/>
    <x v="2"/>
    <x v="5"/>
    <x v="10"/>
    <x v="14"/>
  </r>
  <r>
    <n v="105"/>
    <x v="6"/>
    <x v="2"/>
    <s v="Audi"/>
    <x v="3"/>
    <x v="5"/>
    <x v="11"/>
    <x v="15"/>
  </r>
  <r>
    <n v="101"/>
    <x v="7"/>
    <x v="2"/>
    <s v="Audi"/>
    <x v="3"/>
    <x v="2"/>
    <x v="12"/>
    <x v="16"/>
  </r>
  <r>
    <n v="106"/>
    <x v="8"/>
    <x v="2"/>
    <s v="Audi"/>
    <x v="2"/>
    <x v="4"/>
    <x v="13"/>
    <x v="17"/>
  </r>
  <r>
    <n v="110"/>
    <x v="9"/>
    <x v="2"/>
    <s v="Audi"/>
    <x v="2"/>
    <x v="5"/>
    <x v="14"/>
    <x v="18"/>
  </r>
  <r>
    <n v="111"/>
    <x v="10"/>
    <x v="2"/>
    <s v="Audi"/>
    <x v="2"/>
    <x v="5"/>
    <x v="14"/>
    <x v="18"/>
  </r>
  <r>
    <n v="101"/>
    <x v="0"/>
    <x v="2"/>
    <s v="Audi"/>
    <x v="2"/>
    <x v="3"/>
    <x v="15"/>
    <x v="19"/>
  </r>
  <r>
    <n v="102"/>
    <x v="1"/>
    <x v="2"/>
    <s v="Audi"/>
    <x v="2"/>
    <x v="3"/>
    <x v="15"/>
    <x v="20"/>
  </r>
  <r>
    <n v="103"/>
    <x v="2"/>
    <x v="2"/>
    <s v="Audi"/>
    <x v="2"/>
    <x v="4"/>
    <x v="16"/>
    <x v="21"/>
  </r>
  <r>
    <n v="101"/>
    <x v="3"/>
    <x v="2"/>
    <s v="Audi"/>
    <x v="2"/>
    <x v="3"/>
    <x v="17"/>
    <x v="19"/>
  </r>
  <r>
    <n v="104"/>
    <x v="4"/>
    <x v="3"/>
    <s v="Audi"/>
    <x v="0"/>
    <x v="0"/>
    <x v="2"/>
    <x v="22"/>
  </r>
  <r>
    <n v="105"/>
    <x v="5"/>
    <x v="3"/>
    <s v="Audi"/>
    <x v="0"/>
    <x v="1"/>
    <x v="0"/>
    <x v="23"/>
  </r>
  <r>
    <n v="105"/>
    <x v="6"/>
    <x v="3"/>
    <s v="Audi"/>
    <x v="0"/>
    <x v="1"/>
    <x v="0"/>
    <x v="7"/>
  </r>
  <r>
    <n v="101"/>
    <x v="7"/>
    <x v="3"/>
    <s v="Audi"/>
    <x v="0"/>
    <x v="0"/>
    <x v="18"/>
    <x v="2"/>
  </r>
  <r>
    <n v="106"/>
    <x v="8"/>
    <x v="3"/>
    <s v="Audi"/>
    <x v="0"/>
    <x v="1"/>
    <x v="18"/>
    <x v="8"/>
  </r>
  <r>
    <n v="110"/>
    <x v="9"/>
    <x v="3"/>
    <s v="Audi"/>
    <x v="0"/>
    <x v="1"/>
    <x v="2"/>
    <x v="2"/>
  </r>
  <r>
    <n v="111"/>
    <x v="10"/>
    <x v="3"/>
    <s v="Audi"/>
    <x v="0"/>
    <x v="0"/>
    <x v="0"/>
    <x v="24"/>
  </r>
  <r>
    <n v="101"/>
    <x v="0"/>
    <x v="3"/>
    <s v="Audi"/>
    <x v="3"/>
    <x v="2"/>
    <x v="7"/>
    <x v="25"/>
  </r>
  <r>
    <n v="102"/>
    <x v="1"/>
    <x v="3"/>
    <s v="Audi"/>
    <x v="3"/>
    <x v="3"/>
    <x v="6"/>
    <x v="26"/>
  </r>
  <r>
    <n v="103"/>
    <x v="2"/>
    <x v="3"/>
    <s v="Audi"/>
    <x v="3"/>
    <x v="3"/>
    <x v="19"/>
    <x v="27"/>
  </r>
  <r>
    <n v="101"/>
    <x v="3"/>
    <x v="3"/>
    <s v="Audi"/>
    <x v="3"/>
    <x v="5"/>
    <x v="11"/>
    <x v="15"/>
  </r>
  <r>
    <n v="104"/>
    <x v="4"/>
    <x v="3"/>
    <s v="Audi"/>
    <x v="3"/>
    <x v="2"/>
    <x v="12"/>
    <x v="16"/>
  </r>
  <r>
    <n v="105"/>
    <x v="5"/>
    <x v="3"/>
    <s v="Audi"/>
    <x v="2"/>
    <x v="4"/>
    <x v="13"/>
    <x v="17"/>
  </r>
  <r>
    <n v="105"/>
    <x v="6"/>
    <x v="3"/>
    <s v="Audi"/>
    <x v="2"/>
    <x v="5"/>
    <x v="14"/>
    <x v="18"/>
  </r>
  <r>
    <n v="101"/>
    <x v="7"/>
    <x v="3"/>
    <s v="Audi"/>
    <x v="2"/>
    <x v="5"/>
    <x v="14"/>
    <x v="18"/>
  </r>
  <r>
    <n v="106"/>
    <x v="8"/>
    <x v="3"/>
    <s v="Audi"/>
    <x v="2"/>
    <x v="3"/>
    <x v="15"/>
    <x v="19"/>
  </r>
  <r>
    <n v="110"/>
    <x v="9"/>
    <x v="3"/>
    <s v="Audi"/>
    <x v="2"/>
    <x v="3"/>
    <x v="15"/>
    <x v="20"/>
  </r>
  <r>
    <n v="111"/>
    <x v="10"/>
    <x v="3"/>
    <s v="Audi"/>
    <x v="2"/>
    <x v="4"/>
    <x v="16"/>
    <x v="21"/>
  </r>
  <r>
    <n v="105"/>
    <x v="5"/>
    <x v="3"/>
    <s v="Audi"/>
    <x v="2"/>
    <x v="3"/>
    <x v="17"/>
    <x v="19"/>
  </r>
  <r>
    <n v="105"/>
    <x v="6"/>
    <x v="3"/>
    <s v="Audi"/>
    <x v="2"/>
    <x v="5"/>
    <x v="20"/>
    <x v="13"/>
  </r>
  <r>
    <n v="101"/>
    <x v="7"/>
    <x v="3"/>
    <s v="Audi"/>
    <x v="2"/>
    <x v="3"/>
    <x v="21"/>
    <x v="28"/>
  </r>
  <r>
    <n v="106"/>
    <x v="8"/>
    <x v="3"/>
    <s v="Audi"/>
    <x v="2"/>
    <x v="2"/>
    <x v="22"/>
    <x v="18"/>
  </r>
  <r>
    <n v="110"/>
    <x v="9"/>
    <x v="3"/>
    <s v="Audi"/>
    <x v="2"/>
    <x v="5"/>
    <x v="23"/>
    <x v="29"/>
  </r>
  <r>
    <n v="111"/>
    <x v="10"/>
    <x v="3"/>
    <s v="Audi"/>
    <x v="4"/>
    <x v="6"/>
    <x v="24"/>
    <x v="30"/>
  </r>
  <r>
    <n v="101"/>
    <x v="0"/>
    <x v="3"/>
    <s v="Audi"/>
    <x v="4"/>
    <x v="7"/>
    <x v="25"/>
    <x v="31"/>
  </r>
  <r>
    <n v="102"/>
    <x v="1"/>
    <x v="3"/>
    <s v="Audi"/>
    <x v="0"/>
    <x v="0"/>
    <x v="2"/>
    <x v="3"/>
  </r>
  <r>
    <n v="105"/>
    <x v="5"/>
    <x v="3"/>
    <s v="Audi"/>
    <x v="0"/>
    <x v="0"/>
    <x v="1"/>
    <x v="32"/>
  </r>
  <r>
    <n v="105"/>
    <x v="6"/>
    <x v="3"/>
    <s v="Audi"/>
    <x v="0"/>
    <x v="1"/>
    <x v="2"/>
    <x v="33"/>
  </r>
  <r>
    <n v="101"/>
    <x v="7"/>
    <x v="3"/>
    <s v="Audi"/>
    <x v="0"/>
    <x v="0"/>
    <x v="2"/>
    <x v="8"/>
  </r>
  <r>
    <n v="106"/>
    <x v="8"/>
    <x v="3"/>
    <s v="Audi"/>
    <x v="0"/>
    <x v="0"/>
    <x v="0"/>
    <x v="32"/>
  </r>
  <r>
    <n v="110"/>
    <x v="9"/>
    <x v="4"/>
    <s v="Audi"/>
    <x v="3"/>
    <x v="4"/>
    <x v="26"/>
    <x v="34"/>
  </r>
  <r>
    <n v="111"/>
    <x v="10"/>
    <x v="4"/>
    <s v="Audi"/>
    <x v="3"/>
    <x v="2"/>
    <x v="27"/>
    <x v="35"/>
  </r>
  <r>
    <n v="101"/>
    <x v="0"/>
    <x v="4"/>
    <s v="Audi"/>
    <x v="3"/>
    <x v="3"/>
    <x v="28"/>
    <x v="36"/>
  </r>
  <r>
    <n v="102"/>
    <x v="1"/>
    <x v="4"/>
    <s v="Audi"/>
    <x v="3"/>
    <x v="0"/>
    <x v="19"/>
    <x v="37"/>
  </r>
  <r>
    <n v="103"/>
    <x v="2"/>
    <x v="4"/>
    <s v="Audi"/>
    <x v="3"/>
    <x v="3"/>
    <x v="29"/>
    <x v="38"/>
  </r>
  <r>
    <n v="101"/>
    <x v="3"/>
    <x v="4"/>
    <s v="Audi"/>
    <x v="3"/>
    <x v="2"/>
    <x v="29"/>
    <x v="39"/>
  </r>
  <r>
    <n v="104"/>
    <x v="4"/>
    <x v="4"/>
    <s v="Audi"/>
    <x v="3"/>
    <x v="3"/>
    <x v="30"/>
    <x v="40"/>
  </r>
  <r>
    <n v="105"/>
    <x v="5"/>
    <x v="4"/>
    <s v="Audi"/>
    <x v="3"/>
    <x v="2"/>
    <x v="31"/>
    <x v="38"/>
  </r>
  <r>
    <n v="105"/>
    <x v="6"/>
    <x v="4"/>
    <s v="Audi"/>
    <x v="3"/>
    <x v="2"/>
    <x v="11"/>
    <x v="41"/>
  </r>
  <r>
    <n v="101"/>
    <x v="7"/>
    <x v="4"/>
    <s v="Audi"/>
    <x v="3"/>
    <x v="3"/>
    <x v="9"/>
    <x v="42"/>
  </r>
  <r>
    <n v="106"/>
    <x v="8"/>
    <x v="5"/>
    <s v="Audi"/>
    <x v="0"/>
    <x v="1"/>
    <x v="2"/>
    <x v="2"/>
  </r>
  <r>
    <n v="110"/>
    <x v="9"/>
    <x v="5"/>
    <s v="Audi"/>
    <x v="0"/>
    <x v="1"/>
    <x v="1"/>
    <x v="33"/>
  </r>
  <r>
    <n v="111"/>
    <x v="10"/>
    <x v="5"/>
    <s v="Audi"/>
    <x v="0"/>
    <x v="0"/>
    <x v="2"/>
    <x v="33"/>
  </r>
  <r>
    <n v="105"/>
    <x v="5"/>
    <x v="5"/>
    <s v="Audi"/>
    <x v="0"/>
    <x v="1"/>
    <x v="1"/>
    <x v="10"/>
  </r>
  <r>
    <n v="105"/>
    <x v="6"/>
    <x v="5"/>
    <s v="Audi"/>
    <x v="0"/>
    <x v="1"/>
    <x v="0"/>
    <x v="3"/>
  </r>
  <r>
    <n v="101"/>
    <x v="7"/>
    <x v="5"/>
    <s v="Audi"/>
    <x v="0"/>
    <x v="1"/>
    <x v="1"/>
    <x v="2"/>
  </r>
  <r>
    <n v="106"/>
    <x v="8"/>
    <x v="5"/>
    <s v="Audi"/>
    <x v="0"/>
    <x v="0"/>
    <x v="2"/>
    <x v="33"/>
  </r>
  <r>
    <n v="110"/>
    <x v="9"/>
    <x v="5"/>
    <s v="Audi"/>
    <x v="0"/>
    <x v="0"/>
    <x v="2"/>
    <x v="43"/>
  </r>
  <r>
    <n v="111"/>
    <x v="10"/>
    <x v="5"/>
    <s v="Audi"/>
    <x v="0"/>
    <x v="1"/>
    <x v="1"/>
    <x v="44"/>
  </r>
  <r>
    <n v="101"/>
    <x v="0"/>
    <x v="5"/>
    <s v="Audi"/>
    <x v="0"/>
    <x v="0"/>
    <x v="0"/>
    <x v="2"/>
  </r>
  <r>
    <n v="102"/>
    <x v="1"/>
    <x v="5"/>
    <s v="Audi"/>
    <x v="0"/>
    <x v="1"/>
    <x v="18"/>
    <x v="2"/>
  </r>
  <r>
    <n v="106"/>
    <x v="8"/>
    <x v="5"/>
    <s v="Audi"/>
    <x v="1"/>
    <x v="0"/>
    <x v="4"/>
    <x v="10"/>
  </r>
  <r>
    <n v="110"/>
    <x v="9"/>
    <x v="5"/>
    <s v="Audi"/>
    <x v="1"/>
    <x v="1"/>
    <x v="5"/>
    <x v="8"/>
  </r>
  <r>
    <n v="111"/>
    <x v="10"/>
    <x v="5"/>
    <s v="Audi"/>
    <x v="1"/>
    <x v="0"/>
    <x v="5"/>
    <x v="4"/>
  </r>
  <r>
    <n v="105"/>
    <x v="5"/>
    <x v="5"/>
    <s v="Audi"/>
    <x v="1"/>
    <x v="1"/>
    <x v="4"/>
    <x v="5"/>
  </r>
  <r>
    <n v="105"/>
    <x v="6"/>
    <x v="5"/>
    <s v="Audi"/>
    <x v="1"/>
    <x v="1"/>
    <x v="5"/>
    <x v="9"/>
  </r>
  <r>
    <n v="101"/>
    <x v="7"/>
    <x v="5"/>
    <s v="Audi"/>
    <x v="1"/>
    <x v="0"/>
    <x v="5"/>
    <x v="4"/>
  </r>
  <r>
    <n v="106"/>
    <x v="8"/>
    <x v="5"/>
    <s v="Audi"/>
    <x v="1"/>
    <x v="0"/>
    <x v="4"/>
    <x v="10"/>
  </r>
  <r>
    <n v="110"/>
    <x v="9"/>
    <x v="5"/>
    <s v="Audi"/>
    <x v="1"/>
    <x v="1"/>
    <x v="3"/>
    <x v="8"/>
  </r>
  <r>
    <n v="111"/>
    <x v="10"/>
    <x v="5"/>
    <s v="Audi"/>
    <x v="1"/>
    <x v="1"/>
    <x v="3"/>
    <x v="32"/>
  </r>
  <r>
    <n v="101"/>
    <x v="0"/>
    <x v="5"/>
    <s v="Audi"/>
    <x v="1"/>
    <x v="0"/>
    <x v="5"/>
    <x v="3"/>
  </r>
  <r>
    <n v="102"/>
    <x v="1"/>
    <x v="5"/>
    <s v="Audi"/>
    <x v="1"/>
    <x v="0"/>
    <x v="5"/>
    <x v="9"/>
  </r>
  <r>
    <n v="106"/>
    <x v="8"/>
    <x v="5"/>
    <s v="Audi"/>
    <x v="1"/>
    <x v="1"/>
    <x v="5"/>
    <x v="4"/>
  </r>
  <r>
    <n v="110"/>
    <x v="9"/>
    <x v="5"/>
    <s v="Audi"/>
    <x v="1"/>
    <x v="1"/>
    <x v="4"/>
    <x v="3"/>
  </r>
  <r>
    <n v="111"/>
    <x v="10"/>
    <x v="5"/>
    <s v="Audi"/>
    <x v="1"/>
    <x v="1"/>
    <x v="4"/>
    <x v="32"/>
  </r>
  <r>
    <n v="105"/>
    <x v="5"/>
    <x v="5"/>
    <s v="Audi"/>
    <x v="1"/>
    <x v="0"/>
    <x v="5"/>
    <x v="45"/>
  </r>
  <r>
    <n v="105"/>
    <x v="6"/>
    <x v="5"/>
    <s v="Audi"/>
    <x v="1"/>
    <x v="0"/>
    <x v="5"/>
    <x v="10"/>
  </r>
  <r>
    <n v="101"/>
    <x v="7"/>
    <x v="5"/>
    <s v="Audi"/>
    <x v="1"/>
    <x v="0"/>
    <x v="5"/>
    <x v="4"/>
  </r>
  <r>
    <n v="201"/>
    <x v="11"/>
    <x v="0"/>
    <s v="BMW"/>
    <x v="0"/>
    <x v="1"/>
    <x v="2"/>
    <x v="2"/>
  </r>
  <r>
    <n v="220"/>
    <x v="12"/>
    <x v="0"/>
    <s v="BMW"/>
    <x v="0"/>
    <x v="1"/>
    <x v="0"/>
    <x v="46"/>
  </r>
  <r>
    <n v="219"/>
    <x v="13"/>
    <x v="0"/>
    <s v="BMW"/>
    <x v="0"/>
    <x v="1"/>
    <x v="0"/>
    <x v="32"/>
  </r>
  <r>
    <n v="206"/>
    <x v="14"/>
    <x v="0"/>
    <s v="BMW"/>
    <x v="0"/>
    <x v="0"/>
    <x v="0"/>
    <x v="32"/>
  </r>
  <r>
    <n v="201"/>
    <x v="15"/>
    <x v="0"/>
    <s v="BMW"/>
    <x v="0"/>
    <x v="1"/>
    <x v="0"/>
    <x v="46"/>
  </r>
  <r>
    <n v="207"/>
    <x v="16"/>
    <x v="0"/>
    <s v="BMW"/>
    <x v="0"/>
    <x v="1"/>
    <x v="0"/>
    <x v="11"/>
  </r>
  <r>
    <n v="211"/>
    <x v="17"/>
    <x v="0"/>
    <s v="BMW"/>
    <x v="0"/>
    <x v="1"/>
    <x v="18"/>
    <x v="9"/>
  </r>
  <r>
    <n v="208"/>
    <x v="18"/>
    <x v="0"/>
    <s v="BMW"/>
    <x v="0"/>
    <x v="0"/>
    <x v="18"/>
    <x v="5"/>
  </r>
  <r>
    <n v="205"/>
    <x v="19"/>
    <x v="0"/>
    <s v="BMW"/>
    <x v="0"/>
    <x v="1"/>
    <x v="2"/>
    <x v="10"/>
  </r>
  <r>
    <n v="204"/>
    <x v="20"/>
    <x v="0"/>
    <s v="BMW"/>
    <x v="1"/>
    <x v="1"/>
    <x v="6"/>
    <x v="32"/>
  </r>
  <r>
    <n v="206"/>
    <x v="21"/>
    <x v="0"/>
    <s v="BMW"/>
    <x v="1"/>
    <x v="1"/>
    <x v="3"/>
    <x v="8"/>
  </r>
  <r>
    <n v="202"/>
    <x v="22"/>
    <x v="1"/>
    <s v="BMW"/>
    <x v="2"/>
    <x v="3"/>
    <x v="26"/>
    <x v="47"/>
  </r>
  <r>
    <n v="201"/>
    <x v="11"/>
    <x v="1"/>
    <s v="BMW"/>
    <x v="2"/>
    <x v="4"/>
    <x v="32"/>
    <x v="48"/>
  </r>
  <r>
    <n v="220"/>
    <x v="12"/>
    <x v="1"/>
    <s v="BMW"/>
    <x v="2"/>
    <x v="4"/>
    <x v="21"/>
    <x v="49"/>
  </r>
  <r>
    <n v="219"/>
    <x v="13"/>
    <x v="1"/>
    <s v="BMW"/>
    <x v="2"/>
    <x v="3"/>
    <x v="33"/>
    <x v="50"/>
  </r>
  <r>
    <n v="206"/>
    <x v="14"/>
    <x v="1"/>
    <s v="BMW"/>
    <x v="2"/>
    <x v="3"/>
    <x v="34"/>
    <x v="51"/>
  </r>
  <r>
    <n v="201"/>
    <x v="15"/>
    <x v="1"/>
    <s v="BMW"/>
    <x v="2"/>
    <x v="5"/>
    <x v="10"/>
    <x v="19"/>
  </r>
  <r>
    <n v="207"/>
    <x v="16"/>
    <x v="1"/>
    <s v="BMW"/>
    <x v="2"/>
    <x v="3"/>
    <x v="35"/>
    <x v="13"/>
  </r>
  <r>
    <n v="211"/>
    <x v="17"/>
    <x v="1"/>
    <s v="BMW"/>
    <x v="2"/>
    <x v="3"/>
    <x v="35"/>
    <x v="52"/>
  </r>
  <r>
    <n v="208"/>
    <x v="18"/>
    <x v="1"/>
    <s v="BMW"/>
    <x v="2"/>
    <x v="2"/>
    <x v="20"/>
    <x v="12"/>
  </r>
  <r>
    <n v="205"/>
    <x v="19"/>
    <x v="1"/>
    <s v="BMW"/>
    <x v="2"/>
    <x v="3"/>
    <x v="26"/>
    <x v="47"/>
  </r>
  <r>
    <n v="204"/>
    <x v="20"/>
    <x v="1"/>
    <s v="BMW"/>
    <x v="2"/>
    <x v="4"/>
    <x v="32"/>
    <x v="48"/>
  </r>
  <r>
    <n v="206"/>
    <x v="21"/>
    <x v="1"/>
    <s v="BMW"/>
    <x v="2"/>
    <x v="4"/>
    <x v="21"/>
    <x v="49"/>
  </r>
  <r>
    <n v="202"/>
    <x v="22"/>
    <x v="1"/>
    <s v="BMW"/>
    <x v="2"/>
    <x v="3"/>
    <x v="33"/>
    <x v="50"/>
  </r>
  <r>
    <n v="211"/>
    <x v="17"/>
    <x v="1"/>
    <s v="BMW"/>
    <x v="2"/>
    <x v="3"/>
    <x v="34"/>
    <x v="51"/>
  </r>
  <r>
    <n v="208"/>
    <x v="18"/>
    <x v="1"/>
    <s v="BMW"/>
    <x v="2"/>
    <x v="5"/>
    <x v="10"/>
    <x v="19"/>
  </r>
  <r>
    <n v="205"/>
    <x v="19"/>
    <x v="1"/>
    <s v="BMW"/>
    <x v="2"/>
    <x v="3"/>
    <x v="35"/>
    <x v="13"/>
  </r>
  <r>
    <n v="204"/>
    <x v="20"/>
    <x v="1"/>
    <s v="BMW"/>
    <x v="2"/>
    <x v="3"/>
    <x v="35"/>
    <x v="52"/>
  </r>
  <r>
    <n v="206"/>
    <x v="21"/>
    <x v="1"/>
    <s v="BMW"/>
    <x v="2"/>
    <x v="2"/>
    <x v="20"/>
    <x v="12"/>
  </r>
  <r>
    <n v="202"/>
    <x v="22"/>
    <x v="2"/>
    <s v="BMW"/>
    <x v="0"/>
    <x v="0"/>
    <x v="18"/>
    <x v="5"/>
  </r>
  <r>
    <n v="201"/>
    <x v="11"/>
    <x v="2"/>
    <s v="BMW"/>
    <x v="0"/>
    <x v="1"/>
    <x v="2"/>
    <x v="10"/>
  </r>
  <r>
    <n v="220"/>
    <x v="12"/>
    <x v="2"/>
    <s v="BMW"/>
    <x v="1"/>
    <x v="1"/>
    <x v="6"/>
    <x v="32"/>
  </r>
  <r>
    <n v="219"/>
    <x v="13"/>
    <x v="2"/>
    <s v="BMW"/>
    <x v="1"/>
    <x v="1"/>
    <x v="3"/>
    <x v="8"/>
  </r>
  <r>
    <n v="206"/>
    <x v="14"/>
    <x v="3"/>
    <s v="BMW"/>
    <x v="4"/>
    <x v="8"/>
    <x v="36"/>
    <x v="53"/>
  </r>
  <r>
    <n v="201"/>
    <x v="15"/>
    <x v="3"/>
    <s v="BMW"/>
    <x v="4"/>
    <x v="9"/>
    <x v="37"/>
    <x v="54"/>
  </r>
  <r>
    <n v="207"/>
    <x v="16"/>
    <x v="3"/>
    <s v="BMW"/>
    <x v="4"/>
    <x v="10"/>
    <x v="38"/>
    <x v="55"/>
  </r>
  <r>
    <n v="211"/>
    <x v="17"/>
    <x v="3"/>
    <s v="BMW"/>
    <x v="4"/>
    <x v="9"/>
    <x v="39"/>
    <x v="56"/>
  </r>
  <r>
    <n v="208"/>
    <x v="18"/>
    <x v="3"/>
    <s v="BMW"/>
    <x v="4"/>
    <x v="11"/>
    <x v="40"/>
    <x v="57"/>
  </r>
  <r>
    <n v="205"/>
    <x v="19"/>
    <x v="3"/>
    <s v="BMW"/>
    <x v="4"/>
    <x v="10"/>
    <x v="41"/>
    <x v="53"/>
  </r>
  <r>
    <n v="204"/>
    <x v="20"/>
    <x v="3"/>
    <s v="BMW"/>
    <x v="4"/>
    <x v="8"/>
    <x v="36"/>
    <x v="53"/>
  </r>
  <r>
    <n v="201"/>
    <x v="15"/>
    <x v="3"/>
    <s v="BMW"/>
    <x v="0"/>
    <x v="1"/>
    <x v="1"/>
    <x v="58"/>
  </r>
  <r>
    <n v="207"/>
    <x v="16"/>
    <x v="3"/>
    <s v="BMW"/>
    <x v="0"/>
    <x v="0"/>
    <x v="0"/>
    <x v="45"/>
  </r>
  <r>
    <n v="211"/>
    <x v="17"/>
    <x v="3"/>
    <s v="BMW"/>
    <x v="0"/>
    <x v="0"/>
    <x v="0"/>
    <x v="22"/>
  </r>
  <r>
    <n v="208"/>
    <x v="18"/>
    <x v="3"/>
    <s v="BMW"/>
    <x v="0"/>
    <x v="0"/>
    <x v="0"/>
    <x v="22"/>
  </r>
  <r>
    <n v="205"/>
    <x v="19"/>
    <x v="3"/>
    <s v="BMW"/>
    <x v="0"/>
    <x v="1"/>
    <x v="1"/>
    <x v="23"/>
  </r>
  <r>
    <n v="204"/>
    <x v="20"/>
    <x v="3"/>
    <s v="BMW"/>
    <x v="1"/>
    <x v="0"/>
    <x v="3"/>
    <x v="59"/>
  </r>
  <r>
    <n v="206"/>
    <x v="21"/>
    <x v="3"/>
    <s v="BMW"/>
    <x v="1"/>
    <x v="1"/>
    <x v="4"/>
    <x v="23"/>
  </r>
  <r>
    <n v="202"/>
    <x v="22"/>
    <x v="3"/>
    <s v="BMW"/>
    <x v="1"/>
    <x v="1"/>
    <x v="5"/>
    <x v="5"/>
  </r>
  <r>
    <n v="211"/>
    <x v="17"/>
    <x v="3"/>
    <s v="BMW"/>
    <x v="1"/>
    <x v="1"/>
    <x v="5"/>
    <x v="59"/>
  </r>
  <r>
    <n v="208"/>
    <x v="18"/>
    <x v="3"/>
    <s v="BMW"/>
    <x v="1"/>
    <x v="0"/>
    <x v="42"/>
    <x v="22"/>
  </r>
  <r>
    <n v="205"/>
    <x v="19"/>
    <x v="3"/>
    <s v="BMW"/>
    <x v="1"/>
    <x v="0"/>
    <x v="5"/>
    <x v="44"/>
  </r>
  <r>
    <n v="204"/>
    <x v="20"/>
    <x v="3"/>
    <s v="BMW"/>
    <x v="1"/>
    <x v="1"/>
    <x v="4"/>
    <x v="10"/>
  </r>
  <r>
    <n v="206"/>
    <x v="21"/>
    <x v="3"/>
    <s v="BMW"/>
    <x v="1"/>
    <x v="0"/>
    <x v="5"/>
    <x v="11"/>
  </r>
  <r>
    <n v="202"/>
    <x v="22"/>
    <x v="3"/>
    <s v="BMW"/>
    <x v="1"/>
    <x v="1"/>
    <x v="6"/>
    <x v="9"/>
  </r>
  <r>
    <n v="201"/>
    <x v="11"/>
    <x v="4"/>
    <s v="BMW"/>
    <x v="3"/>
    <x v="0"/>
    <x v="29"/>
    <x v="35"/>
  </r>
  <r>
    <n v="220"/>
    <x v="12"/>
    <x v="4"/>
    <s v="BMW"/>
    <x v="3"/>
    <x v="3"/>
    <x v="19"/>
    <x v="36"/>
  </r>
  <r>
    <n v="219"/>
    <x v="13"/>
    <x v="4"/>
    <s v="BMW"/>
    <x v="3"/>
    <x v="0"/>
    <x v="30"/>
    <x v="60"/>
  </r>
  <r>
    <n v="206"/>
    <x v="14"/>
    <x v="4"/>
    <s v="BMW"/>
    <x v="3"/>
    <x v="3"/>
    <x v="43"/>
    <x v="16"/>
  </r>
  <r>
    <n v="201"/>
    <x v="15"/>
    <x v="4"/>
    <s v="BMW"/>
    <x v="3"/>
    <x v="2"/>
    <x v="34"/>
    <x v="21"/>
  </r>
  <r>
    <n v="207"/>
    <x v="16"/>
    <x v="4"/>
    <s v="BMW"/>
    <x v="3"/>
    <x v="3"/>
    <x v="44"/>
    <x v="61"/>
  </r>
  <r>
    <n v="208"/>
    <x v="18"/>
    <x v="4"/>
    <s v="BMW"/>
    <x v="3"/>
    <x v="2"/>
    <x v="33"/>
    <x v="62"/>
  </r>
  <r>
    <n v="205"/>
    <x v="19"/>
    <x v="4"/>
    <s v="BMW"/>
    <x v="3"/>
    <x v="3"/>
    <x v="12"/>
    <x v="63"/>
  </r>
  <r>
    <n v="204"/>
    <x v="20"/>
    <x v="4"/>
    <s v="BMW"/>
    <x v="3"/>
    <x v="2"/>
    <x v="29"/>
    <x v="27"/>
  </r>
  <r>
    <n v="206"/>
    <x v="21"/>
    <x v="4"/>
    <s v="BMW"/>
    <x v="3"/>
    <x v="3"/>
    <x v="7"/>
    <x v="64"/>
  </r>
  <r>
    <n v="202"/>
    <x v="22"/>
    <x v="4"/>
    <s v="BMW"/>
    <x v="3"/>
    <x v="0"/>
    <x v="45"/>
    <x v="27"/>
  </r>
  <r>
    <n v="201"/>
    <x v="11"/>
    <x v="4"/>
    <s v="BMW"/>
    <x v="3"/>
    <x v="0"/>
    <x v="29"/>
    <x v="35"/>
  </r>
  <r>
    <n v="220"/>
    <x v="12"/>
    <x v="4"/>
    <s v="BMW"/>
    <x v="3"/>
    <x v="3"/>
    <x v="19"/>
    <x v="36"/>
  </r>
  <r>
    <n v="219"/>
    <x v="13"/>
    <x v="4"/>
    <s v="BMW"/>
    <x v="3"/>
    <x v="0"/>
    <x v="30"/>
    <x v="60"/>
  </r>
  <r>
    <n v="206"/>
    <x v="14"/>
    <x v="4"/>
    <s v="BMW"/>
    <x v="3"/>
    <x v="3"/>
    <x v="43"/>
    <x v="16"/>
  </r>
  <r>
    <n v="201"/>
    <x v="15"/>
    <x v="4"/>
    <s v="BMW"/>
    <x v="3"/>
    <x v="2"/>
    <x v="34"/>
    <x v="21"/>
  </r>
  <r>
    <n v="207"/>
    <x v="16"/>
    <x v="4"/>
    <s v="BMW"/>
    <x v="3"/>
    <x v="3"/>
    <x v="44"/>
    <x v="61"/>
  </r>
  <r>
    <n v="211"/>
    <x v="17"/>
    <x v="4"/>
    <s v="BMW"/>
    <x v="3"/>
    <x v="2"/>
    <x v="33"/>
    <x v="62"/>
  </r>
  <r>
    <n v="208"/>
    <x v="18"/>
    <x v="4"/>
    <s v="BMW"/>
    <x v="3"/>
    <x v="3"/>
    <x v="12"/>
    <x v="63"/>
  </r>
  <r>
    <n v="205"/>
    <x v="19"/>
    <x v="4"/>
    <s v="BMW"/>
    <x v="3"/>
    <x v="2"/>
    <x v="29"/>
    <x v="27"/>
  </r>
  <r>
    <n v="204"/>
    <x v="20"/>
    <x v="4"/>
    <s v="BMW"/>
    <x v="3"/>
    <x v="3"/>
    <x v="7"/>
    <x v="64"/>
  </r>
  <r>
    <n v="201"/>
    <x v="15"/>
    <x v="4"/>
    <s v="BMW"/>
    <x v="3"/>
    <x v="0"/>
    <x v="45"/>
    <x v="27"/>
  </r>
  <r>
    <n v="207"/>
    <x v="16"/>
    <x v="5"/>
    <s v="BMW"/>
    <x v="0"/>
    <x v="1"/>
    <x v="2"/>
    <x v="58"/>
  </r>
  <r>
    <n v="211"/>
    <x v="17"/>
    <x v="5"/>
    <s v="BMW"/>
    <x v="0"/>
    <x v="1"/>
    <x v="18"/>
    <x v="65"/>
  </r>
  <r>
    <n v="208"/>
    <x v="18"/>
    <x v="5"/>
    <s v="BMW"/>
    <x v="0"/>
    <x v="0"/>
    <x v="0"/>
    <x v="4"/>
  </r>
  <r>
    <n v="205"/>
    <x v="19"/>
    <x v="5"/>
    <s v="BMW"/>
    <x v="0"/>
    <x v="1"/>
    <x v="18"/>
    <x v="65"/>
  </r>
  <r>
    <n v="204"/>
    <x v="20"/>
    <x v="5"/>
    <s v="BMW"/>
    <x v="0"/>
    <x v="0"/>
    <x v="2"/>
    <x v="32"/>
  </r>
  <r>
    <n v="206"/>
    <x v="21"/>
    <x v="5"/>
    <s v="BMW"/>
    <x v="0"/>
    <x v="1"/>
    <x v="0"/>
    <x v="3"/>
  </r>
  <r>
    <n v="202"/>
    <x v="22"/>
    <x v="5"/>
    <s v="BMW"/>
    <x v="0"/>
    <x v="1"/>
    <x v="18"/>
    <x v="2"/>
  </r>
  <r>
    <n v="211"/>
    <x v="17"/>
    <x v="5"/>
    <s v="BMW"/>
    <x v="0"/>
    <x v="1"/>
    <x v="2"/>
    <x v="58"/>
  </r>
  <r>
    <n v="208"/>
    <x v="18"/>
    <x v="5"/>
    <s v="BMW"/>
    <x v="0"/>
    <x v="1"/>
    <x v="18"/>
    <x v="65"/>
  </r>
  <r>
    <n v="205"/>
    <x v="19"/>
    <x v="5"/>
    <s v="BMW"/>
    <x v="0"/>
    <x v="0"/>
    <x v="0"/>
    <x v="4"/>
  </r>
  <r>
    <n v="204"/>
    <x v="20"/>
    <x v="5"/>
    <s v="BMW"/>
    <x v="0"/>
    <x v="1"/>
    <x v="18"/>
    <x v="65"/>
  </r>
  <r>
    <n v="206"/>
    <x v="21"/>
    <x v="5"/>
    <s v="BMW"/>
    <x v="0"/>
    <x v="0"/>
    <x v="2"/>
    <x v="32"/>
  </r>
  <r>
    <n v="202"/>
    <x v="22"/>
    <x v="5"/>
    <s v="BMW"/>
    <x v="0"/>
    <x v="1"/>
    <x v="0"/>
    <x v="3"/>
  </r>
  <r>
    <n v="201"/>
    <x v="15"/>
    <x v="5"/>
    <s v="BMW"/>
    <x v="0"/>
    <x v="1"/>
    <x v="18"/>
    <x v="2"/>
  </r>
  <r>
    <n v="207"/>
    <x v="16"/>
    <x v="5"/>
    <s v="BMW"/>
    <x v="1"/>
    <x v="1"/>
    <x v="3"/>
    <x v="11"/>
  </r>
  <r>
    <n v="208"/>
    <x v="18"/>
    <x v="5"/>
    <s v="BMW"/>
    <x v="1"/>
    <x v="0"/>
    <x v="3"/>
    <x v="65"/>
  </r>
  <r>
    <n v="205"/>
    <x v="19"/>
    <x v="5"/>
    <s v="BMW"/>
    <x v="1"/>
    <x v="0"/>
    <x v="6"/>
    <x v="1"/>
  </r>
  <r>
    <n v="204"/>
    <x v="20"/>
    <x v="5"/>
    <s v="BMW"/>
    <x v="1"/>
    <x v="0"/>
    <x v="5"/>
    <x v="45"/>
  </r>
  <r>
    <n v="206"/>
    <x v="21"/>
    <x v="5"/>
    <s v="BMW"/>
    <x v="1"/>
    <x v="0"/>
    <x v="6"/>
    <x v="10"/>
  </r>
  <r>
    <n v="202"/>
    <x v="22"/>
    <x v="5"/>
    <s v="BMW"/>
    <x v="1"/>
    <x v="0"/>
    <x v="5"/>
    <x v="10"/>
  </r>
  <r>
    <n v="201"/>
    <x v="11"/>
    <x v="5"/>
    <s v="BMW"/>
    <x v="1"/>
    <x v="1"/>
    <x v="4"/>
    <x v="66"/>
  </r>
  <r>
    <n v="220"/>
    <x v="12"/>
    <x v="5"/>
    <s v="BMW"/>
    <x v="1"/>
    <x v="0"/>
    <x v="5"/>
    <x v="3"/>
  </r>
  <r>
    <n v="219"/>
    <x v="13"/>
    <x v="5"/>
    <s v="BMW"/>
    <x v="1"/>
    <x v="0"/>
    <x v="4"/>
    <x v="44"/>
  </r>
  <r>
    <n v="206"/>
    <x v="14"/>
    <x v="5"/>
    <s v="BMW"/>
    <x v="1"/>
    <x v="1"/>
    <x v="6"/>
    <x v="58"/>
  </r>
  <r>
    <n v="201"/>
    <x v="15"/>
    <x v="5"/>
    <s v="BMW"/>
    <x v="1"/>
    <x v="0"/>
    <x v="42"/>
    <x v="32"/>
  </r>
  <r>
    <n v="207"/>
    <x v="16"/>
    <x v="5"/>
    <s v="BMW"/>
    <x v="1"/>
    <x v="0"/>
    <x v="42"/>
    <x v="7"/>
  </r>
  <r>
    <n v="211"/>
    <x v="17"/>
    <x v="5"/>
    <s v="BMW"/>
    <x v="1"/>
    <x v="0"/>
    <x v="4"/>
    <x v="3"/>
  </r>
  <r>
    <n v="208"/>
    <x v="18"/>
    <x v="5"/>
    <s v="BMW"/>
    <x v="1"/>
    <x v="1"/>
    <x v="3"/>
    <x v="11"/>
  </r>
  <r>
    <n v="205"/>
    <x v="19"/>
    <x v="5"/>
    <s v="BMW"/>
    <x v="1"/>
    <x v="0"/>
    <x v="3"/>
    <x v="65"/>
  </r>
  <r>
    <n v="204"/>
    <x v="20"/>
    <x v="5"/>
    <s v="BMW"/>
    <x v="1"/>
    <x v="0"/>
    <x v="6"/>
    <x v="1"/>
  </r>
  <r>
    <n v="201"/>
    <x v="15"/>
    <x v="5"/>
    <s v="BMW"/>
    <x v="1"/>
    <x v="0"/>
    <x v="5"/>
    <x v="45"/>
  </r>
  <r>
    <n v="207"/>
    <x v="16"/>
    <x v="5"/>
    <s v="BMW"/>
    <x v="1"/>
    <x v="0"/>
    <x v="6"/>
    <x v="10"/>
  </r>
  <r>
    <n v="211"/>
    <x v="17"/>
    <x v="5"/>
    <s v="BMW"/>
    <x v="1"/>
    <x v="0"/>
    <x v="5"/>
    <x v="10"/>
  </r>
  <r>
    <n v="208"/>
    <x v="18"/>
    <x v="5"/>
    <s v="BMW"/>
    <x v="1"/>
    <x v="1"/>
    <x v="4"/>
    <x v="66"/>
  </r>
  <r>
    <n v="205"/>
    <x v="19"/>
    <x v="5"/>
    <s v="BMW"/>
    <x v="1"/>
    <x v="0"/>
    <x v="5"/>
    <x v="3"/>
  </r>
  <r>
    <n v="301"/>
    <x v="23"/>
    <x v="3"/>
    <s v="Chrysler"/>
    <x v="4"/>
    <x v="12"/>
    <x v="46"/>
    <x v="67"/>
  </r>
  <r>
    <n v="303"/>
    <x v="24"/>
    <x v="0"/>
    <s v="Chrysler"/>
    <x v="0"/>
    <x v="0"/>
    <x v="0"/>
    <x v="44"/>
  </r>
  <r>
    <n v="305"/>
    <x v="25"/>
    <x v="0"/>
    <s v="Chrysler"/>
    <x v="0"/>
    <x v="0"/>
    <x v="2"/>
    <x v="22"/>
  </r>
  <r>
    <n v="302"/>
    <x v="26"/>
    <x v="0"/>
    <s v="Chrysler"/>
    <x v="0"/>
    <x v="1"/>
    <x v="18"/>
    <x v="68"/>
  </r>
  <r>
    <n v="308"/>
    <x v="27"/>
    <x v="0"/>
    <s v="Chrysler"/>
    <x v="0"/>
    <x v="1"/>
    <x v="1"/>
    <x v="8"/>
  </r>
  <r>
    <n v="310"/>
    <x v="28"/>
    <x v="0"/>
    <s v="Chrysler"/>
    <x v="0"/>
    <x v="1"/>
    <x v="0"/>
    <x v="2"/>
  </r>
  <r>
    <n v="308"/>
    <x v="29"/>
    <x v="0"/>
    <s v="Chrysler"/>
    <x v="0"/>
    <x v="1"/>
    <x v="0"/>
    <x v="58"/>
  </r>
  <r>
    <n v="306"/>
    <x v="30"/>
    <x v="0"/>
    <s v="Chrysler"/>
    <x v="0"/>
    <x v="1"/>
    <x v="0"/>
    <x v="2"/>
  </r>
  <r>
    <n v="307"/>
    <x v="31"/>
    <x v="0"/>
    <s v="Chrysler"/>
    <x v="0"/>
    <x v="1"/>
    <x v="2"/>
    <x v="46"/>
  </r>
  <r>
    <n v="311"/>
    <x v="32"/>
    <x v="0"/>
    <s v="Chrysler"/>
    <x v="1"/>
    <x v="1"/>
    <x v="3"/>
    <x v="10"/>
  </r>
  <r>
    <n v="312"/>
    <x v="33"/>
    <x v="0"/>
    <s v="Chrysler"/>
    <x v="1"/>
    <x v="0"/>
    <x v="6"/>
    <x v="69"/>
  </r>
  <r>
    <n v="315"/>
    <x v="34"/>
    <x v="0"/>
    <s v="Chrysler"/>
    <x v="1"/>
    <x v="1"/>
    <x v="4"/>
    <x v="70"/>
  </r>
  <r>
    <n v="313"/>
    <x v="35"/>
    <x v="0"/>
    <s v="Chrysler"/>
    <x v="1"/>
    <x v="0"/>
    <x v="3"/>
    <x v="4"/>
  </r>
  <r>
    <n v="301"/>
    <x v="23"/>
    <x v="0"/>
    <s v="Chrysler"/>
    <x v="1"/>
    <x v="1"/>
    <x v="3"/>
    <x v="5"/>
  </r>
  <r>
    <n v="303"/>
    <x v="24"/>
    <x v="0"/>
    <s v="Chrysler"/>
    <x v="1"/>
    <x v="1"/>
    <x v="6"/>
    <x v="32"/>
  </r>
  <r>
    <n v="305"/>
    <x v="25"/>
    <x v="0"/>
    <s v="Chrysler"/>
    <x v="1"/>
    <x v="1"/>
    <x v="5"/>
    <x v="11"/>
  </r>
  <r>
    <n v="302"/>
    <x v="26"/>
    <x v="0"/>
    <s v="Chrysler"/>
    <x v="1"/>
    <x v="1"/>
    <x v="5"/>
    <x v="0"/>
  </r>
  <r>
    <n v="308"/>
    <x v="27"/>
    <x v="0"/>
    <s v="Chrysler"/>
    <x v="1"/>
    <x v="0"/>
    <x v="5"/>
    <x v="7"/>
  </r>
  <r>
    <n v="310"/>
    <x v="28"/>
    <x v="0"/>
    <s v="Chrysler"/>
    <x v="1"/>
    <x v="1"/>
    <x v="3"/>
    <x v="3"/>
  </r>
  <r>
    <n v="308"/>
    <x v="29"/>
    <x v="1"/>
    <s v="Chrysler"/>
    <x v="2"/>
    <x v="2"/>
    <x v="23"/>
    <x v="71"/>
  </r>
  <r>
    <n v="306"/>
    <x v="30"/>
    <x v="1"/>
    <s v="Chrysler"/>
    <x v="2"/>
    <x v="4"/>
    <x v="47"/>
    <x v="72"/>
  </r>
  <r>
    <n v="307"/>
    <x v="31"/>
    <x v="1"/>
    <s v="Chrysler"/>
    <x v="2"/>
    <x v="5"/>
    <x v="35"/>
    <x v="50"/>
  </r>
  <r>
    <n v="311"/>
    <x v="32"/>
    <x v="1"/>
    <s v="Chrysler"/>
    <x v="2"/>
    <x v="4"/>
    <x v="22"/>
    <x v="19"/>
  </r>
  <r>
    <n v="312"/>
    <x v="33"/>
    <x v="1"/>
    <s v="Chrysler"/>
    <x v="2"/>
    <x v="3"/>
    <x v="48"/>
    <x v="18"/>
  </r>
  <r>
    <n v="315"/>
    <x v="34"/>
    <x v="1"/>
    <s v="Chrysler"/>
    <x v="2"/>
    <x v="2"/>
    <x v="44"/>
    <x v="50"/>
  </r>
  <r>
    <n v="313"/>
    <x v="35"/>
    <x v="1"/>
    <s v="Chrysler"/>
    <x v="2"/>
    <x v="3"/>
    <x v="33"/>
    <x v="73"/>
  </r>
  <r>
    <n v="310"/>
    <x v="28"/>
    <x v="1"/>
    <s v="Chrysler"/>
    <x v="2"/>
    <x v="3"/>
    <x v="49"/>
    <x v="50"/>
  </r>
  <r>
    <n v="308"/>
    <x v="29"/>
    <x v="1"/>
    <s v="Chrysler"/>
    <x v="2"/>
    <x v="2"/>
    <x v="34"/>
    <x v="51"/>
  </r>
  <r>
    <n v="306"/>
    <x v="30"/>
    <x v="1"/>
    <s v="Chrysler"/>
    <x v="2"/>
    <x v="4"/>
    <x v="15"/>
    <x v="19"/>
  </r>
  <r>
    <n v="307"/>
    <x v="31"/>
    <x v="1"/>
    <s v="Chrysler"/>
    <x v="2"/>
    <x v="5"/>
    <x v="16"/>
    <x v="18"/>
  </r>
  <r>
    <n v="311"/>
    <x v="32"/>
    <x v="1"/>
    <s v="Chrysler"/>
    <x v="2"/>
    <x v="4"/>
    <x v="50"/>
    <x v="12"/>
  </r>
  <r>
    <n v="312"/>
    <x v="33"/>
    <x v="1"/>
    <s v="Chrysler"/>
    <x v="2"/>
    <x v="5"/>
    <x v="35"/>
    <x v="19"/>
  </r>
  <r>
    <n v="315"/>
    <x v="34"/>
    <x v="1"/>
    <s v="Chrysler"/>
    <x v="2"/>
    <x v="5"/>
    <x v="14"/>
    <x v="20"/>
  </r>
  <r>
    <n v="313"/>
    <x v="35"/>
    <x v="2"/>
    <s v="Chrysler"/>
    <x v="0"/>
    <x v="0"/>
    <x v="0"/>
    <x v="44"/>
  </r>
  <r>
    <n v="301"/>
    <x v="23"/>
    <x v="2"/>
    <s v="Chrysler"/>
    <x v="0"/>
    <x v="0"/>
    <x v="2"/>
    <x v="22"/>
  </r>
  <r>
    <n v="303"/>
    <x v="24"/>
    <x v="2"/>
    <s v="Chrysler"/>
    <x v="0"/>
    <x v="1"/>
    <x v="18"/>
    <x v="68"/>
  </r>
  <r>
    <n v="305"/>
    <x v="25"/>
    <x v="2"/>
    <s v="Chrysler"/>
    <x v="0"/>
    <x v="1"/>
    <x v="1"/>
    <x v="8"/>
  </r>
  <r>
    <n v="302"/>
    <x v="26"/>
    <x v="2"/>
    <s v="Chrysler"/>
    <x v="0"/>
    <x v="1"/>
    <x v="0"/>
    <x v="2"/>
  </r>
  <r>
    <n v="308"/>
    <x v="27"/>
    <x v="2"/>
    <s v="Chrysler"/>
    <x v="0"/>
    <x v="1"/>
    <x v="0"/>
    <x v="58"/>
  </r>
  <r>
    <n v="310"/>
    <x v="28"/>
    <x v="2"/>
    <s v="Chrysler"/>
    <x v="0"/>
    <x v="1"/>
    <x v="0"/>
    <x v="2"/>
  </r>
  <r>
    <n v="301"/>
    <x v="23"/>
    <x v="2"/>
    <s v="Chrysler"/>
    <x v="0"/>
    <x v="1"/>
    <x v="2"/>
    <x v="46"/>
  </r>
  <r>
    <n v="303"/>
    <x v="24"/>
    <x v="2"/>
    <s v="Chrysler"/>
    <x v="1"/>
    <x v="1"/>
    <x v="3"/>
    <x v="10"/>
  </r>
  <r>
    <n v="305"/>
    <x v="25"/>
    <x v="3"/>
    <s v="Chrysler"/>
    <x v="4"/>
    <x v="13"/>
    <x v="51"/>
    <x v="74"/>
  </r>
  <r>
    <n v="302"/>
    <x v="26"/>
    <x v="3"/>
    <s v="Chrysler"/>
    <x v="4"/>
    <x v="14"/>
    <x v="52"/>
    <x v="67"/>
  </r>
  <r>
    <n v="308"/>
    <x v="27"/>
    <x v="3"/>
    <s v="Chrysler"/>
    <x v="4"/>
    <x v="15"/>
    <x v="53"/>
    <x v="75"/>
  </r>
  <r>
    <n v="310"/>
    <x v="28"/>
    <x v="3"/>
    <s v="Chrysler"/>
    <x v="4"/>
    <x v="6"/>
    <x v="51"/>
    <x v="74"/>
  </r>
  <r>
    <n v="308"/>
    <x v="29"/>
    <x v="3"/>
    <s v="Chrysler"/>
    <x v="4"/>
    <x v="12"/>
    <x v="52"/>
    <x v="67"/>
  </r>
  <r>
    <n v="306"/>
    <x v="30"/>
    <x v="3"/>
    <s v="Chrysler"/>
    <x v="4"/>
    <x v="15"/>
    <x v="54"/>
    <x v="75"/>
  </r>
  <r>
    <n v="307"/>
    <x v="31"/>
    <x v="3"/>
    <s v="Chrysler"/>
    <x v="0"/>
    <x v="1"/>
    <x v="2"/>
    <x v="70"/>
  </r>
  <r>
    <n v="311"/>
    <x v="32"/>
    <x v="3"/>
    <s v="Chrysler"/>
    <x v="0"/>
    <x v="1"/>
    <x v="0"/>
    <x v="8"/>
  </r>
  <r>
    <n v="312"/>
    <x v="33"/>
    <x v="3"/>
    <s v="Chrysler"/>
    <x v="0"/>
    <x v="0"/>
    <x v="1"/>
    <x v="5"/>
  </r>
  <r>
    <n v="315"/>
    <x v="34"/>
    <x v="3"/>
    <s v="Chrysler"/>
    <x v="0"/>
    <x v="1"/>
    <x v="18"/>
    <x v="22"/>
  </r>
  <r>
    <n v="313"/>
    <x v="35"/>
    <x v="3"/>
    <s v="Chrysler"/>
    <x v="0"/>
    <x v="1"/>
    <x v="2"/>
    <x v="5"/>
  </r>
  <r>
    <n v="301"/>
    <x v="23"/>
    <x v="3"/>
    <s v="Chrysler"/>
    <x v="0"/>
    <x v="0"/>
    <x v="2"/>
    <x v="44"/>
  </r>
  <r>
    <n v="303"/>
    <x v="24"/>
    <x v="3"/>
    <s v="Chrysler"/>
    <x v="0"/>
    <x v="1"/>
    <x v="0"/>
    <x v="32"/>
  </r>
  <r>
    <n v="305"/>
    <x v="25"/>
    <x v="4"/>
    <s v="Chrysler"/>
    <x v="3"/>
    <x v="3"/>
    <x v="55"/>
    <x v="24"/>
  </r>
  <r>
    <n v="302"/>
    <x v="26"/>
    <x v="4"/>
    <s v="Chrysler"/>
    <x v="3"/>
    <x v="3"/>
    <x v="6"/>
    <x v="23"/>
  </r>
  <r>
    <n v="308"/>
    <x v="27"/>
    <x v="4"/>
    <s v="Chrysler"/>
    <x v="3"/>
    <x v="2"/>
    <x v="43"/>
    <x v="76"/>
  </r>
  <r>
    <n v="310"/>
    <x v="28"/>
    <x v="4"/>
    <s v="Chrysler"/>
    <x v="3"/>
    <x v="3"/>
    <x v="29"/>
    <x v="22"/>
  </r>
  <r>
    <n v="308"/>
    <x v="29"/>
    <x v="4"/>
    <s v="Chrysler"/>
    <x v="3"/>
    <x v="3"/>
    <x v="12"/>
    <x v="77"/>
  </r>
  <r>
    <n v="306"/>
    <x v="30"/>
    <x v="4"/>
    <s v="Chrysler"/>
    <x v="3"/>
    <x v="0"/>
    <x v="20"/>
    <x v="76"/>
  </r>
  <r>
    <n v="307"/>
    <x v="31"/>
    <x v="4"/>
    <s v="Chrysler"/>
    <x v="3"/>
    <x v="2"/>
    <x v="29"/>
    <x v="60"/>
  </r>
  <r>
    <n v="311"/>
    <x v="32"/>
    <x v="4"/>
    <s v="Chrysler"/>
    <x v="3"/>
    <x v="3"/>
    <x v="56"/>
    <x v="78"/>
  </r>
  <r>
    <n v="312"/>
    <x v="33"/>
    <x v="4"/>
    <s v="Chrysler"/>
    <x v="3"/>
    <x v="0"/>
    <x v="7"/>
    <x v="23"/>
  </r>
  <r>
    <n v="315"/>
    <x v="34"/>
    <x v="4"/>
    <s v="Chrysler"/>
    <x v="3"/>
    <x v="3"/>
    <x v="44"/>
    <x v="27"/>
  </r>
  <r>
    <n v="313"/>
    <x v="35"/>
    <x v="4"/>
    <s v="Chrysler"/>
    <x v="3"/>
    <x v="3"/>
    <x v="20"/>
    <x v="37"/>
  </r>
  <r>
    <n v="310"/>
    <x v="28"/>
    <x v="4"/>
    <s v="Chrysler"/>
    <x v="3"/>
    <x v="3"/>
    <x v="6"/>
    <x v="79"/>
  </r>
  <r>
    <n v="308"/>
    <x v="29"/>
    <x v="4"/>
    <s v="Chrysler"/>
    <x v="3"/>
    <x v="3"/>
    <x v="55"/>
    <x v="16"/>
  </r>
  <r>
    <n v="306"/>
    <x v="30"/>
    <x v="4"/>
    <s v="Chrysler"/>
    <x v="3"/>
    <x v="2"/>
    <x v="6"/>
    <x v="24"/>
  </r>
  <r>
    <n v="307"/>
    <x v="31"/>
    <x v="4"/>
    <s v="Chrysler"/>
    <x v="3"/>
    <x v="0"/>
    <x v="19"/>
    <x v="76"/>
  </r>
  <r>
    <n v="311"/>
    <x v="32"/>
    <x v="4"/>
    <s v="Chrysler"/>
    <x v="3"/>
    <x v="2"/>
    <x v="27"/>
    <x v="22"/>
  </r>
  <r>
    <n v="312"/>
    <x v="33"/>
    <x v="4"/>
    <s v="Chrysler"/>
    <x v="3"/>
    <x v="3"/>
    <x v="57"/>
    <x v="35"/>
  </r>
  <r>
    <n v="315"/>
    <x v="34"/>
    <x v="4"/>
    <s v="Chrysler"/>
    <x v="3"/>
    <x v="2"/>
    <x v="19"/>
    <x v="79"/>
  </r>
  <r>
    <n v="313"/>
    <x v="35"/>
    <x v="4"/>
    <s v="Chrysler"/>
    <x v="3"/>
    <x v="3"/>
    <x v="58"/>
    <x v="77"/>
  </r>
  <r>
    <n v="301"/>
    <x v="23"/>
    <x v="4"/>
    <s v="Chrysler"/>
    <x v="3"/>
    <x v="2"/>
    <x v="11"/>
    <x v="77"/>
  </r>
  <r>
    <n v="303"/>
    <x v="24"/>
    <x v="5"/>
    <s v="Chrysler"/>
    <x v="0"/>
    <x v="1"/>
    <x v="0"/>
    <x v="11"/>
  </r>
  <r>
    <n v="305"/>
    <x v="25"/>
    <x v="5"/>
    <s v="Chrysler"/>
    <x v="0"/>
    <x v="1"/>
    <x v="2"/>
    <x v="44"/>
  </r>
  <r>
    <n v="302"/>
    <x v="26"/>
    <x v="5"/>
    <s v="Chrysler"/>
    <x v="0"/>
    <x v="0"/>
    <x v="0"/>
    <x v="32"/>
  </r>
  <r>
    <n v="308"/>
    <x v="27"/>
    <x v="5"/>
    <s v="Chrysler"/>
    <x v="0"/>
    <x v="1"/>
    <x v="18"/>
    <x v="8"/>
  </r>
  <r>
    <n v="310"/>
    <x v="28"/>
    <x v="5"/>
    <s v="Chrysler"/>
    <x v="0"/>
    <x v="0"/>
    <x v="2"/>
    <x v="1"/>
  </r>
  <r>
    <n v="315"/>
    <x v="34"/>
    <x v="5"/>
    <s v="Chrysler"/>
    <x v="0"/>
    <x v="1"/>
    <x v="0"/>
    <x v="5"/>
  </r>
  <r>
    <n v="313"/>
    <x v="35"/>
    <x v="5"/>
    <s v="Chrysler"/>
    <x v="0"/>
    <x v="1"/>
    <x v="1"/>
    <x v="33"/>
  </r>
  <r>
    <n v="301"/>
    <x v="23"/>
    <x v="5"/>
    <s v="Chrysler"/>
    <x v="0"/>
    <x v="0"/>
    <x v="1"/>
    <x v="2"/>
  </r>
  <r>
    <n v="303"/>
    <x v="24"/>
    <x v="5"/>
    <s v="Chrysler"/>
    <x v="0"/>
    <x v="1"/>
    <x v="1"/>
    <x v="3"/>
  </r>
  <r>
    <n v="305"/>
    <x v="25"/>
    <x v="5"/>
    <s v="Chrysler"/>
    <x v="0"/>
    <x v="1"/>
    <x v="2"/>
    <x v="45"/>
  </r>
  <r>
    <n v="302"/>
    <x v="26"/>
    <x v="5"/>
    <s v="Chrysler"/>
    <x v="1"/>
    <x v="1"/>
    <x v="5"/>
    <x v="32"/>
  </r>
  <r>
    <n v="308"/>
    <x v="27"/>
    <x v="5"/>
    <s v="Chrysler"/>
    <x v="1"/>
    <x v="1"/>
    <x v="3"/>
    <x v="5"/>
  </r>
  <r>
    <n v="310"/>
    <x v="28"/>
    <x v="5"/>
    <s v="Chrysler"/>
    <x v="1"/>
    <x v="1"/>
    <x v="5"/>
    <x v="66"/>
  </r>
  <r>
    <n v="301"/>
    <x v="23"/>
    <x v="5"/>
    <s v="Chrysler"/>
    <x v="1"/>
    <x v="0"/>
    <x v="6"/>
    <x v="58"/>
  </r>
  <r>
    <n v="303"/>
    <x v="24"/>
    <x v="5"/>
    <s v="Chrysler"/>
    <x v="1"/>
    <x v="1"/>
    <x v="5"/>
    <x v="10"/>
  </r>
  <r>
    <n v="305"/>
    <x v="25"/>
    <x v="5"/>
    <s v="Chrysler"/>
    <x v="1"/>
    <x v="0"/>
    <x v="5"/>
    <x v="11"/>
  </r>
  <r>
    <n v="302"/>
    <x v="26"/>
    <x v="5"/>
    <s v="Chrysler"/>
    <x v="1"/>
    <x v="0"/>
    <x v="42"/>
    <x v="32"/>
  </r>
  <r>
    <n v="308"/>
    <x v="27"/>
    <x v="5"/>
    <s v="Chrysler"/>
    <x v="1"/>
    <x v="0"/>
    <x v="42"/>
    <x v="10"/>
  </r>
  <r>
    <n v="310"/>
    <x v="28"/>
    <x v="5"/>
    <s v="Chrysler"/>
    <x v="1"/>
    <x v="0"/>
    <x v="5"/>
    <x v="1"/>
  </r>
  <r>
    <n v="308"/>
    <x v="29"/>
    <x v="5"/>
    <s v="Chrysler"/>
    <x v="1"/>
    <x v="0"/>
    <x v="5"/>
    <x v="10"/>
  </r>
  <r>
    <n v="401"/>
    <x v="36"/>
    <x v="0"/>
    <s v="Ford"/>
    <x v="0"/>
    <x v="1"/>
    <x v="18"/>
    <x v="4"/>
  </r>
  <r>
    <n v="408"/>
    <x v="37"/>
    <x v="0"/>
    <s v="Ford"/>
    <x v="0"/>
    <x v="1"/>
    <x v="2"/>
    <x v="8"/>
  </r>
  <r>
    <n v="402"/>
    <x v="38"/>
    <x v="0"/>
    <s v="Ford"/>
    <x v="0"/>
    <x v="0"/>
    <x v="0"/>
    <x v="24"/>
  </r>
  <r>
    <n v="404"/>
    <x v="39"/>
    <x v="0"/>
    <s v="Ford"/>
    <x v="0"/>
    <x v="0"/>
    <x v="0"/>
    <x v="2"/>
  </r>
  <r>
    <n v="409"/>
    <x v="40"/>
    <x v="0"/>
    <s v="Ford"/>
    <x v="0"/>
    <x v="1"/>
    <x v="2"/>
    <x v="80"/>
  </r>
  <r>
    <n v="410"/>
    <x v="41"/>
    <x v="0"/>
    <s v="Ford"/>
    <x v="0"/>
    <x v="1"/>
    <x v="2"/>
    <x v="11"/>
  </r>
  <r>
    <n v="403"/>
    <x v="42"/>
    <x v="0"/>
    <s v="Ford"/>
    <x v="0"/>
    <x v="0"/>
    <x v="2"/>
    <x v="10"/>
  </r>
  <r>
    <n v="402"/>
    <x v="43"/>
    <x v="0"/>
    <s v="Ford"/>
    <x v="0"/>
    <x v="0"/>
    <x v="2"/>
    <x v="0"/>
  </r>
  <r>
    <n v="411"/>
    <x v="44"/>
    <x v="0"/>
    <s v="Ford"/>
    <x v="0"/>
    <x v="1"/>
    <x v="0"/>
    <x v="7"/>
  </r>
  <r>
    <n v="407"/>
    <x v="45"/>
    <x v="0"/>
    <s v="Ford"/>
    <x v="0"/>
    <x v="0"/>
    <x v="1"/>
    <x v="68"/>
  </r>
  <r>
    <n v="405"/>
    <x v="46"/>
    <x v="0"/>
    <s v="Ford"/>
    <x v="0"/>
    <x v="0"/>
    <x v="1"/>
    <x v="2"/>
  </r>
  <r>
    <n v="412"/>
    <x v="47"/>
    <x v="0"/>
    <s v="Ford"/>
    <x v="0"/>
    <x v="1"/>
    <x v="1"/>
    <x v="8"/>
  </r>
  <r>
    <n v="416"/>
    <x v="48"/>
    <x v="0"/>
    <s v="Ford"/>
    <x v="0"/>
    <x v="1"/>
    <x v="2"/>
    <x v="0"/>
  </r>
  <r>
    <n v="414"/>
    <x v="49"/>
    <x v="0"/>
    <s v="Ford"/>
    <x v="0"/>
    <x v="1"/>
    <x v="18"/>
    <x v="33"/>
  </r>
  <r>
    <n v="413"/>
    <x v="50"/>
    <x v="0"/>
    <s v="Ford"/>
    <x v="1"/>
    <x v="0"/>
    <x v="42"/>
    <x v="81"/>
  </r>
  <r>
    <n v="406"/>
    <x v="51"/>
    <x v="0"/>
    <s v="Ford"/>
    <x v="1"/>
    <x v="0"/>
    <x v="6"/>
    <x v="82"/>
  </r>
  <r>
    <n v="415"/>
    <x v="52"/>
    <x v="0"/>
    <s v="Ford"/>
    <x v="1"/>
    <x v="1"/>
    <x v="3"/>
    <x v="10"/>
  </r>
  <r>
    <n v="401"/>
    <x v="36"/>
    <x v="0"/>
    <s v="Ford"/>
    <x v="1"/>
    <x v="0"/>
    <x v="4"/>
    <x v="0"/>
  </r>
  <r>
    <n v="408"/>
    <x v="37"/>
    <x v="0"/>
    <s v="Ford"/>
    <x v="1"/>
    <x v="1"/>
    <x v="3"/>
    <x v="32"/>
  </r>
  <r>
    <n v="402"/>
    <x v="38"/>
    <x v="0"/>
    <s v="Ford"/>
    <x v="1"/>
    <x v="0"/>
    <x v="3"/>
    <x v="6"/>
  </r>
  <r>
    <n v="404"/>
    <x v="39"/>
    <x v="0"/>
    <s v="Ford"/>
    <x v="1"/>
    <x v="0"/>
    <x v="5"/>
    <x v="66"/>
  </r>
  <r>
    <n v="409"/>
    <x v="40"/>
    <x v="0"/>
    <s v="Ford"/>
    <x v="1"/>
    <x v="0"/>
    <x v="4"/>
    <x v="6"/>
  </r>
  <r>
    <n v="410"/>
    <x v="41"/>
    <x v="0"/>
    <s v="Ford"/>
    <x v="1"/>
    <x v="1"/>
    <x v="4"/>
    <x v="81"/>
  </r>
  <r>
    <n v="403"/>
    <x v="42"/>
    <x v="0"/>
    <s v="Ford"/>
    <x v="1"/>
    <x v="0"/>
    <x v="6"/>
    <x v="4"/>
  </r>
  <r>
    <n v="402"/>
    <x v="43"/>
    <x v="1"/>
    <s v="Ford"/>
    <x v="2"/>
    <x v="5"/>
    <x v="35"/>
    <x v="20"/>
  </r>
  <r>
    <n v="411"/>
    <x v="44"/>
    <x v="1"/>
    <s v="Ford"/>
    <x v="2"/>
    <x v="3"/>
    <x v="59"/>
    <x v="12"/>
  </r>
  <r>
    <n v="407"/>
    <x v="45"/>
    <x v="1"/>
    <s v="Ford"/>
    <x v="2"/>
    <x v="4"/>
    <x v="60"/>
    <x v="29"/>
  </r>
  <r>
    <n v="405"/>
    <x v="46"/>
    <x v="1"/>
    <s v="Ford"/>
    <x v="2"/>
    <x v="4"/>
    <x v="33"/>
    <x v="17"/>
  </r>
  <r>
    <n v="412"/>
    <x v="47"/>
    <x v="1"/>
    <s v="Ford"/>
    <x v="2"/>
    <x v="2"/>
    <x v="50"/>
    <x v="18"/>
  </r>
  <r>
    <n v="416"/>
    <x v="48"/>
    <x v="1"/>
    <s v="Ford"/>
    <x v="2"/>
    <x v="4"/>
    <x v="61"/>
    <x v="19"/>
  </r>
  <r>
    <n v="414"/>
    <x v="49"/>
    <x v="1"/>
    <s v="Ford"/>
    <x v="2"/>
    <x v="4"/>
    <x v="20"/>
    <x v="83"/>
  </r>
  <r>
    <n v="413"/>
    <x v="50"/>
    <x v="1"/>
    <s v="Ford"/>
    <x v="2"/>
    <x v="2"/>
    <x v="50"/>
    <x v="51"/>
  </r>
  <r>
    <n v="406"/>
    <x v="51"/>
    <x v="1"/>
    <s v="Ford"/>
    <x v="2"/>
    <x v="4"/>
    <x v="32"/>
    <x v="19"/>
  </r>
  <r>
    <n v="415"/>
    <x v="52"/>
    <x v="1"/>
    <s v="Ford"/>
    <x v="2"/>
    <x v="4"/>
    <x v="62"/>
    <x v="13"/>
  </r>
  <r>
    <n v="402"/>
    <x v="43"/>
    <x v="1"/>
    <s v="Ford"/>
    <x v="2"/>
    <x v="5"/>
    <x v="23"/>
    <x v="18"/>
  </r>
  <r>
    <n v="411"/>
    <x v="44"/>
    <x v="1"/>
    <s v="Ford"/>
    <x v="2"/>
    <x v="4"/>
    <x v="33"/>
    <x v="19"/>
  </r>
  <r>
    <n v="407"/>
    <x v="45"/>
    <x v="1"/>
    <s v="Ford"/>
    <x v="2"/>
    <x v="3"/>
    <x v="15"/>
    <x v="73"/>
  </r>
  <r>
    <n v="405"/>
    <x v="46"/>
    <x v="1"/>
    <s v="Ford"/>
    <x v="2"/>
    <x v="4"/>
    <x v="33"/>
    <x v="17"/>
  </r>
  <r>
    <n v="412"/>
    <x v="47"/>
    <x v="1"/>
    <s v="Ford"/>
    <x v="2"/>
    <x v="5"/>
    <x v="16"/>
    <x v="18"/>
  </r>
  <r>
    <n v="416"/>
    <x v="48"/>
    <x v="1"/>
    <s v="Ford"/>
    <x v="2"/>
    <x v="3"/>
    <x v="33"/>
    <x v="84"/>
  </r>
  <r>
    <n v="414"/>
    <x v="49"/>
    <x v="1"/>
    <s v="Ford"/>
    <x v="2"/>
    <x v="2"/>
    <x v="49"/>
    <x v="50"/>
  </r>
  <r>
    <n v="413"/>
    <x v="50"/>
    <x v="1"/>
    <s v="Ford"/>
    <x v="2"/>
    <x v="4"/>
    <x v="20"/>
    <x v="14"/>
  </r>
  <r>
    <n v="406"/>
    <x v="51"/>
    <x v="1"/>
    <s v="Ford"/>
    <x v="2"/>
    <x v="3"/>
    <x v="63"/>
    <x v="50"/>
  </r>
  <r>
    <n v="415"/>
    <x v="52"/>
    <x v="1"/>
    <s v="Ford"/>
    <x v="2"/>
    <x v="3"/>
    <x v="13"/>
    <x v="51"/>
  </r>
  <r>
    <n v="401"/>
    <x v="36"/>
    <x v="1"/>
    <s v="Ford"/>
    <x v="2"/>
    <x v="3"/>
    <x v="56"/>
    <x v="19"/>
  </r>
  <r>
    <n v="408"/>
    <x v="37"/>
    <x v="1"/>
    <s v="Ford"/>
    <x v="2"/>
    <x v="4"/>
    <x v="64"/>
    <x v="28"/>
  </r>
  <r>
    <n v="402"/>
    <x v="38"/>
    <x v="1"/>
    <s v="Ford"/>
    <x v="2"/>
    <x v="4"/>
    <x v="8"/>
    <x v="13"/>
  </r>
  <r>
    <n v="404"/>
    <x v="39"/>
    <x v="1"/>
    <s v="Ford"/>
    <x v="2"/>
    <x v="2"/>
    <x v="20"/>
    <x v="85"/>
  </r>
  <r>
    <n v="409"/>
    <x v="40"/>
    <x v="2"/>
    <s v="Ford"/>
    <x v="0"/>
    <x v="1"/>
    <x v="1"/>
    <x v="33"/>
  </r>
  <r>
    <n v="410"/>
    <x v="41"/>
    <x v="2"/>
    <s v="Ford"/>
    <x v="0"/>
    <x v="0"/>
    <x v="2"/>
    <x v="4"/>
  </r>
  <r>
    <n v="403"/>
    <x v="42"/>
    <x v="2"/>
    <s v="Ford"/>
    <x v="0"/>
    <x v="1"/>
    <x v="1"/>
    <x v="65"/>
  </r>
  <r>
    <n v="402"/>
    <x v="43"/>
    <x v="2"/>
    <s v="Ford"/>
    <x v="0"/>
    <x v="0"/>
    <x v="18"/>
    <x v="33"/>
  </r>
  <r>
    <n v="411"/>
    <x v="44"/>
    <x v="2"/>
    <s v="Ford"/>
    <x v="0"/>
    <x v="1"/>
    <x v="2"/>
    <x v="1"/>
  </r>
  <r>
    <n v="407"/>
    <x v="45"/>
    <x v="2"/>
    <s v="Ford"/>
    <x v="0"/>
    <x v="0"/>
    <x v="1"/>
    <x v="7"/>
  </r>
  <r>
    <n v="405"/>
    <x v="46"/>
    <x v="2"/>
    <s v="Ford"/>
    <x v="0"/>
    <x v="0"/>
    <x v="18"/>
    <x v="32"/>
  </r>
  <r>
    <n v="412"/>
    <x v="47"/>
    <x v="2"/>
    <s v="Ford"/>
    <x v="0"/>
    <x v="1"/>
    <x v="18"/>
    <x v="66"/>
  </r>
  <r>
    <n v="416"/>
    <x v="48"/>
    <x v="2"/>
    <s v="Ford"/>
    <x v="0"/>
    <x v="1"/>
    <x v="0"/>
    <x v="43"/>
  </r>
  <r>
    <n v="414"/>
    <x v="49"/>
    <x v="2"/>
    <s v="Ford"/>
    <x v="0"/>
    <x v="0"/>
    <x v="2"/>
    <x v="65"/>
  </r>
  <r>
    <n v="414"/>
    <x v="49"/>
    <x v="2"/>
    <s v="Ford"/>
    <x v="0"/>
    <x v="1"/>
    <x v="2"/>
    <x v="5"/>
  </r>
  <r>
    <n v="413"/>
    <x v="50"/>
    <x v="2"/>
    <s v="Ford"/>
    <x v="0"/>
    <x v="0"/>
    <x v="18"/>
    <x v="32"/>
  </r>
  <r>
    <n v="406"/>
    <x v="51"/>
    <x v="2"/>
    <s v="Ford"/>
    <x v="0"/>
    <x v="0"/>
    <x v="2"/>
    <x v="5"/>
  </r>
  <r>
    <n v="415"/>
    <x v="52"/>
    <x v="2"/>
    <s v="Ford"/>
    <x v="0"/>
    <x v="1"/>
    <x v="0"/>
    <x v="10"/>
  </r>
  <r>
    <n v="402"/>
    <x v="43"/>
    <x v="2"/>
    <s v="Ford"/>
    <x v="0"/>
    <x v="1"/>
    <x v="2"/>
    <x v="5"/>
  </r>
  <r>
    <n v="411"/>
    <x v="44"/>
    <x v="2"/>
    <s v="Ford"/>
    <x v="0"/>
    <x v="1"/>
    <x v="0"/>
    <x v="32"/>
  </r>
  <r>
    <n v="407"/>
    <x v="45"/>
    <x v="2"/>
    <s v="Ford"/>
    <x v="1"/>
    <x v="0"/>
    <x v="2"/>
    <x v="32"/>
  </r>
  <r>
    <n v="405"/>
    <x v="46"/>
    <x v="2"/>
    <s v="Ford"/>
    <x v="1"/>
    <x v="0"/>
    <x v="3"/>
    <x v="7"/>
  </r>
  <r>
    <n v="412"/>
    <x v="47"/>
    <x v="2"/>
    <s v="Ford"/>
    <x v="1"/>
    <x v="0"/>
    <x v="4"/>
    <x v="8"/>
  </r>
  <r>
    <n v="416"/>
    <x v="48"/>
    <x v="2"/>
    <s v="Ford"/>
    <x v="1"/>
    <x v="1"/>
    <x v="4"/>
    <x v="5"/>
  </r>
  <r>
    <n v="414"/>
    <x v="49"/>
    <x v="2"/>
    <s v="Ford"/>
    <x v="1"/>
    <x v="0"/>
    <x v="3"/>
    <x v="9"/>
  </r>
  <r>
    <n v="413"/>
    <x v="50"/>
    <x v="2"/>
    <s v="Ford"/>
    <x v="1"/>
    <x v="1"/>
    <x v="5"/>
    <x v="1"/>
  </r>
  <r>
    <n v="406"/>
    <x v="51"/>
    <x v="3"/>
    <s v="Ford"/>
    <x v="4"/>
    <x v="16"/>
    <x v="65"/>
    <x v="86"/>
  </r>
  <r>
    <n v="415"/>
    <x v="52"/>
    <x v="3"/>
    <s v="Ford"/>
    <x v="4"/>
    <x v="12"/>
    <x v="66"/>
    <x v="55"/>
  </r>
  <r>
    <n v="401"/>
    <x v="36"/>
    <x v="3"/>
    <s v="Ford"/>
    <x v="4"/>
    <x v="17"/>
    <x v="67"/>
    <x v="87"/>
  </r>
  <r>
    <n v="408"/>
    <x v="37"/>
    <x v="3"/>
    <s v="Ford"/>
    <x v="4"/>
    <x v="18"/>
    <x v="68"/>
    <x v="88"/>
  </r>
  <r>
    <n v="402"/>
    <x v="38"/>
    <x v="3"/>
    <s v="Ford"/>
    <x v="4"/>
    <x v="19"/>
    <x v="69"/>
    <x v="89"/>
  </r>
  <r>
    <n v="404"/>
    <x v="39"/>
    <x v="3"/>
    <s v="Ford"/>
    <x v="4"/>
    <x v="20"/>
    <x v="67"/>
    <x v="87"/>
  </r>
  <r>
    <n v="409"/>
    <x v="40"/>
    <x v="3"/>
    <s v="Ford"/>
    <x v="4"/>
    <x v="21"/>
    <x v="70"/>
    <x v="90"/>
  </r>
  <r>
    <n v="410"/>
    <x v="41"/>
    <x v="3"/>
    <s v="Ford"/>
    <x v="4"/>
    <x v="22"/>
    <x v="71"/>
    <x v="91"/>
  </r>
  <r>
    <n v="403"/>
    <x v="42"/>
    <x v="3"/>
    <s v="Ford"/>
    <x v="0"/>
    <x v="1"/>
    <x v="2"/>
    <x v="92"/>
  </r>
  <r>
    <n v="402"/>
    <x v="43"/>
    <x v="3"/>
    <s v="Ford"/>
    <x v="0"/>
    <x v="0"/>
    <x v="2"/>
    <x v="2"/>
  </r>
  <r>
    <n v="411"/>
    <x v="44"/>
    <x v="3"/>
    <s v="Ford"/>
    <x v="0"/>
    <x v="0"/>
    <x v="2"/>
    <x v="2"/>
  </r>
  <r>
    <n v="407"/>
    <x v="45"/>
    <x v="3"/>
    <s v="Ford"/>
    <x v="0"/>
    <x v="1"/>
    <x v="0"/>
    <x v="10"/>
  </r>
  <r>
    <n v="405"/>
    <x v="46"/>
    <x v="3"/>
    <s v="Ford"/>
    <x v="0"/>
    <x v="0"/>
    <x v="2"/>
    <x v="46"/>
  </r>
  <r>
    <n v="412"/>
    <x v="47"/>
    <x v="3"/>
    <s v="Ford"/>
    <x v="0"/>
    <x v="1"/>
    <x v="18"/>
    <x v="58"/>
  </r>
  <r>
    <n v="416"/>
    <x v="48"/>
    <x v="3"/>
    <s v="Ford"/>
    <x v="0"/>
    <x v="1"/>
    <x v="0"/>
    <x v="46"/>
  </r>
  <r>
    <n v="414"/>
    <x v="49"/>
    <x v="3"/>
    <s v="Ford"/>
    <x v="0"/>
    <x v="1"/>
    <x v="2"/>
    <x v="43"/>
  </r>
  <r>
    <n v="402"/>
    <x v="43"/>
    <x v="3"/>
    <s v="Ford"/>
    <x v="0"/>
    <x v="0"/>
    <x v="0"/>
    <x v="58"/>
  </r>
  <r>
    <n v="411"/>
    <x v="44"/>
    <x v="3"/>
    <s v="Ford"/>
    <x v="1"/>
    <x v="1"/>
    <x v="4"/>
    <x v="43"/>
  </r>
  <r>
    <n v="407"/>
    <x v="45"/>
    <x v="3"/>
    <s v="Ford"/>
    <x v="1"/>
    <x v="0"/>
    <x v="3"/>
    <x v="11"/>
  </r>
  <r>
    <n v="405"/>
    <x v="46"/>
    <x v="3"/>
    <s v="Ford"/>
    <x v="1"/>
    <x v="0"/>
    <x v="5"/>
    <x v="0"/>
  </r>
  <r>
    <n v="412"/>
    <x v="47"/>
    <x v="3"/>
    <s v="Ford"/>
    <x v="1"/>
    <x v="1"/>
    <x v="5"/>
    <x v="68"/>
  </r>
  <r>
    <n v="416"/>
    <x v="48"/>
    <x v="3"/>
    <s v="Ford"/>
    <x v="1"/>
    <x v="0"/>
    <x v="6"/>
    <x v="24"/>
  </r>
  <r>
    <n v="414"/>
    <x v="49"/>
    <x v="3"/>
    <s v="Ford"/>
    <x v="1"/>
    <x v="0"/>
    <x v="4"/>
    <x v="24"/>
  </r>
  <r>
    <n v="413"/>
    <x v="50"/>
    <x v="3"/>
    <s v="Ford"/>
    <x v="1"/>
    <x v="0"/>
    <x v="6"/>
    <x v="10"/>
  </r>
  <r>
    <n v="406"/>
    <x v="51"/>
    <x v="3"/>
    <s v="Ford"/>
    <x v="1"/>
    <x v="0"/>
    <x v="5"/>
    <x v="0"/>
  </r>
  <r>
    <n v="415"/>
    <x v="52"/>
    <x v="3"/>
    <s v="Ford"/>
    <x v="1"/>
    <x v="0"/>
    <x v="6"/>
    <x v="93"/>
  </r>
  <r>
    <n v="401"/>
    <x v="36"/>
    <x v="3"/>
    <s v="Ford"/>
    <x v="1"/>
    <x v="0"/>
    <x v="43"/>
    <x v="94"/>
  </r>
  <r>
    <n v="408"/>
    <x v="37"/>
    <x v="3"/>
    <s v="Ford"/>
    <x v="1"/>
    <x v="0"/>
    <x v="6"/>
    <x v="9"/>
  </r>
  <r>
    <n v="402"/>
    <x v="38"/>
    <x v="3"/>
    <s v="Ford"/>
    <x v="1"/>
    <x v="0"/>
    <x v="72"/>
    <x v="95"/>
  </r>
  <r>
    <n v="404"/>
    <x v="39"/>
    <x v="3"/>
    <s v="Ford"/>
    <x v="1"/>
    <x v="0"/>
    <x v="6"/>
    <x v="82"/>
  </r>
  <r>
    <n v="409"/>
    <x v="40"/>
    <x v="3"/>
    <s v="Ford"/>
    <x v="1"/>
    <x v="1"/>
    <x v="6"/>
    <x v="3"/>
  </r>
  <r>
    <n v="410"/>
    <x v="41"/>
    <x v="3"/>
    <s v="Ford"/>
    <x v="1"/>
    <x v="0"/>
    <x v="4"/>
    <x v="93"/>
  </r>
  <r>
    <n v="403"/>
    <x v="42"/>
    <x v="3"/>
    <s v="Ford"/>
    <x v="1"/>
    <x v="1"/>
    <x v="6"/>
    <x v="10"/>
  </r>
  <r>
    <n v="402"/>
    <x v="43"/>
    <x v="4"/>
    <s v="Ford"/>
    <x v="3"/>
    <x v="0"/>
    <x v="73"/>
    <x v="82"/>
  </r>
  <r>
    <n v="411"/>
    <x v="44"/>
    <x v="4"/>
    <s v="Ford"/>
    <x v="3"/>
    <x v="2"/>
    <x v="28"/>
    <x v="95"/>
  </r>
  <r>
    <n v="407"/>
    <x v="45"/>
    <x v="4"/>
    <s v="Ford"/>
    <x v="3"/>
    <x v="2"/>
    <x v="45"/>
    <x v="16"/>
  </r>
  <r>
    <n v="405"/>
    <x v="46"/>
    <x v="4"/>
    <s v="Ford"/>
    <x v="3"/>
    <x v="3"/>
    <x v="44"/>
    <x v="24"/>
  </r>
  <r>
    <n v="412"/>
    <x v="47"/>
    <x v="4"/>
    <s v="Ford"/>
    <x v="3"/>
    <x v="0"/>
    <x v="73"/>
    <x v="96"/>
  </r>
  <r>
    <n v="416"/>
    <x v="48"/>
    <x v="4"/>
    <s v="Ford"/>
    <x v="3"/>
    <x v="2"/>
    <x v="28"/>
    <x v="97"/>
  </r>
  <r>
    <n v="414"/>
    <x v="49"/>
    <x v="4"/>
    <s v="Ford"/>
    <x v="3"/>
    <x v="3"/>
    <x v="55"/>
    <x v="23"/>
  </r>
  <r>
    <n v="414"/>
    <x v="49"/>
    <x v="4"/>
    <s v="Ford"/>
    <x v="3"/>
    <x v="2"/>
    <x v="30"/>
    <x v="25"/>
  </r>
  <r>
    <n v="413"/>
    <x v="50"/>
    <x v="4"/>
    <s v="Ford"/>
    <x v="3"/>
    <x v="2"/>
    <x v="45"/>
    <x v="24"/>
  </r>
  <r>
    <n v="406"/>
    <x v="51"/>
    <x v="4"/>
    <s v="Ford"/>
    <x v="3"/>
    <x v="2"/>
    <x v="43"/>
    <x v="97"/>
  </r>
  <r>
    <n v="415"/>
    <x v="52"/>
    <x v="4"/>
    <s v="Ford"/>
    <x v="3"/>
    <x v="3"/>
    <x v="44"/>
    <x v="27"/>
  </r>
  <r>
    <n v="402"/>
    <x v="43"/>
    <x v="4"/>
    <s v="Ford"/>
    <x v="3"/>
    <x v="3"/>
    <x v="55"/>
    <x v="27"/>
  </r>
  <r>
    <n v="411"/>
    <x v="44"/>
    <x v="4"/>
    <s v="Ford"/>
    <x v="3"/>
    <x v="0"/>
    <x v="30"/>
    <x v="97"/>
  </r>
  <r>
    <n v="407"/>
    <x v="45"/>
    <x v="4"/>
    <s v="Ford"/>
    <x v="3"/>
    <x v="0"/>
    <x v="30"/>
    <x v="79"/>
  </r>
  <r>
    <n v="405"/>
    <x v="46"/>
    <x v="4"/>
    <s v="Ford"/>
    <x v="3"/>
    <x v="3"/>
    <x v="45"/>
    <x v="64"/>
  </r>
  <r>
    <n v="412"/>
    <x v="47"/>
    <x v="4"/>
    <s v="Ford"/>
    <x v="3"/>
    <x v="0"/>
    <x v="43"/>
    <x v="38"/>
  </r>
  <r>
    <n v="402"/>
    <x v="43"/>
    <x v="4"/>
    <s v="Ford"/>
    <x v="3"/>
    <x v="3"/>
    <x v="29"/>
    <x v="60"/>
  </r>
  <r>
    <n v="411"/>
    <x v="44"/>
    <x v="4"/>
    <s v="Ford"/>
    <x v="3"/>
    <x v="2"/>
    <x v="43"/>
    <x v="36"/>
  </r>
  <r>
    <n v="407"/>
    <x v="45"/>
    <x v="4"/>
    <s v="Ford"/>
    <x v="3"/>
    <x v="2"/>
    <x v="55"/>
    <x v="37"/>
  </r>
  <r>
    <n v="405"/>
    <x v="46"/>
    <x v="4"/>
    <s v="Ford"/>
    <x v="3"/>
    <x v="3"/>
    <x v="27"/>
    <x v="41"/>
  </r>
  <r>
    <n v="412"/>
    <x v="47"/>
    <x v="4"/>
    <s v="Ford"/>
    <x v="3"/>
    <x v="0"/>
    <x v="28"/>
    <x v="40"/>
  </r>
  <r>
    <n v="416"/>
    <x v="48"/>
    <x v="4"/>
    <s v="Ford"/>
    <x v="3"/>
    <x v="3"/>
    <x v="29"/>
    <x v="77"/>
  </r>
  <r>
    <n v="414"/>
    <x v="49"/>
    <x v="4"/>
    <s v="Ford"/>
    <x v="3"/>
    <x v="0"/>
    <x v="43"/>
    <x v="27"/>
  </r>
  <r>
    <n v="413"/>
    <x v="50"/>
    <x v="4"/>
    <s v="Ford"/>
    <x v="3"/>
    <x v="3"/>
    <x v="12"/>
    <x v="26"/>
  </r>
  <r>
    <n v="406"/>
    <x v="51"/>
    <x v="4"/>
    <s v="Ford"/>
    <x v="3"/>
    <x v="2"/>
    <x v="9"/>
    <x v="60"/>
  </r>
  <r>
    <n v="415"/>
    <x v="52"/>
    <x v="4"/>
    <s v="Ford"/>
    <x v="3"/>
    <x v="3"/>
    <x v="74"/>
    <x v="79"/>
  </r>
  <r>
    <n v="401"/>
    <x v="36"/>
    <x v="4"/>
    <s v="Ford"/>
    <x v="3"/>
    <x v="3"/>
    <x v="9"/>
    <x v="79"/>
  </r>
  <r>
    <n v="408"/>
    <x v="37"/>
    <x v="4"/>
    <s v="Ford"/>
    <x v="3"/>
    <x v="3"/>
    <x v="28"/>
    <x v="98"/>
  </r>
  <r>
    <n v="402"/>
    <x v="38"/>
    <x v="5"/>
    <s v="Ford"/>
    <x v="0"/>
    <x v="0"/>
    <x v="2"/>
    <x v="1"/>
  </r>
  <r>
    <n v="404"/>
    <x v="39"/>
    <x v="5"/>
    <s v="Ford"/>
    <x v="0"/>
    <x v="0"/>
    <x v="0"/>
    <x v="46"/>
  </r>
  <r>
    <n v="409"/>
    <x v="40"/>
    <x v="5"/>
    <s v="Ford"/>
    <x v="0"/>
    <x v="1"/>
    <x v="2"/>
    <x v="5"/>
  </r>
  <r>
    <n v="410"/>
    <x v="41"/>
    <x v="5"/>
    <s v="Ford"/>
    <x v="0"/>
    <x v="1"/>
    <x v="18"/>
    <x v="1"/>
  </r>
  <r>
    <n v="403"/>
    <x v="42"/>
    <x v="5"/>
    <s v="Ford"/>
    <x v="0"/>
    <x v="1"/>
    <x v="2"/>
    <x v="32"/>
  </r>
  <r>
    <n v="402"/>
    <x v="43"/>
    <x v="5"/>
    <s v="Ford"/>
    <x v="0"/>
    <x v="0"/>
    <x v="2"/>
    <x v="66"/>
  </r>
  <r>
    <n v="411"/>
    <x v="44"/>
    <x v="5"/>
    <s v="Ford"/>
    <x v="0"/>
    <x v="1"/>
    <x v="1"/>
    <x v="3"/>
  </r>
  <r>
    <n v="407"/>
    <x v="45"/>
    <x v="5"/>
    <s v="Ford"/>
    <x v="0"/>
    <x v="0"/>
    <x v="0"/>
    <x v="5"/>
  </r>
  <r>
    <n v="405"/>
    <x v="46"/>
    <x v="5"/>
    <s v="Ford"/>
    <x v="0"/>
    <x v="1"/>
    <x v="1"/>
    <x v="33"/>
  </r>
  <r>
    <n v="412"/>
    <x v="47"/>
    <x v="5"/>
    <s v="Ford"/>
    <x v="0"/>
    <x v="0"/>
    <x v="2"/>
    <x v="4"/>
  </r>
  <r>
    <n v="416"/>
    <x v="48"/>
    <x v="5"/>
    <s v="Ford"/>
    <x v="0"/>
    <x v="1"/>
    <x v="1"/>
    <x v="65"/>
  </r>
  <r>
    <n v="414"/>
    <x v="49"/>
    <x v="5"/>
    <s v="Ford"/>
    <x v="0"/>
    <x v="0"/>
    <x v="18"/>
    <x v="33"/>
  </r>
  <r>
    <n v="414"/>
    <x v="49"/>
    <x v="5"/>
    <s v="Ford"/>
    <x v="0"/>
    <x v="1"/>
    <x v="2"/>
    <x v="1"/>
  </r>
  <r>
    <n v="413"/>
    <x v="50"/>
    <x v="5"/>
    <s v="Ford"/>
    <x v="0"/>
    <x v="0"/>
    <x v="1"/>
    <x v="7"/>
  </r>
  <r>
    <n v="406"/>
    <x v="51"/>
    <x v="5"/>
    <s v="Ford"/>
    <x v="0"/>
    <x v="0"/>
    <x v="18"/>
    <x v="32"/>
  </r>
  <r>
    <n v="415"/>
    <x v="52"/>
    <x v="5"/>
    <s v="Ford"/>
    <x v="0"/>
    <x v="1"/>
    <x v="18"/>
    <x v="66"/>
  </r>
  <r>
    <n v="402"/>
    <x v="43"/>
    <x v="5"/>
    <s v="Ford"/>
    <x v="0"/>
    <x v="1"/>
    <x v="0"/>
    <x v="43"/>
  </r>
  <r>
    <n v="411"/>
    <x v="44"/>
    <x v="5"/>
    <s v="Ford"/>
    <x v="0"/>
    <x v="0"/>
    <x v="2"/>
    <x v="65"/>
  </r>
  <r>
    <n v="407"/>
    <x v="45"/>
    <x v="5"/>
    <s v="Ford"/>
    <x v="0"/>
    <x v="1"/>
    <x v="2"/>
    <x v="5"/>
  </r>
  <r>
    <n v="405"/>
    <x v="46"/>
    <x v="5"/>
    <s v="Ford"/>
    <x v="0"/>
    <x v="0"/>
    <x v="18"/>
    <x v="32"/>
  </r>
  <r>
    <n v="412"/>
    <x v="47"/>
    <x v="5"/>
    <s v="Ford"/>
    <x v="0"/>
    <x v="0"/>
    <x v="2"/>
    <x v="5"/>
  </r>
  <r>
    <n v="413"/>
    <x v="50"/>
    <x v="5"/>
    <s v="Ford"/>
    <x v="0"/>
    <x v="1"/>
    <x v="0"/>
    <x v="10"/>
  </r>
  <r>
    <n v="406"/>
    <x v="51"/>
    <x v="5"/>
    <s v="Ford"/>
    <x v="0"/>
    <x v="1"/>
    <x v="2"/>
    <x v="5"/>
  </r>
  <r>
    <n v="415"/>
    <x v="52"/>
    <x v="5"/>
    <s v="Ford"/>
    <x v="0"/>
    <x v="1"/>
    <x v="0"/>
    <x v="32"/>
  </r>
  <r>
    <n v="401"/>
    <x v="36"/>
    <x v="5"/>
    <s v="Ford"/>
    <x v="1"/>
    <x v="0"/>
    <x v="2"/>
    <x v="32"/>
  </r>
  <r>
    <n v="408"/>
    <x v="37"/>
    <x v="5"/>
    <s v="Ford"/>
    <x v="1"/>
    <x v="0"/>
    <x v="3"/>
    <x v="7"/>
  </r>
  <r>
    <n v="402"/>
    <x v="38"/>
    <x v="5"/>
    <s v="Ford"/>
    <x v="1"/>
    <x v="0"/>
    <x v="4"/>
    <x v="8"/>
  </r>
  <r>
    <n v="404"/>
    <x v="39"/>
    <x v="5"/>
    <s v="Ford"/>
    <x v="1"/>
    <x v="1"/>
    <x v="4"/>
    <x v="5"/>
  </r>
  <r>
    <n v="409"/>
    <x v="40"/>
    <x v="5"/>
    <s v="Ford"/>
    <x v="1"/>
    <x v="0"/>
    <x v="3"/>
    <x v="9"/>
  </r>
  <r>
    <n v="410"/>
    <x v="41"/>
    <x v="5"/>
    <s v="Ford"/>
    <x v="1"/>
    <x v="1"/>
    <x v="5"/>
    <x v="1"/>
  </r>
  <r>
    <n v="403"/>
    <x v="42"/>
    <x v="5"/>
    <s v="Ford"/>
    <x v="1"/>
    <x v="0"/>
    <x v="5"/>
    <x v="8"/>
  </r>
  <r>
    <n v="402"/>
    <x v="43"/>
    <x v="5"/>
    <s v="Ford"/>
    <x v="1"/>
    <x v="1"/>
    <x v="5"/>
    <x v="10"/>
  </r>
  <r>
    <n v="411"/>
    <x v="44"/>
    <x v="5"/>
    <s v="Ford"/>
    <x v="1"/>
    <x v="0"/>
    <x v="5"/>
    <x v="6"/>
  </r>
  <r>
    <n v="407"/>
    <x v="45"/>
    <x v="5"/>
    <s v="Ford"/>
    <x v="1"/>
    <x v="1"/>
    <x v="5"/>
    <x v="6"/>
  </r>
  <r>
    <n v="405"/>
    <x v="46"/>
    <x v="5"/>
    <s v="Ford"/>
    <x v="1"/>
    <x v="0"/>
    <x v="6"/>
    <x v="9"/>
  </r>
  <r>
    <n v="412"/>
    <x v="47"/>
    <x v="5"/>
    <s v="Ford"/>
    <x v="1"/>
    <x v="0"/>
    <x v="5"/>
    <x v="11"/>
  </r>
  <r>
    <n v="416"/>
    <x v="48"/>
    <x v="5"/>
    <s v="Ford"/>
    <x v="1"/>
    <x v="0"/>
    <x v="4"/>
    <x v="10"/>
  </r>
  <r>
    <n v="414"/>
    <x v="49"/>
    <x v="5"/>
    <s v="Ford"/>
    <x v="1"/>
    <x v="1"/>
    <x v="5"/>
    <x v="8"/>
  </r>
  <r>
    <n v="414"/>
    <x v="49"/>
    <x v="5"/>
    <s v="Ford"/>
    <x v="1"/>
    <x v="0"/>
    <x v="5"/>
    <x v="4"/>
  </r>
  <r>
    <n v="413"/>
    <x v="50"/>
    <x v="5"/>
    <s v="Ford"/>
    <x v="1"/>
    <x v="1"/>
    <x v="4"/>
    <x v="5"/>
  </r>
  <r>
    <n v="406"/>
    <x v="51"/>
    <x v="5"/>
    <s v="Ford"/>
    <x v="1"/>
    <x v="1"/>
    <x v="5"/>
    <x v="9"/>
  </r>
  <r>
    <n v="415"/>
    <x v="52"/>
    <x v="5"/>
    <s v="Ford"/>
    <x v="1"/>
    <x v="0"/>
    <x v="5"/>
    <x v="4"/>
  </r>
  <r>
    <n v="502"/>
    <x v="53"/>
    <x v="0"/>
    <s v="GM"/>
    <x v="0"/>
    <x v="1"/>
    <x v="18"/>
    <x v="32"/>
  </r>
  <r>
    <n v="503"/>
    <x v="54"/>
    <x v="0"/>
    <s v="GM"/>
    <x v="0"/>
    <x v="1"/>
    <x v="1"/>
    <x v="58"/>
  </r>
  <r>
    <n v="501"/>
    <x v="55"/>
    <x v="0"/>
    <s v="GM"/>
    <x v="0"/>
    <x v="1"/>
    <x v="0"/>
    <x v="70"/>
  </r>
  <r>
    <n v="509"/>
    <x v="56"/>
    <x v="0"/>
    <s v="GM"/>
    <x v="0"/>
    <x v="1"/>
    <x v="2"/>
    <x v="23"/>
  </r>
  <r>
    <n v="505"/>
    <x v="57"/>
    <x v="0"/>
    <s v="GM"/>
    <x v="0"/>
    <x v="0"/>
    <x v="2"/>
    <x v="5"/>
  </r>
  <r>
    <n v="508"/>
    <x v="58"/>
    <x v="0"/>
    <s v="GM"/>
    <x v="0"/>
    <x v="1"/>
    <x v="1"/>
    <x v="22"/>
  </r>
  <r>
    <n v="507"/>
    <x v="59"/>
    <x v="0"/>
    <s v="GM"/>
    <x v="0"/>
    <x v="1"/>
    <x v="18"/>
    <x v="32"/>
  </r>
  <r>
    <n v="504"/>
    <x v="60"/>
    <x v="0"/>
    <s v="GM"/>
    <x v="0"/>
    <x v="1"/>
    <x v="2"/>
    <x v="0"/>
  </r>
  <r>
    <n v="511"/>
    <x v="61"/>
    <x v="0"/>
    <s v="GM"/>
    <x v="0"/>
    <x v="0"/>
    <x v="0"/>
    <x v="22"/>
  </r>
  <r>
    <n v="512"/>
    <x v="62"/>
    <x v="0"/>
    <s v="GM"/>
    <x v="0"/>
    <x v="0"/>
    <x v="18"/>
    <x v="80"/>
  </r>
  <r>
    <n v="510"/>
    <x v="63"/>
    <x v="0"/>
    <s v="GM"/>
    <x v="0"/>
    <x v="1"/>
    <x v="0"/>
    <x v="10"/>
  </r>
  <r>
    <n v="513"/>
    <x v="64"/>
    <x v="0"/>
    <s v="GM"/>
    <x v="0"/>
    <x v="1"/>
    <x v="2"/>
    <x v="58"/>
  </r>
  <r>
    <n v="506"/>
    <x v="65"/>
    <x v="0"/>
    <s v="GM"/>
    <x v="0"/>
    <x v="0"/>
    <x v="0"/>
    <x v="45"/>
  </r>
  <r>
    <n v="502"/>
    <x v="53"/>
    <x v="0"/>
    <s v="GM"/>
    <x v="0"/>
    <x v="1"/>
    <x v="2"/>
    <x v="32"/>
  </r>
  <r>
    <n v="503"/>
    <x v="54"/>
    <x v="0"/>
    <s v="GM"/>
    <x v="0"/>
    <x v="0"/>
    <x v="0"/>
    <x v="58"/>
  </r>
  <r>
    <n v="501"/>
    <x v="55"/>
    <x v="0"/>
    <s v="GM"/>
    <x v="0"/>
    <x v="0"/>
    <x v="0"/>
    <x v="10"/>
  </r>
  <r>
    <n v="509"/>
    <x v="56"/>
    <x v="0"/>
    <s v="GM"/>
    <x v="0"/>
    <x v="0"/>
    <x v="18"/>
    <x v="5"/>
  </r>
  <r>
    <n v="505"/>
    <x v="57"/>
    <x v="0"/>
    <s v="GM"/>
    <x v="0"/>
    <x v="0"/>
    <x v="2"/>
    <x v="2"/>
  </r>
  <r>
    <n v="508"/>
    <x v="58"/>
    <x v="0"/>
    <s v="GM"/>
    <x v="0"/>
    <x v="1"/>
    <x v="2"/>
    <x v="7"/>
  </r>
  <r>
    <n v="507"/>
    <x v="59"/>
    <x v="0"/>
    <s v="GM"/>
    <x v="0"/>
    <x v="0"/>
    <x v="2"/>
    <x v="1"/>
  </r>
  <r>
    <n v="504"/>
    <x v="60"/>
    <x v="0"/>
    <s v="GM"/>
    <x v="0"/>
    <x v="1"/>
    <x v="0"/>
    <x v="3"/>
  </r>
  <r>
    <n v="511"/>
    <x v="61"/>
    <x v="0"/>
    <s v="GM"/>
    <x v="0"/>
    <x v="1"/>
    <x v="18"/>
    <x v="8"/>
  </r>
  <r>
    <n v="512"/>
    <x v="62"/>
    <x v="0"/>
    <s v="GM"/>
    <x v="0"/>
    <x v="0"/>
    <x v="2"/>
    <x v="2"/>
  </r>
  <r>
    <n v="510"/>
    <x v="63"/>
    <x v="0"/>
    <s v="GM"/>
    <x v="0"/>
    <x v="0"/>
    <x v="2"/>
    <x v="24"/>
  </r>
  <r>
    <n v="513"/>
    <x v="64"/>
    <x v="0"/>
    <s v="GM"/>
    <x v="0"/>
    <x v="1"/>
    <x v="1"/>
    <x v="32"/>
  </r>
  <r>
    <n v="506"/>
    <x v="65"/>
    <x v="0"/>
    <s v="GM"/>
    <x v="0"/>
    <x v="0"/>
    <x v="1"/>
    <x v="4"/>
  </r>
  <r>
    <n v="503"/>
    <x v="54"/>
    <x v="0"/>
    <s v="GM"/>
    <x v="0"/>
    <x v="0"/>
    <x v="2"/>
    <x v="65"/>
  </r>
  <r>
    <n v="501"/>
    <x v="55"/>
    <x v="0"/>
    <s v="GM"/>
    <x v="0"/>
    <x v="1"/>
    <x v="1"/>
    <x v="32"/>
  </r>
  <r>
    <n v="509"/>
    <x v="56"/>
    <x v="0"/>
    <s v="GM"/>
    <x v="0"/>
    <x v="0"/>
    <x v="2"/>
    <x v="11"/>
  </r>
  <r>
    <n v="505"/>
    <x v="57"/>
    <x v="0"/>
    <s v="GM"/>
    <x v="0"/>
    <x v="0"/>
    <x v="2"/>
    <x v="2"/>
  </r>
  <r>
    <n v="508"/>
    <x v="58"/>
    <x v="0"/>
    <s v="GM"/>
    <x v="0"/>
    <x v="0"/>
    <x v="1"/>
    <x v="44"/>
  </r>
  <r>
    <n v="507"/>
    <x v="59"/>
    <x v="0"/>
    <s v="GM"/>
    <x v="1"/>
    <x v="0"/>
    <x v="4"/>
    <x v="10"/>
  </r>
  <r>
    <n v="504"/>
    <x v="60"/>
    <x v="0"/>
    <s v="GM"/>
    <x v="1"/>
    <x v="1"/>
    <x v="3"/>
    <x v="8"/>
  </r>
  <r>
    <n v="511"/>
    <x v="61"/>
    <x v="0"/>
    <s v="GM"/>
    <x v="1"/>
    <x v="1"/>
    <x v="3"/>
    <x v="32"/>
  </r>
  <r>
    <n v="512"/>
    <x v="62"/>
    <x v="0"/>
    <s v="GM"/>
    <x v="1"/>
    <x v="0"/>
    <x v="5"/>
    <x v="3"/>
  </r>
  <r>
    <n v="510"/>
    <x v="63"/>
    <x v="0"/>
    <s v="GM"/>
    <x v="1"/>
    <x v="0"/>
    <x v="5"/>
    <x v="9"/>
  </r>
  <r>
    <n v="504"/>
    <x v="60"/>
    <x v="0"/>
    <s v="GM"/>
    <x v="1"/>
    <x v="1"/>
    <x v="5"/>
    <x v="4"/>
  </r>
  <r>
    <n v="511"/>
    <x v="61"/>
    <x v="0"/>
    <s v="GM"/>
    <x v="1"/>
    <x v="1"/>
    <x v="4"/>
    <x v="3"/>
  </r>
  <r>
    <n v="512"/>
    <x v="62"/>
    <x v="0"/>
    <s v="GM"/>
    <x v="1"/>
    <x v="1"/>
    <x v="4"/>
    <x v="32"/>
  </r>
  <r>
    <n v="510"/>
    <x v="63"/>
    <x v="0"/>
    <s v="GM"/>
    <x v="1"/>
    <x v="0"/>
    <x v="5"/>
    <x v="45"/>
  </r>
  <r>
    <n v="513"/>
    <x v="64"/>
    <x v="0"/>
    <s v="GM"/>
    <x v="1"/>
    <x v="0"/>
    <x v="5"/>
    <x v="10"/>
  </r>
  <r>
    <n v="506"/>
    <x v="65"/>
    <x v="0"/>
    <s v="GM"/>
    <x v="1"/>
    <x v="0"/>
    <x v="5"/>
    <x v="4"/>
  </r>
  <r>
    <n v="503"/>
    <x v="54"/>
    <x v="0"/>
    <s v="GM"/>
    <x v="1"/>
    <x v="0"/>
    <x v="3"/>
    <x v="59"/>
  </r>
  <r>
    <n v="501"/>
    <x v="55"/>
    <x v="0"/>
    <s v="GM"/>
    <x v="1"/>
    <x v="1"/>
    <x v="4"/>
    <x v="23"/>
  </r>
  <r>
    <n v="509"/>
    <x v="56"/>
    <x v="0"/>
    <s v="GM"/>
    <x v="1"/>
    <x v="1"/>
    <x v="5"/>
    <x v="5"/>
  </r>
  <r>
    <n v="505"/>
    <x v="57"/>
    <x v="0"/>
    <s v="GM"/>
    <x v="1"/>
    <x v="1"/>
    <x v="5"/>
    <x v="59"/>
  </r>
  <r>
    <n v="508"/>
    <x v="58"/>
    <x v="0"/>
    <s v="GM"/>
    <x v="1"/>
    <x v="0"/>
    <x v="42"/>
    <x v="22"/>
  </r>
  <r>
    <n v="507"/>
    <x v="59"/>
    <x v="0"/>
    <s v="GM"/>
    <x v="1"/>
    <x v="0"/>
    <x v="5"/>
    <x v="44"/>
  </r>
  <r>
    <n v="504"/>
    <x v="60"/>
    <x v="0"/>
    <s v="GM"/>
    <x v="1"/>
    <x v="1"/>
    <x v="4"/>
    <x v="10"/>
  </r>
  <r>
    <n v="511"/>
    <x v="61"/>
    <x v="0"/>
    <s v="GM"/>
    <x v="1"/>
    <x v="0"/>
    <x v="5"/>
    <x v="11"/>
  </r>
  <r>
    <n v="512"/>
    <x v="62"/>
    <x v="0"/>
    <s v="GM"/>
    <x v="1"/>
    <x v="1"/>
    <x v="6"/>
    <x v="9"/>
  </r>
  <r>
    <n v="509"/>
    <x v="56"/>
    <x v="0"/>
    <s v="GM"/>
    <x v="1"/>
    <x v="1"/>
    <x v="6"/>
    <x v="32"/>
  </r>
  <r>
    <n v="505"/>
    <x v="57"/>
    <x v="0"/>
    <s v="GM"/>
    <x v="1"/>
    <x v="1"/>
    <x v="3"/>
    <x v="8"/>
  </r>
  <r>
    <n v="508"/>
    <x v="58"/>
    <x v="0"/>
    <s v="GM"/>
    <x v="1"/>
    <x v="0"/>
    <x v="4"/>
    <x v="44"/>
  </r>
  <r>
    <n v="507"/>
    <x v="59"/>
    <x v="0"/>
    <s v="GM"/>
    <x v="1"/>
    <x v="1"/>
    <x v="6"/>
    <x v="58"/>
  </r>
  <r>
    <n v="504"/>
    <x v="60"/>
    <x v="0"/>
    <s v="GM"/>
    <x v="1"/>
    <x v="0"/>
    <x v="42"/>
    <x v="32"/>
  </r>
  <r>
    <n v="511"/>
    <x v="61"/>
    <x v="1"/>
    <s v="GM"/>
    <x v="2"/>
    <x v="4"/>
    <x v="7"/>
    <x v="50"/>
  </r>
  <r>
    <n v="512"/>
    <x v="62"/>
    <x v="1"/>
    <s v="GM"/>
    <x v="2"/>
    <x v="4"/>
    <x v="17"/>
    <x v="17"/>
  </r>
  <r>
    <n v="510"/>
    <x v="63"/>
    <x v="1"/>
    <s v="GM"/>
    <x v="2"/>
    <x v="3"/>
    <x v="20"/>
    <x v="19"/>
  </r>
  <r>
    <n v="513"/>
    <x v="64"/>
    <x v="1"/>
    <s v="GM"/>
    <x v="2"/>
    <x v="5"/>
    <x v="63"/>
    <x v="18"/>
  </r>
  <r>
    <n v="506"/>
    <x v="65"/>
    <x v="1"/>
    <s v="GM"/>
    <x v="2"/>
    <x v="5"/>
    <x v="20"/>
    <x v="51"/>
  </r>
  <r>
    <n v="503"/>
    <x v="54"/>
    <x v="1"/>
    <s v="GM"/>
    <x v="2"/>
    <x v="3"/>
    <x v="44"/>
    <x v="21"/>
  </r>
  <r>
    <n v="501"/>
    <x v="55"/>
    <x v="1"/>
    <s v="GM"/>
    <x v="2"/>
    <x v="5"/>
    <x v="16"/>
    <x v="12"/>
  </r>
  <r>
    <n v="509"/>
    <x v="56"/>
    <x v="1"/>
    <s v="GM"/>
    <x v="2"/>
    <x v="2"/>
    <x v="15"/>
    <x v="13"/>
  </r>
  <r>
    <n v="505"/>
    <x v="57"/>
    <x v="1"/>
    <s v="GM"/>
    <x v="2"/>
    <x v="5"/>
    <x v="20"/>
    <x v="14"/>
  </r>
  <r>
    <n v="508"/>
    <x v="58"/>
    <x v="1"/>
    <s v="GM"/>
    <x v="2"/>
    <x v="4"/>
    <x v="35"/>
    <x v="51"/>
  </r>
  <r>
    <n v="507"/>
    <x v="59"/>
    <x v="1"/>
    <s v="GM"/>
    <x v="2"/>
    <x v="3"/>
    <x v="60"/>
    <x v="21"/>
  </r>
  <r>
    <n v="504"/>
    <x v="60"/>
    <x v="1"/>
    <s v="GM"/>
    <x v="2"/>
    <x v="3"/>
    <x v="20"/>
    <x v="19"/>
  </r>
  <r>
    <n v="511"/>
    <x v="61"/>
    <x v="1"/>
    <s v="GM"/>
    <x v="2"/>
    <x v="3"/>
    <x v="14"/>
    <x v="19"/>
  </r>
  <r>
    <n v="512"/>
    <x v="62"/>
    <x v="1"/>
    <s v="GM"/>
    <x v="2"/>
    <x v="4"/>
    <x v="48"/>
    <x v="13"/>
  </r>
  <r>
    <n v="510"/>
    <x v="63"/>
    <x v="1"/>
    <s v="GM"/>
    <x v="2"/>
    <x v="3"/>
    <x v="13"/>
    <x v="51"/>
  </r>
  <r>
    <n v="504"/>
    <x v="60"/>
    <x v="1"/>
    <s v="GM"/>
    <x v="2"/>
    <x v="2"/>
    <x v="17"/>
    <x v="19"/>
  </r>
  <r>
    <n v="511"/>
    <x v="61"/>
    <x v="1"/>
    <s v="GM"/>
    <x v="2"/>
    <x v="5"/>
    <x v="9"/>
    <x v="14"/>
  </r>
  <r>
    <n v="512"/>
    <x v="62"/>
    <x v="1"/>
    <s v="GM"/>
    <x v="2"/>
    <x v="5"/>
    <x v="56"/>
    <x v="21"/>
  </r>
  <r>
    <n v="510"/>
    <x v="63"/>
    <x v="3"/>
    <s v="GM"/>
    <x v="2"/>
    <x v="5"/>
    <x v="61"/>
    <x v="18"/>
  </r>
  <r>
    <n v="513"/>
    <x v="64"/>
    <x v="3"/>
    <s v="GM"/>
    <x v="2"/>
    <x v="4"/>
    <x v="48"/>
    <x v="51"/>
  </r>
  <r>
    <n v="506"/>
    <x v="65"/>
    <x v="3"/>
    <s v="GM"/>
    <x v="2"/>
    <x v="2"/>
    <x v="20"/>
    <x v="21"/>
  </r>
  <r>
    <n v="503"/>
    <x v="54"/>
    <x v="3"/>
    <s v="GM"/>
    <x v="2"/>
    <x v="3"/>
    <x v="35"/>
    <x v="19"/>
  </r>
  <r>
    <n v="501"/>
    <x v="55"/>
    <x v="3"/>
    <s v="GM"/>
    <x v="2"/>
    <x v="2"/>
    <x v="59"/>
    <x v="18"/>
  </r>
  <r>
    <n v="509"/>
    <x v="56"/>
    <x v="3"/>
    <s v="GM"/>
    <x v="2"/>
    <x v="3"/>
    <x v="35"/>
    <x v="73"/>
  </r>
  <r>
    <n v="505"/>
    <x v="57"/>
    <x v="3"/>
    <s v="GM"/>
    <x v="2"/>
    <x v="3"/>
    <x v="50"/>
    <x v="18"/>
  </r>
  <r>
    <n v="508"/>
    <x v="58"/>
    <x v="3"/>
    <s v="GM"/>
    <x v="2"/>
    <x v="5"/>
    <x v="59"/>
    <x v="19"/>
  </r>
  <r>
    <n v="507"/>
    <x v="59"/>
    <x v="3"/>
    <s v="GM"/>
    <x v="2"/>
    <x v="4"/>
    <x v="17"/>
    <x v="18"/>
  </r>
  <r>
    <n v="504"/>
    <x v="60"/>
    <x v="3"/>
    <s v="GM"/>
    <x v="2"/>
    <x v="3"/>
    <x v="14"/>
    <x v="20"/>
  </r>
  <r>
    <n v="511"/>
    <x v="61"/>
    <x v="3"/>
    <s v="GM"/>
    <x v="2"/>
    <x v="2"/>
    <x v="9"/>
    <x v="73"/>
  </r>
  <r>
    <n v="512"/>
    <x v="62"/>
    <x v="3"/>
    <s v="GM"/>
    <x v="2"/>
    <x v="4"/>
    <x v="14"/>
    <x v="99"/>
  </r>
  <r>
    <n v="510"/>
    <x v="63"/>
    <x v="3"/>
    <s v="GM"/>
    <x v="2"/>
    <x v="5"/>
    <x v="56"/>
    <x v="19"/>
  </r>
  <r>
    <n v="513"/>
    <x v="64"/>
    <x v="3"/>
    <s v="GM"/>
    <x v="4"/>
    <x v="23"/>
    <x v="75"/>
    <x v="100"/>
  </r>
  <r>
    <n v="506"/>
    <x v="65"/>
    <x v="3"/>
    <s v="GM"/>
    <x v="4"/>
    <x v="19"/>
    <x v="76"/>
    <x v="101"/>
  </r>
  <r>
    <n v="503"/>
    <x v="54"/>
    <x v="3"/>
    <s v="GM"/>
    <x v="4"/>
    <x v="10"/>
    <x v="69"/>
    <x v="102"/>
  </r>
  <r>
    <n v="501"/>
    <x v="55"/>
    <x v="3"/>
    <s v="GM"/>
    <x v="4"/>
    <x v="9"/>
    <x v="46"/>
    <x v="103"/>
  </r>
  <r>
    <n v="509"/>
    <x v="56"/>
    <x v="3"/>
    <s v="GM"/>
    <x v="4"/>
    <x v="11"/>
    <x v="77"/>
    <x v="104"/>
  </r>
  <r>
    <n v="505"/>
    <x v="57"/>
    <x v="3"/>
    <s v="GM"/>
    <x v="4"/>
    <x v="10"/>
    <x v="77"/>
    <x v="105"/>
  </r>
  <r>
    <n v="508"/>
    <x v="58"/>
    <x v="3"/>
    <s v="GM"/>
    <x v="4"/>
    <x v="24"/>
    <x v="66"/>
    <x v="106"/>
  </r>
  <r>
    <n v="507"/>
    <x v="59"/>
    <x v="3"/>
    <s v="GM"/>
    <x v="4"/>
    <x v="24"/>
    <x v="68"/>
    <x v="86"/>
  </r>
  <r>
    <n v="504"/>
    <x v="60"/>
    <x v="3"/>
    <s v="GM"/>
    <x v="0"/>
    <x v="0"/>
    <x v="2"/>
    <x v="5"/>
  </r>
  <r>
    <n v="511"/>
    <x v="61"/>
    <x v="3"/>
    <s v="GM"/>
    <x v="0"/>
    <x v="1"/>
    <x v="2"/>
    <x v="22"/>
  </r>
  <r>
    <n v="512"/>
    <x v="62"/>
    <x v="3"/>
    <s v="GM"/>
    <x v="0"/>
    <x v="1"/>
    <x v="18"/>
    <x v="0"/>
  </r>
  <r>
    <n v="509"/>
    <x v="56"/>
    <x v="3"/>
    <s v="GM"/>
    <x v="0"/>
    <x v="0"/>
    <x v="2"/>
    <x v="2"/>
  </r>
  <r>
    <n v="505"/>
    <x v="57"/>
    <x v="4"/>
    <s v="GM"/>
    <x v="3"/>
    <x v="0"/>
    <x v="45"/>
    <x v="25"/>
  </r>
  <r>
    <n v="508"/>
    <x v="58"/>
    <x v="4"/>
    <s v="GM"/>
    <x v="3"/>
    <x v="3"/>
    <x v="31"/>
    <x v="107"/>
  </r>
  <r>
    <n v="507"/>
    <x v="59"/>
    <x v="4"/>
    <s v="GM"/>
    <x v="3"/>
    <x v="3"/>
    <x v="27"/>
    <x v="96"/>
  </r>
  <r>
    <n v="504"/>
    <x v="60"/>
    <x v="4"/>
    <s v="GM"/>
    <x v="3"/>
    <x v="2"/>
    <x v="28"/>
    <x v="80"/>
  </r>
  <r>
    <n v="511"/>
    <x v="61"/>
    <x v="4"/>
    <s v="GM"/>
    <x v="3"/>
    <x v="3"/>
    <x v="43"/>
    <x v="60"/>
  </r>
  <r>
    <n v="512"/>
    <x v="62"/>
    <x v="4"/>
    <s v="GM"/>
    <x v="3"/>
    <x v="3"/>
    <x v="29"/>
    <x v="64"/>
  </r>
  <r>
    <n v="510"/>
    <x v="63"/>
    <x v="4"/>
    <s v="GM"/>
    <x v="3"/>
    <x v="3"/>
    <x v="12"/>
    <x v="80"/>
  </r>
  <r>
    <n v="513"/>
    <x v="64"/>
    <x v="4"/>
    <s v="GM"/>
    <x v="3"/>
    <x v="0"/>
    <x v="20"/>
    <x v="77"/>
  </r>
  <r>
    <n v="506"/>
    <x v="65"/>
    <x v="4"/>
    <s v="GM"/>
    <x v="3"/>
    <x v="3"/>
    <x v="31"/>
    <x v="27"/>
  </r>
  <r>
    <n v="503"/>
    <x v="54"/>
    <x v="4"/>
    <s v="GM"/>
    <x v="3"/>
    <x v="3"/>
    <x v="27"/>
    <x v="58"/>
  </r>
  <r>
    <n v="501"/>
    <x v="55"/>
    <x v="4"/>
    <s v="GM"/>
    <x v="3"/>
    <x v="3"/>
    <x v="44"/>
    <x v="64"/>
  </r>
  <r>
    <n v="513"/>
    <x v="64"/>
    <x v="4"/>
    <s v="GM"/>
    <x v="3"/>
    <x v="3"/>
    <x v="29"/>
    <x v="80"/>
  </r>
  <r>
    <n v="506"/>
    <x v="65"/>
    <x v="4"/>
    <s v="GM"/>
    <x v="3"/>
    <x v="2"/>
    <x v="43"/>
    <x v="40"/>
  </r>
  <r>
    <n v="503"/>
    <x v="54"/>
    <x v="4"/>
    <s v="GM"/>
    <x v="3"/>
    <x v="0"/>
    <x v="12"/>
    <x v="41"/>
  </r>
  <r>
    <n v="501"/>
    <x v="55"/>
    <x v="4"/>
    <s v="GM"/>
    <x v="3"/>
    <x v="0"/>
    <x v="73"/>
    <x v="60"/>
  </r>
  <r>
    <n v="509"/>
    <x v="56"/>
    <x v="4"/>
    <s v="GM"/>
    <x v="3"/>
    <x v="3"/>
    <x v="31"/>
    <x v="16"/>
  </r>
  <r>
    <n v="505"/>
    <x v="57"/>
    <x v="4"/>
    <s v="GM"/>
    <x v="3"/>
    <x v="0"/>
    <x v="27"/>
    <x v="40"/>
  </r>
  <r>
    <n v="508"/>
    <x v="58"/>
    <x v="4"/>
    <s v="GM"/>
    <x v="3"/>
    <x v="3"/>
    <x v="28"/>
    <x v="76"/>
  </r>
  <r>
    <n v="507"/>
    <x v="59"/>
    <x v="4"/>
    <s v="GM"/>
    <x v="3"/>
    <x v="3"/>
    <x v="30"/>
    <x v="64"/>
  </r>
  <r>
    <n v="504"/>
    <x v="60"/>
    <x v="4"/>
    <s v="GM"/>
    <x v="3"/>
    <x v="3"/>
    <x v="7"/>
    <x v="80"/>
  </r>
  <r>
    <n v="511"/>
    <x v="61"/>
    <x v="4"/>
    <s v="GM"/>
    <x v="3"/>
    <x v="3"/>
    <x v="29"/>
    <x v="96"/>
  </r>
  <r>
    <n v="512"/>
    <x v="62"/>
    <x v="4"/>
    <s v="GM"/>
    <x v="3"/>
    <x v="2"/>
    <x v="30"/>
    <x v="25"/>
  </r>
  <r>
    <n v="510"/>
    <x v="63"/>
    <x v="4"/>
    <s v="GM"/>
    <x v="3"/>
    <x v="3"/>
    <x v="7"/>
    <x v="36"/>
  </r>
  <r>
    <n v="513"/>
    <x v="64"/>
    <x v="4"/>
    <s v="GM"/>
    <x v="3"/>
    <x v="2"/>
    <x v="44"/>
    <x v="27"/>
  </r>
  <r>
    <n v="506"/>
    <x v="65"/>
    <x v="4"/>
    <s v="GM"/>
    <x v="3"/>
    <x v="0"/>
    <x v="31"/>
    <x v="108"/>
  </r>
  <r>
    <n v="503"/>
    <x v="54"/>
    <x v="4"/>
    <s v="GM"/>
    <x v="3"/>
    <x v="3"/>
    <x v="27"/>
    <x v="109"/>
  </r>
  <r>
    <n v="501"/>
    <x v="55"/>
    <x v="4"/>
    <s v="GM"/>
    <x v="3"/>
    <x v="2"/>
    <x v="19"/>
    <x v="78"/>
  </r>
  <r>
    <n v="509"/>
    <x v="56"/>
    <x v="5"/>
    <s v="GM"/>
    <x v="0"/>
    <x v="0"/>
    <x v="1"/>
    <x v="2"/>
  </r>
  <r>
    <n v="505"/>
    <x v="57"/>
    <x v="5"/>
    <s v="GM"/>
    <x v="0"/>
    <x v="0"/>
    <x v="0"/>
    <x v="2"/>
  </r>
  <r>
    <n v="508"/>
    <x v="58"/>
    <x v="5"/>
    <s v="GM"/>
    <x v="0"/>
    <x v="0"/>
    <x v="2"/>
    <x v="3"/>
  </r>
  <r>
    <n v="507"/>
    <x v="59"/>
    <x v="5"/>
    <s v="GM"/>
    <x v="0"/>
    <x v="1"/>
    <x v="1"/>
    <x v="2"/>
  </r>
  <r>
    <n v="504"/>
    <x v="60"/>
    <x v="5"/>
    <s v="GM"/>
    <x v="0"/>
    <x v="0"/>
    <x v="2"/>
    <x v="46"/>
  </r>
  <r>
    <n v="511"/>
    <x v="61"/>
    <x v="5"/>
    <s v="GM"/>
    <x v="0"/>
    <x v="0"/>
    <x v="2"/>
    <x v="0"/>
  </r>
  <r>
    <n v="512"/>
    <x v="62"/>
    <x v="5"/>
    <s v="GM"/>
    <x v="0"/>
    <x v="1"/>
    <x v="2"/>
    <x v="1"/>
  </r>
  <r>
    <n v="509"/>
    <x v="56"/>
    <x v="5"/>
    <s v="GM"/>
    <x v="0"/>
    <x v="0"/>
    <x v="18"/>
    <x v="66"/>
  </r>
  <r>
    <n v="505"/>
    <x v="57"/>
    <x v="5"/>
    <s v="GM"/>
    <x v="0"/>
    <x v="0"/>
    <x v="2"/>
    <x v="10"/>
  </r>
  <r>
    <n v="508"/>
    <x v="58"/>
    <x v="5"/>
    <s v="GM"/>
    <x v="0"/>
    <x v="1"/>
    <x v="0"/>
    <x v="43"/>
  </r>
  <r>
    <n v="507"/>
    <x v="59"/>
    <x v="5"/>
    <s v="GM"/>
    <x v="0"/>
    <x v="1"/>
    <x v="18"/>
    <x v="11"/>
  </r>
  <r>
    <n v="504"/>
    <x v="60"/>
    <x v="5"/>
    <s v="GM"/>
    <x v="0"/>
    <x v="1"/>
    <x v="2"/>
    <x v="5"/>
  </r>
  <r>
    <n v="511"/>
    <x v="61"/>
    <x v="5"/>
    <s v="GM"/>
    <x v="0"/>
    <x v="1"/>
    <x v="0"/>
    <x v="1"/>
  </r>
  <r>
    <n v="512"/>
    <x v="62"/>
    <x v="5"/>
    <s v="GM"/>
    <x v="0"/>
    <x v="0"/>
    <x v="18"/>
    <x v="66"/>
  </r>
  <r>
    <n v="510"/>
    <x v="63"/>
    <x v="5"/>
    <s v="GM"/>
    <x v="0"/>
    <x v="1"/>
    <x v="2"/>
    <x v="110"/>
  </r>
  <r>
    <n v="513"/>
    <x v="64"/>
    <x v="5"/>
    <s v="GM"/>
    <x v="0"/>
    <x v="1"/>
    <x v="18"/>
    <x v="2"/>
  </r>
  <r>
    <n v="506"/>
    <x v="65"/>
    <x v="5"/>
    <s v="GM"/>
    <x v="0"/>
    <x v="0"/>
    <x v="2"/>
    <x v="3"/>
  </r>
  <r>
    <n v="503"/>
    <x v="54"/>
    <x v="5"/>
    <s v="GM"/>
    <x v="0"/>
    <x v="0"/>
    <x v="2"/>
    <x v="11"/>
  </r>
  <r>
    <n v="501"/>
    <x v="55"/>
    <x v="5"/>
    <s v="GM"/>
    <x v="0"/>
    <x v="0"/>
    <x v="18"/>
    <x v="2"/>
  </r>
  <r>
    <n v="509"/>
    <x v="56"/>
    <x v="5"/>
    <s v="GM"/>
    <x v="0"/>
    <x v="0"/>
    <x v="2"/>
    <x v="110"/>
  </r>
  <r>
    <n v="505"/>
    <x v="57"/>
    <x v="5"/>
    <s v="GM"/>
    <x v="0"/>
    <x v="0"/>
    <x v="18"/>
    <x v="5"/>
  </r>
  <r>
    <n v="508"/>
    <x v="58"/>
    <x v="5"/>
    <s v="GM"/>
    <x v="0"/>
    <x v="0"/>
    <x v="0"/>
    <x v="44"/>
  </r>
  <r>
    <n v="507"/>
    <x v="59"/>
    <x v="5"/>
    <s v="GM"/>
    <x v="0"/>
    <x v="1"/>
    <x v="18"/>
    <x v="33"/>
  </r>
  <r>
    <n v="504"/>
    <x v="60"/>
    <x v="5"/>
    <s v="GM"/>
    <x v="1"/>
    <x v="0"/>
    <x v="42"/>
    <x v="7"/>
  </r>
  <r>
    <n v="511"/>
    <x v="61"/>
    <x v="5"/>
    <s v="GM"/>
    <x v="1"/>
    <x v="0"/>
    <x v="5"/>
    <x v="3"/>
  </r>
  <r>
    <n v="512"/>
    <x v="62"/>
    <x v="5"/>
    <s v="GM"/>
    <x v="1"/>
    <x v="1"/>
    <x v="3"/>
    <x v="10"/>
  </r>
  <r>
    <n v="510"/>
    <x v="63"/>
    <x v="5"/>
    <s v="GM"/>
    <x v="1"/>
    <x v="0"/>
    <x v="6"/>
    <x v="69"/>
  </r>
  <r>
    <n v="513"/>
    <x v="64"/>
    <x v="5"/>
    <s v="GM"/>
    <x v="1"/>
    <x v="1"/>
    <x v="4"/>
    <x v="70"/>
  </r>
  <r>
    <n v="506"/>
    <x v="65"/>
    <x v="5"/>
    <s v="GM"/>
    <x v="1"/>
    <x v="0"/>
    <x v="3"/>
    <x v="4"/>
  </r>
  <r>
    <n v="503"/>
    <x v="54"/>
    <x v="5"/>
    <s v="GM"/>
    <x v="1"/>
    <x v="1"/>
    <x v="3"/>
    <x v="5"/>
  </r>
  <r>
    <n v="501"/>
    <x v="55"/>
    <x v="5"/>
    <s v="GM"/>
    <x v="1"/>
    <x v="1"/>
    <x v="6"/>
    <x v="32"/>
  </r>
  <r>
    <n v="509"/>
    <x v="56"/>
    <x v="5"/>
    <s v="GM"/>
    <x v="1"/>
    <x v="1"/>
    <x v="5"/>
    <x v="11"/>
  </r>
  <r>
    <n v="505"/>
    <x v="57"/>
    <x v="5"/>
    <s v="GM"/>
    <x v="1"/>
    <x v="1"/>
    <x v="5"/>
    <x v="0"/>
  </r>
  <r>
    <n v="508"/>
    <x v="58"/>
    <x v="5"/>
    <s v="GM"/>
    <x v="1"/>
    <x v="0"/>
    <x v="5"/>
    <x v="7"/>
  </r>
  <r>
    <n v="507"/>
    <x v="59"/>
    <x v="5"/>
    <s v="GM"/>
    <x v="1"/>
    <x v="1"/>
    <x v="3"/>
    <x v="3"/>
  </r>
  <r>
    <n v="504"/>
    <x v="60"/>
    <x v="5"/>
    <s v="GM"/>
    <x v="1"/>
    <x v="1"/>
    <x v="5"/>
    <x v="32"/>
  </r>
  <r>
    <n v="511"/>
    <x v="61"/>
    <x v="5"/>
    <s v="GM"/>
    <x v="1"/>
    <x v="1"/>
    <x v="3"/>
    <x v="5"/>
  </r>
  <r>
    <n v="512"/>
    <x v="62"/>
    <x v="5"/>
    <s v="GM"/>
    <x v="1"/>
    <x v="1"/>
    <x v="5"/>
    <x v="66"/>
  </r>
  <r>
    <n v="604"/>
    <x v="66"/>
    <x v="0"/>
    <s v="Mercedes"/>
    <x v="0"/>
    <x v="1"/>
    <x v="2"/>
    <x v="0"/>
  </r>
  <r>
    <n v="606"/>
    <x v="67"/>
    <x v="0"/>
    <s v="Mercedes"/>
    <x v="0"/>
    <x v="1"/>
    <x v="1"/>
    <x v="32"/>
  </r>
  <r>
    <n v="601"/>
    <x v="68"/>
    <x v="0"/>
    <s v="Mercedes"/>
    <x v="0"/>
    <x v="1"/>
    <x v="0"/>
    <x v="44"/>
  </r>
  <r>
    <n v="611"/>
    <x v="69"/>
    <x v="0"/>
    <s v="Mercedes"/>
    <x v="0"/>
    <x v="1"/>
    <x v="0"/>
    <x v="32"/>
  </r>
  <r>
    <n v="605"/>
    <x v="70"/>
    <x v="0"/>
    <s v="Mercedes"/>
    <x v="0"/>
    <x v="0"/>
    <x v="2"/>
    <x v="5"/>
  </r>
  <r>
    <n v="604"/>
    <x v="71"/>
    <x v="0"/>
    <s v="Mercedes"/>
    <x v="0"/>
    <x v="1"/>
    <x v="2"/>
    <x v="32"/>
  </r>
  <r>
    <n v="612"/>
    <x v="72"/>
    <x v="0"/>
    <s v="Mercedes"/>
    <x v="0"/>
    <x v="1"/>
    <x v="2"/>
    <x v="10"/>
  </r>
  <r>
    <n v="608"/>
    <x v="73"/>
    <x v="0"/>
    <s v="Mercedes"/>
    <x v="0"/>
    <x v="0"/>
    <x v="2"/>
    <x v="33"/>
  </r>
  <r>
    <n v="603"/>
    <x v="74"/>
    <x v="0"/>
    <s v="Mercedes"/>
    <x v="0"/>
    <x v="0"/>
    <x v="2"/>
    <x v="43"/>
  </r>
  <r>
    <n v="609"/>
    <x v="75"/>
    <x v="0"/>
    <s v="Mercedes"/>
    <x v="0"/>
    <x v="0"/>
    <x v="0"/>
    <x v="44"/>
  </r>
  <r>
    <n v="610"/>
    <x v="10"/>
    <x v="0"/>
    <s v="Mercedes"/>
    <x v="0"/>
    <x v="1"/>
    <x v="0"/>
    <x v="24"/>
  </r>
  <r>
    <n v="604"/>
    <x v="66"/>
    <x v="1"/>
    <s v="Mercedes"/>
    <x v="2"/>
    <x v="3"/>
    <x v="15"/>
    <x v="111"/>
  </r>
  <r>
    <n v="606"/>
    <x v="67"/>
    <x v="1"/>
    <s v="Mercedes"/>
    <x v="2"/>
    <x v="4"/>
    <x v="32"/>
    <x v="112"/>
  </r>
  <r>
    <n v="601"/>
    <x v="68"/>
    <x v="1"/>
    <s v="Mercedes"/>
    <x v="2"/>
    <x v="5"/>
    <x v="62"/>
    <x v="13"/>
  </r>
  <r>
    <n v="611"/>
    <x v="69"/>
    <x v="1"/>
    <s v="Mercedes"/>
    <x v="2"/>
    <x v="4"/>
    <x v="63"/>
    <x v="113"/>
  </r>
  <r>
    <n v="605"/>
    <x v="70"/>
    <x v="1"/>
    <s v="Mercedes"/>
    <x v="2"/>
    <x v="2"/>
    <x v="47"/>
    <x v="29"/>
  </r>
  <r>
    <n v="604"/>
    <x v="71"/>
    <x v="1"/>
    <s v="Mercedes"/>
    <x v="2"/>
    <x v="3"/>
    <x v="56"/>
    <x v="73"/>
  </r>
  <r>
    <n v="612"/>
    <x v="72"/>
    <x v="1"/>
    <s v="Mercedes"/>
    <x v="2"/>
    <x v="2"/>
    <x v="20"/>
    <x v="114"/>
  </r>
  <r>
    <n v="608"/>
    <x v="73"/>
    <x v="1"/>
    <s v="Mercedes"/>
    <x v="2"/>
    <x v="4"/>
    <x v="63"/>
    <x v="115"/>
  </r>
  <r>
    <n v="603"/>
    <x v="74"/>
    <x v="1"/>
    <s v="Mercedes"/>
    <x v="2"/>
    <x v="4"/>
    <x v="47"/>
    <x v="18"/>
  </r>
  <r>
    <n v="609"/>
    <x v="75"/>
    <x v="1"/>
    <s v="Mercedes"/>
    <x v="2"/>
    <x v="5"/>
    <x v="60"/>
    <x v="114"/>
  </r>
  <r>
    <n v="610"/>
    <x v="10"/>
    <x v="1"/>
    <s v="Mercedes"/>
    <x v="2"/>
    <x v="3"/>
    <x v="20"/>
    <x v="21"/>
  </r>
  <r>
    <n v="608"/>
    <x v="73"/>
    <x v="1"/>
    <s v="Mercedes"/>
    <x v="2"/>
    <x v="3"/>
    <x v="20"/>
    <x v="19"/>
  </r>
  <r>
    <n v="603"/>
    <x v="74"/>
    <x v="1"/>
    <s v="Mercedes"/>
    <x v="2"/>
    <x v="3"/>
    <x v="15"/>
    <x v="20"/>
  </r>
  <r>
    <n v="609"/>
    <x v="75"/>
    <x v="1"/>
    <s v="Mercedes"/>
    <x v="2"/>
    <x v="2"/>
    <x v="47"/>
    <x v="21"/>
  </r>
  <r>
    <n v="610"/>
    <x v="10"/>
    <x v="1"/>
    <s v="Mercedes"/>
    <x v="2"/>
    <x v="4"/>
    <x v="17"/>
    <x v="115"/>
  </r>
  <r>
    <n v="604"/>
    <x v="66"/>
    <x v="1"/>
    <s v="Mercedes"/>
    <x v="2"/>
    <x v="3"/>
    <x v="63"/>
    <x v="50"/>
  </r>
  <r>
    <n v="606"/>
    <x v="67"/>
    <x v="1"/>
    <s v="Mercedes"/>
    <x v="2"/>
    <x v="4"/>
    <x v="23"/>
    <x v="29"/>
  </r>
  <r>
    <n v="601"/>
    <x v="68"/>
    <x v="1"/>
    <s v="Mercedes"/>
    <x v="2"/>
    <x v="4"/>
    <x v="47"/>
    <x v="21"/>
  </r>
  <r>
    <n v="611"/>
    <x v="69"/>
    <x v="2"/>
    <s v="Mercedes"/>
    <x v="0"/>
    <x v="0"/>
    <x v="1"/>
    <x v="46"/>
  </r>
  <r>
    <n v="605"/>
    <x v="70"/>
    <x v="2"/>
    <s v="Mercedes"/>
    <x v="0"/>
    <x v="1"/>
    <x v="18"/>
    <x v="32"/>
  </r>
  <r>
    <n v="604"/>
    <x v="71"/>
    <x v="2"/>
    <s v="Mercedes"/>
    <x v="0"/>
    <x v="0"/>
    <x v="0"/>
    <x v="11"/>
  </r>
  <r>
    <n v="612"/>
    <x v="72"/>
    <x v="2"/>
    <s v="Mercedes"/>
    <x v="0"/>
    <x v="0"/>
    <x v="2"/>
    <x v="43"/>
  </r>
  <r>
    <n v="608"/>
    <x v="73"/>
    <x v="2"/>
    <s v="Mercedes"/>
    <x v="1"/>
    <x v="0"/>
    <x v="6"/>
    <x v="58"/>
  </r>
  <r>
    <n v="603"/>
    <x v="74"/>
    <x v="2"/>
    <s v="Mercedes"/>
    <x v="1"/>
    <x v="1"/>
    <x v="5"/>
    <x v="10"/>
  </r>
  <r>
    <n v="604"/>
    <x v="71"/>
    <x v="2"/>
    <s v="Mercedes"/>
    <x v="1"/>
    <x v="0"/>
    <x v="3"/>
    <x v="11"/>
  </r>
  <r>
    <n v="612"/>
    <x v="72"/>
    <x v="2"/>
    <s v="Mercedes"/>
    <x v="4"/>
    <x v="25"/>
    <x v="78"/>
    <x v="116"/>
  </r>
  <r>
    <n v="608"/>
    <x v="73"/>
    <x v="2"/>
    <s v="Mercedes"/>
    <x v="0"/>
    <x v="0"/>
    <x v="2"/>
    <x v="33"/>
  </r>
  <r>
    <n v="603"/>
    <x v="74"/>
    <x v="2"/>
    <s v="Mercedes"/>
    <x v="0"/>
    <x v="0"/>
    <x v="2"/>
    <x v="8"/>
  </r>
  <r>
    <n v="609"/>
    <x v="75"/>
    <x v="2"/>
    <s v="Mercedes"/>
    <x v="0"/>
    <x v="1"/>
    <x v="0"/>
    <x v="82"/>
  </r>
  <r>
    <n v="610"/>
    <x v="10"/>
    <x v="2"/>
    <s v="Mercedes"/>
    <x v="0"/>
    <x v="1"/>
    <x v="0"/>
    <x v="2"/>
  </r>
  <r>
    <n v="604"/>
    <x v="66"/>
    <x v="2"/>
    <s v="Mercedes"/>
    <x v="0"/>
    <x v="0"/>
    <x v="18"/>
    <x v="59"/>
  </r>
  <r>
    <n v="606"/>
    <x v="67"/>
    <x v="2"/>
    <s v="Mercedes"/>
    <x v="0"/>
    <x v="0"/>
    <x v="2"/>
    <x v="44"/>
  </r>
  <r>
    <n v="601"/>
    <x v="68"/>
    <x v="2"/>
    <s v="Mercedes"/>
    <x v="0"/>
    <x v="1"/>
    <x v="0"/>
    <x v="82"/>
  </r>
  <r>
    <n v="611"/>
    <x v="69"/>
    <x v="3"/>
    <s v="Mercedes"/>
    <x v="0"/>
    <x v="1"/>
    <x v="2"/>
    <x v="58"/>
  </r>
  <r>
    <n v="605"/>
    <x v="70"/>
    <x v="3"/>
    <s v="Mercedes"/>
    <x v="0"/>
    <x v="1"/>
    <x v="0"/>
    <x v="33"/>
  </r>
  <r>
    <n v="604"/>
    <x v="71"/>
    <x v="3"/>
    <s v="Mercedes"/>
    <x v="0"/>
    <x v="0"/>
    <x v="1"/>
    <x v="46"/>
  </r>
  <r>
    <n v="612"/>
    <x v="72"/>
    <x v="3"/>
    <s v="Mercedes"/>
    <x v="0"/>
    <x v="1"/>
    <x v="18"/>
    <x v="32"/>
  </r>
  <r>
    <n v="608"/>
    <x v="73"/>
    <x v="3"/>
    <s v="Mercedes"/>
    <x v="0"/>
    <x v="0"/>
    <x v="0"/>
    <x v="11"/>
  </r>
  <r>
    <n v="603"/>
    <x v="74"/>
    <x v="3"/>
    <s v="Mercedes"/>
    <x v="0"/>
    <x v="0"/>
    <x v="2"/>
    <x v="43"/>
  </r>
  <r>
    <n v="609"/>
    <x v="75"/>
    <x v="3"/>
    <s v="Mercedes"/>
    <x v="1"/>
    <x v="0"/>
    <x v="6"/>
    <x v="58"/>
  </r>
  <r>
    <n v="610"/>
    <x v="10"/>
    <x v="3"/>
    <s v="Mercedes"/>
    <x v="1"/>
    <x v="1"/>
    <x v="5"/>
    <x v="10"/>
  </r>
  <r>
    <n v="608"/>
    <x v="73"/>
    <x v="3"/>
    <s v="Mercedes"/>
    <x v="1"/>
    <x v="0"/>
    <x v="3"/>
    <x v="11"/>
  </r>
  <r>
    <n v="603"/>
    <x v="74"/>
    <x v="3"/>
    <s v="Mercedes"/>
    <x v="4"/>
    <x v="25"/>
    <x v="78"/>
    <x v="116"/>
  </r>
  <r>
    <n v="609"/>
    <x v="75"/>
    <x v="3"/>
    <s v="Mercedes"/>
    <x v="0"/>
    <x v="0"/>
    <x v="2"/>
    <x v="33"/>
  </r>
  <r>
    <n v="610"/>
    <x v="10"/>
    <x v="3"/>
    <s v="Mercedes"/>
    <x v="0"/>
    <x v="0"/>
    <x v="2"/>
    <x v="8"/>
  </r>
  <r>
    <n v="604"/>
    <x v="66"/>
    <x v="3"/>
    <s v="Mercedes"/>
    <x v="0"/>
    <x v="1"/>
    <x v="0"/>
    <x v="82"/>
  </r>
  <r>
    <n v="606"/>
    <x v="67"/>
    <x v="3"/>
    <s v="Mercedes"/>
    <x v="0"/>
    <x v="1"/>
    <x v="0"/>
    <x v="2"/>
  </r>
  <r>
    <n v="601"/>
    <x v="68"/>
    <x v="3"/>
    <s v="Mercedes"/>
    <x v="0"/>
    <x v="0"/>
    <x v="18"/>
    <x v="59"/>
  </r>
  <r>
    <n v="611"/>
    <x v="69"/>
    <x v="3"/>
    <s v="Mercedes"/>
    <x v="0"/>
    <x v="0"/>
    <x v="2"/>
    <x v="44"/>
  </r>
  <r>
    <n v="605"/>
    <x v="70"/>
    <x v="3"/>
    <s v="Mercedes"/>
    <x v="0"/>
    <x v="1"/>
    <x v="0"/>
    <x v="82"/>
  </r>
  <r>
    <n v="604"/>
    <x v="71"/>
    <x v="3"/>
    <s v="Mercedes"/>
    <x v="0"/>
    <x v="1"/>
    <x v="1"/>
    <x v="22"/>
  </r>
  <r>
    <n v="609"/>
    <x v="75"/>
    <x v="3"/>
    <s v="Mercedes"/>
    <x v="1"/>
    <x v="0"/>
    <x v="5"/>
    <x v="11"/>
  </r>
  <r>
    <n v="610"/>
    <x v="10"/>
    <x v="3"/>
    <s v="Mercedes"/>
    <x v="1"/>
    <x v="0"/>
    <x v="42"/>
    <x v="32"/>
  </r>
  <r>
    <n v="608"/>
    <x v="73"/>
    <x v="3"/>
    <s v="Mercedes"/>
    <x v="1"/>
    <x v="0"/>
    <x v="42"/>
    <x v="10"/>
  </r>
  <r>
    <n v="603"/>
    <x v="74"/>
    <x v="3"/>
    <s v="Mercedes"/>
    <x v="1"/>
    <x v="0"/>
    <x v="5"/>
    <x v="1"/>
  </r>
  <r>
    <n v="609"/>
    <x v="75"/>
    <x v="3"/>
    <s v="Mercedes"/>
    <x v="1"/>
    <x v="0"/>
    <x v="5"/>
    <x v="10"/>
  </r>
  <r>
    <n v="610"/>
    <x v="10"/>
    <x v="3"/>
    <s v="Mercedes"/>
    <x v="1"/>
    <x v="1"/>
    <x v="4"/>
    <x v="43"/>
  </r>
  <r>
    <n v="604"/>
    <x v="66"/>
    <x v="3"/>
    <s v="Mercedes"/>
    <x v="1"/>
    <x v="0"/>
    <x v="42"/>
    <x v="81"/>
  </r>
  <r>
    <n v="606"/>
    <x v="67"/>
    <x v="3"/>
    <s v="Mercedes"/>
    <x v="1"/>
    <x v="0"/>
    <x v="5"/>
    <x v="0"/>
  </r>
  <r>
    <n v="601"/>
    <x v="68"/>
    <x v="3"/>
    <s v="Mercedes"/>
    <x v="1"/>
    <x v="1"/>
    <x v="5"/>
    <x v="68"/>
  </r>
  <r>
    <n v="611"/>
    <x v="69"/>
    <x v="4"/>
    <s v="Mercedes"/>
    <x v="3"/>
    <x v="0"/>
    <x v="30"/>
    <x v="27"/>
  </r>
  <r>
    <n v="605"/>
    <x v="70"/>
    <x v="4"/>
    <s v="Mercedes"/>
    <x v="3"/>
    <x v="2"/>
    <x v="7"/>
    <x v="35"/>
  </r>
  <r>
    <n v="604"/>
    <x v="71"/>
    <x v="4"/>
    <s v="Mercedes"/>
    <x v="3"/>
    <x v="0"/>
    <x v="29"/>
    <x v="36"/>
  </r>
  <r>
    <n v="612"/>
    <x v="72"/>
    <x v="4"/>
    <s v="Mercedes"/>
    <x v="3"/>
    <x v="0"/>
    <x v="29"/>
    <x v="96"/>
  </r>
  <r>
    <n v="608"/>
    <x v="73"/>
    <x v="4"/>
    <s v="Mercedes"/>
    <x v="3"/>
    <x v="3"/>
    <x v="73"/>
    <x v="27"/>
  </r>
  <r>
    <n v="603"/>
    <x v="74"/>
    <x v="4"/>
    <s v="Mercedes"/>
    <x v="3"/>
    <x v="3"/>
    <x v="43"/>
    <x v="64"/>
  </r>
  <r>
    <n v="604"/>
    <x v="71"/>
    <x v="4"/>
    <s v="Mercedes"/>
    <x v="3"/>
    <x v="3"/>
    <x v="55"/>
    <x v="27"/>
  </r>
  <r>
    <n v="612"/>
    <x v="72"/>
    <x v="4"/>
    <s v="Mercedes"/>
    <x v="3"/>
    <x v="2"/>
    <x v="6"/>
    <x v="60"/>
  </r>
  <r>
    <n v="608"/>
    <x v="73"/>
    <x v="4"/>
    <s v="Mercedes"/>
    <x v="3"/>
    <x v="0"/>
    <x v="7"/>
    <x v="40"/>
  </r>
  <r>
    <n v="603"/>
    <x v="74"/>
    <x v="4"/>
    <s v="Mercedes"/>
    <x v="3"/>
    <x v="3"/>
    <x v="29"/>
    <x v="76"/>
  </r>
  <r>
    <n v="609"/>
    <x v="75"/>
    <x v="4"/>
    <s v="Mercedes"/>
    <x v="3"/>
    <x v="2"/>
    <x v="20"/>
    <x v="40"/>
  </r>
  <r>
    <n v="610"/>
    <x v="10"/>
    <x v="4"/>
    <s v="Mercedes"/>
    <x v="3"/>
    <x v="3"/>
    <x v="73"/>
    <x v="117"/>
  </r>
  <r>
    <n v="604"/>
    <x v="66"/>
    <x v="4"/>
    <s v="Mercedes"/>
    <x v="3"/>
    <x v="2"/>
    <x v="44"/>
    <x v="58"/>
  </r>
  <r>
    <n v="606"/>
    <x v="67"/>
    <x v="4"/>
    <s v="Mercedes"/>
    <x v="3"/>
    <x v="2"/>
    <x v="79"/>
    <x v="38"/>
  </r>
  <r>
    <n v="601"/>
    <x v="68"/>
    <x v="5"/>
    <s v="Mercedes"/>
    <x v="0"/>
    <x v="1"/>
    <x v="18"/>
    <x v="33"/>
  </r>
  <r>
    <n v="611"/>
    <x v="69"/>
    <x v="5"/>
    <s v="Mercedes"/>
    <x v="0"/>
    <x v="0"/>
    <x v="0"/>
    <x v="1"/>
  </r>
  <r>
    <n v="605"/>
    <x v="70"/>
    <x v="5"/>
    <s v="Mercedes"/>
    <x v="0"/>
    <x v="0"/>
    <x v="18"/>
    <x v="3"/>
  </r>
  <r>
    <n v="604"/>
    <x v="71"/>
    <x v="5"/>
    <s v="Mercedes"/>
    <x v="0"/>
    <x v="1"/>
    <x v="2"/>
    <x v="11"/>
  </r>
  <r>
    <n v="612"/>
    <x v="72"/>
    <x v="5"/>
    <s v="Mercedes"/>
    <x v="0"/>
    <x v="0"/>
    <x v="2"/>
    <x v="46"/>
  </r>
  <r>
    <n v="608"/>
    <x v="73"/>
    <x v="5"/>
    <s v="Mercedes"/>
    <x v="0"/>
    <x v="0"/>
    <x v="1"/>
    <x v="5"/>
  </r>
  <r>
    <n v="609"/>
    <x v="75"/>
    <x v="5"/>
    <s v="Mercedes"/>
    <x v="0"/>
    <x v="0"/>
    <x v="2"/>
    <x v="33"/>
  </r>
  <r>
    <n v="610"/>
    <x v="10"/>
    <x v="5"/>
    <s v="Mercedes"/>
    <x v="0"/>
    <x v="1"/>
    <x v="0"/>
    <x v="10"/>
  </r>
  <r>
    <n v="608"/>
    <x v="73"/>
    <x v="5"/>
    <s v="Mercedes"/>
    <x v="0"/>
    <x v="0"/>
    <x v="18"/>
    <x v="33"/>
  </r>
  <r>
    <n v="603"/>
    <x v="74"/>
    <x v="5"/>
    <s v="Mercedes"/>
    <x v="0"/>
    <x v="1"/>
    <x v="2"/>
    <x v="32"/>
  </r>
  <r>
    <n v="609"/>
    <x v="75"/>
    <x v="5"/>
    <s v="Mercedes"/>
    <x v="1"/>
    <x v="0"/>
    <x v="6"/>
    <x v="24"/>
  </r>
  <r>
    <n v="610"/>
    <x v="10"/>
    <x v="5"/>
    <s v="Mercedes"/>
    <x v="1"/>
    <x v="0"/>
    <x v="6"/>
    <x v="82"/>
  </r>
  <r>
    <n v="604"/>
    <x v="66"/>
    <x v="5"/>
    <s v="Mercedes"/>
    <x v="1"/>
    <x v="0"/>
    <x v="4"/>
    <x v="24"/>
  </r>
  <r>
    <n v="606"/>
    <x v="67"/>
    <x v="5"/>
    <s v="Mercedes"/>
    <x v="1"/>
    <x v="0"/>
    <x v="6"/>
    <x v="10"/>
  </r>
  <r>
    <n v="601"/>
    <x v="68"/>
    <x v="5"/>
    <s v="Mercedes"/>
    <x v="1"/>
    <x v="1"/>
    <x v="3"/>
    <x v="10"/>
  </r>
  <r>
    <n v="611"/>
    <x v="69"/>
    <x v="5"/>
    <s v="Mercedes"/>
    <x v="1"/>
    <x v="0"/>
    <x v="4"/>
    <x v="0"/>
  </r>
  <r>
    <n v="605"/>
    <x v="70"/>
    <x v="5"/>
    <s v="Mercedes"/>
    <x v="1"/>
    <x v="1"/>
    <x v="3"/>
    <x v="32"/>
  </r>
  <r>
    <n v="604"/>
    <x v="71"/>
    <x v="5"/>
    <s v="Mercedes"/>
    <x v="1"/>
    <x v="0"/>
    <x v="3"/>
    <x v="6"/>
  </r>
  <r>
    <n v="612"/>
    <x v="72"/>
    <x v="5"/>
    <s v="Mercedes"/>
    <x v="1"/>
    <x v="0"/>
    <x v="5"/>
    <x v="66"/>
  </r>
  <r>
    <n v="608"/>
    <x v="73"/>
    <x v="5"/>
    <s v="Mercedes"/>
    <x v="1"/>
    <x v="0"/>
    <x v="4"/>
    <x v="6"/>
  </r>
  <r>
    <n v="603"/>
    <x v="74"/>
    <x v="5"/>
    <s v="Mercedes"/>
    <x v="1"/>
    <x v="1"/>
    <x v="4"/>
    <x v="81"/>
  </r>
  <r>
    <n v="604"/>
    <x v="71"/>
    <x v="5"/>
    <s v="Mercedes"/>
    <x v="1"/>
    <x v="0"/>
    <x v="6"/>
    <x v="4"/>
  </r>
</pivotCacheRecords>
</file>

<file path=xl/pivotCache/pivotCacheRecords2.xml><?xml version="1.0" encoding="utf-8"?>
<pivotCacheRecords xmlns="http://schemas.openxmlformats.org/spreadsheetml/2006/main" xmlns:r="http://schemas.openxmlformats.org/officeDocument/2006/relationships" count="750">
  <r>
    <n v="101"/>
    <x v="0"/>
    <n v="1"/>
    <x v="0"/>
    <s v="Flat tire fix"/>
    <n v="1"/>
    <n v="4"/>
    <n v="41"/>
  </r>
  <r>
    <n v="102"/>
    <x v="1"/>
    <n v="1"/>
    <x v="0"/>
    <s v="Flat tire fix"/>
    <n v="1"/>
    <n v="2"/>
    <n v="24"/>
  </r>
  <r>
    <n v="103"/>
    <x v="2"/>
    <n v="1"/>
    <x v="0"/>
    <s v="Flat tire fix"/>
    <n v="0.5"/>
    <n v="5"/>
    <n v="19"/>
  </r>
  <r>
    <n v="101"/>
    <x v="3"/>
    <n v="1"/>
    <x v="0"/>
    <s v="Flat tire fix"/>
    <n v="1"/>
    <n v="5"/>
    <n v="25"/>
  </r>
  <r>
    <n v="104"/>
    <x v="4"/>
    <n v="1"/>
    <x v="0"/>
    <s v="Flat tire fix"/>
    <n v="1"/>
    <n v="4"/>
    <n v="27"/>
  </r>
  <r>
    <n v="105"/>
    <x v="5"/>
    <n v="1"/>
    <x v="0"/>
    <s v="Flat tire fix"/>
    <n v="0.5"/>
    <n v="5"/>
    <n v="28"/>
  </r>
  <r>
    <n v="105"/>
    <x v="6"/>
    <n v="1"/>
    <x v="0"/>
    <s v="Flat tire fix"/>
    <n v="0.5"/>
    <n v="4"/>
    <n v="24"/>
  </r>
  <r>
    <n v="101"/>
    <x v="7"/>
    <n v="1"/>
    <x v="0"/>
    <s v="Flat tire fix"/>
    <n v="0.5"/>
    <n v="2"/>
    <n v="32"/>
  </r>
  <r>
    <n v="106"/>
    <x v="8"/>
    <n v="1"/>
    <x v="0"/>
    <s v="Oil change"/>
    <n v="1"/>
    <n v="13"/>
    <n v="62"/>
  </r>
  <r>
    <n v="110"/>
    <x v="9"/>
    <n v="1"/>
    <x v="0"/>
    <s v="Oil change"/>
    <n v="1"/>
    <n v="12"/>
    <n v="38"/>
  </r>
  <r>
    <n v="111"/>
    <x v="10"/>
    <n v="1"/>
    <x v="0"/>
    <s v="Oil change"/>
    <n v="0.5"/>
    <n v="12"/>
    <n v="28"/>
  </r>
  <r>
    <n v="101"/>
    <x v="0"/>
    <n v="1"/>
    <x v="0"/>
    <s v="Oil change"/>
    <n v="1"/>
    <n v="13"/>
    <n v="35"/>
  </r>
  <r>
    <n v="102"/>
    <x v="1"/>
    <n v="1"/>
    <x v="0"/>
    <s v="Oil change"/>
    <n v="0.5"/>
    <n v="15"/>
    <n v="24"/>
  </r>
  <r>
    <n v="103"/>
    <x v="2"/>
    <n v="1"/>
    <x v="0"/>
    <s v="Oil change"/>
    <n v="1"/>
    <n v="15"/>
    <n v="38"/>
  </r>
  <r>
    <n v="101"/>
    <x v="3"/>
    <n v="1"/>
    <x v="0"/>
    <s v="Oil change"/>
    <n v="0.5"/>
    <n v="15"/>
    <n v="29"/>
  </r>
  <r>
    <n v="104"/>
    <x v="4"/>
    <n v="1"/>
    <x v="0"/>
    <s v="Oil change"/>
    <n v="1"/>
    <n v="15"/>
    <n v="32"/>
  </r>
  <r>
    <n v="105"/>
    <x v="5"/>
    <n v="1"/>
    <x v="0"/>
    <s v="Oil change"/>
    <n v="0.5"/>
    <n v="15"/>
    <n v="32"/>
  </r>
  <r>
    <n v="105"/>
    <x v="6"/>
    <n v="1"/>
    <x v="0"/>
    <s v="Oil change"/>
    <n v="1"/>
    <n v="14"/>
    <n v="35"/>
  </r>
  <r>
    <n v="101"/>
    <x v="7"/>
    <n v="1"/>
    <x v="0"/>
    <s v="Oil change"/>
    <n v="1"/>
    <n v="15"/>
    <n v="31"/>
  </r>
  <r>
    <n v="106"/>
    <x v="8"/>
    <n v="2"/>
    <x v="0"/>
    <s v="Brakes"/>
    <n v="2"/>
    <n v="36"/>
    <n v="155"/>
  </r>
  <r>
    <n v="110"/>
    <x v="9"/>
    <n v="2"/>
    <x v="0"/>
    <s v="Brakes"/>
    <n v="3"/>
    <n v="53"/>
    <n v="129"/>
  </r>
  <r>
    <n v="111"/>
    <x v="10"/>
    <n v="2"/>
    <x v="0"/>
    <s v="Brakes"/>
    <n v="5"/>
    <n v="38"/>
    <n v="129"/>
  </r>
  <r>
    <n v="105"/>
    <x v="5"/>
    <n v="2"/>
    <x v="0"/>
    <s v="Brakes"/>
    <n v="4"/>
    <n v="62"/>
    <n v="169"/>
  </r>
  <r>
    <n v="105"/>
    <x v="6"/>
    <n v="3"/>
    <x v="0"/>
    <s v="Hose/Belt Replacement"/>
    <n v="4"/>
    <n v="44"/>
    <n v="132"/>
  </r>
  <r>
    <n v="101"/>
    <x v="7"/>
    <n v="3"/>
    <x v="0"/>
    <s v="Hose/Belt Replacement"/>
    <n v="2"/>
    <n v="37"/>
    <n v="63"/>
  </r>
  <r>
    <n v="106"/>
    <x v="8"/>
    <n v="3"/>
    <x v="0"/>
    <s v="Brakes"/>
    <n v="5"/>
    <n v="56"/>
    <n v="229"/>
  </r>
  <r>
    <n v="110"/>
    <x v="9"/>
    <n v="3"/>
    <x v="0"/>
    <s v="Brakes"/>
    <n v="4"/>
    <n v="60"/>
    <n v="99"/>
  </r>
  <r>
    <n v="111"/>
    <x v="10"/>
    <n v="3"/>
    <x v="0"/>
    <s v="Brakes"/>
    <n v="4"/>
    <n v="60"/>
    <n v="99"/>
  </r>
  <r>
    <n v="101"/>
    <x v="0"/>
    <n v="3"/>
    <x v="0"/>
    <s v="Brakes"/>
    <n v="3"/>
    <n v="50"/>
    <n v="119"/>
  </r>
  <r>
    <n v="102"/>
    <x v="1"/>
    <n v="3"/>
    <x v="0"/>
    <s v="Brakes"/>
    <n v="3"/>
    <n v="50"/>
    <n v="149"/>
  </r>
  <r>
    <n v="103"/>
    <x v="2"/>
    <n v="3"/>
    <x v="0"/>
    <s v="Brakes"/>
    <n v="5"/>
    <n v="46"/>
    <n v="165"/>
  </r>
  <r>
    <n v="101"/>
    <x v="3"/>
    <n v="3"/>
    <x v="0"/>
    <s v="Brakes"/>
    <n v="3"/>
    <n v="59"/>
    <n v="119"/>
  </r>
  <r>
    <n v="104"/>
    <x v="4"/>
    <n v="4"/>
    <x v="0"/>
    <s v="Flat tire fix"/>
    <n v="1"/>
    <n v="5"/>
    <n v="45"/>
  </r>
  <r>
    <n v="105"/>
    <x v="5"/>
    <n v="4"/>
    <x v="0"/>
    <s v="Flat tire fix"/>
    <n v="0.5"/>
    <n v="4"/>
    <n v="50"/>
  </r>
  <r>
    <n v="105"/>
    <x v="6"/>
    <n v="4"/>
    <x v="0"/>
    <s v="Flat tire fix"/>
    <n v="0.5"/>
    <n v="4"/>
    <n v="62"/>
  </r>
  <r>
    <n v="101"/>
    <x v="7"/>
    <n v="4"/>
    <x v="0"/>
    <s v="Flat tire fix"/>
    <n v="1"/>
    <n v="3"/>
    <n v="19"/>
  </r>
  <r>
    <n v="106"/>
    <x v="8"/>
    <n v="4"/>
    <x v="0"/>
    <s v="Flat tire fix"/>
    <n v="0.5"/>
    <n v="3"/>
    <n v="38"/>
  </r>
  <r>
    <n v="110"/>
    <x v="9"/>
    <n v="4"/>
    <x v="0"/>
    <s v="Flat tire fix"/>
    <n v="0.5"/>
    <n v="5"/>
    <n v="19"/>
  </r>
  <r>
    <n v="111"/>
    <x v="10"/>
    <n v="4"/>
    <x v="0"/>
    <s v="Flat tire fix"/>
    <n v="1"/>
    <n v="4"/>
    <n v="56"/>
  </r>
  <r>
    <n v="101"/>
    <x v="0"/>
    <n v="4"/>
    <x v="0"/>
    <s v="Hose/Belt Replacement"/>
    <n v="2"/>
    <n v="36"/>
    <n v="49"/>
  </r>
  <r>
    <n v="102"/>
    <x v="1"/>
    <n v="4"/>
    <x v="0"/>
    <s v="Hose/Belt Replacement"/>
    <n v="3"/>
    <n v="14"/>
    <n v="44"/>
  </r>
  <r>
    <n v="103"/>
    <x v="2"/>
    <n v="4"/>
    <x v="0"/>
    <s v="Hose/Belt Replacement"/>
    <n v="3"/>
    <n v="29"/>
    <n v="59"/>
  </r>
  <r>
    <n v="101"/>
    <x v="3"/>
    <n v="4"/>
    <x v="0"/>
    <s v="Hose/Belt Replacement"/>
    <n v="4"/>
    <n v="44"/>
    <n v="132"/>
  </r>
  <r>
    <n v="104"/>
    <x v="4"/>
    <n v="4"/>
    <x v="0"/>
    <s v="Hose/Belt Replacement"/>
    <n v="2"/>
    <n v="37"/>
    <n v="63"/>
  </r>
  <r>
    <n v="105"/>
    <x v="5"/>
    <n v="4"/>
    <x v="0"/>
    <s v="Brakes"/>
    <n v="5"/>
    <n v="56"/>
    <n v="229"/>
  </r>
  <r>
    <n v="105"/>
    <x v="6"/>
    <n v="4"/>
    <x v="0"/>
    <s v="Brakes"/>
    <n v="4"/>
    <n v="60"/>
    <n v="99"/>
  </r>
  <r>
    <n v="101"/>
    <x v="7"/>
    <n v="4"/>
    <x v="0"/>
    <s v="Brakes"/>
    <n v="4"/>
    <n v="60"/>
    <n v="99"/>
  </r>
  <r>
    <n v="106"/>
    <x v="8"/>
    <n v="4"/>
    <x v="0"/>
    <s v="Brakes"/>
    <n v="3"/>
    <n v="50"/>
    <n v="119"/>
  </r>
  <r>
    <n v="110"/>
    <x v="9"/>
    <n v="4"/>
    <x v="0"/>
    <s v="Brakes"/>
    <n v="3"/>
    <n v="50"/>
    <n v="149"/>
  </r>
  <r>
    <n v="111"/>
    <x v="10"/>
    <n v="4"/>
    <x v="0"/>
    <s v="Brakes"/>
    <n v="5"/>
    <n v="46"/>
    <n v="165"/>
  </r>
  <r>
    <n v="105"/>
    <x v="5"/>
    <n v="4"/>
    <x v="0"/>
    <s v="Brakes"/>
    <n v="3"/>
    <n v="59"/>
    <n v="119"/>
  </r>
  <r>
    <n v="105"/>
    <x v="6"/>
    <n v="4"/>
    <x v="0"/>
    <s v="Brakes"/>
    <n v="4"/>
    <n v="39"/>
    <n v="129"/>
  </r>
  <r>
    <n v="101"/>
    <x v="7"/>
    <n v="4"/>
    <x v="0"/>
    <s v="Brakes"/>
    <n v="3"/>
    <n v="65"/>
    <n v="265"/>
  </r>
  <r>
    <n v="106"/>
    <x v="8"/>
    <n v="4"/>
    <x v="0"/>
    <s v="Brakes"/>
    <n v="2"/>
    <n v="61"/>
    <n v="99"/>
  </r>
  <r>
    <n v="110"/>
    <x v="9"/>
    <n v="4"/>
    <x v="0"/>
    <s v="Brakes"/>
    <n v="4"/>
    <n v="54"/>
    <n v="115"/>
  </r>
  <r>
    <n v="111"/>
    <x v="10"/>
    <n v="4"/>
    <x v="0"/>
    <s v="Engine Overhaul"/>
    <n v="32"/>
    <n v="415"/>
    <n v="1850"/>
  </r>
  <r>
    <n v="101"/>
    <x v="0"/>
    <n v="4"/>
    <x v="0"/>
    <s v="Engine Overhaul"/>
    <n v="33"/>
    <n v="444"/>
    <n v="1750"/>
  </r>
  <r>
    <n v="102"/>
    <x v="1"/>
    <n v="4"/>
    <x v="0"/>
    <s v="Flat tire fix"/>
    <n v="1"/>
    <n v="5"/>
    <n v="25"/>
  </r>
  <r>
    <n v="105"/>
    <x v="5"/>
    <n v="4"/>
    <x v="0"/>
    <s v="Flat tire fix"/>
    <n v="1"/>
    <n v="2"/>
    <n v="30"/>
  </r>
  <r>
    <n v="105"/>
    <x v="6"/>
    <n v="4"/>
    <x v="0"/>
    <s v="Flat tire fix"/>
    <n v="0.5"/>
    <n v="5"/>
    <n v="26"/>
  </r>
  <r>
    <n v="101"/>
    <x v="7"/>
    <n v="4"/>
    <x v="0"/>
    <s v="Flat tire fix"/>
    <n v="1"/>
    <n v="5"/>
    <n v="38"/>
  </r>
  <r>
    <n v="106"/>
    <x v="8"/>
    <n v="4"/>
    <x v="0"/>
    <s v="Flat tire fix"/>
    <n v="1"/>
    <n v="4"/>
    <n v="30"/>
  </r>
  <r>
    <n v="110"/>
    <x v="9"/>
    <n v="8"/>
    <x v="0"/>
    <s v="Hose/Belt Replacement"/>
    <n v="5"/>
    <n v="75"/>
    <n v="154"/>
  </r>
  <r>
    <n v="111"/>
    <x v="10"/>
    <n v="8"/>
    <x v="0"/>
    <s v="Hose/Belt Replacement"/>
    <n v="2"/>
    <n v="26"/>
    <n v="78"/>
  </r>
  <r>
    <n v="101"/>
    <x v="0"/>
    <n v="8"/>
    <x v="0"/>
    <s v="Hose/Belt Replacement"/>
    <n v="3"/>
    <n v="27"/>
    <n v="61"/>
  </r>
  <r>
    <n v="102"/>
    <x v="1"/>
    <n v="8"/>
    <x v="0"/>
    <s v="Hose/Belt Replacement"/>
    <n v="1"/>
    <n v="29"/>
    <n v="75"/>
  </r>
  <r>
    <n v="103"/>
    <x v="2"/>
    <n v="8"/>
    <x v="0"/>
    <s v="Hose/Belt Replacement"/>
    <n v="3"/>
    <n v="28"/>
    <n v="69"/>
  </r>
  <r>
    <n v="101"/>
    <x v="3"/>
    <n v="8"/>
    <x v="0"/>
    <s v="Hose/Belt Replacement"/>
    <n v="2"/>
    <n v="28"/>
    <n v="65"/>
  </r>
  <r>
    <n v="104"/>
    <x v="4"/>
    <n v="8"/>
    <x v="0"/>
    <s v="Hose/Belt Replacement"/>
    <n v="3"/>
    <n v="19"/>
    <n v="98"/>
  </r>
  <r>
    <n v="105"/>
    <x v="5"/>
    <n v="8"/>
    <x v="0"/>
    <s v="Hose/Belt Replacement"/>
    <n v="2"/>
    <n v="21"/>
    <n v="69"/>
  </r>
  <r>
    <n v="105"/>
    <x v="6"/>
    <n v="8"/>
    <x v="0"/>
    <s v="Hose/Belt Replacement"/>
    <n v="2"/>
    <n v="44"/>
    <n v="76"/>
  </r>
  <r>
    <n v="101"/>
    <x v="7"/>
    <n v="8"/>
    <x v="0"/>
    <s v="Hose/Belt Replacement"/>
    <n v="3"/>
    <n v="38"/>
    <n v="77"/>
  </r>
  <r>
    <n v="106"/>
    <x v="8"/>
    <n v="12"/>
    <x v="0"/>
    <s v="Flat tire fix"/>
    <n v="0.5"/>
    <n v="5"/>
    <n v="19"/>
  </r>
  <r>
    <n v="110"/>
    <x v="9"/>
    <n v="12"/>
    <x v="0"/>
    <s v="Flat tire fix"/>
    <n v="0.5"/>
    <n v="2"/>
    <n v="26"/>
  </r>
  <r>
    <n v="111"/>
    <x v="10"/>
    <n v="12"/>
    <x v="0"/>
    <s v="Flat tire fix"/>
    <n v="1"/>
    <n v="5"/>
    <n v="26"/>
  </r>
  <r>
    <n v="105"/>
    <x v="5"/>
    <n v="12"/>
    <x v="0"/>
    <s v="Flat tire fix"/>
    <n v="0.5"/>
    <n v="2"/>
    <n v="29"/>
  </r>
  <r>
    <n v="105"/>
    <x v="6"/>
    <n v="12"/>
    <x v="0"/>
    <s v="Flat tire fix"/>
    <n v="0.5"/>
    <n v="4"/>
    <n v="25"/>
  </r>
  <r>
    <n v="101"/>
    <x v="7"/>
    <n v="12"/>
    <x v="0"/>
    <s v="Flat tire fix"/>
    <n v="0.5"/>
    <n v="2"/>
    <n v="19"/>
  </r>
  <r>
    <n v="106"/>
    <x v="8"/>
    <n v="12"/>
    <x v="0"/>
    <s v="Flat tire fix"/>
    <n v="1"/>
    <n v="5"/>
    <n v="26"/>
  </r>
  <r>
    <n v="110"/>
    <x v="9"/>
    <n v="12"/>
    <x v="0"/>
    <s v="Flat tire fix"/>
    <n v="1"/>
    <n v="5"/>
    <n v="21"/>
  </r>
  <r>
    <n v="111"/>
    <x v="10"/>
    <n v="12"/>
    <x v="0"/>
    <s v="Flat tire fix"/>
    <n v="0.5"/>
    <n v="2"/>
    <n v="20"/>
  </r>
  <r>
    <n v="101"/>
    <x v="0"/>
    <n v="12"/>
    <x v="0"/>
    <s v="Flat tire fix"/>
    <n v="1"/>
    <n v="4"/>
    <n v="19"/>
  </r>
  <r>
    <n v="102"/>
    <x v="1"/>
    <n v="12"/>
    <x v="0"/>
    <s v="Flat tire fix"/>
    <n v="0.5"/>
    <n v="3"/>
    <n v="19"/>
  </r>
  <r>
    <n v="106"/>
    <x v="8"/>
    <n v="12"/>
    <x v="0"/>
    <s v="Oil change"/>
    <n v="1"/>
    <n v="12"/>
    <n v="29"/>
  </r>
  <r>
    <n v="110"/>
    <x v="9"/>
    <n v="12"/>
    <x v="0"/>
    <s v="Oil change"/>
    <n v="0.5"/>
    <n v="15"/>
    <n v="38"/>
  </r>
  <r>
    <n v="111"/>
    <x v="10"/>
    <n v="12"/>
    <x v="0"/>
    <s v="Oil change"/>
    <n v="1"/>
    <n v="15"/>
    <n v="27"/>
  </r>
  <r>
    <n v="105"/>
    <x v="5"/>
    <n v="12"/>
    <x v="0"/>
    <s v="Oil change"/>
    <n v="0.5"/>
    <n v="12"/>
    <n v="28"/>
  </r>
  <r>
    <n v="105"/>
    <x v="6"/>
    <n v="12"/>
    <x v="0"/>
    <s v="Oil change"/>
    <n v="0.5"/>
    <n v="15"/>
    <n v="35"/>
  </r>
  <r>
    <n v="101"/>
    <x v="7"/>
    <n v="12"/>
    <x v="0"/>
    <s v="Oil change"/>
    <n v="1"/>
    <n v="15"/>
    <n v="27"/>
  </r>
  <r>
    <n v="106"/>
    <x v="8"/>
    <n v="12"/>
    <x v="0"/>
    <s v="Oil change"/>
    <n v="1"/>
    <n v="12"/>
    <n v="29"/>
  </r>
  <r>
    <n v="110"/>
    <x v="9"/>
    <n v="12"/>
    <x v="0"/>
    <s v="Oil change"/>
    <n v="0.5"/>
    <n v="13"/>
    <n v="38"/>
  </r>
  <r>
    <n v="111"/>
    <x v="10"/>
    <n v="12"/>
    <x v="0"/>
    <s v="Oil change"/>
    <n v="0.5"/>
    <n v="13"/>
    <n v="30"/>
  </r>
  <r>
    <n v="101"/>
    <x v="0"/>
    <n v="12"/>
    <x v="0"/>
    <s v="Oil change"/>
    <n v="1"/>
    <n v="15"/>
    <n v="25"/>
  </r>
  <r>
    <n v="102"/>
    <x v="1"/>
    <n v="12"/>
    <x v="0"/>
    <s v="Oil change"/>
    <n v="1"/>
    <n v="15"/>
    <n v="35"/>
  </r>
  <r>
    <n v="106"/>
    <x v="8"/>
    <n v="12"/>
    <x v="0"/>
    <s v="Oil change"/>
    <n v="0.5"/>
    <n v="15"/>
    <n v="27"/>
  </r>
  <r>
    <n v="110"/>
    <x v="9"/>
    <n v="12"/>
    <x v="0"/>
    <s v="Oil change"/>
    <n v="0.5"/>
    <n v="12"/>
    <n v="25"/>
  </r>
  <r>
    <n v="111"/>
    <x v="10"/>
    <n v="12"/>
    <x v="0"/>
    <s v="Oil change"/>
    <n v="0.5"/>
    <n v="12"/>
    <n v="30"/>
  </r>
  <r>
    <n v="105"/>
    <x v="5"/>
    <n v="12"/>
    <x v="0"/>
    <s v="Oil change"/>
    <n v="1"/>
    <n v="15"/>
    <n v="36"/>
  </r>
  <r>
    <n v="105"/>
    <x v="6"/>
    <n v="12"/>
    <x v="0"/>
    <s v="Oil change"/>
    <n v="1"/>
    <n v="15"/>
    <n v="29"/>
  </r>
  <r>
    <n v="101"/>
    <x v="7"/>
    <n v="12"/>
    <x v="0"/>
    <s v="Oil change"/>
    <n v="1"/>
    <n v="15"/>
    <n v="27"/>
  </r>
  <r>
    <n v="201"/>
    <x v="11"/>
    <n v="1"/>
    <x v="1"/>
    <s v="Flat tire fix"/>
    <n v="0.5"/>
    <n v="5"/>
    <n v="19"/>
  </r>
  <r>
    <n v="220"/>
    <x v="12"/>
    <n v="1"/>
    <x v="1"/>
    <s v="Flat tire fix"/>
    <n v="0.5"/>
    <n v="4"/>
    <n v="18"/>
  </r>
  <r>
    <n v="219"/>
    <x v="13"/>
    <n v="1"/>
    <x v="1"/>
    <s v="Flat tire fix"/>
    <n v="0.5"/>
    <n v="4"/>
    <n v="30"/>
  </r>
  <r>
    <n v="206"/>
    <x v="14"/>
    <n v="1"/>
    <x v="1"/>
    <s v="Flat tire fix"/>
    <n v="1"/>
    <n v="4"/>
    <n v="30"/>
  </r>
  <r>
    <n v="201"/>
    <x v="15"/>
    <n v="1"/>
    <x v="1"/>
    <s v="Flat tire fix"/>
    <n v="0.5"/>
    <n v="4"/>
    <n v="18"/>
  </r>
  <r>
    <n v="207"/>
    <x v="16"/>
    <n v="1"/>
    <x v="1"/>
    <s v="Flat tire fix"/>
    <n v="0.5"/>
    <n v="4"/>
    <n v="31"/>
  </r>
  <r>
    <n v="211"/>
    <x v="17"/>
    <n v="1"/>
    <x v="1"/>
    <s v="Flat tire fix"/>
    <n v="0.5"/>
    <n v="3"/>
    <n v="35"/>
  </r>
  <r>
    <n v="208"/>
    <x v="18"/>
    <n v="1"/>
    <x v="1"/>
    <s v="Flat tire fix"/>
    <n v="1"/>
    <n v="3"/>
    <n v="28"/>
  </r>
  <r>
    <n v="205"/>
    <x v="19"/>
    <n v="1"/>
    <x v="1"/>
    <s v="Flat tire fix"/>
    <n v="0.5"/>
    <n v="5"/>
    <n v="29"/>
  </r>
  <r>
    <n v="204"/>
    <x v="20"/>
    <n v="1"/>
    <x v="1"/>
    <s v="Oil change"/>
    <n v="0.5"/>
    <n v="14"/>
    <n v="30"/>
  </r>
  <r>
    <n v="206"/>
    <x v="21"/>
    <n v="1"/>
    <x v="1"/>
    <s v="Oil change"/>
    <n v="0.5"/>
    <n v="13"/>
    <n v="38"/>
  </r>
  <r>
    <n v="202"/>
    <x v="22"/>
    <n v="2"/>
    <x v="1"/>
    <s v="Brakes"/>
    <n v="3"/>
    <n v="75"/>
    <n v="224"/>
  </r>
  <r>
    <n v="201"/>
    <x v="11"/>
    <n v="2"/>
    <x v="1"/>
    <s v="Brakes"/>
    <n v="5"/>
    <n v="66"/>
    <n v="337"/>
  </r>
  <r>
    <n v="220"/>
    <x v="12"/>
    <n v="2"/>
    <x v="1"/>
    <s v="Brakes"/>
    <n v="5"/>
    <n v="65"/>
    <n v="348"/>
  </r>
  <r>
    <n v="219"/>
    <x v="13"/>
    <n v="2"/>
    <x v="1"/>
    <s v="Brakes"/>
    <n v="3"/>
    <n v="45"/>
    <n v="179"/>
  </r>
  <r>
    <n v="206"/>
    <x v="14"/>
    <n v="2"/>
    <x v="1"/>
    <s v="Brakes"/>
    <n v="3"/>
    <n v="77"/>
    <n v="145"/>
  </r>
  <r>
    <n v="201"/>
    <x v="15"/>
    <n v="2"/>
    <x v="1"/>
    <s v="Brakes"/>
    <n v="4"/>
    <n v="62"/>
    <n v="119"/>
  </r>
  <r>
    <n v="207"/>
    <x v="16"/>
    <n v="2"/>
    <x v="1"/>
    <s v="Brakes"/>
    <n v="3"/>
    <n v="41"/>
    <n v="129"/>
  </r>
  <r>
    <n v="211"/>
    <x v="17"/>
    <n v="2"/>
    <x v="1"/>
    <s v="Brakes"/>
    <n v="3"/>
    <n v="41"/>
    <n v="189"/>
  </r>
  <r>
    <n v="208"/>
    <x v="18"/>
    <n v="2"/>
    <x v="1"/>
    <s v="Brakes"/>
    <n v="2"/>
    <n v="39"/>
    <n v="155"/>
  </r>
  <r>
    <n v="205"/>
    <x v="19"/>
    <n v="2"/>
    <x v="1"/>
    <s v="Brakes"/>
    <n v="3"/>
    <n v="75"/>
    <n v="224"/>
  </r>
  <r>
    <n v="204"/>
    <x v="20"/>
    <n v="2"/>
    <x v="1"/>
    <s v="Brakes"/>
    <n v="5"/>
    <n v="66"/>
    <n v="337"/>
  </r>
  <r>
    <n v="206"/>
    <x v="21"/>
    <n v="2"/>
    <x v="1"/>
    <s v="Brakes"/>
    <n v="5"/>
    <n v="65"/>
    <n v="348"/>
  </r>
  <r>
    <n v="202"/>
    <x v="22"/>
    <n v="2"/>
    <x v="1"/>
    <s v="Brakes"/>
    <n v="3"/>
    <n v="45"/>
    <n v="179"/>
  </r>
  <r>
    <n v="211"/>
    <x v="17"/>
    <n v="2"/>
    <x v="1"/>
    <s v="Brakes"/>
    <n v="3"/>
    <n v="77"/>
    <n v="145"/>
  </r>
  <r>
    <n v="208"/>
    <x v="18"/>
    <n v="2"/>
    <x v="1"/>
    <s v="Brakes"/>
    <n v="4"/>
    <n v="62"/>
    <n v="119"/>
  </r>
  <r>
    <n v="205"/>
    <x v="19"/>
    <n v="2"/>
    <x v="1"/>
    <s v="Brakes"/>
    <n v="3"/>
    <n v="41"/>
    <n v="129"/>
  </r>
  <r>
    <n v="204"/>
    <x v="20"/>
    <n v="2"/>
    <x v="1"/>
    <s v="Brakes"/>
    <n v="3"/>
    <n v="41"/>
    <n v="189"/>
  </r>
  <r>
    <n v="206"/>
    <x v="21"/>
    <n v="2"/>
    <x v="1"/>
    <s v="Brakes"/>
    <n v="2"/>
    <n v="39"/>
    <n v="155"/>
  </r>
  <r>
    <n v="202"/>
    <x v="22"/>
    <n v="3"/>
    <x v="1"/>
    <s v="Flat tire fix"/>
    <n v="1"/>
    <n v="3"/>
    <n v="28"/>
  </r>
  <r>
    <n v="201"/>
    <x v="11"/>
    <n v="3"/>
    <x v="1"/>
    <s v="Flat tire fix"/>
    <n v="0.5"/>
    <n v="5"/>
    <n v="29"/>
  </r>
  <r>
    <n v="220"/>
    <x v="12"/>
    <n v="3"/>
    <x v="1"/>
    <s v="Oil change"/>
    <n v="0.5"/>
    <n v="14"/>
    <n v="30"/>
  </r>
  <r>
    <n v="219"/>
    <x v="13"/>
    <n v="3"/>
    <x v="1"/>
    <s v="Oil change"/>
    <n v="0.5"/>
    <n v="13"/>
    <n v="38"/>
  </r>
  <r>
    <n v="206"/>
    <x v="14"/>
    <n v="4"/>
    <x v="1"/>
    <s v="Engine Overhaul"/>
    <n v="44"/>
    <n v="505"/>
    <n v="1900"/>
  </r>
  <r>
    <n v="201"/>
    <x v="15"/>
    <n v="4"/>
    <x v="1"/>
    <s v="Engine Overhaul"/>
    <n v="7"/>
    <n v="467"/>
    <n v="1500"/>
  </r>
  <r>
    <n v="207"/>
    <x v="16"/>
    <n v="4"/>
    <x v="1"/>
    <s v="Engine Overhaul"/>
    <n v="9"/>
    <n v="419"/>
    <n v="1250"/>
  </r>
  <r>
    <n v="211"/>
    <x v="17"/>
    <n v="4"/>
    <x v="1"/>
    <s v="Engine Overhaul"/>
    <n v="7"/>
    <n v="511"/>
    <n v="1765"/>
  </r>
  <r>
    <n v="208"/>
    <x v="18"/>
    <n v="4"/>
    <x v="1"/>
    <s v="Engine Overhaul"/>
    <n v="8"/>
    <n v="545"/>
    <n v="1823"/>
  </r>
  <r>
    <n v="205"/>
    <x v="19"/>
    <n v="4"/>
    <x v="1"/>
    <s v="Engine Overhaul"/>
    <n v="9"/>
    <n v="766"/>
    <n v="1900"/>
  </r>
  <r>
    <n v="204"/>
    <x v="20"/>
    <n v="4"/>
    <x v="1"/>
    <s v="Engine Overhaul"/>
    <n v="44"/>
    <n v="505"/>
    <n v="1900"/>
  </r>
  <r>
    <n v="201"/>
    <x v="15"/>
    <n v="4"/>
    <x v="1"/>
    <s v="Flat tire fix"/>
    <n v="0.5"/>
    <n v="2"/>
    <n v="40"/>
  </r>
  <r>
    <n v="207"/>
    <x v="16"/>
    <n v="4"/>
    <x v="1"/>
    <s v="Flat tire fix"/>
    <n v="1"/>
    <n v="4"/>
    <n v="36"/>
  </r>
  <r>
    <n v="211"/>
    <x v="17"/>
    <n v="4"/>
    <x v="1"/>
    <s v="Flat tire fix"/>
    <n v="1"/>
    <n v="4"/>
    <n v="45"/>
  </r>
  <r>
    <n v="208"/>
    <x v="18"/>
    <n v="4"/>
    <x v="1"/>
    <s v="Flat tire fix"/>
    <n v="1"/>
    <n v="4"/>
    <n v="45"/>
  </r>
  <r>
    <n v="205"/>
    <x v="19"/>
    <n v="4"/>
    <x v="1"/>
    <s v="Flat tire fix"/>
    <n v="0.5"/>
    <n v="2"/>
    <n v="50"/>
  </r>
  <r>
    <n v="204"/>
    <x v="20"/>
    <n v="4"/>
    <x v="1"/>
    <s v="Oil change"/>
    <n v="1"/>
    <n v="13"/>
    <n v="46"/>
  </r>
  <r>
    <n v="206"/>
    <x v="21"/>
    <n v="4"/>
    <x v="1"/>
    <s v="Oil change"/>
    <n v="0.5"/>
    <n v="12"/>
    <n v="50"/>
  </r>
  <r>
    <n v="202"/>
    <x v="22"/>
    <n v="4"/>
    <x v="1"/>
    <s v="Oil change"/>
    <n v="0.5"/>
    <n v="15"/>
    <n v="28"/>
  </r>
  <r>
    <n v="211"/>
    <x v="17"/>
    <n v="4"/>
    <x v="1"/>
    <s v="Oil change"/>
    <n v="0.5"/>
    <n v="15"/>
    <n v="46"/>
  </r>
  <r>
    <n v="208"/>
    <x v="18"/>
    <n v="4"/>
    <x v="1"/>
    <s v="Oil change"/>
    <n v="1"/>
    <n v="10"/>
    <n v="45"/>
  </r>
  <r>
    <n v="205"/>
    <x v="19"/>
    <n v="4"/>
    <x v="1"/>
    <s v="Oil change"/>
    <n v="1"/>
    <n v="15"/>
    <n v="20"/>
  </r>
  <r>
    <n v="204"/>
    <x v="20"/>
    <n v="4"/>
    <x v="1"/>
    <s v="Oil change"/>
    <n v="0.5"/>
    <n v="12"/>
    <n v="29"/>
  </r>
  <r>
    <n v="206"/>
    <x v="21"/>
    <n v="4"/>
    <x v="1"/>
    <s v="Oil change"/>
    <n v="1"/>
    <n v="15"/>
    <n v="31"/>
  </r>
  <r>
    <n v="202"/>
    <x v="22"/>
    <n v="4"/>
    <x v="1"/>
    <s v="Oil change"/>
    <n v="0.5"/>
    <n v="14"/>
    <n v="35"/>
  </r>
  <r>
    <n v="201"/>
    <x v="11"/>
    <n v="8"/>
    <x v="1"/>
    <s v="Hose/Belt Replacement"/>
    <n v="1"/>
    <n v="28"/>
    <n v="78"/>
  </r>
  <r>
    <n v="220"/>
    <x v="12"/>
    <n v="8"/>
    <x v="1"/>
    <s v="Hose/Belt Replacement"/>
    <n v="3"/>
    <n v="29"/>
    <n v="61"/>
  </r>
  <r>
    <n v="219"/>
    <x v="13"/>
    <n v="8"/>
    <x v="1"/>
    <s v="Hose/Belt Replacement"/>
    <n v="1"/>
    <n v="19"/>
    <n v="97"/>
  </r>
  <r>
    <n v="206"/>
    <x v="14"/>
    <n v="8"/>
    <x v="1"/>
    <s v="Hose/Belt Replacement"/>
    <n v="3"/>
    <n v="16"/>
    <n v="63"/>
  </r>
  <r>
    <n v="201"/>
    <x v="15"/>
    <n v="8"/>
    <x v="1"/>
    <s v="Hose/Belt Replacement"/>
    <n v="2"/>
    <n v="77"/>
    <n v="165"/>
  </r>
  <r>
    <n v="207"/>
    <x v="16"/>
    <n v="8"/>
    <x v="1"/>
    <s v="Hose/Belt Replacement"/>
    <n v="3"/>
    <n v="34"/>
    <n v="112"/>
  </r>
  <r>
    <n v="208"/>
    <x v="18"/>
    <n v="8"/>
    <x v="1"/>
    <s v="Hose/Belt Replacement"/>
    <n v="2"/>
    <n v="45"/>
    <n v="198"/>
  </r>
  <r>
    <n v="205"/>
    <x v="19"/>
    <n v="8"/>
    <x v="1"/>
    <s v="Hose/Belt Replacement"/>
    <n v="3"/>
    <n v="37"/>
    <n v="85"/>
  </r>
  <r>
    <n v="204"/>
    <x v="20"/>
    <n v="8"/>
    <x v="1"/>
    <s v="Hose/Belt Replacement"/>
    <n v="2"/>
    <n v="28"/>
    <n v="59"/>
  </r>
  <r>
    <n v="206"/>
    <x v="21"/>
    <n v="8"/>
    <x v="1"/>
    <s v="Hose/Belt Replacement"/>
    <n v="3"/>
    <n v="36"/>
    <n v="84"/>
  </r>
  <r>
    <n v="202"/>
    <x v="22"/>
    <n v="8"/>
    <x v="1"/>
    <s v="Hose/Belt Replacement"/>
    <n v="1"/>
    <n v="33"/>
    <n v="59"/>
  </r>
  <r>
    <n v="201"/>
    <x v="11"/>
    <n v="8"/>
    <x v="1"/>
    <s v="Hose/Belt Replacement"/>
    <n v="1"/>
    <n v="28"/>
    <n v="78"/>
  </r>
  <r>
    <n v="220"/>
    <x v="12"/>
    <n v="8"/>
    <x v="1"/>
    <s v="Hose/Belt Replacement"/>
    <n v="3"/>
    <n v="29"/>
    <n v="61"/>
  </r>
  <r>
    <n v="219"/>
    <x v="13"/>
    <n v="8"/>
    <x v="1"/>
    <s v="Hose/Belt Replacement"/>
    <n v="1"/>
    <n v="19"/>
    <n v="97"/>
  </r>
  <r>
    <n v="206"/>
    <x v="14"/>
    <n v="8"/>
    <x v="1"/>
    <s v="Hose/Belt Replacement"/>
    <n v="3"/>
    <n v="16"/>
    <n v="63"/>
  </r>
  <r>
    <n v="201"/>
    <x v="15"/>
    <n v="8"/>
    <x v="1"/>
    <s v="Hose/Belt Replacement"/>
    <n v="2"/>
    <n v="77"/>
    <n v="165"/>
  </r>
  <r>
    <n v="207"/>
    <x v="16"/>
    <n v="8"/>
    <x v="1"/>
    <s v="Hose/Belt Replacement"/>
    <n v="3"/>
    <n v="34"/>
    <n v="112"/>
  </r>
  <r>
    <n v="211"/>
    <x v="17"/>
    <n v="8"/>
    <x v="1"/>
    <s v="Hose/Belt Replacement"/>
    <n v="2"/>
    <n v="45"/>
    <n v="198"/>
  </r>
  <r>
    <n v="208"/>
    <x v="18"/>
    <n v="8"/>
    <x v="1"/>
    <s v="Hose/Belt Replacement"/>
    <n v="3"/>
    <n v="37"/>
    <n v="85"/>
  </r>
  <r>
    <n v="205"/>
    <x v="19"/>
    <n v="8"/>
    <x v="1"/>
    <s v="Hose/Belt Replacement"/>
    <n v="2"/>
    <n v="28"/>
    <n v="59"/>
  </r>
  <r>
    <n v="204"/>
    <x v="20"/>
    <n v="8"/>
    <x v="1"/>
    <s v="Hose/Belt Replacement"/>
    <n v="3"/>
    <n v="36"/>
    <n v="84"/>
  </r>
  <r>
    <n v="201"/>
    <x v="15"/>
    <n v="8"/>
    <x v="1"/>
    <s v="Hose/Belt Replacement"/>
    <n v="1"/>
    <n v="33"/>
    <n v="59"/>
  </r>
  <r>
    <n v="207"/>
    <x v="16"/>
    <n v="12"/>
    <x v="1"/>
    <s v="Flat tire fix"/>
    <n v="0.5"/>
    <n v="5"/>
    <n v="40"/>
  </r>
  <r>
    <n v="211"/>
    <x v="17"/>
    <n v="12"/>
    <x v="1"/>
    <s v="Flat tire fix"/>
    <n v="0.5"/>
    <n v="3"/>
    <n v="22"/>
  </r>
  <r>
    <n v="208"/>
    <x v="18"/>
    <n v="12"/>
    <x v="1"/>
    <s v="Flat tire fix"/>
    <n v="1"/>
    <n v="4"/>
    <n v="27"/>
  </r>
  <r>
    <n v="205"/>
    <x v="19"/>
    <n v="12"/>
    <x v="1"/>
    <s v="Flat tire fix"/>
    <n v="0.5"/>
    <n v="3"/>
    <n v="22"/>
  </r>
  <r>
    <n v="204"/>
    <x v="20"/>
    <n v="12"/>
    <x v="1"/>
    <s v="Flat tire fix"/>
    <n v="1"/>
    <n v="5"/>
    <n v="30"/>
  </r>
  <r>
    <n v="206"/>
    <x v="21"/>
    <n v="12"/>
    <x v="1"/>
    <s v="Flat tire fix"/>
    <n v="0.5"/>
    <n v="4"/>
    <n v="25"/>
  </r>
  <r>
    <n v="202"/>
    <x v="22"/>
    <n v="12"/>
    <x v="1"/>
    <s v="Flat tire fix"/>
    <n v="0.5"/>
    <n v="3"/>
    <n v="19"/>
  </r>
  <r>
    <n v="211"/>
    <x v="17"/>
    <n v="12"/>
    <x v="1"/>
    <s v="Flat tire fix"/>
    <n v="0.5"/>
    <n v="5"/>
    <n v="40"/>
  </r>
  <r>
    <n v="208"/>
    <x v="18"/>
    <n v="12"/>
    <x v="1"/>
    <s v="Flat tire fix"/>
    <n v="0.5"/>
    <n v="3"/>
    <n v="22"/>
  </r>
  <r>
    <n v="205"/>
    <x v="19"/>
    <n v="12"/>
    <x v="1"/>
    <s v="Flat tire fix"/>
    <n v="1"/>
    <n v="4"/>
    <n v="27"/>
  </r>
  <r>
    <n v="204"/>
    <x v="20"/>
    <n v="12"/>
    <x v="1"/>
    <s v="Flat tire fix"/>
    <n v="0.5"/>
    <n v="3"/>
    <n v="22"/>
  </r>
  <r>
    <n v="206"/>
    <x v="21"/>
    <n v="12"/>
    <x v="1"/>
    <s v="Flat tire fix"/>
    <n v="1"/>
    <n v="5"/>
    <n v="30"/>
  </r>
  <r>
    <n v="202"/>
    <x v="22"/>
    <n v="12"/>
    <x v="1"/>
    <s v="Flat tire fix"/>
    <n v="0.5"/>
    <n v="4"/>
    <n v="25"/>
  </r>
  <r>
    <n v="201"/>
    <x v="15"/>
    <n v="12"/>
    <x v="1"/>
    <s v="Flat tire fix"/>
    <n v="0.5"/>
    <n v="3"/>
    <n v="19"/>
  </r>
  <r>
    <n v="207"/>
    <x v="16"/>
    <n v="12"/>
    <x v="1"/>
    <s v="Oil change"/>
    <n v="0.5"/>
    <n v="13"/>
    <n v="31"/>
  </r>
  <r>
    <n v="208"/>
    <x v="18"/>
    <n v="12"/>
    <x v="1"/>
    <s v="Oil change"/>
    <n v="1"/>
    <n v="13"/>
    <n v="22"/>
  </r>
  <r>
    <n v="205"/>
    <x v="19"/>
    <n v="12"/>
    <x v="1"/>
    <s v="Oil change"/>
    <n v="1"/>
    <n v="14"/>
    <n v="24"/>
  </r>
  <r>
    <n v="204"/>
    <x v="20"/>
    <n v="12"/>
    <x v="1"/>
    <s v="Oil change"/>
    <n v="1"/>
    <n v="15"/>
    <n v="36"/>
  </r>
  <r>
    <n v="206"/>
    <x v="21"/>
    <n v="12"/>
    <x v="1"/>
    <s v="Oil change"/>
    <n v="1"/>
    <n v="14"/>
    <n v="29"/>
  </r>
  <r>
    <n v="202"/>
    <x v="22"/>
    <n v="12"/>
    <x v="1"/>
    <s v="Oil change"/>
    <n v="1"/>
    <n v="15"/>
    <n v="29"/>
  </r>
  <r>
    <n v="201"/>
    <x v="11"/>
    <n v="12"/>
    <x v="1"/>
    <s v="Oil change"/>
    <n v="0.5"/>
    <n v="12"/>
    <n v="23"/>
  </r>
  <r>
    <n v="220"/>
    <x v="12"/>
    <n v="12"/>
    <x v="1"/>
    <s v="Oil change"/>
    <n v="1"/>
    <n v="15"/>
    <n v="25"/>
  </r>
  <r>
    <n v="219"/>
    <x v="13"/>
    <n v="12"/>
    <x v="1"/>
    <s v="Oil change"/>
    <n v="1"/>
    <n v="12"/>
    <n v="20"/>
  </r>
  <r>
    <n v="206"/>
    <x v="14"/>
    <n v="12"/>
    <x v="1"/>
    <s v="Oil change"/>
    <n v="0.5"/>
    <n v="14"/>
    <n v="40"/>
  </r>
  <r>
    <n v="201"/>
    <x v="15"/>
    <n v="12"/>
    <x v="1"/>
    <s v="Oil change"/>
    <n v="1"/>
    <n v="10"/>
    <n v="30"/>
  </r>
  <r>
    <n v="207"/>
    <x v="16"/>
    <n v="12"/>
    <x v="1"/>
    <s v="Oil change"/>
    <n v="1"/>
    <n v="10"/>
    <n v="62"/>
  </r>
  <r>
    <n v="211"/>
    <x v="17"/>
    <n v="12"/>
    <x v="1"/>
    <s v="Oil change"/>
    <n v="1"/>
    <n v="12"/>
    <n v="25"/>
  </r>
  <r>
    <n v="208"/>
    <x v="18"/>
    <n v="12"/>
    <x v="1"/>
    <s v="Oil change"/>
    <n v="0.5"/>
    <n v="13"/>
    <n v="31"/>
  </r>
  <r>
    <n v="205"/>
    <x v="19"/>
    <n v="12"/>
    <x v="1"/>
    <s v="Oil change"/>
    <n v="1"/>
    <n v="13"/>
    <n v="22"/>
  </r>
  <r>
    <n v="204"/>
    <x v="20"/>
    <n v="12"/>
    <x v="1"/>
    <s v="Oil change"/>
    <n v="1"/>
    <n v="14"/>
    <n v="24"/>
  </r>
  <r>
    <n v="201"/>
    <x v="15"/>
    <n v="12"/>
    <x v="1"/>
    <s v="Oil change"/>
    <n v="1"/>
    <n v="15"/>
    <n v="36"/>
  </r>
  <r>
    <n v="207"/>
    <x v="16"/>
    <n v="12"/>
    <x v="1"/>
    <s v="Oil change"/>
    <n v="1"/>
    <n v="14"/>
    <n v="29"/>
  </r>
  <r>
    <n v="211"/>
    <x v="17"/>
    <n v="12"/>
    <x v="1"/>
    <s v="Oil change"/>
    <n v="1"/>
    <n v="15"/>
    <n v="29"/>
  </r>
  <r>
    <n v="208"/>
    <x v="18"/>
    <n v="12"/>
    <x v="1"/>
    <s v="Oil change"/>
    <n v="0.5"/>
    <n v="12"/>
    <n v="23"/>
  </r>
  <r>
    <n v="205"/>
    <x v="19"/>
    <n v="12"/>
    <x v="1"/>
    <s v="Oil change"/>
    <n v="1"/>
    <n v="15"/>
    <n v="25"/>
  </r>
  <r>
    <n v="301"/>
    <x v="23"/>
    <n v="4"/>
    <x v="2"/>
    <s v="Engine Overhaul"/>
    <n v="46"/>
    <n v="311"/>
    <n v="1200"/>
  </r>
  <r>
    <n v="303"/>
    <x v="24"/>
    <n v="1"/>
    <x v="2"/>
    <s v="Flat tire fix"/>
    <n v="1"/>
    <n v="4"/>
    <n v="20"/>
  </r>
  <r>
    <n v="305"/>
    <x v="25"/>
    <n v="1"/>
    <x v="2"/>
    <s v="Flat tire fix"/>
    <n v="1"/>
    <n v="5"/>
    <n v="45"/>
  </r>
  <r>
    <n v="302"/>
    <x v="26"/>
    <n v="1"/>
    <x v="2"/>
    <s v="Flat tire fix"/>
    <n v="0.5"/>
    <n v="3"/>
    <n v="51"/>
  </r>
  <r>
    <n v="308"/>
    <x v="27"/>
    <n v="1"/>
    <x v="2"/>
    <s v="Flat tire fix"/>
    <n v="0.5"/>
    <n v="2"/>
    <n v="38"/>
  </r>
  <r>
    <n v="310"/>
    <x v="28"/>
    <n v="1"/>
    <x v="2"/>
    <s v="Flat tire fix"/>
    <n v="0.5"/>
    <n v="4"/>
    <n v="19"/>
  </r>
  <r>
    <n v="308"/>
    <x v="29"/>
    <n v="1"/>
    <x v="2"/>
    <s v="Flat tire fix"/>
    <n v="0.5"/>
    <n v="4"/>
    <n v="40"/>
  </r>
  <r>
    <n v="306"/>
    <x v="30"/>
    <n v="1"/>
    <x v="2"/>
    <s v="Flat tire fix"/>
    <n v="0.5"/>
    <n v="4"/>
    <n v="19"/>
  </r>
  <r>
    <n v="307"/>
    <x v="31"/>
    <n v="1"/>
    <x v="2"/>
    <s v="Flat tire fix"/>
    <n v="0.5"/>
    <n v="5"/>
    <n v="18"/>
  </r>
  <r>
    <n v="311"/>
    <x v="32"/>
    <n v="1"/>
    <x v="2"/>
    <s v="Oil change"/>
    <n v="0.5"/>
    <n v="13"/>
    <n v="29"/>
  </r>
  <r>
    <n v="312"/>
    <x v="33"/>
    <n v="1"/>
    <x v="2"/>
    <s v="Oil change"/>
    <n v="1"/>
    <n v="14"/>
    <n v="52"/>
  </r>
  <r>
    <n v="315"/>
    <x v="34"/>
    <n v="1"/>
    <x v="2"/>
    <s v="Oil change"/>
    <n v="0.5"/>
    <n v="12"/>
    <n v="47"/>
  </r>
  <r>
    <n v="313"/>
    <x v="35"/>
    <n v="1"/>
    <x v="2"/>
    <s v="Oil change"/>
    <n v="1"/>
    <n v="13"/>
    <n v="27"/>
  </r>
  <r>
    <n v="301"/>
    <x v="23"/>
    <n v="1"/>
    <x v="2"/>
    <s v="Oil change"/>
    <n v="0.5"/>
    <n v="13"/>
    <n v="28"/>
  </r>
  <r>
    <n v="303"/>
    <x v="24"/>
    <n v="1"/>
    <x v="2"/>
    <s v="Oil change"/>
    <n v="0.5"/>
    <n v="14"/>
    <n v="30"/>
  </r>
  <r>
    <n v="305"/>
    <x v="25"/>
    <n v="1"/>
    <x v="2"/>
    <s v="Oil change"/>
    <n v="0.5"/>
    <n v="15"/>
    <n v="31"/>
  </r>
  <r>
    <n v="302"/>
    <x v="26"/>
    <n v="1"/>
    <x v="2"/>
    <s v="Oil change"/>
    <n v="0.5"/>
    <n v="15"/>
    <n v="41"/>
  </r>
  <r>
    <n v="308"/>
    <x v="27"/>
    <n v="1"/>
    <x v="2"/>
    <s v="Oil change"/>
    <n v="1"/>
    <n v="15"/>
    <n v="62"/>
  </r>
  <r>
    <n v="310"/>
    <x v="28"/>
    <n v="1"/>
    <x v="2"/>
    <s v="Oil change"/>
    <n v="0.5"/>
    <n v="13"/>
    <n v="25"/>
  </r>
  <r>
    <n v="308"/>
    <x v="29"/>
    <n v="2"/>
    <x v="2"/>
    <s v="Brakes"/>
    <n v="2"/>
    <n v="54"/>
    <n v="123"/>
  </r>
  <r>
    <n v="306"/>
    <x v="30"/>
    <n v="2"/>
    <x v="2"/>
    <s v="Brakes"/>
    <n v="5"/>
    <n v="58"/>
    <n v="269"/>
  </r>
  <r>
    <n v="307"/>
    <x v="31"/>
    <n v="2"/>
    <x v="2"/>
    <s v="Brakes"/>
    <n v="4"/>
    <n v="41"/>
    <n v="179"/>
  </r>
  <r>
    <n v="311"/>
    <x v="32"/>
    <n v="2"/>
    <x v="2"/>
    <s v="Brakes"/>
    <n v="5"/>
    <n v="61"/>
    <n v="119"/>
  </r>
  <r>
    <n v="312"/>
    <x v="33"/>
    <n v="2"/>
    <x v="2"/>
    <s v="Brakes"/>
    <n v="3"/>
    <n v="57"/>
    <n v="99"/>
  </r>
  <r>
    <n v="315"/>
    <x v="34"/>
    <n v="2"/>
    <x v="2"/>
    <s v="Brakes"/>
    <n v="2"/>
    <n v="34"/>
    <n v="179"/>
  </r>
  <r>
    <n v="313"/>
    <x v="35"/>
    <n v="2"/>
    <x v="2"/>
    <s v="Brakes"/>
    <n v="3"/>
    <n v="45"/>
    <n v="185"/>
  </r>
  <r>
    <n v="310"/>
    <x v="28"/>
    <n v="2"/>
    <x v="2"/>
    <s v="Brakes"/>
    <n v="3"/>
    <n v="51"/>
    <n v="179"/>
  </r>
  <r>
    <n v="308"/>
    <x v="29"/>
    <n v="2"/>
    <x v="2"/>
    <s v="Brakes"/>
    <n v="2"/>
    <n v="77"/>
    <n v="145"/>
  </r>
  <r>
    <n v="306"/>
    <x v="30"/>
    <n v="2"/>
    <x v="2"/>
    <s v="Brakes"/>
    <n v="5"/>
    <n v="50"/>
    <n v="119"/>
  </r>
  <r>
    <n v="307"/>
    <x v="31"/>
    <n v="2"/>
    <x v="2"/>
    <s v="Brakes"/>
    <n v="4"/>
    <n v="46"/>
    <n v="99"/>
  </r>
  <r>
    <n v="311"/>
    <x v="32"/>
    <n v="2"/>
    <x v="2"/>
    <s v="Brakes"/>
    <n v="5"/>
    <n v="40"/>
    <n v="155"/>
  </r>
  <r>
    <n v="312"/>
    <x v="33"/>
    <n v="2"/>
    <x v="2"/>
    <s v="Brakes"/>
    <n v="4"/>
    <n v="41"/>
    <n v="119"/>
  </r>
  <r>
    <n v="315"/>
    <x v="34"/>
    <n v="2"/>
    <x v="2"/>
    <s v="Brakes"/>
    <n v="4"/>
    <n v="60"/>
    <n v="149"/>
  </r>
  <r>
    <n v="313"/>
    <x v="35"/>
    <n v="3"/>
    <x v="2"/>
    <s v="Flat tire fix"/>
    <n v="1"/>
    <n v="4"/>
    <n v="20"/>
  </r>
  <r>
    <n v="301"/>
    <x v="23"/>
    <n v="3"/>
    <x v="2"/>
    <s v="Flat tire fix"/>
    <n v="1"/>
    <n v="5"/>
    <n v="45"/>
  </r>
  <r>
    <n v="303"/>
    <x v="24"/>
    <n v="3"/>
    <x v="2"/>
    <s v="Flat tire fix"/>
    <n v="0.5"/>
    <n v="3"/>
    <n v="51"/>
  </r>
  <r>
    <n v="305"/>
    <x v="25"/>
    <n v="3"/>
    <x v="2"/>
    <s v="Flat tire fix"/>
    <n v="0.5"/>
    <n v="2"/>
    <n v="38"/>
  </r>
  <r>
    <n v="302"/>
    <x v="26"/>
    <n v="3"/>
    <x v="2"/>
    <s v="Flat tire fix"/>
    <n v="0.5"/>
    <n v="4"/>
    <n v="19"/>
  </r>
  <r>
    <n v="308"/>
    <x v="27"/>
    <n v="3"/>
    <x v="2"/>
    <s v="Flat tire fix"/>
    <n v="0.5"/>
    <n v="4"/>
    <n v="40"/>
  </r>
  <r>
    <n v="310"/>
    <x v="28"/>
    <n v="3"/>
    <x v="2"/>
    <s v="Flat tire fix"/>
    <n v="0.5"/>
    <n v="4"/>
    <n v="19"/>
  </r>
  <r>
    <n v="301"/>
    <x v="23"/>
    <n v="3"/>
    <x v="2"/>
    <s v="Flat tire fix"/>
    <n v="0.5"/>
    <n v="5"/>
    <n v="18"/>
  </r>
  <r>
    <n v="303"/>
    <x v="24"/>
    <n v="3"/>
    <x v="2"/>
    <s v="Oil change"/>
    <n v="0.5"/>
    <n v="13"/>
    <n v="29"/>
  </r>
  <r>
    <n v="305"/>
    <x v="25"/>
    <n v="4"/>
    <x v="2"/>
    <s v="Engine Overhaul"/>
    <n v="45"/>
    <n v="361"/>
    <n v="1099"/>
  </r>
  <r>
    <n v="302"/>
    <x v="26"/>
    <n v="4"/>
    <x v="2"/>
    <s v="Engine Overhaul"/>
    <n v="43"/>
    <n v="289"/>
    <n v="1200"/>
  </r>
  <r>
    <n v="308"/>
    <x v="27"/>
    <n v="4"/>
    <x v="2"/>
    <s v="Engine Overhaul"/>
    <n v="31"/>
    <n v="299"/>
    <n v="1000"/>
  </r>
  <r>
    <n v="310"/>
    <x v="28"/>
    <n v="4"/>
    <x v="2"/>
    <s v="Engine Overhaul"/>
    <n v="32"/>
    <n v="361"/>
    <n v="1099"/>
  </r>
  <r>
    <n v="308"/>
    <x v="29"/>
    <n v="4"/>
    <x v="2"/>
    <s v="Engine Overhaul"/>
    <n v="46"/>
    <n v="289"/>
    <n v="1200"/>
  </r>
  <r>
    <n v="306"/>
    <x v="30"/>
    <n v="4"/>
    <x v="2"/>
    <s v="Engine Overhaul"/>
    <n v="31"/>
    <n v="313"/>
    <n v="1000"/>
  </r>
  <r>
    <n v="307"/>
    <x v="31"/>
    <n v="4"/>
    <x v="2"/>
    <s v="Flat tire fix"/>
    <n v="0.5"/>
    <n v="5"/>
    <n v="47"/>
  </r>
  <r>
    <n v="311"/>
    <x v="32"/>
    <n v="4"/>
    <x v="2"/>
    <s v="Flat tire fix"/>
    <n v="0.5"/>
    <n v="4"/>
    <n v="38"/>
  </r>
  <r>
    <n v="312"/>
    <x v="33"/>
    <n v="4"/>
    <x v="2"/>
    <s v="Flat tire fix"/>
    <n v="1"/>
    <n v="2"/>
    <n v="28"/>
  </r>
  <r>
    <n v="315"/>
    <x v="34"/>
    <n v="4"/>
    <x v="2"/>
    <s v="Flat tire fix"/>
    <n v="0.5"/>
    <n v="3"/>
    <n v="45"/>
  </r>
  <r>
    <n v="313"/>
    <x v="35"/>
    <n v="4"/>
    <x v="2"/>
    <s v="Flat tire fix"/>
    <n v="0.5"/>
    <n v="5"/>
    <n v="28"/>
  </r>
  <r>
    <n v="301"/>
    <x v="23"/>
    <n v="4"/>
    <x v="2"/>
    <s v="Flat tire fix"/>
    <n v="1"/>
    <n v="5"/>
    <n v="20"/>
  </r>
  <r>
    <n v="303"/>
    <x v="24"/>
    <n v="4"/>
    <x v="2"/>
    <s v="Flat tire fix"/>
    <n v="0.5"/>
    <n v="4"/>
    <n v="30"/>
  </r>
  <r>
    <n v="305"/>
    <x v="25"/>
    <n v="8"/>
    <x v="2"/>
    <s v="Hose/Belt Replacement"/>
    <n v="3"/>
    <n v="31"/>
    <n v="56"/>
  </r>
  <r>
    <n v="302"/>
    <x v="26"/>
    <n v="8"/>
    <x v="2"/>
    <s v="Hose/Belt Replacement"/>
    <n v="3"/>
    <n v="14"/>
    <n v="50"/>
  </r>
  <r>
    <n v="308"/>
    <x v="27"/>
    <n v="8"/>
    <x v="2"/>
    <s v="Hose/Belt Replacement"/>
    <n v="2"/>
    <n v="16"/>
    <n v="86"/>
  </r>
  <r>
    <n v="310"/>
    <x v="28"/>
    <n v="8"/>
    <x v="2"/>
    <s v="Hose/Belt Replacement"/>
    <n v="3"/>
    <n v="28"/>
    <n v="45"/>
  </r>
  <r>
    <n v="308"/>
    <x v="29"/>
    <n v="8"/>
    <x v="2"/>
    <s v="Hose/Belt Replacement"/>
    <n v="3"/>
    <n v="37"/>
    <n v="95"/>
  </r>
  <r>
    <n v="306"/>
    <x v="30"/>
    <n v="8"/>
    <x v="2"/>
    <s v="Hose/Belt Replacement"/>
    <n v="1"/>
    <n v="39"/>
    <n v="86"/>
  </r>
  <r>
    <n v="307"/>
    <x v="31"/>
    <n v="8"/>
    <x v="2"/>
    <s v="Hose/Belt Replacement"/>
    <n v="2"/>
    <n v="28"/>
    <n v="97"/>
  </r>
  <r>
    <n v="311"/>
    <x v="32"/>
    <n v="8"/>
    <x v="2"/>
    <s v="Hose/Belt Replacement"/>
    <n v="3"/>
    <n v="35"/>
    <n v="80"/>
  </r>
  <r>
    <n v="312"/>
    <x v="33"/>
    <n v="8"/>
    <x v="2"/>
    <s v="Hose/Belt Replacement"/>
    <n v="1"/>
    <n v="36"/>
    <n v="50"/>
  </r>
  <r>
    <n v="315"/>
    <x v="34"/>
    <n v="8"/>
    <x v="2"/>
    <s v="Hose/Belt Replacement"/>
    <n v="3"/>
    <n v="34"/>
    <n v="59"/>
  </r>
  <r>
    <n v="313"/>
    <x v="35"/>
    <n v="8"/>
    <x v="2"/>
    <s v="Hose/Belt Replacement"/>
    <n v="3"/>
    <n v="39"/>
    <n v="75"/>
  </r>
  <r>
    <n v="310"/>
    <x v="28"/>
    <n v="8"/>
    <x v="2"/>
    <s v="Hose/Belt Replacement"/>
    <n v="3"/>
    <n v="14"/>
    <n v="68"/>
  </r>
  <r>
    <n v="308"/>
    <x v="29"/>
    <n v="8"/>
    <x v="2"/>
    <s v="Hose/Belt Replacement"/>
    <n v="3"/>
    <n v="31"/>
    <n v="63"/>
  </r>
  <r>
    <n v="306"/>
    <x v="30"/>
    <n v="8"/>
    <x v="2"/>
    <s v="Hose/Belt Replacement"/>
    <n v="2"/>
    <n v="14"/>
    <n v="56"/>
  </r>
  <r>
    <n v="307"/>
    <x v="31"/>
    <n v="8"/>
    <x v="2"/>
    <s v="Hose/Belt Replacement"/>
    <n v="1"/>
    <n v="29"/>
    <n v="86"/>
  </r>
  <r>
    <n v="311"/>
    <x v="32"/>
    <n v="8"/>
    <x v="2"/>
    <s v="Hose/Belt Replacement"/>
    <n v="2"/>
    <n v="26"/>
    <n v="45"/>
  </r>
  <r>
    <n v="312"/>
    <x v="33"/>
    <n v="8"/>
    <x v="2"/>
    <s v="Hose/Belt Replacement"/>
    <n v="3"/>
    <n v="18"/>
    <n v="78"/>
  </r>
  <r>
    <n v="315"/>
    <x v="34"/>
    <n v="8"/>
    <x v="2"/>
    <s v="Hose/Belt Replacement"/>
    <n v="2"/>
    <n v="29"/>
    <n v="68"/>
  </r>
  <r>
    <n v="313"/>
    <x v="35"/>
    <n v="8"/>
    <x v="2"/>
    <s v="Hose/Belt Replacement"/>
    <n v="3"/>
    <n v="22"/>
    <n v="95"/>
  </r>
  <r>
    <n v="301"/>
    <x v="23"/>
    <n v="8"/>
    <x v="2"/>
    <s v="Hose/Belt Replacement"/>
    <n v="2"/>
    <n v="44"/>
    <n v="95"/>
  </r>
  <r>
    <n v="303"/>
    <x v="24"/>
    <n v="12"/>
    <x v="2"/>
    <s v="Flat tire fix"/>
    <n v="0.5"/>
    <n v="4"/>
    <n v="31"/>
  </r>
  <r>
    <n v="305"/>
    <x v="25"/>
    <n v="12"/>
    <x v="2"/>
    <s v="Flat tire fix"/>
    <n v="0.5"/>
    <n v="5"/>
    <n v="20"/>
  </r>
  <r>
    <n v="302"/>
    <x v="26"/>
    <n v="12"/>
    <x v="2"/>
    <s v="Flat tire fix"/>
    <n v="1"/>
    <n v="4"/>
    <n v="30"/>
  </r>
  <r>
    <n v="308"/>
    <x v="27"/>
    <n v="12"/>
    <x v="2"/>
    <s v="Flat tire fix"/>
    <n v="0.5"/>
    <n v="3"/>
    <n v="38"/>
  </r>
  <r>
    <n v="310"/>
    <x v="28"/>
    <n v="12"/>
    <x v="2"/>
    <s v="Flat tire fix"/>
    <n v="1"/>
    <n v="5"/>
    <n v="24"/>
  </r>
  <r>
    <n v="315"/>
    <x v="34"/>
    <n v="12"/>
    <x v="2"/>
    <s v="Flat tire fix"/>
    <n v="0.5"/>
    <n v="4"/>
    <n v="28"/>
  </r>
  <r>
    <n v="313"/>
    <x v="35"/>
    <n v="12"/>
    <x v="2"/>
    <s v="Flat tire fix"/>
    <n v="0.5"/>
    <n v="2"/>
    <n v="26"/>
  </r>
  <r>
    <n v="301"/>
    <x v="23"/>
    <n v="12"/>
    <x v="2"/>
    <s v="Flat tire fix"/>
    <n v="1"/>
    <n v="2"/>
    <n v="19"/>
  </r>
  <r>
    <n v="303"/>
    <x v="24"/>
    <n v="12"/>
    <x v="2"/>
    <s v="Flat tire fix"/>
    <n v="0.5"/>
    <n v="2"/>
    <n v="25"/>
  </r>
  <r>
    <n v="305"/>
    <x v="25"/>
    <n v="12"/>
    <x v="2"/>
    <s v="Flat tire fix"/>
    <n v="0.5"/>
    <n v="5"/>
    <n v="36"/>
  </r>
  <r>
    <n v="302"/>
    <x v="26"/>
    <n v="12"/>
    <x v="2"/>
    <s v="Oil change"/>
    <n v="0.5"/>
    <n v="15"/>
    <n v="30"/>
  </r>
  <r>
    <n v="308"/>
    <x v="27"/>
    <n v="12"/>
    <x v="2"/>
    <s v="Oil change"/>
    <n v="0.5"/>
    <n v="13"/>
    <n v="28"/>
  </r>
  <r>
    <n v="310"/>
    <x v="28"/>
    <n v="12"/>
    <x v="2"/>
    <s v="Oil change"/>
    <n v="0.5"/>
    <n v="15"/>
    <n v="23"/>
  </r>
  <r>
    <n v="301"/>
    <x v="23"/>
    <n v="12"/>
    <x v="2"/>
    <s v="Oil change"/>
    <n v="1"/>
    <n v="14"/>
    <n v="40"/>
  </r>
  <r>
    <n v="303"/>
    <x v="24"/>
    <n v="12"/>
    <x v="2"/>
    <s v="Oil change"/>
    <n v="0.5"/>
    <n v="15"/>
    <n v="29"/>
  </r>
  <r>
    <n v="305"/>
    <x v="25"/>
    <n v="12"/>
    <x v="2"/>
    <s v="Oil change"/>
    <n v="1"/>
    <n v="15"/>
    <n v="31"/>
  </r>
  <r>
    <n v="302"/>
    <x v="26"/>
    <n v="12"/>
    <x v="2"/>
    <s v="Oil change"/>
    <n v="1"/>
    <n v="10"/>
    <n v="30"/>
  </r>
  <r>
    <n v="308"/>
    <x v="27"/>
    <n v="12"/>
    <x v="2"/>
    <s v="Oil change"/>
    <n v="1"/>
    <n v="10"/>
    <n v="29"/>
  </r>
  <r>
    <n v="310"/>
    <x v="28"/>
    <n v="12"/>
    <x v="2"/>
    <s v="Oil change"/>
    <n v="1"/>
    <n v="15"/>
    <n v="24"/>
  </r>
  <r>
    <n v="308"/>
    <x v="29"/>
    <n v="12"/>
    <x v="2"/>
    <s v="Oil change"/>
    <n v="1"/>
    <n v="15"/>
    <n v="29"/>
  </r>
  <r>
    <n v="401"/>
    <x v="36"/>
    <n v="1"/>
    <x v="3"/>
    <s v="Flat tire fix"/>
    <n v="0.5"/>
    <n v="3"/>
    <n v="27"/>
  </r>
  <r>
    <n v="408"/>
    <x v="37"/>
    <n v="1"/>
    <x v="3"/>
    <s v="Flat tire fix"/>
    <n v="0.5"/>
    <n v="5"/>
    <n v="38"/>
  </r>
  <r>
    <n v="402"/>
    <x v="38"/>
    <n v="1"/>
    <x v="3"/>
    <s v="Flat tire fix"/>
    <n v="1"/>
    <n v="4"/>
    <n v="56"/>
  </r>
  <r>
    <n v="404"/>
    <x v="39"/>
    <n v="1"/>
    <x v="3"/>
    <s v="Flat tire fix"/>
    <n v="1"/>
    <n v="4"/>
    <n v="19"/>
  </r>
  <r>
    <n v="409"/>
    <x v="40"/>
    <n v="1"/>
    <x v="3"/>
    <s v="Flat tire fix"/>
    <n v="0.5"/>
    <n v="5"/>
    <n v="39"/>
  </r>
  <r>
    <n v="410"/>
    <x v="41"/>
    <n v="1"/>
    <x v="3"/>
    <s v="Flat tire fix"/>
    <n v="0.5"/>
    <n v="5"/>
    <n v="31"/>
  </r>
  <r>
    <n v="403"/>
    <x v="42"/>
    <n v="1"/>
    <x v="3"/>
    <s v="Flat tire fix"/>
    <n v="1"/>
    <n v="5"/>
    <n v="29"/>
  </r>
  <r>
    <n v="402"/>
    <x v="43"/>
    <n v="1"/>
    <x v="3"/>
    <s v="Flat tire fix"/>
    <n v="1"/>
    <n v="5"/>
    <n v="41"/>
  </r>
  <r>
    <n v="411"/>
    <x v="44"/>
    <n v="1"/>
    <x v="3"/>
    <s v="Flat tire fix"/>
    <n v="0.5"/>
    <n v="4"/>
    <n v="62"/>
  </r>
  <r>
    <n v="407"/>
    <x v="45"/>
    <n v="1"/>
    <x v="3"/>
    <s v="Flat tire fix"/>
    <n v="1"/>
    <n v="2"/>
    <n v="51"/>
  </r>
  <r>
    <n v="405"/>
    <x v="46"/>
    <n v="1"/>
    <x v="3"/>
    <s v="Flat tire fix"/>
    <n v="1"/>
    <n v="2"/>
    <n v="19"/>
  </r>
  <r>
    <n v="412"/>
    <x v="47"/>
    <n v="1"/>
    <x v="3"/>
    <s v="Flat tire fix"/>
    <n v="0.5"/>
    <n v="2"/>
    <n v="38"/>
  </r>
  <r>
    <n v="416"/>
    <x v="48"/>
    <n v="1"/>
    <x v="3"/>
    <s v="Flat tire fix"/>
    <n v="0.5"/>
    <n v="5"/>
    <n v="41"/>
  </r>
  <r>
    <n v="414"/>
    <x v="49"/>
    <n v="1"/>
    <x v="3"/>
    <s v="Flat tire fix"/>
    <n v="0.5"/>
    <n v="3"/>
    <n v="26"/>
  </r>
  <r>
    <n v="413"/>
    <x v="50"/>
    <n v="1"/>
    <x v="3"/>
    <s v="Oil change"/>
    <n v="1"/>
    <n v="10"/>
    <n v="33"/>
  </r>
  <r>
    <n v="406"/>
    <x v="51"/>
    <n v="1"/>
    <x v="3"/>
    <s v="Oil change"/>
    <n v="1"/>
    <n v="14"/>
    <n v="37"/>
  </r>
  <r>
    <n v="415"/>
    <x v="52"/>
    <n v="1"/>
    <x v="3"/>
    <s v="Oil change"/>
    <n v="0.5"/>
    <n v="13"/>
    <n v="29"/>
  </r>
  <r>
    <n v="401"/>
    <x v="36"/>
    <n v="1"/>
    <x v="3"/>
    <s v="Oil change"/>
    <n v="1"/>
    <n v="12"/>
    <n v="41"/>
  </r>
  <r>
    <n v="408"/>
    <x v="37"/>
    <n v="1"/>
    <x v="3"/>
    <s v="Oil change"/>
    <n v="0.5"/>
    <n v="13"/>
    <n v="30"/>
  </r>
  <r>
    <n v="402"/>
    <x v="38"/>
    <n v="1"/>
    <x v="3"/>
    <s v="Oil change"/>
    <n v="1"/>
    <n v="13"/>
    <n v="32"/>
  </r>
  <r>
    <n v="404"/>
    <x v="39"/>
    <n v="1"/>
    <x v="3"/>
    <s v="Oil change"/>
    <n v="1"/>
    <n v="15"/>
    <n v="23"/>
  </r>
  <r>
    <n v="409"/>
    <x v="40"/>
    <n v="1"/>
    <x v="3"/>
    <s v="Oil change"/>
    <n v="1"/>
    <n v="12"/>
    <n v="32"/>
  </r>
  <r>
    <n v="410"/>
    <x v="41"/>
    <n v="1"/>
    <x v="3"/>
    <s v="Oil change"/>
    <n v="0.5"/>
    <n v="12"/>
    <n v="33"/>
  </r>
  <r>
    <n v="403"/>
    <x v="42"/>
    <n v="1"/>
    <x v="3"/>
    <s v="Oil change"/>
    <n v="1"/>
    <n v="14"/>
    <n v="27"/>
  </r>
  <r>
    <n v="402"/>
    <x v="43"/>
    <n v="2"/>
    <x v="3"/>
    <s v="Brakes"/>
    <n v="4"/>
    <n v="41"/>
    <n v="149"/>
  </r>
  <r>
    <n v="411"/>
    <x v="44"/>
    <n v="2"/>
    <x v="3"/>
    <s v="Brakes"/>
    <n v="3"/>
    <n v="48"/>
    <n v="155"/>
  </r>
  <r>
    <n v="407"/>
    <x v="45"/>
    <n v="2"/>
    <x v="3"/>
    <s v="Brakes"/>
    <n v="5"/>
    <n v="32"/>
    <n v="115"/>
  </r>
  <r>
    <n v="405"/>
    <x v="46"/>
    <n v="2"/>
    <x v="3"/>
    <s v="Brakes"/>
    <n v="5"/>
    <n v="45"/>
    <n v="229"/>
  </r>
  <r>
    <n v="412"/>
    <x v="47"/>
    <n v="2"/>
    <x v="3"/>
    <s v="Brakes"/>
    <n v="2"/>
    <n v="40"/>
    <n v="99"/>
  </r>
  <r>
    <n v="416"/>
    <x v="48"/>
    <n v="2"/>
    <x v="3"/>
    <s v="Brakes"/>
    <n v="5"/>
    <n v="70"/>
    <n v="119"/>
  </r>
  <r>
    <n v="414"/>
    <x v="49"/>
    <n v="2"/>
    <x v="3"/>
    <s v="Brakes"/>
    <n v="5"/>
    <n v="39"/>
    <n v="249"/>
  </r>
  <r>
    <n v="413"/>
    <x v="50"/>
    <n v="2"/>
    <x v="3"/>
    <s v="Brakes"/>
    <n v="2"/>
    <n v="40"/>
    <n v="145"/>
  </r>
  <r>
    <n v="406"/>
    <x v="51"/>
    <n v="2"/>
    <x v="3"/>
    <s v="Brakes"/>
    <n v="5"/>
    <n v="66"/>
    <n v="119"/>
  </r>
  <r>
    <n v="415"/>
    <x v="52"/>
    <n v="2"/>
    <x v="3"/>
    <s v="Brakes"/>
    <n v="5"/>
    <n v="69"/>
    <n v="129"/>
  </r>
  <r>
    <n v="402"/>
    <x v="43"/>
    <n v="2"/>
    <x v="3"/>
    <s v="Brakes"/>
    <n v="4"/>
    <n v="54"/>
    <n v="99"/>
  </r>
  <r>
    <n v="411"/>
    <x v="44"/>
    <n v="2"/>
    <x v="3"/>
    <s v="Brakes"/>
    <n v="5"/>
    <n v="45"/>
    <n v="119"/>
  </r>
  <r>
    <n v="407"/>
    <x v="45"/>
    <n v="2"/>
    <x v="3"/>
    <s v="Brakes"/>
    <n v="3"/>
    <n v="50"/>
    <n v="185"/>
  </r>
  <r>
    <n v="405"/>
    <x v="46"/>
    <n v="2"/>
    <x v="3"/>
    <s v="Brakes"/>
    <n v="5"/>
    <n v="45"/>
    <n v="229"/>
  </r>
  <r>
    <n v="412"/>
    <x v="47"/>
    <n v="2"/>
    <x v="3"/>
    <s v="Brakes"/>
    <n v="4"/>
    <n v="46"/>
    <n v="99"/>
  </r>
  <r>
    <n v="416"/>
    <x v="48"/>
    <n v="2"/>
    <x v="3"/>
    <s v="Brakes"/>
    <n v="3"/>
    <n v="45"/>
    <n v="109"/>
  </r>
  <r>
    <n v="414"/>
    <x v="49"/>
    <n v="2"/>
    <x v="3"/>
    <s v="Brakes"/>
    <n v="2"/>
    <n v="51"/>
    <n v="179"/>
  </r>
  <r>
    <n v="413"/>
    <x v="50"/>
    <n v="2"/>
    <x v="3"/>
    <s v="Brakes"/>
    <n v="5"/>
    <n v="39"/>
    <n v="169"/>
  </r>
  <r>
    <n v="406"/>
    <x v="51"/>
    <n v="2"/>
    <x v="3"/>
    <s v="Brakes"/>
    <n v="3"/>
    <n v="67"/>
    <n v="179"/>
  </r>
  <r>
    <n v="415"/>
    <x v="52"/>
    <n v="2"/>
    <x v="3"/>
    <s v="Brakes"/>
    <n v="3"/>
    <n v="56"/>
    <n v="145"/>
  </r>
  <r>
    <n v="401"/>
    <x v="36"/>
    <n v="2"/>
    <x v="3"/>
    <s v="Brakes"/>
    <n v="3"/>
    <n v="35"/>
    <n v="119"/>
  </r>
  <r>
    <n v="408"/>
    <x v="37"/>
    <n v="2"/>
    <x v="3"/>
    <s v="Brakes"/>
    <n v="5"/>
    <n v="47"/>
    <n v="265"/>
  </r>
  <r>
    <n v="402"/>
    <x v="38"/>
    <n v="2"/>
    <x v="3"/>
    <s v="Brakes"/>
    <n v="5"/>
    <n v="53"/>
    <n v="129"/>
  </r>
  <r>
    <n v="404"/>
    <x v="39"/>
    <n v="2"/>
    <x v="3"/>
    <s v="Brakes"/>
    <n v="2"/>
    <n v="39"/>
    <n v="159"/>
  </r>
  <r>
    <n v="409"/>
    <x v="40"/>
    <n v="3"/>
    <x v="3"/>
    <s v="Flat tire fix"/>
    <n v="0.5"/>
    <n v="2"/>
    <n v="26"/>
  </r>
  <r>
    <n v="410"/>
    <x v="41"/>
    <n v="3"/>
    <x v="3"/>
    <s v="Flat tire fix"/>
    <n v="1"/>
    <n v="5"/>
    <n v="27"/>
  </r>
  <r>
    <n v="403"/>
    <x v="42"/>
    <n v="3"/>
    <x v="3"/>
    <s v="Flat tire fix"/>
    <n v="0.5"/>
    <n v="2"/>
    <n v="22"/>
  </r>
  <r>
    <n v="402"/>
    <x v="43"/>
    <n v="3"/>
    <x v="3"/>
    <s v="Flat tire fix"/>
    <n v="1"/>
    <n v="3"/>
    <n v="26"/>
  </r>
  <r>
    <n v="411"/>
    <x v="44"/>
    <n v="3"/>
    <x v="3"/>
    <s v="Flat tire fix"/>
    <n v="0.5"/>
    <n v="5"/>
    <n v="24"/>
  </r>
  <r>
    <n v="407"/>
    <x v="45"/>
    <n v="3"/>
    <x v="3"/>
    <s v="Flat tire fix"/>
    <n v="1"/>
    <n v="2"/>
    <n v="62"/>
  </r>
  <r>
    <n v="405"/>
    <x v="46"/>
    <n v="3"/>
    <x v="3"/>
    <s v="Flat tire fix"/>
    <n v="1"/>
    <n v="3"/>
    <n v="30"/>
  </r>
  <r>
    <n v="412"/>
    <x v="47"/>
    <n v="3"/>
    <x v="3"/>
    <s v="Flat tire fix"/>
    <n v="0.5"/>
    <n v="3"/>
    <n v="23"/>
  </r>
  <r>
    <n v="416"/>
    <x v="48"/>
    <n v="3"/>
    <x v="3"/>
    <s v="Flat tire fix"/>
    <n v="0.5"/>
    <n v="4"/>
    <n v="21"/>
  </r>
  <r>
    <n v="414"/>
    <x v="49"/>
    <n v="3"/>
    <x v="3"/>
    <s v="Flat tire fix"/>
    <n v="1"/>
    <n v="5"/>
    <n v="22"/>
  </r>
  <r>
    <n v="414"/>
    <x v="49"/>
    <n v="3"/>
    <x v="3"/>
    <s v="Flat tire fix"/>
    <n v="0.5"/>
    <n v="5"/>
    <n v="28"/>
  </r>
  <r>
    <n v="413"/>
    <x v="50"/>
    <n v="3"/>
    <x v="3"/>
    <s v="Flat tire fix"/>
    <n v="1"/>
    <n v="3"/>
    <n v="30"/>
  </r>
  <r>
    <n v="406"/>
    <x v="51"/>
    <n v="3"/>
    <x v="3"/>
    <s v="Flat tire fix"/>
    <n v="1"/>
    <n v="5"/>
    <n v="28"/>
  </r>
  <r>
    <n v="415"/>
    <x v="52"/>
    <n v="3"/>
    <x v="3"/>
    <s v="Flat tire fix"/>
    <n v="0.5"/>
    <n v="4"/>
    <n v="29"/>
  </r>
  <r>
    <n v="402"/>
    <x v="43"/>
    <n v="3"/>
    <x v="3"/>
    <s v="Flat tire fix"/>
    <n v="0.5"/>
    <n v="5"/>
    <n v="28"/>
  </r>
  <r>
    <n v="411"/>
    <x v="44"/>
    <n v="3"/>
    <x v="3"/>
    <s v="Flat tire fix"/>
    <n v="0.5"/>
    <n v="4"/>
    <n v="30"/>
  </r>
  <r>
    <n v="407"/>
    <x v="45"/>
    <n v="3"/>
    <x v="3"/>
    <s v="Oil change"/>
    <n v="1"/>
    <n v="5"/>
    <n v="30"/>
  </r>
  <r>
    <n v="405"/>
    <x v="46"/>
    <n v="3"/>
    <x v="3"/>
    <s v="Oil change"/>
    <n v="1"/>
    <n v="13"/>
    <n v="62"/>
  </r>
  <r>
    <n v="412"/>
    <x v="47"/>
    <n v="3"/>
    <x v="3"/>
    <s v="Oil change"/>
    <n v="1"/>
    <n v="12"/>
    <n v="38"/>
  </r>
  <r>
    <n v="416"/>
    <x v="48"/>
    <n v="3"/>
    <x v="3"/>
    <s v="Oil change"/>
    <n v="0.5"/>
    <n v="12"/>
    <n v="28"/>
  </r>
  <r>
    <n v="414"/>
    <x v="49"/>
    <n v="3"/>
    <x v="3"/>
    <s v="Oil change"/>
    <n v="1"/>
    <n v="13"/>
    <n v="35"/>
  </r>
  <r>
    <n v="413"/>
    <x v="50"/>
    <n v="3"/>
    <x v="3"/>
    <s v="Oil change"/>
    <n v="0.5"/>
    <n v="15"/>
    <n v="24"/>
  </r>
  <r>
    <n v="406"/>
    <x v="51"/>
    <n v="4"/>
    <x v="3"/>
    <s v="Engine Overhaul"/>
    <n v="13"/>
    <n v="249"/>
    <n v="800"/>
  </r>
  <r>
    <n v="415"/>
    <x v="52"/>
    <n v="4"/>
    <x v="3"/>
    <s v="Engine Overhaul"/>
    <n v="46"/>
    <n v="350"/>
    <n v="1250"/>
  </r>
  <r>
    <n v="401"/>
    <x v="36"/>
    <n v="4"/>
    <x v="3"/>
    <s v="Engine Overhaul"/>
    <n v="34"/>
    <n v="280"/>
    <n v="1150"/>
  </r>
  <r>
    <n v="408"/>
    <x v="37"/>
    <n v="4"/>
    <x v="3"/>
    <s v="Engine Overhaul"/>
    <n v="36"/>
    <n v="241"/>
    <n v="1179"/>
  </r>
  <r>
    <n v="402"/>
    <x v="38"/>
    <n v="4"/>
    <x v="3"/>
    <s v="Engine Overhaul"/>
    <n v="14"/>
    <n v="219"/>
    <n v="995"/>
  </r>
  <r>
    <n v="404"/>
    <x v="39"/>
    <n v="4"/>
    <x v="3"/>
    <s v="Engine Overhaul"/>
    <n v="38"/>
    <n v="280"/>
    <n v="1150"/>
  </r>
  <r>
    <n v="409"/>
    <x v="40"/>
    <n v="4"/>
    <x v="3"/>
    <s v="Engine Overhaul"/>
    <n v="29"/>
    <n v="354"/>
    <n v="1195"/>
  </r>
  <r>
    <n v="410"/>
    <x v="41"/>
    <n v="4"/>
    <x v="3"/>
    <s v="Engine Overhaul"/>
    <n v="35"/>
    <n v="389"/>
    <n v="1198"/>
  </r>
  <r>
    <n v="403"/>
    <x v="42"/>
    <n v="4"/>
    <x v="3"/>
    <s v="Flat tire fix"/>
    <n v="0.5"/>
    <n v="5"/>
    <n v="42"/>
  </r>
  <r>
    <n v="402"/>
    <x v="43"/>
    <n v="4"/>
    <x v="3"/>
    <s v="Flat tire fix"/>
    <n v="1"/>
    <n v="5"/>
    <n v="19"/>
  </r>
  <r>
    <n v="411"/>
    <x v="44"/>
    <n v="4"/>
    <x v="3"/>
    <s v="Flat tire fix"/>
    <n v="1"/>
    <n v="5"/>
    <n v="19"/>
  </r>
  <r>
    <n v="407"/>
    <x v="45"/>
    <n v="4"/>
    <x v="3"/>
    <s v="Flat tire fix"/>
    <n v="0.5"/>
    <n v="4"/>
    <n v="29"/>
  </r>
  <r>
    <n v="405"/>
    <x v="46"/>
    <n v="4"/>
    <x v="3"/>
    <s v="Flat tire fix"/>
    <n v="1"/>
    <n v="5"/>
    <n v="18"/>
  </r>
  <r>
    <n v="412"/>
    <x v="47"/>
    <n v="4"/>
    <x v="3"/>
    <s v="Flat tire fix"/>
    <n v="0.5"/>
    <n v="3"/>
    <n v="40"/>
  </r>
  <r>
    <n v="416"/>
    <x v="48"/>
    <n v="4"/>
    <x v="3"/>
    <s v="Flat tire fix"/>
    <n v="0.5"/>
    <n v="4"/>
    <n v="18"/>
  </r>
  <r>
    <n v="414"/>
    <x v="49"/>
    <n v="4"/>
    <x v="3"/>
    <s v="Flat tire fix"/>
    <n v="0.5"/>
    <n v="5"/>
    <n v="21"/>
  </r>
  <r>
    <n v="402"/>
    <x v="43"/>
    <n v="4"/>
    <x v="3"/>
    <s v="Flat tire fix"/>
    <n v="1"/>
    <n v="4"/>
    <n v="40"/>
  </r>
  <r>
    <n v="411"/>
    <x v="44"/>
    <n v="4"/>
    <x v="3"/>
    <s v="Oil change"/>
    <n v="0.5"/>
    <n v="12"/>
    <n v="21"/>
  </r>
  <r>
    <n v="407"/>
    <x v="45"/>
    <n v="4"/>
    <x v="3"/>
    <s v="Oil change"/>
    <n v="1"/>
    <n v="13"/>
    <n v="31"/>
  </r>
  <r>
    <n v="405"/>
    <x v="46"/>
    <n v="4"/>
    <x v="3"/>
    <s v="Oil change"/>
    <n v="1"/>
    <n v="15"/>
    <n v="41"/>
  </r>
  <r>
    <n v="412"/>
    <x v="47"/>
    <n v="4"/>
    <x v="3"/>
    <s v="Oil change"/>
    <n v="0.5"/>
    <n v="15"/>
    <n v="51"/>
  </r>
  <r>
    <n v="416"/>
    <x v="48"/>
    <n v="4"/>
    <x v="3"/>
    <s v="Oil change"/>
    <n v="1"/>
    <n v="14"/>
    <n v="56"/>
  </r>
  <r>
    <n v="414"/>
    <x v="49"/>
    <n v="4"/>
    <x v="3"/>
    <s v="Oil change"/>
    <n v="1"/>
    <n v="12"/>
    <n v="56"/>
  </r>
  <r>
    <n v="413"/>
    <x v="50"/>
    <n v="4"/>
    <x v="3"/>
    <s v="Oil change"/>
    <n v="1"/>
    <n v="14"/>
    <n v="29"/>
  </r>
  <r>
    <n v="406"/>
    <x v="51"/>
    <n v="4"/>
    <x v="3"/>
    <s v="Oil change"/>
    <n v="1"/>
    <n v="15"/>
    <n v="41"/>
  </r>
  <r>
    <n v="415"/>
    <x v="52"/>
    <n v="4"/>
    <x v="3"/>
    <s v="Oil change"/>
    <n v="1"/>
    <n v="14"/>
    <n v="34"/>
  </r>
  <r>
    <n v="401"/>
    <x v="36"/>
    <n v="4"/>
    <x v="3"/>
    <s v="Oil change"/>
    <n v="1"/>
    <n v="16"/>
    <n v="64"/>
  </r>
  <r>
    <n v="408"/>
    <x v="37"/>
    <n v="4"/>
    <x v="3"/>
    <s v="Oil change"/>
    <n v="1"/>
    <n v="14"/>
    <n v="35"/>
  </r>
  <r>
    <n v="402"/>
    <x v="38"/>
    <n v="4"/>
    <x v="3"/>
    <s v="Oil change"/>
    <n v="1"/>
    <n v="23"/>
    <n v="55"/>
  </r>
  <r>
    <n v="404"/>
    <x v="39"/>
    <n v="4"/>
    <x v="3"/>
    <s v="Oil change"/>
    <n v="1"/>
    <n v="14"/>
    <n v="37"/>
  </r>
  <r>
    <n v="409"/>
    <x v="40"/>
    <n v="4"/>
    <x v="3"/>
    <s v="Oil change"/>
    <n v="0.5"/>
    <n v="14"/>
    <n v="25"/>
  </r>
  <r>
    <n v="410"/>
    <x v="41"/>
    <n v="4"/>
    <x v="3"/>
    <s v="Oil change"/>
    <n v="1"/>
    <n v="12"/>
    <n v="34"/>
  </r>
  <r>
    <n v="403"/>
    <x v="42"/>
    <n v="4"/>
    <x v="3"/>
    <s v="Oil change"/>
    <n v="0.5"/>
    <n v="14"/>
    <n v="29"/>
  </r>
  <r>
    <n v="402"/>
    <x v="43"/>
    <n v="8"/>
    <x v="3"/>
    <s v="Hose/Belt Replacement"/>
    <n v="1"/>
    <n v="11"/>
    <n v="37"/>
  </r>
  <r>
    <n v="411"/>
    <x v="44"/>
    <n v="8"/>
    <x v="3"/>
    <s v="Hose/Belt Replacement"/>
    <n v="2"/>
    <n v="27"/>
    <n v="55"/>
  </r>
  <r>
    <n v="407"/>
    <x v="45"/>
    <n v="8"/>
    <x v="3"/>
    <s v="Hose/Belt Replacement"/>
    <n v="2"/>
    <n v="33"/>
    <n v="63"/>
  </r>
  <r>
    <n v="405"/>
    <x v="46"/>
    <n v="8"/>
    <x v="3"/>
    <s v="Hose/Belt Replacement"/>
    <n v="3"/>
    <n v="34"/>
    <n v="56"/>
  </r>
  <r>
    <n v="412"/>
    <x v="47"/>
    <n v="8"/>
    <x v="3"/>
    <s v="Hose/Belt Replacement"/>
    <n v="1"/>
    <n v="11"/>
    <n v="67"/>
  </r>
  <r>
    <n v="416"/>
    <x v="48"/>
    <n v="8"/>
    <x v="3"/>
    <s v="Hose/Belt Replacement"/>
    <n v="2"/>
    <n v="27"/>
    <n v="60"/>
  </r>
  <r>
    <n v="414"/>
    <x v="49"/>
    <n v="8"/>
    <x v="3"/>
    <s v="Hose/Belt Replacement"/>
    <n v="3"/>
    <n v="31"/>
    <n v="50"/>
  </r>
  <r>
    <n v="414"/>
    <x v="49"/>
    <n v="8"/>
    <x v="3"/>
    <s v="Hose/Belt Replacement"/>
    <n v="2"/>
    <n v="19"/>
    <n v="49"/>
  </r>
  <r>
    <n v="413"/>
    <x v="50"/>
    <n v="8"/>
    <x v="3"/>
    <s v="Hose/Belt Replacement"/>
    <n v="2"/>
    <n v="33"/>
    <n v="56"/>
  </r>
  <r>
    <n v="406"/>
    <x v="51"/>
    <n v="8"/>
    <x v="3"/>
    <s v="Hose/Belt Replacement"/>
    <n v="2"/>
    <n v="16"/>
    <n v="60"/>
  </r>
  <r>
    <n v="415"/>
    <x v="52"/>
    <n v="8"/>
    <x v="3"/>
    <s v="Hose/Belt Replacement"/>
    <n v="3"/>
    <n v="34"/>
    <n v="59"/>
  </r>
  <r>
    <n v="402"/>
    <x v="43"/>
    <n v="8"/>
    <x v="3"/>
    <s v="Hose/Belt Replacement"/>
    <n v="3"/>
    <n v="31"/>
    <n v="59"/>
  </r>
  <r>
    <n v="411"/>
    <x v="44"/>
    <n v="8"/>
    <x v="3"/>
    <s v="Hose/Belt Replacement"/>
    <n v="1"/>
    <n v="19"/>
    <n v="60"/>
  </r>
  <r>
    <n v="407"/>
    <x v="45"/>
    <n v="8"/>
    <x v="3"/>
    <s v="Hose/Belt Replacement"/>
    <n v="1"/>
    <n v="19"/>
    <n v="68"/>
  </r>
  <r>
    <n v="405"/>
    <x v="46"/>
    <n v="8"/>
    <x v="3"/>
    <s v="Hose/Belt Replacement"/>
    <n v="3"/>
    <n v="33"/>
    <n v="84"/>
  </r>
  <r>
    <n v="412"/>
    <x v="47"/>
    <n v="8"/>
    <x v="3"/>
    <s v="Hose/Belt Replacement"/>
    <n v="1"/>
    <n v="16"/>
    <n v="69"/>
  </r>
  <r>
    <n v="402"/>
    <x v="43"/>
    <n v="8"/>
    <x v="3"/>
    <s v="Hose/Belt Replacement"/>
    <n v="3"/>
    <n v="28"/>
    <n v="97"/>
  </r>
  <r>
    <n v="411"/>
    <x v="44"/>
    <n v="8"/>
    <x v="3"/>
    <s v="Hose/Belt Replacement"/>
    <n v="2"/>
    <n v="16"/>
    <n v="61"/>
  </r>
  <r>
    <n v="407"/>
    <x v="45"/>
    <n v="8"/>
    <x v="3"/>
    <s v="Hose/Belt Replacement"/>
    <n v="2"/>
    <n v="31"/>
    <n v="75"/>
  </r>
  <r>
    <n v="405"/>
    <x v="46"/>
    <n v="8"/>
    <x v="3"/>
    <s v="Hose/Belt Replacement"/>
    <n v="3"/>
    <n v="26"/>
    <n v="76"/>
  </r>
  <r>
    <n v="412"/>
    <x v="47"/>
    <n v="8"/>
    <x v="3"/>
    <s v="Hose/Belt Replacement"/>
    <n v="1"/>
    <n v="27"/>
    <n v="98"/>
  </r>
  <r>
    <n v="416"/>
    <x v="48"/>
    <n v="8"/>
    <x v="3"/>
    <s v="Hose/Belt Replacement"/>
    <n v="3"/>
    <n v="28"/>
    <n v="95"/>
  </r>
  <r>
    <n v="414"/>
    <x v="49"/>
    <n v="8"/>
    <x v="3"/>
    <s v="Hose/Belt Replacement"/>
    <n v="1"/>
    <n v="16"/>
    <n v="59"/>
  </r>
  <r>
    <n v="413"/>
    <x v="50"/>
    <n v="8"/>
    <x v="3"/>
    <s v="Hose/Belt Replacement"/>
    <n v="3"/>
    <n v="37"/>
    <n v="44"/>
  </r>
  <r>
    <n v="406"/>
    <x v="51"/>
    <n v="8"/>
    <x v="3"/>
    <s v="Hose/Belt Replacement"/>
    <n v="2"/>
    <n v="38"/>
    <n v="97"/>
  </r>
  <r>
    <n v="415"/>
    <x v="52"/>
    <n v="8"/>
    <x v="3"/>
    <s v="Hose/Belt Replacement"/>
    <n v="3"/>
    <n v="20"/>
    <n v="68"/>
  </r>
  <r>
    <n v="401"/>
    <x v="36"/>
    <n v="8"/>
    <x v="3"/>
    <s v="Hose/Belt Replacement"/>
    <n v="3"/>
    <n v="38"/>
    <n v="68"/>
  </r>
  <r>
    <n v="408"/>
    <x v="37"/>
    <n v="8"/>
    <x v="3"/>
    <s v="Hose/Belt Replacement"/>
    <n v="3"/>
    <n v="27"/>
    <n v="79"/>
  </r>
  <r>
    <n v="402"/>
    <x v="38"/>
    <n v="12"/>
    <x v="3"/>
    <s v="Flat tire fix"/>
    <n v="1"/>
    <n v="5"/>
    <n v="24"/>
  </r>
  <r>
    <n v="404"/>
    <x v="39"/>
    <n v="12"/>
    <x v="3"/>
    <s v="Flat tire fix"/>
    <n v="1"/>
    <n v="4"/>
    <n v="18"/>
  </r>
  <r>
    <n v="409"/>
    <x v="40"/>
    <n v="12"/>
    <x v="3"/>
    <s v="Flat tire fix"/>
    <n v="0.5"/>
    <n v="5"/>
    <n v="28"/>
  </r>
  <r>
    <n v="410"/>
    <x v="41"/>
    <n v="12"/>
    <x v="3"/>
    <s v="Flat tire fix"/>
    <n v="0.5"/>
    <n v="3"/>
    <n v="24"/>
  </r>
  <r>
    <n v="403"/>
    <x v="42"/>
    <n v="12"/>
    <x v="3"/>
    <s v="Flat tire fix"/>
    <n v="0.5"/>
    <n v="5"/>
    <n v="30"/>
  </r>
  <r>
    <n v="402"/>
    <x v="43"/>
    <n v="12"/>
    <x v="3"/>
    <s v="Flat tire fix"/>
    <n v="1"/>
    <n v="5"/>
    <n v="23"/>
  </r>
  <r>
    <n v="411"/>
    <x v="44"/>
    <n v="12"/>
    <x v="3"/>
    <s v="Flat tire fix"/>
    <n v="0.5"/>
    <n v="2"/>
    <n v="25"/>
  </r>
  <r>
    <n v="407"/>
    <x v="45"/>
    <n v="12"/>
    <x v="3"/>
    <s v="Flat tire fix"/>
    <n v="1"/>
    <n v="4"/>
    <n v="28"/>
  </r>
  <r>
    <n v="405"/>
    <x v="46"/>
    <n v="12"/>
    <x v="3"/>
    <s v="Flat tire fix"/>
    <n v="0.5"/>
    <n v="2"/>
    <n v="26"/>
  </r>
  <r>
    <n v="412"/>
    <x v="47"/>
    <n v="12"/>
    <x v="3"/>
    <s v="Flat tire fix"/>
    <n v="1"/>
    <n v="5"/>
    <n v="27"/>
  </r>
  <r>
    <n v="416"/>
    <x v="48"/>
    <n v="12"/>
    <x v="3"/>
    <s v="Flat tire fix"/>
    <n v="0.5"/>
    <n v="2"/>
    <n v="22"/>
  </r>
  <r>
    <n v="414"/>
    <x v="49"/>
    <n v="12"/>
    <x v="3"/>
    <s v="Flat tire fix"/>
    <n v="1"/>
    <n v="3"/>
    <n v="26"/>
  </r>
  <r>
    <n v="414"/>
    <x v="49"/>
    <n v="12"/>
    <x v="3"/>
    <s v="Flat tire fix"/>
    <n v="0.5"/>
    <n v="5"/>
    <n v="24"/>
  </r>
  <r>
    <n v="413"/>
    <x v="50"/>
    <n v="12"/>
    <x v="3"/>
    <s v="Flat tire fix"/>
    <n v="1"/>
    <n v="2"/>
    <n v="62"/>
  </r>
  <r>
    <n v="406"/>
    <x v="51"/>
    <n v="12"/>
    <x v="3"/>
    <s v="Flat tire fix"/>
    <n v="1"/>
    <n v="3"/>
    <n v="30"/>
  </r>
  <r>
    <n v="415"/>
    <x v="52"/>
    <n v="12"/>
    <x v="3"/>
    <s v="Flat tire fix"/>
    <n v="0.5"/>
    <n v="3"/>
    <n v="23"/>
  </r>
  <r>
    <n v="402"/>
    <x v="43"/>
    <n v="12"/>
    <x v="3"/>
    <s v="Flat tire fix"/>
    <n v="0.5"/>
    <n v="4"/>
    <n v="21"/>
  </r>
  <r>
    <n v="411"/>
    <x v="44"/>
    <n v="12"/>
    <x v="3"/>
    <s v="Flat tire fix"/>
    <n v="1"/>
    <n v="5"/>
    <n v="22"/>
  </r>
  <r>
    <n v="407"/>
    <x v="45"/>
    <n v="12"/>
    <x v="3"/>
    <s v="Flat tire fix"/>
    <n v="0.5"/>
    <n v="5"/>
    <n v="28"/>
  </r>
  <r>
    <n v="405"/>
    <x v="46"/>
    <n v="12"/>
    <x v="3"/>
    <s v="Flat tire fix"/>
    <n v="1"/>
    <n v="3"/>
    <n v="30"/>
  </r>
  <r>
    <n v="412"/>
    <x v="47"/>
    <n v="12"/>
    <x v="3"/>
    <s v="Flat tire fix"/>
    <n v="1"/>
    <n v="5"/>
    <n v="28"/>
  </r>
  <r>
    <n v="413"/>
    <x v="50"/>
    <n v="12"/>
    <x v="3"/>
    <s v="Flat tire fix"/>
    <n v="0.5"/>
    <n v="4"/>
    <n v="29"/>
  </r>
  <r>
    <n v="406"/>
    <x v="51"/>
    <n v="12"/>
    <x v="3"/>
    <s v="Flat tire fix"/>
    <n v="0.5"/>
    <n v="5"/>
    <n v="28"/>
  </r>
  <r>
    <n v="415"/>
    <x v="52"/>
    <n v="12"/>
    <x v="3"/>
    <s v="Flat tire fix"/>
    <n v="0.5"/>
    <n v="4"/>
    <n v="30"/>
  </r>
  <r>
    <n v="401"/>
    <x v="36"/>
    <n v="12"/>
    <x v="3"/>
    <s v="Oil change"/>
    <n v="1"/>
    <n v="5"/>
    <n v="30"/>
  </r>
  <r>
    <n v="408"/>
    <x v="37"/>
    <n v="12"/>
    <x v="3"/>
    <s v="Oil change"/>
    <n v="1"/>
    <n v="13"/>
    <n v="62"/>
  </r>
  <r>
    <n v="402"/>
    <x v="38"/>
    <n v="12"/>
    <x v="3"/>
    <s v="Oil change"/>
    <n v="1"/>
    <n v="12"/>
    <n v="38"/>
  </r>
  <r>
    <n v="404"/>
    <x v="39"/>
    <n v="12"/>
    <x v="3"/>
    <s v="Oil change"/>
    <n v="0.5"/>
    <n v="12"/>
    <n v="28"/>
  </r>
  <r>
    <n v="409"/>
    <x v="40"/>
    <n v="12"/>
    <x v="3"/>
    <s v="Oil change"/>
    <n v="1"/>
    <n v="13"/>
    <n v="35"/>
  </r>
  <r>
    <n v="410"/>
    <x v="41"/>
    <n v="12"/>
    <x v="3"/>
    <s v="Oil change"/>
    <n v="0.5"/>
    <n v="15"/>
    <n v="24"/>
  </r>
  <r>
    <n v="403"/>
    <x v="42"/>
    <n v="12"/>
    <x v="3"/>
    <s v="Oil change"/>
    <n v="1"/>
    <n v="15"/>
    <n v="38"/>
  </r>
  <r>
    <n v="402"/>
    <x v="43"/>
    <n v="12"/>
    <x v="3"/>
    <s v="Oil change"/>
    <n v="0.5"/>
    <n v="15"/>
    <n v="29"/>
  </r>
  <r>
    <n v="411"/>
    <x v="44"/>
    <n v="12"/>
    <x v="3"/>
    <s v="Oil change"/>
    <n v="1"/>
    <n v="15"/>
    <n v="32"/>
  </r>
  <r>
    <n v="407"/>
    <x v="45"/>
    <n v="12"/>
    <x v="3"/>
    <s v="Oil change"/>
    <n v="0.5"/>
    <n v="15"/>
    <n v="32"/>
  </r>
  <r>
    <n v="405"/>
    <x v="46"/>
    <n v="12"/>
    <x v="3"/>
    <s v="Oil change"/>
    <n v="1"/>
    <n v="14"/>
    <n v="35"/>
  </r>
  <r>
    <n v="412"/>
    <x v="47"/>
    <n v="12"/>
    <x v="3"/>
    <s v="Oil change"/>
    <n v="1"/>
    <n v="15"/>
    <n v="31"/>
  </r>
  <r>
    <n v="416"/>
    <x v="48"/>
    <n v="12"/>
    <x v="3"/>
    <s v="Oil change"/>
    <n v="1"/>
    <n v="12"/>
    <n v="29"/>
  </r>
  <r>
    <n v="414"/>
    <x v="49"/>
    <n v="12"/>
    <x v="3"/>
    <s v="Oil change"/>
    <n v="0.5"/>
    <n v="15"/>
    <n v="38"/>
  </r>
  <r>
    <n v="414"/>
    <x v="49"/>
    <n v="12"/>
    <x v="3"/>
    <s v="Oil change"/>
    <n v="1"/>
    <n v="15"/>
    <n v="27"/>
  </r>
  <r>
    <n v="413"/>
    <x v="50"/>
    <n v="12"/>
    <x v="3"/>
    <s v="Oil change"/>
    <n v="0.5"/>
    <n v="12"/>
    <n v="28"/>
  </r>
  <r>
    <n v="406"/>
    <x v="51"/>
    <n v="12"/>
    <x v="3"/>
    <s v="Oil change"/>
    <n v="0.5"/>
    <n v="15"/>
    <n v="35"/>
  </r>
  <r>
    <n v="415"/>
    <x v="52"/>
    <n v="12"/>
    <x v="3"/>
    <s v="Oil change"/>
    <n v="1"/>
    <n v="15"/>
    <n v="27"/>
  </r>
  <r>
    <n v="502"/>
    <x v="53"/>
    <n v="1"/>
    <x v="4"/>
    <s v="Flat tire fix"/>
    <n v="0.5"/>
    <n v="3"/>
    <n v="30"/>
  </r>
  <r>
    <n v="503"/>
    <x v="54"/>
    <n v="1"/>
    <x v="4"/>
    <s v="Flat tire fix"/>
    <n v="0.5"/>
    <n v="2"/>
    <n v="40"/>
  </r>
  <r>
    <n v="501"/>
    <x v="55"/>
    <n v="1"/>
    <x v="4"/>
    <s v="Flat tire fix"/>
    <n v="0.5"/>
    <n v="4"/>
    <n v="47"/>
  </r>
  <r>
    <n v="509"/>
    <x v="56"/>
    <n v="1"/>
    <x v="4"/>
    <s v="Flat tire fix"/>
    <n v="0.5"/>
    <n v="5"/>
    <n v="50"/>
  </r>
  <r>
    <n v="505"/>
    <x v="57"/>
    <n v="1"/>
    <x v="4"/>
    <s v="Flat tire fix"/>
    <n v="1"/>
    <n v="5"/>
    <n v="28"/>
  </r>
  <r>
    <n v="508"/>
    <x v="58"/>
    <n v="1"/>
    <x v="4"/>
    <s v="Flat tire fix"/>
    <n v="0.5"/>
    <n v="2"/>
    <n v="45"/>
  </r>
  <r>
    <n v="507"/>
    <x v="59"/>
    <n v="1"/>
    <x v="4"/>
    <s v="Flat tire fix"/>
    <n v="0.5"/>
    <n v="3"/>
    <n v="30"/>
  </r>
  <r>
    <n v="504"/>
    <x v="60"/>
    <n v="1"/>
    <x v="4"/>
    <s v="Flat tire fix"/>
    <n v="0.5"/>
    <n v="5"/>
    <n v="41"/>
  </r>
  <r>
    <n v="511"/>
    <x v="61"/>
    <n v="1"/>
    <x v="4"/>
    <s v="Flat tire fix"/>
    <n v="1"/>
    <n v="4"/>
    <n v="45"/>
  </r>
  <r>
    <n v="512"/>
    <x v="62"/>
    <n v="1"/>
    <x v="4"/>
    <s v="Flat tire fix"/>
    <n v="1"/>
    <n v="3"/>
    <n v="39"/>
  </r>
  <r>
    <n v="510"/>
    <x v="63"/>
    <n v="1"/>
    <x v="4"/>
    <s v="Flat tire fix"/>
    <n v="0.5"/>
    <n v="4"/>
    <n v="29"/>
  </r>
  <r>
    <n v="513"/>
    <x v="64"/>
    <n v="1"/>
    <x v="4"/>
    <s v="Flat tire fix"/>
    <n v="0.5"/>
    <n v="5"/>
    <n v="40"/>
  </r>
  <r>
    <n v="506"/>
    <x v="65"/>
    <n v="1"/>
    <x v="4"/>
    <s v="Flat tire fix"/>
    <n v="1"/>
    <n v="4"/>
    <n v="36"/>
  </r>
  <r>
    <n v="502"/>
    <x v="53"/>
    <n v="1"/>
    <x v="4"/>
    <s v="Flat tire fix"/>
    <n v="0.5"/>
    <n v="5"/>
    <n v="30"/>
  </r>
  <r>
    <n v="503"/>
    <x v="54"/>
    <n v="1"/>
    <x v="4"/>
    <s v="Flat tire fix"/>
    <n v="1"/>
    <n v="4"/>
    <n v="40"/>
  </r>
  <r>
    <n v="501"/>
    <x v="55"/>
    <n v="1"/>
    <x v="4"/>
    <s v="Flat tire fix"/>
    <n v="1"/>
    <n v="4"/>
    <n v="29"/>
  </r>
  <r>
    <n v="509"/>
    <x v="56"/>
    <n v="1"/>
    <x v="4"/>
    <s v="Flat tire fix"/>
    <n v="1"/>
    <n v="3"/>
    <n v="28"/>
  </r>
  <r>
    <n v="505"/>
    <x v="57"/>
    <n v="1"/>
    <x v="4"/>
    <s v="Flat tire fix"/>
    <n v="1"/>
    <n v="5"/>
    <n v="19"/>
  </r>
  <r>
    <n v="508"/>
    <x v="58"/>
    <n v="1"/>
    <x v="4"/>
    <s v="Flat tire fix"/>
    <n v="0.5"/>
    <n v="5"/>
    <n v="62"/>
  </r>
  <r>
    <n v="507"/>
    <x v="59"/>
    <n v="1"/>
    <x v="4"/>
    <s v="Flat tire fix"/>
    <n v="1"/>
    <n v="5"/>
    <n v="24"/>
  </r>
  <r>
    <n v="504"/>
    <x v="60"/>
    <n v="1"/>
    <x v="4"/>
    <s v="Flat tire fix"/>
    <n v="0.5"/>
    <n v="4"/>
    <n v="25"/>
  </r>
  <r>
    <n v="511"/>
    <x v="61"/>
    <n v="1"/>
    <x v="4"/>
    <s v="Flat tire fix"/>
    <n v="0.5"/>
    <n v="3"/>
    <n v="38"/>
  </r>
  <r>
    <n v="512"/>
    <x v="62"/>
    <n v="1"/>
    <x v="4"/>
    <s v="Flat tire fix"/>
    <n v="1"/>
    <n v="5"/>
    <n v="19"/>
  </r>
  <r>
    <n v="510"/>
    <x v="63"/>
    <n v="1"/>
    <x v="4"/>
    <s v="Flat tire fix"/>
    <n v="1"/>
    <n v="5"/>
    <n v="56"/>
  </r>
  <r>
    <n v="513"/>
    <x v="64"/>
    <n v="1"/>
    <x v="4"/>
    <s v="Flat tire fix"/>
    <n v="0.5"/>
    <n v="2"/>
    <n v="30"/>
  </r>
  <r>
    <n v="506"/>
    <x v="65"/>
    <n v="1"/>
    <x v="4"/>
    <s v="Flat tire fix"/>
    <n v="1"/>
    <n v="2"/>
    <n v="27"/>
  </r>
  <r>
    <n v="503"/>
    <x v="54"/>
    <n v="1"/>
    <x v="4"/>
    <s v="Flat tire fix"/>
    <n v="1"/>
    <n v="5"/>
    <n v="22"/>
  </r>
  <r>
    <n v="501"/>
    <x v="55"/>
    <n v="1"/>
    <x v="4"/>
    <s v="Flat tire fix"/>
    <n v="0.5"/>
    <n v="2"/>
    <n v="30"/>
  </r>
  <r>
    <n v="509"/>
    <x v="56"/>
    <n v="1"/>
    <x v="4"/>
    <s v="Flat tire fix"/>
    <n v="1"/>
    <n v="5"/>
    <n v="31"/>
  </r>
  <r>
    <n v="505"/>
    <x v="57"/>
    <n v="1"/>
    <x v="4"/>
    <s v="Flat tire fix"/>
    <n v="1"/>
    <n v="5"/>
    <n v="19"/>
  </r>
  <r>
    <n v="508"/>
    <x v="58"/>
    <n v="1"/>
    <x v="4"/>
    <s v="Flat tire fix"/>
    <n v="1"/>
    <n v="2"/>
    <n v="20"/>
  </r>
  <r>
    <n v="507"/>
    <x v="59"/>
    <n v="1"/>
    <x v="4"/>
    <s v="Oil change"/>
    <n v="1"/>
    <n v="12"/>
    <n v="29"/>
  </r>
  <r>
    <n v="504"/>
    <x v="60"/>
    <n v="1"/>
    <x v="4"/>
    <s v="Oil change"/>
    <n v="0.5"/>
    <n v="13"/>
    <n v="38"/>
  </r>
  <r>
    <n v="511"/>
    <x v="61"/>
    <n v="1"/>
    <x v="4"/>
    <s v="Oil change"/>
    <n v="0.5"/>
    <n v="13"/>
    <n v="30"/>
  </r>
  <r>
    <n v="512"/>
    <x v="62"/>
    <n v="1"/>
    <x v="4"/>
    <s v="Oil change"/>
    <n v="1"/>
    <n v="15"/>
    <n v="25"/>
  </r>
  <r>
    <n v="510"/>
    <x v="63"/>
    <n v="1"/>
    <x v="4"/>
    <s v="Oil change"/>
    <n v="1"/>
    <n v="15"/>
    <n v="35"/>
  </r>
  <r>
    <n v="504"/>
    <x v="60"/>
    <n v="1"/>
    <x v="4"/>
    <s v="Oil change"/>
    <n v="0.5"/>
    <n v="15"/>
    <n v="27"/>
  </r>
  <r>
    <n v="511"/>
    <x v="61"/>
    <n v="1"/>
    <x v="4"/>
    <s v="Oil change"/>
    <n v="0.5"/>
    <n v="12"/>
    <n v="25"/>
  </r>
  <r>
    <n v="512"/>
    <x v="62"/>
    <n v="1"/>
    <x v="4"/>
    <s v="Oil change"/>
    <n v="0.5"/>
    <n v="12"/>
    <n v="30"/>
  </r>
  <r>
    <n v="510"/>
    <x v="63"/>
    <n v="1"/>
    <x v="4"/>
    <s v="Oil change"/>
    <n v="1"/>
    <n v="15"/>
    <n v="36"/>
  </r>
  <r>
    <n v="513"/>
    <x v="64"/>
    <n v="1"/>
    <x v="4"/>
    <s v="Oil change"/>
    <n v="1"/>
    <n v="15"/>
    <n v="29"/>
  </r>
  <r>
    <n v="506"/>
    <x v="65"/>
    <n v="1"/>
    <x v="4"/>
    <s v="Oil change"/>
    <n v="1"/>
    <n v="15"/>
    <n v="27"/>
  </r>
  <r>
    <n v="503"/>
    <x v="54"/>
    <n v="1"/>
    <x v="4"/>
    <s v="Oil change"/>
    <n v="1"/>
    <n v="13"/>
    <n v="46"/>
  </r>
  <r>
    <n v="501"/>
    <x v="55"/>
    <n v="1"/>
    <x v="4"/>
    <s v="Oil change"/>
    <n v="0.5"/>
    <n v="12"/>
    <n v="50"/>
  </r>
  <r>
    <n v="509"/>
    <x v="56"/>
    <n v="1"/>
    <x v="4"/>
    <s v="Oil change"/>
    <n v="0.5"/>
    <n v="15"/>
    <n v="28"/>
  </r>
  <r>
    <n v="505"/>
    <x v="57"/>
    <n v="1"/>
    <x v="4"/>
    <s v="Oil change"/>
    <n v="0.5"/>
    <n v="15"/>
    <n v="46"/>
  </r>
  <r>
    <n v="508"/>
    <x v="58"/>
    <n v="1"/>
    <x v="4"/>
    <s v="Oil change"/>
    <n v="1"/>
    <n v="10"/>
    <n v="45"/>
  </r>
  <r>
    <n v="507"/>
    <x v="59"/>
    <n v="1"/>
    <x v="4"/>
    <s v="Oil change"/>
    <n v="1"/>
    <n v="15"/>
    <n v="20"/>
  </r>
  <r>
    <n v="504"/>
    <x v="60"/>
    <n v="1"/>
    <x v="4"/>
    <s v="Oil change"/>
    <n v="0.5"/>
    <n v="12"/>
    <n v="29"/>
  </r>
  <r>
    <n v="511"/>
    <x v="61"/>
    <n v="1"/>
    <x v="4"/>
    <s v="Oil change"/>
    <n v="1"/>
    <n v="15"/>
    <n v="31"/>
  </r>
  <r>
    <n v="512"/>
    <x v="62"/>
    <n v="1"/>
    <x v="4"/>
    <s v="Oil change"/>
    <n v="0.5"/>
    <n v="14"/>
    <n v="35"/>
  </r>
  <r>
    <n v="509"/>
    <x v="56"/>
    <n v="1"/>
    <x v="4"/>
    <s v="Oil change"/>
    <n v="0.5"/>
    <n v="14"/>
    <n v="30"/>
  </r>
  <r>
    <n v="505"/>
    <x v="57"/>
    <n v="1"/>
    <x v="4"/>
    <s v="Oil change"/>
    <n v="0.5"/>
    <n v="13"/>
    <n v="38"/>
  </r>
  <r>
    <n v="508"/>
    <x v="58"/>
    <n v="1"/>
    <x v="4"/>
    <s v="Oil change"/>
    <n v="1"/>
    <n v="12"/>
    <n v="20"/>
  </r>
  <r>
    <n v="507"/>
    <x v="59"/>
    <n v="1"/>
    <x v="4"/>
    <s v="Oil change"/>
    <n v="0.5"/>
    <n v="14"/>
    <n v="40"/>
  </r>
  <r>
    <n v="504"/>
    <x v="60"/>
    <n v="1"/>
    <x v="4"/>
    <s v="Oil change"/>
    <n v="1"/>
    <n v="10"/>
    <n v="30"/>
  </r>
  <r>
    <n v="511"/>
    <x v="61"/>
    <n v="2"/>
    <x v="4"/>
    <s v="Brakes"/>
    <n v="5"/>
    <n v="36"/>
    <n v="179"/>
  </r>
  <r>
    <n v="512"/>
    <x v="62"/>
    <n v="2"/>
    <x v="4"/>
    <s v="Brakes"/>
    <n v="5"/>
    <n v="59"/>
    <n v="229"/>
  </r>
  <r>
    <n v="510"/>
    <x v="63"/>
    <n v="2"/>
    <x v="4"/>
    <s v="Brakes"/>
    <n v="3"/>
    <n v="39"/>
    <n v="119"/>
  </r>
  <r>
    <n v="513"/>
    <x v="64"/>
    <n v="2"/>
    <x v="4"/>
    <s v="Brakes"/>
    <n v="4"/>
    <n v="67"/>
    <n v="99"/>
  </r>
  <r>
    <n v="506"/>
    <x v="65"/>
    <n v="2"/>
    <x v="4"/>
    <s v="Brakes"/>
    <n v="4"/>
    <n v="39"/>
    <n v="145"/>
  </r>
  <r>
    <n v="503"/>
    <x v="54"/>
    <n v="2"/>
    <x v="4"/>
    <s v="Brakes"/>
    <n v="3"/>
    <n v="34"/>
    <n v="165"/>
  </r>
  <r>
    <n v="501"/>
    <x v="55"/>
    <n v="2"/>
    <x v="4"/>
    <s v="Brakes"/>
    <n v="4"/>
    <n v="46"/>
    <n v="155"/>
  </r>
  <r>
    <n v="509"/>
    <x v="56"/>
    <n v="2"/>
    <x v="4"/>
    <s v="Brakes"/>
    <n v="2"/>
    <n v="50"/>
    <n v="129"/>
  </r>
  <r>
    <n v="505"/>
    <x v="57"/>
    <n v="2"/>
    <x v="4"/>
    <s v="Brakes"/>
    <n v="4"/>
    <n v="39"/>
    <n v="169"/>
  </r>
  <r>
    <n v="508"/>
    <x v="58"/>
    <n v="2"/>
    <x v="4"/>
    <s v="Brakes"/>
    <n v="5"/>
    <n v="41"/>
    <n v="145"/>
  </r>
  <r>
    <n v="507"/>
    <x v="59"/>
    <n v="2"/>
    <x v="4"/>
    <s v="Brakes"/>
    <n v="3"/>
    <n v="32"/>
    <n v="165"/>
  </r>
  <r>
    <n v="504"/>
    <x v="60"/>
    <n v="2"/>
    <x v="4"/>
    <s v="Brakes"/>
    <n v="3"/>
    <n v="39"/>
    <n v="119"/>
  </r>
  <r>
    <n v="511"/>
    <x v="61"/>
    <n v="2"/>
    <x v="4"/>
    <s v="Brakes"/>
    <n v="3"/>
    <n v="60"/>
    <n v="119"/>
  </r>
  <r>
    <n v="512"/>
    <x v="62"/>
    <n v="2"/>
    <x v="4"/>
    <s v="Brakes"/>
    <n v="5"/>
    <n v="57"/>
    <n v="129"/>
  </r>
  <r>
    <n v="510"/>
    <x v="63"/>
    <n v="2"/>
    <x v="4"/>
    <s v="Brakes"/>
    <n v="3"/>
    <n v="56"/>
    <n v="145"/>
  </r>
  <r>
    <n v="504"/>
    <x v="60"/>
    <n v="2"/>
    <x v="4"/>
    <s v="Brakes"/>
    <n v="2"/>
    <n v="59"/>
    <n v="119"/>
  </r>
  <r>
    <n v="511"/>
    <x v="61"/>
    <n v="2"/>
    <x v="4"/>
    <s v="Brakes"/>
    <n v="4"/>
    <n v="38"/>
    <n v="169"/>
  </r>
  <r>
    <n v="512"/>
    <x v="62"/>
    <n v="2"/>
    <x v="4"/>
    <s v="Brakes"/>
    <n v="4"/>
    <n v="35"/>
    <n v="165"/>
  </r>
  <r>
    <n v="510"/>
    <x v="63"/>
    <n v="4"/>
    <x v="4"/>
    <s v="Brakes"/>
    <n v="4"/>
    <n v="70"/>
    <n v="99"/>
  </r>
  <r>
    <n v="513"/>
    <x v="64"/>
    <n v="4"/>
    <x v="4"/>
    <s v="Brakes"/>
    <n v="5"/>
    <n v="57"/>
    <n v="145"/>
  </r>
  <r>
    <n v="506"/>
    <x v="65"/>
    <n v="4"/>
    <x v="4"/>
    <s v="Brakes"/>
    <n v="2"/>
    <n v="39"/>
    <n v="165"/>
  </r>
  <r>
    <n v="503"/>
    <x v="54"/>
    <n v="4"/>
    <x v="4"/>
    <s v="Brakes"/>
    <n v="3"/>
    <n v="41"/>
    <n v="119"/>
  </r>
  <r>
    <n v="501"/>
    <x v="55"/>
    <n v="4"/>
    <x v="4"/>
    <s v="Brakes"/>
    <n v="2"/>
    <n v="48"/>
    <n v="99"/>
  </r>
  <r>
    <n v="509"/>
    <x v="56"/>
    <n v="4"/>
    <x v="4"/>
    <s v="Brakes"/>
    <n v="3"/>
    <n v="41"/>
    <n v="185"/>
  </r>
  <r>
    <n v="505"/>
    <x v="57"/>
    <n v="4"/>
    <x v="4"/>
    <s v="Brakes"/>
    <n v="3"/>
    <n v="40"/>
    <n v="99"/>
  </r>
  <r>
    <n v="508"/>
    <x v="58"/>
    <n v="4"/>
    <x v="4"/>
    <s v="Brakes"/>
    <n v="4"/>
    <n v="48"/>
    <n v="119"/>
  </r>
  <r>
    <n v="507"/>
    <x v="59"/>
    <n v="4"/>
    <x v="4"/>
    <s v="Brakes"/>
    <n v="5"/>
    <n v="59"/>
    <n v="99"/>
  </r>
  <r>
    <n v="504"/>
    <x v="60"/>
    <n v="4"/>
    <x v="4"/>
    <s v="Brakes"/>
    <n v="3"/>
    <n v="60"/>
    <n v="149"/>
  </r>
  <r>
    <n v="511"/>
    <x v="61"/>
    <n v="4"/>
    <x v="4"/>
    <s v="Brakes"/>
    <n v="2"/>
    <n v="38"/>
    <n v="185"/>
  </r>
  <r>
    <n v="512"/>
    <x v="62"/>
    <n v="4"/>
    <x v="4"/>
    <s v="Brakes"/>
    <n v="5"/>
    <n v="60"/>
    <n v="180"/>
  </r>
  <r>
    <n v="510"/>
    <x v="63"/>
    <n v="4"/>
    <x v="4"/>
    <s v="Brakes"/>
    <n v="4"/>
    <n v="35"/>
    <n v="119"/>
  </r>
  <r>
    <n v="513"/>
    <x v="64"/>
    <n v="4"/>
    <x v="4"/>
    <s v="Engine Overhaul"/>
    <n v="12"/>
    <n v="278"/>
    <n v="877"/>
  </r>
  <r>
    <n v="506"/>
    <x v="65"/>
    <n v="4"/>
    <x v="4"/>
    <s v="Engine Overhaul"/>
    <n v="14"/>
    <n v="281"/>
    <n v="925"/>
  </r>
  <r>
    <n v="503"/>
    <x v="54"/>
    <n v="4"/>
    <x v="4"/>
    <s v="Engine Overhaul"/>
    <n v="9"/>
    <n v="219"/>
    <n v="777"/>
  </r>
  <r>
    <n v="501"/>
    <x v="55"/>
    <n v="4"/>
    <x v="4"/>
    <s v="Engine Overhaul"/>
    <n v="7"/>
    <n v="311"/>
    <n v="765"/>
  </r>
  <r>
    <n v="509"/>
    <x v="56"/>
    <n v="4"/>
    <x v="4"/>
    <s v="Engine Overhaul"/>
    <n v="8"/>
    <n v="345"/>
    <n v="887"/>
  </r>
  <r>
    <n v="505"/>
    <x v="57"/>
    <n v="4"/>
    <x v="4"/>
    <s v="Engine Overhaul"/>
    <n v="9"/>
    <n v="345"/>
    <n v="988"/>
  </r>
  <r>
    <n v="508"/>
    <x v="58"/>
    <n v="4"/>
    <x v="4"/>
    <s v="Engine Overhaul"/>
    <n v="10"/>
    <n v="350"/>
    <n v="957"/>
  </r>
  <r>
    <n v="507"/>
    <x v="59"/>
    <n v="4"/>
    <x v="4"/>
    <s v="Engine Overhaul"/>
    <n v="10"/>
    <n v="241"/>
    <n v="800"/>
  </r>
  <r>
    <n v="504"/>
    <x v="60"/>
    <n v="4"/>
    <x v="4"/>
    <s v="Flat tire fix"/>
    <n v="1"/>
    <n v="5"/>
    <n v="28"/>
  </r>
  <r>
    <n v="511"/>
    <x v="61"/>
    <n v="4"/>
    <x v="4"/>
    <s v="Flat tire fix"/>
    <n v="0.5"/>
    <n v="5"/>
    <n v="45"/>
  </r>
  <r>
    <n v="512"/>
    <x v="62"/>
    <n v="4"/>
    <x v="4"/>
    <s v="Flat tire fix"/>
    <n v="0.5"/>
    <n v="3"/>
    <n v="41"/>
  </r>
  <r>
    <n v="509"/>
    <x v="56"/>
    <n v="4"/>
    <x v="4"/>
    <s v="Flat tire fix"/>
    <n v="1"/>
    <n v="5"/>
    <n v="19"/>
  </r>
  <r>
    <n v="505"/>
    <x v="57"/>
    <n v="8"/>
    <x v="4"/>
    <s v="Hose/Belt Replacement"/>
    <n v="1"/>
    <n v="33"/>
    <n v="49"/>
  </r>
  <r>
    <n v="508"/>
    <x v="58"/>
    <n v="8"/>
    <x v="4"/>
    <s v="Hose/Belt Replacement"/>
    <n v="3"/>
    <n v="21"/>
    <n v="48"/>
  </r>
  <r>
    <n v="507"/>
    <x v="59"/>
    <n v="8"/>
    <x v="4"/>
    <s v="Hose/Belt Replacement"/>
    <n v="3"/>
    <n v="26"/>
    <n v="67"/>
  </r>
  <r>
    <n v="504"/>
    <x v="60"/>
    <n v="8"/>
    <x v="4"/>
    <s v="Hose/Belt Replacement"/>
    <n v="2"/>
    <n v="27"/>
    <n v="39"/>
  </r>
  <r>
    <n v="511"/>
    <x v="61"/>
    <n v="8"/>
    <x v="4"/>
    <s v="Hose/Belt Replacement"/>
    <n v="3"/>
    <n v="16"/>
    <n v="97"/>
  </r>
  <r>
    <n v="512"/>
    <x v="62"/>
    <n v="8"/>
    <x v="4"/>
    <s v="Hose/Belt Replacement"/>
    <n v="3"/>
    <n v="28"/>
    <n v="84"/>
  </r>
  <r>
    <n v="510"/>
    <x v="63"/>
    <n v="8"/>
    <x v="4"/>
    <s v="Hose/Belt Replacement"/>
    <n v="3"/>
    <n v="37"/>
    <n v="39"/>
  </r>
  <r>
    <n v="513"/>
    <x v="64"/>
    <n v="8"/>
    <x v="4"/>
    <s v="Hose/Belt Replacement"/>
    <n v="1"/>
    <n v="39"/>
    <n v="95"/>
  </r>
  <r>
    <n v="506"/>
    <x v="65"/>
    <n v="8"/>
    <x v="4"/>
    <s v="Hose/Belt Replacement"/>
    <n v="3"/>
    <n v="21"/>
    <n v="59"/>
  </r>
  <r>
    <n v="503"/>
    <x v="54"/>
    <n v="8"/>
    <x v="4"/>
    <s v="Hose/Belt Replacement"/>
    <n v="3"/>
    <n v="26"/>
    <n v="40"/>
  </r>
  <r>
    <n v="501"/>
    <x v="55"/>
    <n v="8"/>
    <x v="4"/>
    <s v="Hose/Belt Replacement"/>
    <n v="3"/>
    <n v="34"/>
    <n v="84"/>
  </r>
  <r>
    <n v="513"/>
    <x v="64"/>
    <n v="8"/>
    <x v="4"/>
    <s v="Hose/Belt Replacement"/>
    <n v="3"/>
    <n v="28"/>
    <n v="39"/>
  </r>
  <r>
    <n v="506"/>
    <x v="65"/>
    <n v="8"/>
    <x v="4"/>
    <s v="Hose/Belt Replacement"/>
    <n v="2"/>
    <n v="16"/>
    <n v="98"/>
  </r>
  <r>
    <n v="503"/>
    <x v="54"/>
    <n v="8"/>
    <x v="4"/>
    <s v="Hose/Belt Replacement"/>
    <n v="1"/>
    <n v="37"/>
    <n v="76"/>
  </r>
  <r>
    <n v="501"/>
    <x v="55"/>
    <n v="8"/>
    <x v="4"/>
    <s v="Hose/Belt Replacement"/>
    <n v="1"/>
    <n v="11"/>
    <n v="97"/>
  </r>
  <r>
    <n v="509"/>
    <x v="56"/>
    <n v="8"/>
    <x v="4"/>
    <s v="Hose/Belt Replacement"/>
    <n v="3"/>
    <n v="21"/>
    <n v="63"/>
  </r>
  <r>
    <n v="505"/>
    <x v="57"/>
    <n v="8"/>
    <x v="4"/>
    <s v="Hose/Belt Replacement"/>
    <n v="1"/>
    <n v="26"/>
    <n v="98"/>
  </r>
  <r>
    <n v="508"/>
    <x v="58"/>
    <n v="8"/>
    <x v="4"/>
    <s v="Hose/Belt Replacement"/>
    <n v="3"/>
    <n v="27"/>
    <n v="86"/>
  </r>
  <r>
    <n v="507"/>
    <x v="59"/>
    <n v="8"/>
    <x v="4"/>
    <s v="Hose/Belt Replacement"/>
    <n v="3"/>
    <n v="19"/>
    <n v="84"/>
  </r>
  <r>
    <n v="504"/>
    <x v="60"/>
    <n v="8"/>
    <x v="4"/>
    <s v="Hose/Belt Replacement"/>
    <n v="3"/>
    <n v="36"/>
    <n v="39"/>
  </r>
  <r>
    <n v="511"/>
    <x v="61"/>
    <n v="8"/>
    <x v="4"/>
    <s v="Hose/Belt Replacement"/>
    <n v="3"/>
    <n v="28"/>
    <n v="67"/>
  </r>
  <r>
    <n v="512"/>
    <x v="62"/>
    <n v="8"/>
    <x v="4"/>
    <s v="Hose/Belt Replacement"/>
    <n v="2"/>
    <n v="19"/>
    <n v="49"/>
  </r>
  <r>
    <n v="510"/>
    <x v="63"/>
    <n v="8"/>
    <x v="4"/>
    <s v="Hose/Belt Replacement"/>
    <n v="3"/>
    <n v="36"/>
    <n v="61"/>
  </r>
  <r>
    <n v="513"/>
    <x v="64"/>
    <n v="8"/>
    <x v="4"/>
    <s v="Hose/Belt Replacement"/>
    <n v="2"/>
    <n v="34"/>
    <n v="59"/>
  </r>
  <r>
    <n v="506"/>
    <x v="65"/>
    <n v="8"/>
    <x v="4"/>
    <s v="Hose/Belt Replacement"/>
    <n v="1"/>
    <n v="21"/>
    <n v="74"/>
  </r>
  <r>
    <n v="503"/>
    <x v="54"/>
    <n v="8"/>
    <x v="4"/>
    <s v="Hose/Belt Replacement"/>
    <n v="3"/>
    <n v="26"/>
    <n v="83"/>
  </r>
  <r>
    <n v="501"/>
    <x v="55"/>
    <n v="8"/>
    <x v="4"/>
    <s v="Hose/Belt Replacement"/>
    <n v="2"/>
    <n v="29"/>
    <n v="80"/>
  </r>
  <r>
    <n v="509"/>
    <x v="56"/>
    <n v="12"/>
    <x v="4"/>
    <s v="Flat tire fix"/>
    <n v="1"/>
    <n v="2"/>
    <n v="19"/>
  </r>
  <r>
    <n v="505"/>
    <x v="57"/>
    <n v="12"/>
    <x v="4"/>
    <s v="Flat tire fix"/>
    <n v="1"/>
    <n v="4"/>
    <n v="19"/>
  </r>
  <r>
    <n v="508"/>
    <x v="58"/>
    <n v="12"/>
    <x v="4"/>
    <s v="Flat tire fix"/>
    <n v="1"/>
    <n v="5"/>
    <n v="25"/>
  </r>
  <r>
    <n v="507"/>
    <x v="59"/>
    <n v="12"/>
    <x v="4"/>
    <s v="Flat tire fix"/>
    <n v="0.5"/>
    <n v="2"/>
    <n v="19"/>
  </r>
  <r>
    <n v="504"/>
    <x v="60"/>
    <n v="12"/>
    <x v="4"/>
    <s v="Flat tire fix"/>
    <n v="1"/>
    <n v="5"/>
    <n v="18"/>
  </r>
  <r>
    <n v="511"/>
    <x v="61"/>
    <n v="12"/>
    <x v="4"/>
    <s v="Flat tire fix"/>
    <n v="1"/>
    <n v="5"/>
    <n v="41"/>
  </r>
  <r>
    <n v="512"/>
    <x v="62"/>
    <n v="12"/>
    <x v="4"/>
    <s v="Flat tire fix"/>
    <n v="0.5"/>
    <n v="5"/>
    <n v="24"/>
  </r>
  <r>
    <n v="509"/>
    <x v="56"/>
    <n v="12"/>
    <x v="4"/>
    <s v="Flat tire fix"/>
    <n v="1"/>
    <n v="3"/>
    <n v="23"/>
  </r>
  <r>
    <n v="505"/>
    <x v="57"/>
    <n v="12"/>
    <x v="4"/>
    <s v="Flat tire fix"/>
    <n v="1"/>
    <n v="5"/>
    <n v="29"/>
  </r>
  <r>
    <n v="508"/>
    <x v="58"/>
    <n v="12"/>
    <x v="4"/>
    <s v="Flat tire fix"/>
    <n v="0.5"/>
    <n v="4"/>
    <n v="21"/>
  </r>
  <r>
    <n v="507"/>
    <x v="59"/>
    <n v="12"/>
    <x v="4"/>
    <s v="Flat tire fix"/>
    <n v="0.5"/>
    <n v="3"/>
    <n v="31"/>
  </r>
  <r>
    <n v="504"/>
    <x v="60"/>
    <n v="12"/>
    <x v="4"/>
    <s v="Flat tire fix"/>
    <n v="0.5"/>
    <n v="5"/>
    <n v="28"/>
  </r>
  <r>
    <n v="511"/>
    <x v="61"/>
    <n v="12"/>
    <x v="4"/>
    <s v="Flat tire fix"/>
    <n v="0.5"/>
    <n v="4"/>
    <n v="24"/>
  </r>
  <r>
    <n v="512"/>
    <x v="62"/>
    <n v="12"/>
    <x v="4"/>
    <s v="Flat tire fix"/>
    <n v="1"/>
    <n v="3"/>
    <n v="23"/>
  </r>
  <r>
    <n v="510"/>
    <x v="63"/>
    <n v="12"/>
    <x v="4"/>
    <s v="Flat tire fix"/>
    <n v="0.5"/>
    <n v="5"/>
    <n v="15"/>
  </r>
  <r>
    <n v="513"/>
    <x v="64"/>
    <n v="12"/>
    <x v="4"/>
    <s v="Flat tire fix"/>
    <n v="0.5"/>
    <n v="3"/>
    <n v="19"/>
  </r>
  <r>
    <n v="506"/>
    <x v="65"/>
    <n v="12"/>
    <x v="4"/>
    <s v="Flat tire fix"/>
    <n v="1"/>
    <n v="5"/>
    <n v="25"/>
  </r>
  <r>
    <n v="503"/>
    <x v="54"/>
    <n v="12"/>
    <x v="4"/>
    <s v="Flat tire fix"/>
    <n v="1"/>
    <n v="5"/>
    <n v="31"/>
  </r>
  <r>
    <n v="501"/>
    <x v="55"/>
    <n v="12"/>
    <x v="4"/>
    <s v="Flat tire fix"/>
    <n v="1"/>
    <n v="3"/>
    <n v="19"/>
  </r>
  <r>
    <n v="509"/>
    <x v="56"/>
    <n v="12"/>
    <x v="4"/>
    <s v="Flat tire fix"/>
    <n v="1"/>
    <n v="5"/>
    <n v="15"/>
  </r>
  <r>
    <n v="505"/>
    <x v="57"/>
    <n v="12"/>
    <x v="4"/>
    <s v="Flat tire fix"/>
    <n v="1"/>
    <n v="3"/>
    <n v="28"/>
  </r>
  <r>
    <n v="508"/>
    <x v="58"/>
    <n v="12"/>
    <x v="4"/>
    <s v="Flat tire fix"/>
    <n v="1"/>
    <n v="4"/>
    <n v="20"/>
  </r>
  <r>
    <n v="507"/>
    <x v="59"/>
    <n v="12"/>
    <x v="4"/>
    <s v="Flat tire fix"/>
    <n v="0.5"/>
    <n v="3"/>
    <n v="26"/>
  </r>
  <r>
    <n v="504"/>
    <x v="60"/>
    <n v="12"/>
    <x v="4"/>
    <s v="Oil change"/>
    <n v="1"/>
    <n v="10"/>
    <n v="62"/>
  </r>
  <r>
    <n v="511"/>
    <x v="61"/>
    <n v="12"/>
    <x v="4"/>
    <s v="Oil change"/>
    <n v="1"/>
    <n v="15"/>
    <n v="25"/>
  </r>
  <r>
    <n v="512"/>
    <x v="62"/>
    <n v="12"/>
    <x v="4"/>
    <s v="Oil change"/>
    <n v="0.5"/>
    <n v="13"/>
    <n v="29"/>
  </r>
  <r>
    <n v="510"/>
    <x v="63"/>
    <n v="12"/>
    <x v="4"/>
    <s v="Oil change"/>
    <n v="1"/>
    <n v="14"/>
    <n v="52"/>
  </r>
  <r>
    <n v="513"/>
    <x v="64"/>
    <n v="12"/>
    <x v="4"/>
    <s v="Oil change"/>
    <n v="0.5"/>
    <n v="12"/>
    <n v="47"/>
  </r>
  <r>
    <n v="506"/>
    <x v="65"/>
    <n v="12"/>
    <x v="4"/>
    <s v="Oil change"/>
    <n v="1"/>
    <n v="13"/>
    <n v="27"/>
  </r>
  <r>
    <n v="503"/>
    <x v="54"/>
    <n v="12"/>
    <x v="4"/>
    <s v="Oil change"/>
    <n v="0.5"/>
    <n v="13"/>
    <n v="28"/>
  </r>
  <r>
    <n v="501"/>
    <x v="55"/>
    <n v="12"/>
    <x v="4"/>
    <s v="Oil change"/>
    <n v="0.5"/>
    <n v="14"/>
    <n v="30"/>
  </r>
  <r>
    <n v="509"/>
    <x v="56"/>
    <n v="12"/>
    <x v="4"/>
    <s v="Oil change"/>
    <n v="0.5"/>
    <n v="15"/>
    <n v="31"/>
  </r>
  <r>
    <n v="505"/>
    <x v="57"/>
    <n v="12"/>
    <x v="4"/>
    <s v="Oil change"/>
    <n v="0.5"/>
    <n v="15"/>
    <n v="41"/>
  </r>
  <r>
    <n v="508"/>
    <x v="58"/>
    <n v="12"/>
    <x v="4"/>
    <s v="Oil change"/>
    <n v="1"/>
    <n v="15"/>
    <n v="62"/>
  </r>
  <r>
    <n v="507"/>
    <x v="59"/>
    <n v="12"/>
    <x v="4"/>
    <s v="Oil change"/>
    <n v="0.5"/>
    <n v="13"/>
    <n v="25"/>
  </r>
  <r>
    <n v="504"/>
    <x v="60"/>
    <n v="12"/>
    <x v="4"/>
    <s v="Oil change"/>
    <n v="0.5"/>
    <n v="15"/>
    <n v="30"/>
  </r>
  <r>
    <n v="511"/>
    <x v="61"/>
    <n v="12"/>
    <x v="4"/>
    <s v="Oil change"/>
    <n v="0.5"/>
    <n v="13"/>
    <n v="28"/>
  </r>
  <r>
    <n v="512"/>
    <x v="62"/>
    <n v="12"/>
    <x v="4"/>
    <s v="Oil change"/>
    <n v="0.5"/>
    <n v="15"/>
    <n v="23"/>
  </r>
  <r>
    <n v="604"/>
    <x v="66"/>
    <n v="1"/>
    <x v="5"/>
    <s v="Flat tire fix"/>
    <n v="0.5"/>
    <n v="5"/>
    <n v="41"/>
  </r>
  <r>
    <n v="606"/>
    <x v="67"/>
    <n v="1"/>
    <x v="5"/>
    <s v="Flat tire fix"/>
    <n v="0.5"/>
    <n v="2"/>
    <n v="30"/>
  </r>
  <r>
    <n v="601"/>
    <x v="68"/>
    <n v="1"/>
    <x v="5"/>
    <s v="Flat tire fix"/>
    <n v="0.5"/>
    <n v="4"/>
    <n v="20"/>
  </r>
  <r>
    <n v="611"/>
    <x v="69"/>
    <n v="1"/>
    <x v="5"/>
    <s v="Flat tire fix"/>
    <n v="0.5"/>
    <n v="4"/>
    <n v="30"/>
  </r>
  <r>
    <n v="605"/>
    <x v="70"/>
    <n v="1"/>
    <x v="5"/>
    <s v="Flat tire fix"/>
    <n v="1"/>
    <n v="5"/>
    <n v="28"/>
  </r>
  <r>
    <n v="604"/>
    <x v="71"/>
    <n v="1"/>
    <x v="5"/>
    <s v="Flat tire fix"/>
    <n v="0.5"/>
    <n v="5"/>
    <n v="30"/>
  </r>
  <r>
    <n v="612"/>
    <x v="72"/>
    <n v="1"/>
    <x v="5"/>
    <s v="Flat tire fix"/>
    <n v="0.5"/>
    <n v="5"/>
    <n v="29"/>
  </r>
  <r>
    <n v="608"/>
    <x v="73"/>
    <n v="1"/>
    <x v="5"/>
    <s v="Flat tire fix"/>
    <n v="1"/>
    <n v="5"/>
    <n v="26"/>
  </r>
  <r>
    <n v="603"/>
    <x v="74"/>
    <n v="1"/>
    <x v="5"/>
    <s v="Flat tire fix"/>
    <n v="1"/>
    <n v="5"/>
    <n v="21"/>
  </r>
  <r>
    <n v="609"/>
    <x v="75"/>
    <n v="1"/>
    <x v="5"/>
    <s v="Flat tire fix"/>
    <n v="1"/>
    <n v="4"/>
    <n v="20"/>
  </r>
  <r>
    <n v="610"/>
    <x v="10"/>
    <n v="1"/>
    <x v="5"/>
    <s v="Flat tire fix"/>
    <n v="0.5"/>
    <n v="4"/>
    <n v="56"/>
  </r>
  <r>
    <n v="604"/>
    <x v="66"/>
    <n v="2"/>
    <x v="5"/>
    <s v="Brakes"/>
    <n v="3"/>
    <n v="50"/>
    <n v="209"/>
  </r>
  <r>
    <n v="606"/>
    <x v="67"/>
    <n v="2"/>
    <x v="5"/>
    <s v="Brakes"/>
    <n v="5"/>
    <n v="66"/>
    <n v="399"/>
  </r>
  <r>
    <n v="601"/>
    <x v="68"/>
    <n v="2"/>
    <x v="5"/>
    <s v="Brakes"/>
    <n v="4"/>
    <n v="69"/>
    <n v="129"/>
  </r>
  <r>
    <n v="611"/>
    <x v="69"/>
    <n v="2"/>
    <x v="5"/>
    <s v="Brakes"/>
    <n v="5"/>
    <n v="67"/>
    <n v="379"/>
  </r>
  <r>
    <n v="605"/>
    <x v="70"/>
    <n v="2"/>
    <x v="5"/>
    <s v="Brakes"/>
    <n v="2"/>
    <n v="58"/>
    <n v="115"/>
  </r>
  <r>
    <n v="604"/>
    <x v="71"/>
    <n v="2"/>
    <x v="5"/>
    <s v="Brakes"/>
    <n v="3"/>
    <n v="35"/>
    <n v="185"/>
  </r>
  <r>
    <n v="612"/>
    <x v="72"/>
    <n v="2"/>
    <x v="5"/>
    <s v="Brakes"/>
    <n v="2"/>
    <n v="39"/>
    <n v="175"/>
  </r>
  <r>
    <n v="608"/>
    <x v="73"/>
    <n v="2"/>
    <x v="5"/>
    <s v="Brakes"/>
    <n v="5"/>
    <n v="67"/>
    <n v="349"/>
  </r>
  <r>
    <n v="603"/>
    <x v="74"/>
    <n v="2"/>
    <x v="5"/>
    <s v="Brakes"/>
    <n v="5"/>
    <n v="58"/>
    <n v="99"/>
  </r>
  <r>
    <n v="609"/>
    <x v="75"/>
    <n v="2"/>
    <x v="5"/>
    <s v="Brakes"/>
    <n v="4"/>
    <n v="32"/>
    <n v="175"/>
  </r>
  <r>
    <n v="610"/>
    <x v="10"/>
    <n v="2"/>
    <x v="5"/>
    <s v="Brakes"/>
    <n v="3"/>
    <n v="39"/>
    <n v="165"/>
  </r>
  <r>
    <n v="608"/>
    <x v="73"/>
    <n v="2"/>
    <x v="5"/>
    <s v="Brakes"/>
    <n v="3"/>
    <n v="39"/>
    <n v="119"/>
  </r>
  <r>
    <n v="603"/>
    <x v="74"/>
    <n v="2"/>
    <x v="5"/>
    <s v="Brakes"/>
    <n v="3"/>
    <n v="50"/>
    <n v="149"/>
  </r>
  <r>
    <n v="609"/>
    <x v="75"/>
    <n v="2"/>
    <x v="5"/>
    <s v="Brakes"/>
    <n v="2"/>
    <n v="58"/>
    <n v="165"/>
  </r>
  <r>
    <n v="610"/>
    <x v="10"/>
    <n v="2"/>
    <x v="5"/>
    <s v="Brakes"/>
    <n v="5"/>
    <n v="59"/>
    <n v="349"/>
  </r>
  <r>
    <n v="604"/>
    <x v="66"/>
    <n v="2"/>
    <x v="5"/>
    <s v="Brakes"/>
    <n v="3"/>
    <n v="67"/>
    <n v="179"/>
  </r>
  <r>
    <n v="606"/>
    <x v="67"/>
    <n v="2"/>
    <x v="5"/>
    <s v="Brakes"/>
    <n v="5"/>
    <n v="54"/>
    <n v="115"/>
  </r>
  <r>
    <n v="601"/>
    <x v="68"/>
    <n v="2"/>
    <x v="5"/>
    <s v="Brakes"/>
    <n v="5"/>
    <n v="58"/>
    <n v="165"/>
  </r>
  <r>
    <n v="611"/>
    <x v="69"/>
    <n v="3"/>
    <x v="5"/>
    <s v="Flat tire fix"/>
    <n v="1"/>
    <n v="2"/>
    <n v="18"/>
  </r>
  <r>
    <n v="605"/>
    <x v="70"/>
    <n v="3"/>
    <x v="5"/>
    <s v="Flat tire fix"/>
    <n v="0.5"/>
    <n v="3"/>
    <n v="30"/>
  </r>
  <r>
    <n v="604"/>
    <x v="71"/>
    <n v="3"/>
    <x v="5"/>
    <s v="Flat tire fix"/>
    <n v="1"/>
    <n v="4"/>
    <n v="31"/>
  </r>
  <r>
    <n v="612"/>
    <x v="72"/>
    <n v="3"/>
    <x v="5"/>
    <s v="Flat tire fix"/>
    <n v="1"/>
    <n v="5"/>
    <n v="21"/>
  </r>
  <r>
    <n v="608"/>
    <x v="73"/>
    <n v="3"/>
    <x v="5"/>
    <s v="Oil change"/>
    <n v="1"/>
    <n v="14"/>
    <n v="40"/>
  </r>
  <r>
    <n v="603"/>
    <x v="74"/>
    <n v="3"/>
    <x v="5"/>
    <s v="Oil change"/>
    <n v="0.5"/>
    <n v="15"/>
    <n v="29"/>
  </r>
  <r>
    <n v="604"/>
    <x v="71"/>
    <n v="3"/>
    <x v="5"/>
    <s v="Oil change"/>
    <n v="1"/>
    <n v="13"/>
    <n v="31"/>
  </r>
  <r>
    <n v="612"/>
    <x v="72"/>
    <n v="3"/>
    <x v="5"/>
    <s v="Engine Overhaul"/>
    <n v="37"/>
    <n v="617"/>
    <n v="2000"/>
  </r>
  <r>
    <n v="608"/>
    <x v="73"/>
    <n v="3"/>
    <x v="5"/>
    <s v="Flat tire fix"/>
    <n v="1"/>
    <n v="5"/>
    <n v="26"/>
  </r>
  <r>
    <n v="603"/>
    <x v="74"/>
    <n v="3"/>
    <x v="5"/>
    <s v="Flat tire fix"/>
    <n v="1"/>
    <n v="5"/>
    <n v="38"/>
  </r>
  <r>
    <n v="609"/>
    <x v="75"/>
    <n v="3"/>
    <x v="5"/>
    <s v="Flat tire fix"/>
    <n v="0.5"/>
    <n v="4"/>
    <n v="37"/>
  </r>
  <r>
    <n v="610"/>
    <x v="10"/>
    <n v="3"/>
    <x v="5"/>
    <s v="Flat tire fix"/>
    <n v="0.5"/>
    <n v="4"/>
    <n v="19"/>
  </r>
  <r>
    <n v="604"/>
    <x v="66"/>
    <n v="3"/>
    <x v="5"/>
    <s v="Flat tire fix"/>
    <n v="1"/>
    <n v="3"/>
    <n v="46"/>
  </r>
  <r>
    <n v="606"/>
    <x v="67"/>
    <n v="3"/>
    <x v="5"/>
    <s v="Flat tire fix"/>
    <n v="1"/>
    <n v="5"/>
    <n v="20"/>
  </r>
  <r>
    <n v="601"/>
    <x v="68"/>
    <n v="3"/>
    <x v="5"/>
    <s v="Flat tire fix"/>
    <n v="0.5"/>
    <n v="4"/>
    <n v="37"/>
  </r>
  <r>
    <n v="611"/>
    <x v="69"/>
    <n v="4"/>
    <x v="5"/>
    <s v="Flat tire fix"/>
    <n v="0.5"/>
    <n v="5"/>
    <n v="40"/>
  </r>
  <r>
    <n v="605"/>
    <x v="70"/>
    <n v="4"/>
    <x v="5"/>
    <s v="Flat tire fix"/>
    <n v="0.5"/>
    <n v="4"/>
    <n v="26"/>
  </r>
  <r>
    <n v="604"/>
    <x v="71"/>
    <n v="4"/>
    <x v="5"/>
    <s v="Flat tire fix"/>
    <n v="1"/>
    <n v="2"/>
    <n v="18"/>
  </r>
  <r>
    <n v="612"/>
    <x v="72"/>
    <n v="4"/>
    <x v="5"/>
    <s v="Flat tire fix"/>
    <n v="0.5"/>
    <n v="3"/>
    <n v="30"/>
  </r>
  <r>
    <n v="608"/>
    <x v="73"/>
    <n v="4"/>
    <x v="5"/>
    <s v="Flat tire fix"/>
    <n v="1"/>
    <n v="4"/>
    <n v="31"/>
  </r>
  <r>
    <n v="603"/>
    <x v="74"/>
    <n v="4"/>
    <x v="5"/>
    <s v="Flat tire fix"/>
    <n v="1"/>
    <n v="5"/>
    <n v="21"/>
  </r>
  <r>
    <n v="609"/>
    <x v="75"/>
    <n v="4"/>
    <x v="5"/>
    <s v="Oil change"/>
    <n v="1"/>
    <n v="14"/>
    <n v="40"/>
  </r>
  <r>
    <n v="610"/>
    <x v="10"/>
    <n v="4"/>
    <x v="5"/>
    <s v="Oil change"/>
    <n v="0.5"/>
    <n v="15"/>
    <n v="29"/>
  </r>
  <r>
    <n v="608"/>
    <x v="73"/>
    <n v="4"/>
    <x v="5"/>
    <s v="Oil change"/>
    <n v="1"/>
    <n v="13"/>
    <n v="31"/>
  </r>
  <r>
    <n v="603"/>
    <x v="74"/>
    <n v="4"/>
    <x v="5"/>
    <s v="Engine Overhaul"/>
    <n v="37"/>
    <n v="617"/>
    <n v="2000"/>
  </r>
  <r>
    <n v="609"/>
    <x v="75"/>
    <n v="4"/>
    <x v="5"/>
    <s v="Flat tire fix"/>
    <n v="1"/>
    <n v="5"/>
    <n v="26"/>
  </r>
  <r>
    <n v="610"/>
    <x v="10"/>
    <n v="4"/>
    <x v="5"/>
    <s v="Flat tire fix"/>
    <n v="1"/>
    <n v="5"/>
    <n v="38"/>
  </r>
  <r>
    <n v="604"/>
    <x v="66"/>
    <n v="4"/>
    <x v="5"/>
    <s v="Flat tire fix"/>
    <n v="0.5"/>
    <n v="4"/>
    <n v="37"/>
  </r>
  <r>
    <n v="606"/>
    <x v="67"/>
    <n v="4"/>
    <x v="5"/>
    <s v="Flat tire fix"/>
    <n v="0.5"/>
    <n v="4"/>
    <n v="19"/>
  </r>
  <r>
    <n v="601"/>
    <x v="68"/>
    <n v="4"/>
    <x v="5"/>
    <s v="Flat tire fix"/>
    <n v="1"/>
    <n v="3"/>
    <n v="46"/>
  </r>
  <r>
    <n v="611"/>
    <x v="69"/>
    <n v="4"/>
    <x v="5"/>
    <s v="Flat tire fix"/>
    <n v="1"/>
    <n v="5"/>
    <n v="20"/>
  </r>
  <r>
    <n v="605"/>
    <x v="70"/>
    <n v="4"/>
    <x v="5"/>
    <s v="Flat tire fix"/>
    <n v="0.5"/>
    <n v="4"/>
    <n v="37"/>
  </r>
  <r>
    <n v="604"/>
    <x v="71"/>
    <n v="4"/>
    <x v="5"/>
    <s v="Flat tire fix"/>
    <n v="0.5"/>
    <n v="2"/>
    <n v="45"/>
  </r>
  <r>
    <n v="609"/>
    <x v="75"/>
    <n v="4"/>
    <x v="5"/>
    <s v="Oil change"/>
    <n v="1"/>
    <n v="15"/>
    <n v="31"/>
  </r>
  <r>
    <n v="610"/>
    <x v="10"/>
    <n v="4"/>
    <x v="5"/>
    <s v="Oil change"/>
    <n v="1"/>
    <n v="10"/>
    <n v="30"/>
  </r>
  <r>
    <n v="608"/>
    <x v="73"/>
    <n v="4"/>
    <x v="5"/>
    <s v="Oil change"/>
    <n v="1"/>
    <n v="10"/>
    <n v="29"/>
  </r>
  <r>
    <n v="603"/>
    <x v="74"/>
    <n v="4"/>
    <x v="5"/>
    <s v="Oil change"/>
    <n v="1"/>
    <n v="15"/>
    <n v="24"/>
  </r>
  <r>
    <n v="609"/>
    <x v="75"/>
    <n v="4"/>
    <x v="5"/>
    <s v="Oil change"/>
    <n v="1"/>
    <n v="15"/>
    <n v="29"/>
  </r>
  <r>
    <n v="610"/>
    <x v="10"/>
    <n v="4"/>
    <x v="5"/>
    <s v="Oil change"/>
    <n v="0.5"/>
    <n v="12"/>
    <n v="21"/>
  </r>
  <r>
    <n v="604"/>
    <x v="66"/>
    <n v="4"/>
    <x v="5"/>
    <s v="Oil change"/>
    <n v="1"/>
    <n v="10"/>
    <n v="33"/>
  </r>
  <r>
    <n v="606"/>
    <x v="67"/>
    <n v="4"/>
    <x v="5"/>
    <s v="Oil change"/>
    <n v="1"/>
    <n v="15"/>
    <n v="41"/>
  </r>
  <r>
    <n v="601"/>
    <x v="68"/>
    <n v="4"/>
    <x v="5"/>
    <s v="Oil change"/>
    <n v="0.5"/>
    <n v="15"/>
    <n v="51"/>
  </r>
  <r>
    <n v="611"/>
    <x v="69"/>
    <n v="8"/>
    <x v="5"/>
    <s v="Hose/Belt Replacement"/>
    <n v="1"/>
    <n v="19"/>
    <n v="59"/>
  </r>
  <r>
    <n v="605"/>
    <x v="70"/>
    <n v="8"/>
    <x v="5"/>
    <s v="Hose/Belt Replacement"/>
    <n v="2"/>
    <n v="36"/>
    <n v="78"/>
  </r>
  <r>
    <n v="604"/>
    <x v="71"/>
    <n v="8"/>
    <x v="5"/>
    <s v="Hose/Belt Replacement"/>
    <n v="1"/>
    <n v="28"/>
    <n v="61"/>
  </r>
  <r>
    <n v="612"/>
    <x v="72"/>
    <n v="8"/>
    <x v="5"/>
    <s v="Hose/Belt Replacement"/>
    <n v="1"/>
    <n v="28"/>
    <n v="67"/>
  </r>
  <r>
    <n v="608"/>
    <x v="73"/>
    <n v="8"/>
    <x v="5"/>
    <s v="Hose/Belt Replacement"/>
    <n v="3"/>
    <n v="11"/>
    <n v="59"/>
  </r>
  <r>
    <n v="603"/>
    <x v="74"/>
    <n v="8"/>
    <x v="5"/>
    <s v="Hose/Belt Replacement"/>
    <n v="3"/>
    <n v="16"/>
    <n v="84"/>
  </r>
  <r>
    <n v="604"/>
    <x v="71"/>
    <n v="8"/>
    <x v="5"/>
    <s v="Hose/Belt Replacement"/>
    <n v="3"/>
    <n v="31"/>
    <n v="59"/>
  </r>
  <r>
    <n v="612"/>
    <x v="72"/>
    <n v="8"/>
    <x v="5"/>
    <s v="Hose/Belt Replacement"/>
    <n v="2"/>
    <n v="14"/>
    <n v="97"/>
  </r>
  <r>
    <n v="608"/>
    <x v="73"/>
    <n v="8"/>
    <x v="5"/>
    <s v="Hose/Belt Replacement"/>
    <n v="1"/>
    <n v="36"/>
    <n v="98"/>
  </r>
  <r>
    <n v="603"/>
    <x v="74"/>
    <n v="8"/>
    <x v="5"/>
    <s v="Hose/Belt Replacement"/>
    <n v="3"/>
    <n v="28"/>
    <n v="86"/>
  </r>
  <r>
    <n v="609"/>
    <x v="75"/>
    <n v="8"/>
    <x v="5"/>
    <s v="Hose/Belt Replacement"/>
    <n v="2"/>
    <n v="39"/>
    <n v="98"/>
  </r>
  <r>
    <n v="610"/>
    <x v="10"/>
    <n v="8"/>
    <x v="5"/>
    <s v="Hose/Belt Replacement"/>
    <n v="3"/>
    <n v="11"/>
    <n v="94"/>
  </r>
  <r>
    <n v="604"/>
    <x v="66"/>
    <n v="8"/>
    <x v="5"/>
    <s v="Hose/Belt Replacement"/>
    <n v="2"/>
    <n v="34"/>
    <n v="40"/>
  </r>
  <r>
    <n v="606"/>
    <x v="67"/>
    <n v="8"/>
    <x v="5"/>
    <s v="Hose/Belt Replacement"/>
    <n v="2"/>
    <n v="30"/>
    <n v="69"/>
  </r>
  <r>
    <n v="601"/>
    <x v="68"/>
    <n v="12"/>
    <x v="5"/>
    <s v="Flat tire fix"/>
    <n v="0.5"/>
    <n v="3"/>
    <n v="26"/>
  </r>
  <r>
    <n v="611"/>
    <x v="69"/>
    <n v="12"/>
    <x v="5"/>
    <s v="Flat tire fix"/>
    <n v="1"/>
    <n v="4"/>
    <n v="24"/>
  </r>
  <r>
    <n v="605"/>
    <x v="70"/>
    <n v="12"/>
    <x v="5"/>
    <s v="Flat tire fix"/>
    <n v="1"/>
    <n v="3"/>
    <n v="25"/>
  </r>
  <r>
    <n v="604"/>
    <x v="71"/>
    <n v="12"/>
    <x v="5"/>
    <s v="Flat tire fix"/>
    <n v="0.5"/>
    <n v="5"/>
    <n v="31"/>
  </r>
  <r>
    <n v="612"/>
    <x v="72"/>
    <n v="12"/>
    <x v="5"/>
    <s v="Flat tire fix"/>
    <n v="1"/>
    <n v="5"/>
    <n v="18"/>
  </r>
  <r>
    <n v="608"/>
    <x v="73"/>
    <n v="12"/>
    <x v="5"/>
    <s v="Flat tire fix"/>
    <n v="1"/>
    <n v="2"/>
    <n v="28"/>
  </r>
  <r>
    <n v="609"/>
    <x v="75"/>
    <n v="12"/>
    <x v="5"/>
    <s v="Flat tire fix"/>
    <n v="1"/>
    <n v="5"/>
    <n v="26"/>
  </r>
  <r>
    <n v="610"/>
    <x v="10"/>
    <n v="12"/>
    <x v="5"/>
    <s v="Flat tire fix"/>
    <n v="0.5"/>
    <n v="4"/>
    <n v="29"/>
  </r>
  <r>
    <n v="608"/>
    <x v="73"/>
    <n v="12"/>
    <x v="5"/>
    <s v="Flat tire fix"/>
    <n v="1"/>
    <n v="3"/>
    <n v="26"/>
  </r>
  <r>
    <n v="603"/>
    <x v="74"/>
    <n v="12"/>
    <x v="5"/>
    <s v="Flat tire fix"/>
    <n v="0.5"/>
    <n v="5"/>
    <n v="30"/>
  </r>
  <r>
    <n v="609"/>
    <x v="75"/>
    <n v="12"/>
    <x v="5"/>
    <s v="Oil change"/>
    <n v="1"/>
    <n v="14"/>
    <n v="56"/>
  </r>
  <r>
    <n v="610"/>
    <x v="10"/>
    <n v="12"/>
    <x v="5"/>
    <s v="Oil change"/>
    <n v="1"/>
    <n v="14"/>
    <n v="37"/>
  </r>
  <r>
    <n v="604"/>
    <x v="66"/>
    <n v="12"/>
    <x v="5"/>
    <s v="Oil change"/>
    <n v="1"/>
    <n v="12"/>
    <n v="56"/>
  </r>
  <r>
    <n v="606"/>
    <x v="67"/>
    <n v="12"/>
    <x v="5"/>
    <s v="Oil change"/>
    <n v="1"/>
    <n v="14"/>
    <n v="29"/>
  </r>
  <r>
    <n v="601"/>
    <x v="68"/>
    <n v="12"/>
    <x v="5"/>
    <s v="Oil change"/>
    <n v="0.5"/>
    <n v="13"/>
    <n v="29"/>
  </r>
  <r>
    <n v="611"/>
    <x v="69"/>
    <n v="12"/>
    <x v="5"/>
    <s v="Oil change"/>
    <n v="1"/>
    <n v="12"/>
    <n v="41"/>
  </r>
  <r>
    <n v="605"/>
    <x v="70"/>
    <n v="12"/>
    <x v="5"/>
    <s v="Oil change"/>
    <n v="0.5"/>
    <n v="13"/>
    <n v="30"/>
  </r>
  <r>
    <n v="604"/>
    <x v="71"/>
    <n v="12"/>
    <x v="5"/>
    <s v="Oil change"/>
    <n v="1"/>
    <n v="13"/>
    <n v="32"/>
  </r>
  <r>
    <n v="612"/>
    <x v="72"/>
    <n v="12"/>
    <x v="5"/>
    <s v="Oil change"/>
    <n v="1"/>
    <n v="15"/>
    <n v="23"/>
  </r>
  <r>
    <n v="608"/>
    <x v="73"/>
    <n v="12"/>
    <x v="5"/>
    <s v="Oil change"/>
    <n v="1"/>
    <n v="12"/>
    <n v="32"/>
  </r>
  <r>
    <n v="603"/>
    <x v="74"/>
    <n v="12"/>
    <x v="5"/>
    <s v="Oil change"/>
    <n v="0.5"/>
    <n v="12"/>
    <n v="33"/>
  </r>
  <r>
    <n v="604"/>
    <x v="71"/>
    <n v="12"/>
    <x v="5"/>
    <s v="Oil change"/>
    <n v="1"/>
    <n v="14"/>
    <n v="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44" applyNumberFormats="0" applyBorderFormats="0" applyFontFormats="0" applyPatternFormats="0" applyAlignmentFormats="0" applyWidthHeightFormats="1" dataCaption="Data" updatedVersion="8" showMemberPropertyTips="0" useAutoFormatting="1" itemPrintTitles="1" createdVersion="1" indent="0" compact="0" compactData="0" gridDropZones="1" chartFormat="4" fieldListSortAscending="1">
  <location ref="A4:E40" firstHeaderRow="1" firstDataRow="2" firstDataCol="1" rowPageCount="2" colPageCount="1"/>
  <pivotFields count="8">
    <pivotField compact="0" outline="0" showAll="0" includeNewItemsInFilter="1"/>
    <pivotField axis="axisRow" compact="0" outline="0" showAll="0" includeNewItemsInFilter="1" sortType="descending">
      <items count="77">
        <item x="50"/>
        <item x="19"/>
        <item x="8"/>
        <item x="44"/>
        <item x="75"/>
        <item x="28"/>
        <item x="73"/>
        <item x="60"/>
        <item x="61"/>
        <item x="74"/>
        <item x="62"/>
        <item x="55"/>
        <item x="35"/>
        <item x="3"/>
        <item x="24"/>
        <item x="53"/>
        <item x="10"/>
        <item x="26"/>
        <item x="23"/>
        <item x="37"/>
        <item x="33"/>
        <item x="17"/>
        <item x="51"/>
        <item x="72"/>
        <item x="47"/>
        <item x="11"/>
        <item x="30"/>
        <item x="29"/>
        <item x="5"/>
        <item x="2"/>
        <item x="45"/>
        <item x="39"/>
        <item x="14"/>
        <item x="70"/>
        <item x="38"/>
        <item x="63"/>
        <item x="27"/>
        <item x="9"/>
        <item x="64"/>
        <item x="21"/>
        <item x="0"/>
        <item x="41"/>
        <item x="49"/>
        <item x="7"/>
        <item x="69"/>
        <item x="71"/>
        <item x="1"/>
        <item x="59"/>
        <item x="58"/>
        <item x="52"/>
        <item x="56"/>
        <item x="40"/>
        <item x="68"/>
        <item x="4"/>
        <item x="46"/>
        <item x="57"/>
        <item x="43"/>
        <item x="18"/>
        <item x="13"/>
        <item x="42"/>
        <item x="36"/>
        <item x="12"/>
        <item x="48"/>
        <item x="22"/>
        <item x="16"/>
        <item x="32"/>
        <item x="15"/>
        <item x="25"/>
        <item x="6"/>
        <item x="65"/>
        <item x="34"/>
        <item x="31"/>
        <item x="54"/>
        <item x="66"/>
        <item x="67"/>
        <item x="20"/>
        <item t="default"/>
      </items>
      <autoSortScope>
        <pivotArea dataOnly="0" outline="0" fieldPosition="0">
          <references count="1">
            <reference field="4294967294" count="1" selected="0">
              <x v="0"/>
            </reference>
          </references>
        </pivotArea>
      </autoSortScope>
    </pivotField>
    <pivotField axis="axisPage" compact="0" outline="0" multipleItemSelectionAllowed="1" showAll="0" includeNewItemsInFilter="1" sortType="descending">
      <items count="7">
        <item x="0"/>
        <item x="1"/>
        <item x="2"/>
        <item x="3"/>
        <item x="4"/>
        <item x="5"/>
        <item t="default"/>
      </items>
      <autoSortScope>
        <pivotArea dataOnly="0" outline="0" fieldPosition="0">
          <references count="1">
            <reference field="4294967294" count="1" selected="0">
              <x v="1"/>
            </reference>
          </references>
        </pivotArea>
      </autoSortScope>
    </pivotField>
    <pivotField compact="0" outline="0" showAll="0" includeNewItemsInFilter="1"/>
    <pivotField axis="axisPage" dataField="1" compact="0" outline="0" multipleItemSelectionAllowed="1" showAll="0" includeNewItemsInFilter="1">
      <items count="6">
        <item h="1" x="2"/>
        <item x="4"/>
        <item h="1" x="0"/>
        <item h="1" x="3"/>
        <item h="1" x="1"/>
        <item t="default"/>
      </items>
    </pivotField>
    <pivotField dataField="1" compact="0" outline="0" showAll="0" includeNewItemsInFilter="1">
      <items count="27">
        <item x="1"/>
        <item x="0"/>
        <item x="2"/>
        <item x="3"/>
        <item x="5"/>
        <item x="4"/>
        <item x="9"/>
        <item x="11"/>
        <item x="10"/>
        <item x="24"/>
        <item x="23"/>
        <item x="16"/>
        <item x="19"/>
        <item x="21"/>
        <item x="15"/>
        <item x="6"/>
        <item x="7"/>
        <item x="17"/>
        <item x="22"/>
        <item x="18"/>
        <item x="25"/>
        <item x="20"/>
        <item x="14"/>
        <item x="8"/>
        <item x="13"/>
        <item x="12"/>
        <item t="default"/>
      </items>
    </pivotField>
    <pivotField dataField="1" compact="0" numFmtId="165" outline="0" showAll="0" includeNewItemsInFilter="1">
      <items count="81">
        <item x="1"/>
        <item x="18"/>
        <item x="0"/>
        <item x="2"/>
        <item x="42"/>
        <item x="73"/>
        <item x="4"/>
        <item x="3"/>
        <item x="6"/>
        <item x="5"/>
        <item x="43"/>
        <item x="57"/>
        <item x="30"/>
        <item x="74"/>
        <item x="31"/>
        <item x="58"/>
        <item x="72"/>
        <item x="27"/>
        <item x="28"/>
        <item x="29"/>
        <item x="19"/>
        <item x="79"/>
        <item x="55"/>
        <item x="60"/>
        <item x="45"/>
        <item x="44"/>
        <item x="56"/>
        <item x="7"/>
        <item x="12"/>
        <item x="9"/>
        <item x="20"/>
        <item x="50"/>
        <item x="35"/>
        <item x="11"/>
        <item x="33"/>
        <item x="16"/>
        <item x="64"/>
        <item x="59"/>
        <item x="15"/>
        <item x="49"/>
        <item x="8"/>
        <item x="23"/>
        <item x="13"/>
        <item x="48"/>
        <item x="47"/>
        <item x="17"/>
        <item x="14"/>
        <item x="22"/>
        <item x="10"/>
        <item x="21"/>
        <item x="32"/>
        <item x="63"/>
        <item x="62"/>
        <item x="61"/>
        <item x="26"/>
        <item x="34"/>
        <item x="69"/>
        <item x="68"/>
        <item x="65"/>
        <item x="75"/>
        <item x="67"/>
        <item x="76"/>
        <item x="52"/>
        <item x="53"/>
        <item x="46"/>
        <item x="54"/>
        <item x="77"/>
        <item x="66"/>
        <item x="70"/>
        <item x="51"/>
        <item x="71"/>
        <item x="24"/>
        <item x="38"/>
        <item x="25"/>
        <item x="37"/>
        <item x="36"/>
        <item x="39"/>
        <item x="40"/>
        <item x="78"/>
        <item x="41"/>
        <item t="default"/>
      </items>
    </pivotField>
    <pivotField dataField="1" compact="0" numFmtId="165" outline="0" showAll="0" includeNewItemsInFilter="1">
      <items count="119">
        <item x="110"/>
        <item x="46"/>
        <item x="2"/>
        <item x="44"/>
        <item x="43"/>
        <item x="65"/>
        <item x="66"/>
        <item x="1"/>
        <item x="3"/>
        <item x="33"/>
        <item x="4"/>
        <item x="5"/>
        <item x="10"/>
        <item x="32"/>
        <item x="11"/>
        <item x="6"/>
        <item x="81"/>
        <item x="93"/>
        <item x="9"/>
        <item x="45"/>
        <item x="82"/>
        <item x="8"/>
        <item x="80"/>
        <item x="58"/>
        <item x="0"/>
        <item x="92"/>
        <item x="26"/>
        <item x="22"/>
        <item x="59"/>
        <item x="70"/>
        <item x="107"/>
        <item x="25"/>
        <item x="23"/>
        <item x="68"/>
        <item x="69"/>
        <item x="95"/>
        <item x="24"/>
        <item x="27"/>
        <item x="97"/>
        <item x="36"/>
        <item x="7"/>
        <item x="16"/>
        <item x="94"/>
        <item x="39"/>
        <item x="96"/>
        <item x="79"/>
        <item x="38"/>
        <item x="108"/>
        <item x="37"/>
        <item x="41"/>
        <item x="42"/>
        <item x="35"/>
        <item x="98"/>
        <item x="78"/>
        <item x="109"/>
        <item x="64"/>
        <item x="63"/>
        <item x="76"/>
        <item x="117"/>
        <item x="77"/>
        <item x="60"/>
        <item x="40"/>
        <item x="18"/>
        <item x="84"/>
        <item x="61"/>
        <item x="29"/>
        <item x="19"/>
        <item x="71"/>
        <item x="13"/>
        <item x="15"/>
        <item x="51"/>
        <item x="20"/>
        <item x="34"/>
        <item x="12"/>
        <item x="85"/>
        <item x="21"/>
        <item x="14"/>
        <item x="114"/>
        <item x="50"/>
        <item x="99"/>
        <item x="73"/>
        <item x="52"/>
        <item x="62"/>
        <item x="111"/>
        <item x="47"/>
        <item x="17"/>
        <item x="83"/>
        <item x="28"/>
        <item x="72"/>
        <item x="48"/>
        <item x="49"/>
        <item x="115"/>
        <item x="113"/>
        <item x="112"/>
        <item x="103"/>
        <item x="102"/>
        <item x="86"/>
        <item x="100"/>
        <item x="104"/>
        <item x="101"/>
        <item x="106"/>
        <item x="105"/>
        <item x="89"/>
        <item x="75"/>
        <item x="74"/>
        <item x="87"/>
        <item x="88"/>
        <item x="90"/>
        <item x="91"/>
        <item x="67"/>
        <item x="55"/>
        <item x="54"/>
        <item x="31"/>
        <item x="56"/>
        <item x="57"/>
        <item x="30"/>
        <item x="53"/>
        <item x="116"/>
        <item t="default"/>
      </items>
    </pivotField>
  </pivotFields>
  <rowFields count="1">
    <field x="1"/>
  </rowFields>
  <rowItems count="35">
    <i>
      <x v="23"/>
    </i>
    <i>
      <x v="9"/>
    </i>
    <i>
      <x v="32"/>
    </i>
    <i>
      <x v="1"/>
    </i>
    <i>
      <x v="75"/>
    </i>
    <i>
      <x v="16"/>
    </i>
    <i>
      <x v="57"/>
    </i>
    <i>
      <x v="21"/>
    </i>
    <i>
      <x v="40"/>
    </i>
    <i>
      <x v="66"/>
    </i>
    <i>
      <x v="64"/>
    </i>
    <i>
      <x v="49"/>
    </i>
    <i>
      <x v="17"/>
    </i>
    <i>
      <x v="27"/>
    </i>
    <i>
      <x v="18"/>
    </i>
    <i>
      <x v="41"/>
    </i>
    <i>
      <x v="51"/>
    </i>
    <i>
      <x v="19"/>
    </i>
    <i>
      <x v="60"/>
    </i>
    <i>
      <x v="31"/>
    </i>
    <i>
      <x v="5"/>
    </i>
    <i>
      <x v="67"/>
    </i>
    <i>
      <x v="26"/>
    </i>
    <i>
      <x v="36"/>
    </i>
    <i>
      <x v="34"/>
    </i>
    <i>
      <x v="55"/>
    </i>
    <i>
      <x v="48"/>
    </i>
    <i>
      <x v="69"/>
    </i>
    <i>
      <x v="50"/>
    </i>
    <i>
      <x v="38"/>
    </i>
    <i>
      <x v="22"/>
    </i>
    <i>
      <x v="47"/>
    </i>
    <i>
      <x v="72"/>
    </i>
    <i>
      <x v="11"/>
    </i>
    <i t="grand">
      <x/>
    </i>
  </rowItems>
  <colFields count="1">
    <field x="-2"/>
  </colFields>
  <colItems count="4">
    <i>
      <x/>
    </i>
    <i i="1">
      <x v="1"/>
    </i>
    <i i="2">
      <x v="2"/>
    </i>
    <i i="3">
      <x v="3"/>
    </i>
  </colItems>
  <pageFields count="2">
    <pageField fld="4" hier="-1"/>
    <pageField fld="2" hier="-1"/>
  </pageFields>
  <dataFields count="4">
    <dataField name="Sum of TOTAL CHARGE" fld="7" baseField="0" baseItem="0" numFmtId="44"/>
    <dataField name="Count of WORK COMPLETED" fld="4" subtotal="count" baseField="0" baseItem="0" numFmtId="1"/>
    <dataField name="Sum of COST OF PARTS" fld="6" baseField="0" baseItem="0"/>
    <dataField name="Sum of NUM HOURS" fld="5" baseField="0" baseItem="0" numFmtId="1"/>
  </dataFields>
  <formats count="3">
    <format dxfId="13">
      <pivotArea outline="0" fieldPosition="0"/>
    </format>
    <format dxfId="14">
      <pivotArea outline="0" fieldPosition="0">
        <references count="1">
          <reference field="4294967294" count="1" selected="0">
            <x v="1"/>
          </reference>
        </references>
      </pivotArea>
    </format>
    <format dxfId="12">
      <pivotArea outline="0" fieldPosition="0">
        <references count="1">
          <reference field="4294967294" count="1" selected="0">
            <x v="3"/>
          </reference>
        </references>
      </pivotArea>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61" cacheId="130" applyNumberFormats="0" applyBorderFormats="0" applyFontFormats="0" applyPatternFormats="0" applyAlignmentFormats="0" applyWidthHeightFormats="1" dataCaption="Data" updatedVersion="8" showMemberPropertyTips="0" useAutoFormatting="1" itemPrintTitles="1" createdVersion="1" indent="0" compact="0" compactData="0" gridDropZones="1">
  <location ref="A3:D11" firstHeaderRow="1" firstDataRow="2" firstDataCol="2"/>
  <pivotFields count="8">
    <pivotField dataField="1" compact="0" outline="0" showAll="0" includeNewItemsInFilter="1"/>
    <pivotField axis="axisRow" compact="0" outline="0" showAll="0" includeNewItemsInFilter="1">
      <items count="77">
        <item x="50"/>
        <item x="19"/>
        <item x="8"/>
        <item x="44"/>
        <item x="75"/>
        <item x="28"/>
        <item x="73"/>
        <item x="60"/>
        <item x="61"/>
        <item x="74"/>
        <item x="62"/>
        <item x="55"/>
        <item x="35"/>
        <item x="3"/>
        <item x="24"/>
        <item x="53"/>
        <item x="10"/>
        <item x="26"/>
        <item x="23"/>
        <item x="37"/>
        <item x="33"/>
        <item x="17"/>
        <item x="51"/>
        <item x="72"/>
        <item x="47"/>
        <item x="11"/>
        <item x="30"/>
        <item x="29"/>
        <item x="5"/>
        <item x="2"/>
        <item x="45"/>
        <item x="39"/>
        <item x="14"/>
        <item x="70"/>
        <item x="38"/>
        <item x="63"/>
        <item x="27"/>
        <item x="9"/>
        <item x="64"/>
        <item x="21"/>
        <item x="0"/>
        <item x="41"/>
        <item x="49"/>
        <item x="7"/>
        <item x="69"/>
        <item x="71"/>
        <item x="1"/>
        <item x="59"/>
        <item x="58"/>
        <item x="52"/>
        <item x="56"/>
        <item x="40"/>
        <item x="68"/>
        <item x="4"/>
        <item x="46"/>
        <item x="57"/>
        <item x="43"/>
        <item x="18"/>
        <item x="13"/>
        <item x="42"/>
        <item x="36"/>
        <item x="12"/>
        <item x="48"/>
        <item x="22"/>
        <item x="16"/>
        <item x="32"/>
        <item x="15"/>
        <item x="25"/>
        <item x="6"/>
        <item x="65"/>
        <item x="34"/>
        <item x="31"/>
        <item x="54"/>
        <item x="66"/>
        <item x="67"/>
        <item x="20"/>
        <item t="default"/>
      </items>
    </pivotField>
    <pivotField compact="0" outline="0" showAll="0" includeNewItemsInFilter="1"/>
    <pivotField axis="axisRow" compact="0" outline="0" showAll="0" includeNewItemsInFilter="1">
      <items count="7">
        <item sd="0" x="0"/>
        <item sd="0" x="1"/>
        <item sd="0" x="2"/>
        <item sd="0" x="3"/>
        <item sd="0" x="4"/>
        <item sd="0" x="5"/>
        <item t="default" sd="0"/>
      </items>
    </pivotField>
    <pivotField compact="0" outline="0" showAll="0" includeNewItemsInFilter="1"/>
    <pivotField compact="0" outline="0" showAll="0" includeNewItemsInFilter="1"/>
    <pivotField compact="0" numFmtId="165" outline="0" showAll="0" includeNewItemsInFilter="1"/>
    <pivotField dataField="1" compact="0" numFmtId="165" outline="0" showAll="0" includeNewItemsInFilter="1"/>
  </pivotFields>
  <rowFields count="2">
    <field x="3"/>
    <field x="1"/>
  </rowFields>
  <rowItems count="7">
    <i>
      <x/>
    </i>
    <i>
      <x v="1"/>
    </i>
    <i>
      <x v="2"/>
    </i>
    <i>
      <x v="3"/>
    </i>
    <i>
      <x v="4"/>
    </i>
    <i>
      <x v="5"/>
    </i>
    <i t="grand">
      <x/>
    </i>
  </rowItems>
  <colFields count="1">
    <field x="-2"/>
  </colFields>
  <colItems count="2">
    <i>
      <x/>
    </i>
    <i i="1">
      <x v="1"/>
    </i>
  </colItems>
  <dataFields count="2">
    <dataField name="Count of CUSTOMER #" fld="0" subtotal="count" baseField="3" baseItem="0"/>
    <dataField name="Sum of TOTAL CHARGE" fld="7" baseField="0" baseItem="0" numFmtId="44"/>
  </dataFields>
  <formats count="1">
    <format dxfId="6">
      <pivotArea outline="0" fieldPosition="0">
        <references count="1">
          <reference field="4294967294" count="1" selected="0">
            <x v="1"/>
          </reference>
        </references>
      </pivotArea>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le1" displayName="Table1" ref="B88:G95" headerRowCount="0" totalsRowShown="0">
  <tableColumns count="6">
    <tableColumn id="1" name="Column1" headerRowDxfId="15" dataDxfId="20"/>
    <tableColumn id="2" name="Column2" headerRowDxfId="16" dataDxfId="19"/>
    <tableColumn id="3" name="Column3" headerRowDxfId="17" dataDxfId="18"/>
    <tableColumn id="4" name="Column4"/>
    <tableColumn id="5" name="Column5"/>
    <tableColumn id="6" name="Column6"/>
  </tableColumns>
  <tableStyleInfo name="TableStyleLight1" showFirstColumn="0" showLastColumn="0" showRowStripes="1" showColumnStripes="0"/>
</table>
</file>

<file path=xl/tables/table2.xml><?xml version="1.0" encoding="utf-8"?>
<table xmlns="http://schemas.openxmlformats.org/spreadsheetml/2006/main" id="2" name="Table2" displayName="Table2" ref="H119:L126" totalsRowShown="0" tableBorderDxfId="11">
  <autoFilter ref="H119:L126"/>
  <tableColumns count="5">
    <tableColumn id="1" name="CUSTOMER NAME"/>
    <tableColumn id="2" name="Sum of TOTAL CHARGE" dataDxfId="10"/>
    <tableColumn id="3" name="Count of WORK COMPLETED" dataDxfId="9"/>
    <tableColumn id="4" name="Sum of COST OF PARTS" dataDxfId="8"/>
    <tableColumn id="5" name="Sum of NUM HOURS" dataDxfId="7"/>
  </tableColumns>
  <tableStyleInfo name="TableStyleMedium1" showFirstColumn="0" showLastColumn="0" showRowStripes="1" showColumnStripes="0"/>
</table>
</file>

<file path=xl/tables/table3.xml><?xml version="1.0" encoding="utf-8"?>
<table xmlns="http://schemas.openxmlformats.org/spreadsheetml/2006/main" id="4" name="Table35" displayName="Table35" ref="B135:F142" totalsRowShown="0">
  <autoFilter ref="B135:F142"/>
  <tableColumns count="5">
    <tableColumn id="1" name="CAR TYPE" dataDxfId="2"/>
    <tableColumn id="2" name="CUSTOMER NAME"/>
    <tableColumn id="3" name="Count of CUSTOMER #"/>
    <tableColumn id="4" name="Sum of TOTAL CHARGE" dataDxfId="1" dataCellStyle="Currency"/>
    <tableColumn id="5" name="Mean" dataDxfId="0" dataCellStyle="Currency">
      <calculatedColumnFormula>E136/D136</calculatedColumnFormula>
    </tableColumn>
  </tableColumns>
  <tableStyleInfo name="TableStyleLight8" showFirstColumn="0" showLastColumn="0" showRowStripes="1" showColumnStripes="0"/>
</table>
</file>

<file path=xl/tables/table4.xml><?xml version="1.0" encoding="utf-8"?>
<table xmlns="http://schemas.openxmlformats.org/spreadsheetml/2006/main" id="3" name="Table3" displayName="Table3" ref="A178:E185" totalsRowShown="0">
  <autoFilter ref="A178:E185"/>
  <tableColumns count="5">
    <tableColumn id="1" name="CAR TYPE" dataDxfId="3"/>
    <tableColumn id="2" name="CUSTOMER NAME"/>
    <tableColumn id="3" name="Count of CUSTOMER #"/>
    <tableColumn id="4" name="Sum of TOTAL CHARGE" dataDxfId="5" dataCellStyle="Currency"/>
    <tableColumn id="5" name="Mean" dataDxfId="4" dataCellStyle="Currency">
      <calculatedColumnFormula>D179/C179</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766"/>
  <sheetViews>
    <sheetView workbookViewId="0">
      <selection activeCell="D753" sqref="D753"/>
    </sheetView>
  </sheetViews>
  <sheetFormatPr defaultRowHeight="12.75" x14ac:dyDescent="0.2"/>
  <cols>
    <col min="1" max="1" width="13.140625" style="2" bestFit="1" customWidth="1"/>
    <col min="2" max="2" width="28.28515625" style="2" bestFit="1" customWidth="1"/>
    <col min="3" max="3" width="13" style="2" customWidth="1"/>
    <col min="4" max="4" width="11.5703125" style="2" customWidth="1"/>
    <col min="5" max="5" width="20.140625" style="2" customWidth="1"/>
    <col min="6" max="6" width="12.5703125" style="2" customWidth="1"/>
    <col min="7" max="7" width="15.7109375" style="2" customWidth="1"/>
    <col min="8" max="8" width="18.42578125" style="2" customWidth="1"/>
    <col min="9" max="16384" width="9.140625" style="2"/>
  </cols>
  <sheetData>
    <row r="3" spans="1:8" x14ac:dyDescent="0.2">
      <c r="A3" s="5" t="s">
        <v>17</v>
      </c>
      <c r="B3" s="5" t="s">
        <v>18</v>
      </c>
      <c r="C3" s="1" t="s">
        <v>0</v>
      </c>
      <c r="D3" s="1" t="s">
        <v>1</v>
      </c>
      <c r="E3" s="1" t="s">
        <v>2</v>
      </c>
      <c r="F3" s="1" t="s">
        <v>3</v>
      </c>
      <c r="G3" s="1" t="s">
        <v>4</v>
      </c>
      <c r="H3" s="1" t="s">
        <v>5</v>
      </c>
    </row>
    <row r="4" spans="1:8" x14ac:dyDescent="0.2">
      <c r="A4" s="2">
        <v>101</v>
      </c>
      <c r="B4" t="s">
        <v>19</v>
      </c>
      <c r="C4" s="3">
        <v>1</v>
      </c>
      <c r="D4" s="2" t="s">
        <v>9</v>
      </c>
      <c r="E4" s="2" t="s">
        <v>16</v>
      </c>
      <c r="F4" s="2">
        <v>1</v>
      </c>
      <c r="G4" s="4">
        <v>4</v>
      </c>
      <c r="H4" s="4">
        <v>41</v>
      </c>
    </row>
    <row r="5" spans="1:8" x14ac:dyDescent="0.2">
      <c r="A5" s="2">
        <v>102</v>
      </c>
      <c r="B5" t="s">
        <v>20</v>
      </c>
      <c r="C5" s="3">
        <v>1</v>
      </c>
      <c r="D5" s="2" t="s">
        <v>9</v>
      </c>
      <c r="E5" s="2" t="s">
        <v>16</v>
      </c>
      <c r="F5" s="2">
        <v>1</v>
      </c>
      <c r="G5" s="4">
        <v>2</v>
      </c>
      <c r="H5" s="4">
        <v>24</v>
      </c>
    </row>
    <row r="6" spans="1:8" x14ac:dyDescent="0.2">
      <c r="A6" s="2">
        <v>103</v>
      </c>
      <c r="B6" t="s">
        <v>21</v>
      </c>
      <c r="C6" s="3">
        <v>1</v>
      </c>
      <c r="D6" s="2" t="s">
        <v>9</v>
      </c>
      <c r="E6" s="2" t="s">
        <v>16</v>
      </c>
      <c r="F6" s="2">
        <v>0.5</v>
      </c>
      <c r="G6" s="4">
        <v>5</v>
      </c>
      <c r="H6" s="4">
        <v>19</v>
      </c>
    </row>
    <row r="7" spans="1:8" x14ac:dyDescent="0.2">
      <c r="A7" s="2">
        <v>101</v>
      </c>
      <c r="B7" t="s">
        <v>22</v>
      </c>
      <c r="C7" s="3">
        <v>1</v>
      </c>
      <c r="D7" s="2" t="s">
        <v>9</v>
      </c>
      <c r="E7" s="2" t="s">
        <v>16</v>
      </c>
      <c r="F7" s="2">
        <v>1</v>
      </c>
      <c r="G7" s="4">
        <v>5</v>
      </c>
      <c r="H7" s="4">
        <v>25</v>
      </c>
    </row>
    <row r="8" spans="1:8" x14ac:dyDescent="0.2">
      <c r="A8" s="2">
        <v>104</v>
      </c>
      <c r="B8" t="s">
        <v>23</v>
      </c>
      <c r="C8" s="3">
        <v>1</v>
      </c>
      <c r="D8" s="2" t="s">
        <v>9</v>
      </c>
      <c r="E8" s="2" t="s">
        <v>16</v>
      </c>
      <c r="F8" s="2">
        <v>1</v>
      </c>
      <c r="G8" s="4">
        <v>4</v>
      </c>
      <c r="H8" s="4">
        <v>27</v>
      </c>
    </row>
    <row r="9" spans="1:8" x14ac:dyDescent="0.2">
      <c r="A9" s="2">
        <v>105</v>
      </c>
      <c r="B9" t="s">
        <v>24</v>
      </c>
      <c r="C9" s="3">
        <v>1</v>
      </c>
      <c r="D9" s="2" t="s">
        <v>9</v>
      </c>
      <c r="E9" s="2" t="s">
        <v>16</v>
      </c>
      <c r="F9" s="2">
        <v>0.5</v>
      </c>
      <c r="G9" s="4">
        <v>5</v>
      </c>
      <c r="H9" s="4">
        <v>28</v>
      </c>
    </row>
    <row r="10" spans="1:8" x14ac:dyDescent="0.2">
      <c r="A10" s="2">
        <v>105</v>
      </c>
      <c r="B10" t="s">
        <v>25</v>
      </c>
      <c r="C10" s="3">
        <v>1</v>
      </c>
      <c r="D10" s="2" t="s">
        <v>9</v>
      </c>
      <c r="E10" s="2" t="s">
        <v>16</v>
      </c>
      <c r="F10" s="2">
        <v>0.5</v>
      </c>
      <c r="G10" s="4">
        <v>4</v>
      </c>
      <c r="H10" s="4">
        <v>24</v>
      </c>
    </row>
    <row r="11" spans="1:8" x14ac:dyDescent="0.2">
      <c r="A11" s="2">
        <v>101</v>
      </c>
      <c r="B11" t="s">
        <v>26</v>
      </c>
      <c r="C11" s="3">
        <v>1</v>
      </c>
      <c r="D11" s="2" t="s">
        <v>9</v>
      </c>
      <c r="E11" s="2" t="s">
        <v>16</v>
      </c>
      <c r="F11" s="2">
        <v>0.5</v>
      </c>
      <c r="G11" s="4">
        <v>2</v>
      </c>
      <c r="H11" s="4">
        <v>32</v>
      </c>
    </row>
    <row r="12" spans="1:8" x14ac:dyDescent="0.2">
      <c r="A12" s="2">
        <v>106</v>
      </c>
      <c r="B12" t="s">
        <v>27</v>
      </c>
      <c r="C12" s="3">
        <v>1</v>
      </c>
      <c r="D12" s="2" t="s">
        <v>9</v>
      </c>
      <c r="E12" s="2" t="s">
        <v>15</v>
      </c>
      <c r="F12" s="2">
        <v>1</v>
      </c>
      <c r="G12" s="4">
        <v>13</v>
      </c>
      <c r="H12" s="4">
        <v>62</v>
      </c>
    </row>
    <row r="13" spans="1:8" x14ac:dyDescent="0.2">
      <c r="A13" s="2">
        <v>110</v>
      </c>
      <c r="B13" t="s">
        <v>28</v>
      </c>
      <c r="C13" s="3">
        <v>1</v>
      </c>
      <c r="D13" s="2" t="s">
        <v>9</v>
      </c>
      <c r="E13" s="2" t="s">
        <v>15</v>
      </c>
      <c r="F13" s="2">
        <v>1</v>
      </c>
      <c r="G13" s="4">
        <v>12</v>
      </c>
      <c r="H13" s="4">
        <v>38</v>
      </c>
    </row>
    <row r="14" spans="1:8" x14ac:dyDescent="0.2">
      <c r="A14" s="2">
        <v>111</v>
      </c>
      <c r="B14" t="s">
        <v>29</v>
      </c>
      <c r="C14" s="3">
        <v>1</v>
      </c>
      <c r="D14" s="2" t="s">
        <v>9</v>
      </c>
      <c r="E14" s="2" t="s">
        <v>15</v>
      </c>
      <c r="F14" s="2">
        <v>0.5</v>
      </c>
      <c r="G14" s="4">
        <v>12</v>
      </c>
      <c r="H14" s="4">
        <v>28</v>
      </c>
    </row>
    <row r="15" spans="1:8" x14ac:dyDescent="0.2">
      <c r="A15" s="2">
        <v>101</v>
      </c>
      <c r="B15" t="s">
        <v>19</v>
      </c>
      <c r="C15" s="3">
        <v>1</v>
      </c>
      <c r="D15" s="2" t="s">
        <v>9</v>
      </c>
      <c r="E15" s="2" t="s">
        <v>15</v>
      </c>
      <c r="F15" s="2">
        <v>1</v>
      </c>
      <c r="G15" s="4">
        <v>13</v>
      </c>
      <c r="H15" s="4">
        <v>35</v>
      </c>
    </row>
    <row r="16" spans="1:8" x14ac:dyDescent="0.2">
      <c r="A16" s="2">
        <v>102</v>
      </c>
      <c r="B16" t="s">
        <v>20</v>
      </c>
      <c r="C16" s="3">
        <v>1</v>
      </c>
      <c r="D16" s="2" t="s">
        <v>9</v>
      </c>
      <c r="E16" s="2" t="s">
        <v>15</v>
      </c>
      <c r="F16" s="2">
        <v>0.5</v>
      </c>
      <c r="G16" s="4">
        <v>15</v>
      </c>
      <c r="H16" s="4">
        <v>24</v>
      </c>
    </row>
    <row r="17" spans="1:8" x14ac:dyDescent="0.2">
      <c r="A17" s="2">
        <v>103</v>
      </c>
      <c r="B17" t="s">
        <v>21</v>
      </c>
      <c r="C17" s="3">
        <v>1</v>
      </c>
      <c r="D17" s="2" t="s">
        <v>9</v>
      </c>
      <c r="E17" s="2" t="s">
        <v>15</v>
      </c>
      <c r="F17" s="2">
        <v>1</v>
      </c>
      <c r="G17" s="4">
        <v>15</v>
      </c>
      <c r="H17" s="4">
        <v>38</v>
      </c>
    </row>
    <row r="18" spans="1:8" x14ac:dyDescent="0.2">
      <c r="A18" s="2">
        <v>101</v>
      </c>
      <c r="B18" t="s">
        <v>22</v>
      </c>
      <c r="C18" s="3">
        <v>1</v>
      </c>
      <c r="D18" s="2" t="s">
        <v>9</v>
      </c>
      <c r="E18" s="2" t="s">
        <v>15</v>
      </c>
      <c r="F18" s="2">
        <v>0.5</v>
      </c>
      <c r="G18" s="4">
        <v>15</v>
      </c>
      <c r="H18" s="4">
        <v>29</v>
      </c>
    </row>
    <row r="19" spans="1:8" x14ac:dyDescent="0.2">
      <c r="A19" s="2">
        <v>104</v>
      </c>
      <c r="B19" t="s">
        <v>23</v>
      </c>
      <c r="C19" s="3">
        <v>1</v>
      </c>
      <c r="D19" s="2" t="s">
        <v>9</v>
      </c>
      <c r="E19" s="2" t="s">
        <v>15</v>
      </c>
      <c r="F19" s="2">
        <v>1</v>
      </c>
      <c r="G19" s="4">
        <v>15</v>
      </c>
      <c r="H19" s="4">
        <v>32</v>
      </c>
    </row>
    <row r="20" spans="1:8" x14ac:dyDescent="0.2">
      <c r="A20" s="2">
        <v>105</v>
      </c>
      <c r="B20" t="s">
        <v>24</v>
      </c>
      <c r="C20" s="3">
        <v>1</v>
      </c>
      <c r="D20" s="2" t="s">
        <v>9</v>
      </c>
      <c r="E20" s="2" t="s">
        <v>15</v>
      </c>
      <c r="F20" s="2">
        <v>0.5</v>
      </c>
      <c r="G20" s="4">
        <v>15</v>
      </c>
      <c r="H20" s="4">
        <v>32</v>
      </c>
    </row>
    <row r="21" spans="1:8" x14ac:dyDescent="0.2">
      <c r="A21" s="2">
        <v>105</v>
      </c>
      <c r="B21" t="s">
        <v>25</v>
      </c>
      <c r="C21" s="3">
        <v>1</v>
      </c>
      <c r="D21" s="2" t="s">
        <v>9</v>
      </c>
      <c r="E21" s="2" t="s">
        <v>15</v>
      </c>
      <c r="F21" s="2">
        <v>1</v>
      </c>
      <c r="G21" s="4">
        <v>14</v>
      </c>
      <c r="H21" s="4">
        <v>35</v>
      </c>
    </row>
    <row r="22" spans="1:8" x14ac:dyDescent="0.2">
      <c r="A22" s="2">
        <v>101</v>
      </c>
      <c r="B22" t="s">
        <v>26</v>
      </c>
      <c r="C22" s="3">
        <v>1</v>
      </c>
      <c r="D22" s="2" t="s">
        <v>9</v>
      </c>
      <c r="E22" s="2" t="s">
        <v>15</v>
      </c>
      <c r="F22" s="2">
        <v>1</v>
      </c>
      <c r="G22" s="4">
        <v>15</v>
      </c>
      <c r="H22" s="4">
        <v>31</v>
      </c>
    </row>
    <row r="23" spans="1:8" x14ac:dyDescent="0.2">
      <c r="A23" s="2">
        <v>106</v>
      </c>
      <c r="B23" t="s">
        <v>27</v>
      </c>
      <c r="C23" s="3">
        <v>2</v>
      </c>
      <c r="D23" s="2" t="s">
        <v>9</v>
      </c>
      <c r="E23" s="2" t="s">
        <v>14</v>
      </c>
      <c r="F23" s="2">
        <v>2</v>
      </c>
      <c r="G23" s="4">
        <v>36</v>
      </c>
      <c r="H23" s="4">
        <v>155</v>
      </c>
    </row>
    <row r="24" spans="1:8" x14ac:dyDescent="0.2">
      <c r="A24" s="2">
        <v>110</v>
      </c>
      <c r="B24" t="s">
        <v>28</v>
      </c>
      <c r="C24" s="3">
        <v>2</v>
      </c>
      <c r="D24" s="2" t="s">
        <v>9</v>
      </c>
      <c r="E24" s="2" t="s">
        <v>14</v>
      </c>
      <c r="F24" s="2">
        <v>3</v>
      </c>
      <c r="G24" s="4">
        <v>53</v>
      </c>
      <c r="H24" s="4">
        <v>129</v>
      </c>
    </row>
    <row r="25" spans="1:8" x14ac:dyDescent="0.2">
      <c r="A25" s="2">
        <v>111</v>
      </c>
      <c r="B25" t="s">
        <v>29</v>
      </c>
      <c r="C25" s="3">
        <v>2</v>
      </c>
      <c r="D25" s="2" t="s">
        <v>9</v>
      </c>
      <c r="E25" s="2" t="s">
        <v>14</v>
      </c>
      <c r="F25" s="2">
        <v>5</v>
      </c>
      <c r="G25" s="4">
        <v>38</v>
      </c>
      <c r="H25" s="4">
        <v>129</v>
      </c>
    </row>
    <row r="26" spans="1:8" x14ac:dyDescent="0.2">
      <c r="A26" s="2">
        <v>105</v>
      </c>
      <c r="B26" t="s">
        <v>24</v>
      </c>
      <c r="C26" s="3">
        <v>2</v>
      </c>
      <c r="D26" s="2" t="s">
        <v>9</v>
      </c>
      <c r="E26" s="2" t="s">
        <v>14</v>
      </c>
      <c r="F26" s="2">
        <v>4</v>
      </c>
      <c r="G26" s="4">
        <v>62</v>
      </c>
      <c r="H26" s="4">
        <v>169</v>
      </c>
    </row>
    <row r="27" spans="1:8" x14ac:dyDescent="0.2">
      <c r="A27" s="2">
        <v>105</v>
      </c>
      <c r="B27" t="s">
        <v>25</v>
      </c>
      <c r="C27" s="3">
        <v>3</v>
      </c>
      <c r="D27" s="2" t="s">
        <v>9</v>
      </c>
      <c r="E27" s="2" t="s">
        <v>13</v>
      </c>
      <c r="F27" s="2">
        <v>4</v>
      </c>
      <c r="G27" s="4">
        <v>44</v>
      </c>
      <c r="H27" s="4">
        <v>132</v>
      </c>
    </row>
    <row r="28" spans="1:8" x14ac:dyDescent="0.2">
      <c r="A28" s="2">
        <v>101</v>
      </c>
      <c r="B28" t="s">
        <v>26</v>
      </c>
      <c r="C28" s="3">
        <v>3</v>
      </c>
      <c r="D28" s="2" t="s">
        <v>9</v>
      </c>
      <c r="E28" s="2" t="s">
        <v>13</v>
      </c>
      <c r="F28" s="2">
        <v>2</v>
      </c>
      <c r="G28" s="4">
        <v>37</v>
      </c>
      <c r="H28" s="4">
        <v>63</v>
      </c>
    </row>
    <row r="29" spans="1:8" x14ac:dyDescent="0.2">
      <c r="A29" s="2">
        <v>106</v>
      </c>
      <c r="B29" t="s">
        <v>27</v>
      </c>
      <c r="C29" s="3">
        <v>3</v>
      </c>
      <c r="D29" s="2" t="s">
        <v>9</v>
      </c>
      <c r="E29" s="2" t="s">
        <v>14</v>
      </c>
      <c r="F29" s="2">
        <v>5</v>
      </c>
      <c r="G29" s="4">
        <v>56</v>
      </c>
      <c r="H29" s="4">
        <v>229</v>
      </c>
    </row>
    <row r="30" spans="1:8" x14ac:dyDescent="0.2">
      <c r="A30" s="2">
        <v>110</v>
      </c>
      <c r="B30" t="s">
        <v>28</v>
      </c>
      <c r="C30" s="3">
        <v>3</v>
      </c>
      <c r="D30" s="2" t="s">
        <v>9</v>
      </c>
      <c r="E30" s="2" t="s">
        <v>14</v>
      </c>
      <c r="F30" s="2">
        <v>4</v>
      </c>
      <c r="G30" s="4">
        <v>60</v>
      </c>
      <c r="H30" s="4">
        <v>99</v>
      </c>
    </row>
    <row r="31" spans="1:8" x14ac:dyDescent="0.2">
      <c r="A31" s="2">
        <v>111</v>
      </c>
      <c r="B31" t="s">
        <v>29</v>
      </c>
      <c r="C31" s="3">
        <v>3</v>
      </c>
      <c r="D31" s="2" t="s">
        <v>9</v>
      </c>
      <c r="E31" s="2" t="s">
        <v>14</v>
      </c>
      <c r="F31" s="2">
        <v>4</v>
      </c>
      <c r="G31" s="4">
        <v>60</v>
      </c>
      <c r="H31" s="4">
        <v>99</v>
      </c>
    </row>
    <row r="32" spans="1:8" x14ac:dyDescent="0.2">
      <c r="A32" s="2">
        <v>101</v>
      </c>
      <c r="B32" t="s">
        <v>19</v>
      </c>
      <c r="C32" s="3">
        <v>3</v>
      </c>
      <c r="D32" s="2" t="s">
        <v>9</v>
      </c>
      <c r="E32" s="2" t="s">
        <v>14</v>
      </c>
      <c r="F32" s="2">
        <v>3</v>
      </c>
      <c r="G32" s="4">
        <v>50</v>
      </c>
      <c r="H32" s="4">
        <v>119</v>
      </c>
    </row>
    <row r="33" spans="1:8" x14ac:dyDescent="0.2">
      <c r="A33" s="2">
        <v>102</v>
      </c>
      <c r="B33" t="s">
        <v>20</v>
      </c>
      <c r="C33" s="3">
        <v>3</v>
      </c>
      <c r="D33" s="2" t="s">
        <v>9</v>
      </c>
      <c r="E33" s="2" t="s">
        <v>14</v>
      </c>
      <c r="F33" s="2">
        <v>3</v>
      </c>
      <c r="G33" s="4">
        <v>50</v>
      </c>
      <c r="H33" s="4">
        <v>149</v>
      </c>
    </row>
    <row r="34" spans="1:8" x14ac:dyDescent="0.2">
      <c r="A34" s="2">
        <v>103</v>
      </c>
      <c r="B34" t="s">
        <v>21</v>
      </c>
      <c r="C34" s="3">
        <v>3</v>
      </c>
      <c r="D34" s="2" t="s">
        <v>9</v>
      </c>
      <c r="E34" s="2" t="s">
        <v>14</v>
      </c>
      <c r="F34" s="2">
        <v>5</v>
      </c>
      <c r="G34" s="4">
        <v>46</v>
      </c>
      <c r="H34" s="4">
        <v>165</v>
      </c>
    </row>
    <row r="35" spans="1:8" x14ac:dyDescent="0.2">
      <c r="A35" s="2">
        <v>101</v>
      </c>
      <c r="B35" t="s">
        <v>22</v>
      </c>
      <c r="C35" s="3">
        <v>3</v>
      </c>
      <c r="D35" s="2" t="s">
        <v>9</v>
      </c>
      <c r="E35" s="2" t="s">
        <v>14</v>
      </c>
      <c r="F35" s="2">
        <v>3</v>
      </c>
      <c r="G35" s="4">
        <v>59</v>
      </c>
      <c r="H35" s="4">
        <v>119</v>
      </c>
    </row>
    <row r="36" spans="1:8" x14ac:dyDescent="0.2">
      <c r="A36" s="2">
        <v>104</v>
      </c>
      <c r="B36" t="s">
        <v>23</v>
      </c>
      <c r="C36" s="3">
        <v>4</v>
      </c>
      <c r="D36" s="2" t="s">
        <v>9</v>
      </c>
      <c r="E36" s="2" t="s">
        <v>16</v>
      </c>
      <c r="F36" s="2">
        <v>1</v>
      </c>
      <c r="G36" s="4">
        <v>5</v>
      </c>
      <c r="H36" s="4">
        <v>45</v>
      </c>
    </row>
    <row r="37" spans="1:8" x14ac:dyDescent="0.2">
      <c r="A37" s="2">
        <v>105</v>
      </c>
      <c r="B37" t="s">
        <v>24</v>
      </c>
      <c r="C37" s="3">
        <v>4</v>
      </c>
      <c r="D37" s="2" t="s">
        <v>9</v>
      </c>
      <c r="E37" s="2" t="s">
        <v>16</v>
      </c>
      <c r="F37" s="2">
        <v>0.5</v>
      </c>
      <c r="G37" s="4">
        <v>4</v>
      </c>
      <c r="H37" s="4">
        <v>50</v>
      </c>
    </row>
    <row r="38" spans="1:8" x14ac:dyDescent="0.2">
      <c r="A38" s="2">
        <v>105</v>
      </c>
      <c r="B38" t="s">
        <v>25</v>
      </c>
      <c r="C38" s="3">
        <v>4</v>
      </c>
      <c r="D38" s="2" t="s">
        <v>9</v>
      </c>
      <c r="E38" s="2" t="s">
        <v>16</v>
      </c>
      <c r="F38" s="2">
        <v>0.5</v>
      </c>
      <c r="G38" s="4">
        <v>4</v>
      </c>
      <c r="H38" s="4">
        <v>62</v>
      </c>
    </row>
    <row r="39" spans="1:8" x14ac:dyDescent="0.2">
      <c r="A39" s="2">
        <v>101</v>
      </c>
      <c r="B39" t="s">
        <v>26</v>
      </c>
      <c r="C39" s="3">
        <v>4</v>
      </c>
      <c r="D39" s="2" t="s">
        <v>9</v>
      </c>
      <c r="E39" s="2" t="s">
        <v>16</v>
      </c>
      <c r="F39" s="2">
        <v>1</v>
      </c>
      <c r="G39" s="4">
        <v>3</v>
      </c>
      <c r="H39" s="4">
        <v>19</v>
      </c>
    </row>
    <row r="40" spans="1:8" x14ac:dyDescent="0.2">
      <c r="A40" s="2">
        <v>106</v>
      </c>
      <c r="B40" t="s">
        <v>27</v>
      </c>
      <c r="C40" s="3">
        <v>4</v>
      </c>
      <c r="D40" s="2" t="s">
        <v>9</v>
      </c>
      <c r="E40" s="2" t="s">
        <v>16</v>
      </c>
      <c r="F40" s="2">
        <v>0.5</v>
      </c>
      <c r="G40" s="4">
        <v>3</v>
      </c>
      <c r="H40" s="4">
        <v>38</v>
      </c>
    </row>
    <row r="41" spans="1:8" x14ac:dyDescent="0.2">
      <c r="A41" s="2">
        <v>110</v>
      </c>
      <c r="B41" t="s">
        <v>28</v>
      </c>
      <c r="C41" s="3">
        <v>4</v>
      </c>
      <c r="D41" s="2" t="s">
        <v>9</v>
      </c>
      <c r="E41" s="2" t="s">
        <v>16</v>
      </c>
      <c r="F41" s="2">
        <v>0.5</v>
      </c>
      <c r="G41" s="4">
        <v>5</v>
      </c>
      <c r="H41" s="4">
        <v>19</v>
      </c>
    </row>
    <row r="42" spans="1:8" x14ac:dyDescent="0.2">
      <c r="A42" s="2">
        <v>111</v>
      </c>
      <c r="B42" t="s">
        <v>29</v>
      </c>
      <c r="C42" s="3">
        <v>4</v>
      </c>
      <c r="D42" s="2" t="s">
        <v>9</v>
      </c>
      <c r="E42" s="2" t="s">
        <v>16</v>
      </c>
      <c r="F42" s="2">
        <v>1</v>
      </c>
      <c r="G42" s="4">
        <v>4</v>
      </c>
      <c r="H42" s="4">
        <v>56</v>
      </c>
    </row>
    <row r="43" spans="1:8" x14ac:dyDescent="0.2">
      <c r="A43" s="2">
        <v>101</v>
      </c>
      <c r="B43" t="s">
        <v>19</v>
      </c>
      <c r="C43" s="3">
        <v>4</v>
      </c>
      <c r="D43" s="2" t="s">
        <v>9</v>
      </c>
      <c r="E43" s="2" t="s">
        <v>13</v>
      </c>
      <c r="F43" s="2">
        <v>2</v>
      </c>
      <c r="G43" s="4">
        <v>36</v>
      </c>
      <c r="H43" s="4">
        <v>49</v>
      </c>
    </row>
    <row r="44" spans="1:8" x14ac:dyDescent="0.2">
      <c r="A44" s="2">
        <v>102</v>
      </c>
      <c r="B44" t="s">
        <v>20</v>
      </c>
      <c r="C44" s="3">
        <v>4</v>
      </c>
      <c r="D44" s="2" t="s">
        <v>9</v>
      </c>
      <c r="E44" s="2" t="s">
        <v>13</v>
      </c>
      <c r="F44" s="2">
        <v>3</v>
      </c>
      <c r="G44" s="4">
        <v>14</v>
      </c>
      <c r="H44" s="4">
        <v>44</v>
      </c>
    </row>
    <row r="45" spans="1:8" x14ac:dyDescent="0.2">
      <c r="A45" s="2">
        <v>103</v>
      </c>
      <c r="B45" t="s">
        <v>21</v>
      </c>
      <c r="C45" s="3">
        <v>4</v>
      </c>
      <c r="D45" s="2" t="s">
        <v>9</v>
      </c>
      <c r="E45" s="2" t="s">
        <v>13</v>
      </c>
      <c r="F45" s="2">
        <v>3</v>
      </c>
      <c r="G45" s="4">
        <v>29</v>
      </c>
      <c r="H45" s="4">
        <v>59</v>
      </c>
    </row>
    <row r="46" spans="1:8" x14ac:dyDescent="0.2">
      <c r="A46" s="2">
        <v>101</v>
      </c>
      <c r="B46" t="s">
        <v>22</v>
      </c>
      <c r="C46" s="3">
        <v>4</v>
      </c>
      <c r="D46" s="2" t="s">
        <v>9</v>
      </c>
      <c r="E46" s="2" t="s">
        <v>13</v>
      </c>
      <c r="F46" s="2">
        <v>4</v>
      </c>
      <c r="G46" s="4">
        <v>44</v>
      </c>
      <c r="H46" s="4">
        <v>132</v>
      </c>
    </row>
    <row r="47" spans="1:8" x14ac:dyDescent="0.2">
      <c r="A47" s="2">
        <v>104</v>
      </c>
      <c r="B47" t="s">
        <v>23</v>
      </c>
      <c r="C47" s="3">
        <v>4</v>
      </c>
      <c r="D47" s="2" t="s">
        <v>9</v>
      </c>
      <c r="E47" s="2" t="s">
        <v>13</v>
      </c>
      <c r="F47" s="2">
        <v>2</v>
      </c>
      <c r="G47" s="4">
        <v>37</v>
      </c>
      <c r="H47" s="4">
        <v>63</v>
      </c>
    </row>
    <row r="48" spans="1:8" x14ac:dyDescent="0.2">
      <c r="A48" s="2">
        <v>105</v>
      </c>
      <c r="B48" t="s">
        <v>24</v>
      </c>
      <c r="C48" s="3">
        <v>4</v>
      </c>
      <c r="D48" s="2" t="s">
        <v>9</v>
      </c>
      <c r="E48" s="2" t="s">
        <v>14</v>
      </c>
      <c r="F48" s="2">
        <v>5</v>
      </c>
      <c r="G48" s="4">
        <v>56</v>
      </c>
      <c r="H48" s="4">
        <v>229</v>
      </c>
    </row>
    <row r="49" spans="1:8" x14ac:dyDescent="0.2">
      <c r="A49" s="2">
        <v>105</v>
      </c>
      <c r="B49" t="s">
        <v>25</v>
      </c>
      <c r="C49" s="3">
        <v>4</v>
      </c>
      <c r="D49" s="2" t="s">
        <v>9</v>
      </c>
      <c r="E49" s="2" t="s">
        <v>14</v>
      </c>
      <c r="F49" s="2">
        <v>4</v>
      </c>
      <c r="G49" s="4">
        <v>60</v>
      </c>
      <c r="H49" s="4">
        <v>99</v>
      </c>
    </row>
    <row r="50" spans="1:8" x14ac:dyDescent="0.2">
      <c r="A50" s="2">
        <v>101</v>
      </c>
      <c r="B50" t="s">
        <v>26</v>
      </c>
      <c r="C50" s="3">
        <v>4</v>
      </c>
      <c r="D50" s="2" t="s">
        <v>9</v>
      </c>
      <c r="E50" s="2" t="s">
        <v>14</v>
      </c>
      <c r="F50" s="2">
        <v>4</v>
      </c>
      <c r="G50" s="4">
        <v>60</v>
      </c>
      <c r="H50" s="4">
        <v>99</v>
      </c>
    </row>
    <row r="51" spans="1:8" x14ac:dyDescent="0.2">
      <c r="A51" s="2">
        <v>106</v>
      </c>
      <c r="B51" t="s">
        <v>27</v>
      </c>
      <c r="C51" s="3">
        <v>4</v>
      </c>
      <c r="D51" s="2" t="s">
        <v>9</v>
      </c>
      <c r="E51" s="2" t="s">
        <v>14</v>
      </c>
      <c r="F51" s="2">
        <v>3</v>
      </c>
      <c r="G51" s="4">
        <v>50</v>
      </c>
      <c r="H51" s="4">
        <v>119</v>
      </c>
    </row>
    <row r="52" spans="1:8" x14ac:dyDescent="0.2">
      <c r="A52" s="2">
        <v>110</v>
      </c>
      <c r="B52" t="s">
        <v>28</v>
      </c>
      <c r="C52" s="3">
        <v>4</v>
      </c>
      <c r="D52" s="2" t="s">
        <v>9</v>
      </c>
      <c r="E52" s="2" t="s">
        <v>14</v>
      </c>
      <c r="F52" s="2">
        <v>3</v>
      </c>
      <c r="G52" s="4">
        <v>50</v>
      </c>
      <c r="H52" s="4">
        <v>149</v>
      </c>
    </row>
    <row r="53" spans="1:8" x14ac:dyDescent="0.2">
      <c r="A53" s="2">
        <v>111</v>
      </c>
      <c r="B53" t="s">
        <v>29</v>
      </c>
      <c r="C53" s="3">
        <v>4</v>
      </c>
      <c r="D53" s="2" t="s">
        <v>9</v>
      </c>
      <c r="E53" s="2" t="s">
        <v>14</v>
      </c>
      <c r="F53" s="2">
        <v>5</v>
      </c>
      <c r="G53" s="4">
        <v>46</v>
      </c>
      <c r="H53" s="4">
        <v>165</v>
      </c>
    </row>
    <row r="54" spans="1:8" x14ac:dyDescent="0.2">
      <c r="A54" s="2">
        <v>105</v>
      </c>
      <c r="B54" t="s">
        <v>24</v>
      </c>
      <c r="C54" s="3">
        <v>4</v>
      </c>
      <c r="D54" s="2" t="s">
        <v>9</v>
      </c>
      <c r="E54" s="2" t="s">
        <v>14</v>
      </c>
      <c r="F54" s="2">
        <v>3</v>
      </c>
      <c r="G54" s="4">
        <v>59</v>
      </c>
      <c r="H54" s="4">
        <v>119</v>
      </c>
    </row>
    <row r="55" spans="1:8" x14ac:dyDescent="0.2">
      <c r="A55" s="2">
        <v>105</v>
      </c>
      <c r="B55" t="s">
        <v>25</v>
      </c>
      <c r="C55" s="3">
        <v>4</v>
      </c>
      <c r="D55" s="2" t="s">
        <v>9</v>
      </c>
      <c r="E55" s="2" t="s">
        <v>14</v>
      </c>
      <c r="F55" s="2">
        <v>4</v>
      </c>
      <c r="G55" s="4">
        <v>39</v>
      </c>
      <c r="H55" s="4">
        <v>129</v>
      </c>
    </row>
    <row r="56" spans="1:8" x14ac:dyDescent="0.2">
      <c r="A56" s="2">
        <v>101</v>
      </c>
      <c r="B56" t="s">
        <v>26</v>
      </c>
      <c r="C56" s="3">
        <v>4</v>
      </c>
      <c r="D56" s="2" t="s">
        <v>9</v>
      </c>
      <c r="E56" s="2" t="s">
        <v>14</v>
      </c>
      <c r="F56" s="2">
        <v>3</v>
      </c>
      <c r="G56" s="4">
        <v>65</v>
      </c>
      <c r="H56" s="4">
        <v>265</v>
      </c>
    </row>
    <row r="57" spans="1:8" x14ac:dyDescent="0.2">
      <c r="A57" s="2">
        <v>106</v>
      </c>
      <c r="B57" t="s">
        <v>27</v>
      </c>
      <c r="C57" s="3">
        <v>4</v>
      </c>
      <c r="D57" s="2" t="s">
        <v>9</v>
      </c>
      <c r="E57" s="2" t="s">
        <v>14</v>
      </c>
      <c r="F57" s="2">
        <v>2</v>
      </c>
      <c r="G57" s="4">
        <v>61</v>
      </c>
      <c r="H57" s="4">
        <v>99</v>
      </c>
    </row>
    <row r="58" spans="1:8" x14ac:dyDescent="0.2">
      <c r="A58" s="2">
        <v>110</v>
      </c>
      <c r="B58" t="s">
        <v>28</v>
      </c>
      <c r="C58" s="3">
        <v>4</v>
      </c>
      <c r="D58" s="2" t="s">
        <v>9</v>
      </c>
      <c r="E58" s="2" t="s">
        <v>14</v>
      </c>
      <c r="F58" s="2">
        <v>4</v>
      </c>
      <c r="G58" s="4">
        <v>54</v>
      </c>
      <c r="H58" s="4">
        <v>115</v>
      </c>
    </row>
    <row r="59" spans="1:8" x14ac:dyDescent="0.2">
      <c r="A59" s="2">
        <v>111</v>
      </c>
      <c r="B59" t="s">
        <v>29</v>
      </c>
      <c r="C59" s="3">
        <v>4</v>
      </c>
      <c r="D59" s="2" t="s">
        <v>9</v>
      </c>
      <c r="E59" s="2" t="s">
        <v>12</v>
      </c>
      <c r="F59" s="2">
        <v>32</v>
      </c>
      <c r="G59" s="4">
        <v>415</v>
      </c>
      <c r="H59" s="4">
        <v>1850</v>
      </c>
    </row>
    <row r="60" spans="1:8" x14ac:dyDescent="0.2">
      <c r="A60" s="2">
        <v>101</v>
      </c>
      <c r="B60" t="s">
        <v>19</v>
      </c>
      <c r="C60" s="3">
        <v>4</v>
      </c>
      <c r="D60" s="2" t="s">
        <v>9</v>
      </c>
      <c r="E60" s="2" t="s">
        <v>12</v>
      </c>
      <c r="F60" s="2">
        <v>33</v>
      </c>
      <c r="G60" s="4">
        <v>444</v>
      </c>
      <c r="H60" s="4">
        <v>1750</v>
      </c>
    </row>
    <row r="61" spans="1:8" x14ac:dyDescent="0.2">
      <c r="A61" s="2">
        <v>102</v>
      </c>
      <c r="B61" t="s">
        <v>20</v>
      </c>
      <c r="C61" s="3">
        <v>4</v>
      </c>
      <c r="D61" s="2" t="s">
        <v>9</v>
      </c>
      <c r="E61" s="2" t="s">
        <v>16</v>
      </c>
      <c r="F61" s="2">
        <v>1</v>
      </c>
      <c r="G61" s="4">
        <v>5</v>
      </c>
      <c r="H61" s="4">
        <v>25</v>
      </c>
    </row>
    <row r="62" spans="1:8" x14ac:dyDescent="0.2">
      <c r="A62" s="2">
        <v>105</v>
      </c>
      <c r="B62" t="s">
        <v>24</v>
      </c>
      <c r="C62" s="3">
        <v>4</v>
      </c>
      <c r="D62" s="2" t="s">
        <v>9</v>
      </c>
      <c r="E62" s="2" t="s">
        <v>16</v>
      </c>
      <c r="F62" s="2">
        <v>1</v>
      </c>
      <c r="G62" s="4">
        <v>2</v>
      </c>
      <c r="H62" s="4">
        <v>30</v>
      </c>
    </row>
    <row r="63" spans="1:8" x14ac:dyDescent="0.2">
      <c r="A63" s="2">
        <v>105</v>
      </c>
      <c r="B63" t="s">
        <v>25</v>
      </c>
      <c r="C63" s="3">
        <v>4</v>
      </c>
      <c r="D63" s="2" t="s">
        <v>9</v>
      </c>
      <c r="E63" s="2" t="s">
        <v>16</v>
      </c>
      <c r="F63" s="2">
        <v>0.5</v>
      </c>
      <c r="G63" s="4">
        <v>5</v>
      </c>
      <c r="H63" s="4">
        <v>26</v>
      </c>
    </row>
    <row r="64" spans="1:8" x14ac:dyDescent="0.2">
      <c r="A64" s="2">
        <v>101</v>
      </c>
      <c r="B64" t="s">
        <v>26</v>
      </c>
      <c r="C64" s="3">
        <v>4</v>
      </c>
      <c r="D64" s="2" t="s">
        <v>9</v>
      </c>
      <c r="E64" s="2" t="s">
        <v>16</v>
      </c>
      <c r="F64" s="2">
        <v>1</v>
      </c>
      <c r="G64" s="4">
        <v>5</v>
      </c>
      <c r="H64" s="4">
        <v>38</v>
      </c>
    </row>
    <row r="65" spans="1:8" x14ac:dyDescent="0.2">
      <c r="A65" s="2">
        <v>106</v>
      </c>
      <c r="B65" t="s">
        <v>27</v>
      </c>
      <c r="C65" s="3">
        <v>4</v>
      </c>
      <c r="D65" s="2" t="s">
        <v>9</v>
      </c>
      <c r="E65" s="2" t="s">
        <v>16</v>
      </c>
      <c r="F65" s="2">
        <v>1</v>
      </c>
      <c r="G65" s="4">
        <v>4</v>
      </c>
      <c r="H65" s="4">
        <v>30</v>
      </c>
    </row>
    <row r="66" spans="1:8" x14ac:dyDescent="0.2">
      <c r="A66" s="2">
        <v>110</v>
      </c>
      <c r="B66" t="s">
        <v>28</v>
      </c>
      <c r="C66" s="3">
        <v>8</v>
      </c>
      <c r="D66" s="2" t="s">
        <v>9</v>
      </c>
      <c r="E66" s="2" t="s">
        <v>13</v>
      </c>
      <c r="F66" s="2">
        <v>5</v>
      </c>
      <c r="G66" s="4">
        <v>75</v>
      </c>
      <c r="H66" s="4">
        <v>154</v>
      </c>
    </row>
    <row r="67" spans="1:8" x14ac:dyDescent="0.2">
      <c r="A67" s="2">
        <v>111</v>
      </c>
      <c r="B67" t="s">
        <v>29</v>
      </c>
      <c r="C67" s="3">
        <v>8</v>
      </c>
      <c r="D67" s="2" t="s">
        <v>9</v>
      </c>
      <c r="E67" s="2" t="s">
        <v>13</v>
      </c>
      <c r="F67" s="2">
        <v>2</v>
      </c>
      <c r="G67" s="4">
        <v>26</v>
      </c>
      <c r="H67" s="4">
        <v>78</v>
      </c>
    </row>
    <row r="68" spans="1:8" x14ac:dyDescent="0.2">
      <c r="A68" s="2">
        <v>101</v>
      </c>
      <c r="B68" t="s">
        <v>19</v>
      </c>
      <c r="C68" s="3">
        <v>8</v>
      </c>
      <c r="D68" s="2" t="s">
        <v>9</v>
      </c>
      <c r="E68" s="2" t="s">
        <v>13</v>
      </c>
      <c r="F68" s="2">
        <v>3</v>
      </c>
      <c r="G68" s="4">
        <v>27</v>
      </c>
      <c r="H68" s="4">
        <v>61</v>
      </c>
    </row>
    <row r="69" spans="1:8" x14ac:dyDescent="0.2">
      <c r="A69" s="2">
        <v>102</v>
      </c>
      <c r="B69" t="s">
        <v>20</v>
      </c>
      <c r="C69" s="3">
        <v>8</v>
      </c>
      <c r="D69" s="2" t="s">
        <v>9</v>
      </c>
      <c r="E69" s="2" t="s">
        <v>13</v>
      </c>
      <c r="F69" s="2">
        <v>1</v>
      </c>
      <c r="G69" s="4">
        <v>29</v>
      </c>
      <c r="H69" s="4">
        <v>75</v>
      </c>
    </row>
    <row r="70" spans="1:8" x14ac:dyDescent="0.2">
      <c r="A70" s="2">
        <v>103</v>
      </c>
      <c r="B70" t="s">
        <v>21</v>
      </c>
      <c r="C70" s="3">
        <v>8</v>
      </c>
      <c r="D70" s="2" t="s">
        <v>9</v>
      </c>
      <c r="E70" s="2" t="s">
        <v>13</v>
      </c>
      <c r="F70" s="2">
        <v>3</v>
      </c>
      <c r="G70" s="4">
        <v>28</v>
      </c>
      <c r="H70" s="4">
        <v>69</v>
      </c>
    </row>
    <row r="71" spans="1:8" x14ac:dyDescent="0.2">
      <c r="A71" s="2">
        <v>101</v>
      </c>
      <c r="B71" t="s">
        <v>22</v>
      </c>
      <c r="C71" s="3">
        <v>8</v>
      </c>
      <c r="D71" s="2" t="s">
        <v>9</v>
      </c>
      <c r="E71" s="2" t="s">
        <v>13</v>
      </c>
      <c r="F71" s="2">
        <v>2</v>
      </c>
      <c r="G71" s="4">
        <v>28</v>
      </c>
      <c r="H71" s="4">
        <v>65</v>
      </c>
    </row>
    <row r="72" spans="1:8" x14ac:dyDescent="0.2">
      <c r="A72" s="2">
        <v>104</v>
      </c>
      <c r="B72" t="s">
        <v>23</v>
      </c>
      <c r="C72" s="3">
        <v>8</v>
      </c>
      <c r="D72" s="2" t="s">
        <v>9</v>
      </c>
      <c r="E72" s="2" t="s">
        <v>13</v>
      </c>
      <c r="F72" s="2">
        <v>3</v>
      </c>
      <c r="G72" s="4">
        <v>19</v>
      </c>
      <c r="H72" s="4">
        <v>98</v>
      </c>
    </row>
    <row r="73" spans="1:8" x14ac:dyDescent="0.2">
      <c r="A73" s="2">
        <v>105</v>
      </c>
      <c r="B73" t="s">
        <v>24</v>
      </c>
      <c r="C73" s="3">
        <v>8</v>
      </c>
      <c r="D73" s="2" t="s">
        <v>9</v>
      </c>
      <c r="E73" s="2" t="s">
        <v>13</v>
      </c>
      <c r="F73" s="2">
        <v>2</v>
      </c>
      <c r="G73" s="4">
        <v>21</v>
      </c>
      <c r="H73" s="4">
        <v>69</v>
      </c>
    </row>
    <row r="74" spans="1:8" x14ac:dyDescent="0.2">
      <c r="A74" s="2">
        <v>105</v>
      </c>
      <c r="B74" t="s">
        <v>25</v>
      </c>
      <c r="C74" s="3">
        <v>8</v>
      </c>
      <c r="D74" s="2" t="s">
        <v>9</v>
      </c>
      <c r="E74" s="2" t="s">
        <v>13</v>
      </c>
      <c r="F74" s="2">
        <v>2</v>
      </c>
      <c r="G74" s="4">
        <v>44</v>
      </c>
      <c r="H74" s="4">
        <v>76</v>
      </c>
    </row>
    <row r="75" spans="1:8" x14ac:dyDescent="0.2">
      <c r="A75" s="2">
        <v>101</v>
      </c>
      <c r="B75" t="s">
        <v>26</v>
      </c>
      <c r="C75" s="3">
        <v>8</v>
      </c>
      <c r="D75" s="2" t="s">
        <v>9</v>
      </c>
      <c r="E75" s="2" t="s">
        <v>13</v>
      </c>
      <c r="F75" s="2">
        <v>3</v>
      </c>
      <c r="G75" s="4">
        <v>38</v>
      </c>
      <c r="H75" s="4">
        <v>77</v>
      </c>
    </row>
    <row r="76" spans="1:8" x14ac:dyDescent="0.2">
      <c r="A76" s="2">
        <v>106</v>
      </c>
      <c r="B76" t="s">
        <v>27</v>
      </c>
      <c r="C76" s="3">
        <v>12</v>
      </c>
      <c r="D76" s="2" t="s">
        <v>9</v>
      </c>
      <c r="E76" s="2" t="s">
        <v>16</v>
      </c>
      <c r="F76" s="2">
        <v>0.5</v>
      </c>
      <c r="G76" s="4">
        <v>5</v>
      </c>
      <c r="H76" s="4">
        <v>19</v>
      </c>
    </row>
    <row r="77" spans="1:8" x14ac:dyDescent="0.2">
      <c r="A77" s="2">
        <v>110</v>
      </c>
      <c r="B77" t="s">
        <v>28</v>
      </c>
      <c r="C77" s="3">
        <v>12</v>
      </c>
      <c r="D77" s="2" t="s">
        <v>9</v>
      </c>
      <c r="E77" s="2" t="s">
        <v>16</v>
      </c>
      <c r="F77" s="2">
        <v>0.5</v>
      </c>
      <c r="G77" s="4">
        <v>2</v>
      </c>
      <c r="H77" s="4">
        <v>26</v>
      </c>
    </row>
    <row r="78" spans="1:8" x14ac:dyDescent="0.2">
      <c r="A78" s="2">
        <v>111</v>
      </c>
      <c r="B78" t="s">
        <v>29</v>
      </c>
      <c r="C78" s="3">
        <v>12</v>
      </c>
      <c r="D78" s="2" t="s">
        <v>9</v>
      </c>
      <c r="E78" s="2" t="s">
        <v>16</v>
      </c>
      <c r="F78" s="2">
        <v>1</v>
      </c>
      <c r="G78" s="4">
        <v>5</v>
      </c>
      <c r="H78" s="4">
        <v>26</v>
      </c>
    </row>
    <row r="79" spans="1:8" x14ac:dyDescent="0.2">
      <c r="A79" s="2">
        <v>105</v>
      </c>
      <c r="B79" t="s">
        <v>24</v>
      </c>
      <c r="C79" s="3">
        <v>12</v>
      </c>
      <c r="D79" s="2" t="s">
        <v>9</v>
      </c>
      <c r="E79" s="2" t="s">
        <v>16</v>
      </c>
      <c r="F79" s="2">
        <v>0.5</v>
      </c>
      <c r="G79" s="4">
        <v>2</v>
      </c>
      <c r="H79" s="4">
        <v>29</v>
      </c>
    </row>
    <row r="80" spans="1:8" x14ac:dyDescent="0.2">
      <c r="A80" s="2">
        <v>105</v>
      </c>
      <c r="B80" t="s">
        <v>25</v>
      </c>
      <c r="C80" s="3">
        <v>12</v>
      </c>
      <c r="D80" s="2" t="s">
        <v>9</v>
      </c>
      <c r="E80" s="2" t="s">
        <v>16</v>
      </c>
      <c r="F80" s="2">
        <v>0.5</v>
      </c>
      <c r="G80" s="4">
        <v>4</v>
      </c>
      <c r="H80" s="4">
        <v>25</v>
      </c>
    </row>
    <row r="81" spans="1:8" x14ac:dyDescent="0.2">
      <c r="A81" s="2">
        <v>101</v>
      </c>
      <c r="B81" t="s">
        <v>26</v>
      </c>
      <c r="C81" s="3">
        <v>12</v>
      </c>
      <c r="D81" s="2" t="s">
        <v>9</v>
      </c>
      <c r="E81" s="2" t="s">
        <v>16</v>
      </c>
      <c r="F81" s="2">
        <v>0.5</v>
      </c>
      <c r="G81" s="4">
        <v>2</v>
      </c>
      <c r="H81" s="4">
        <v>19</v>
      </c>
    </row>
    <row r="82" spans="1:8" x14ac:dyDescent="0.2">
      <c r="A82" s="2">
        <v>106</v>
      </c>
      <c r="B82" t="s">
        <v>27</v>
      </c>
      <c r="C82" s="3">
        <v>12</v>
      </c>
      <c r="D82" s="2" t="s">
        <v>9</v>
      </c>
      <c r="E82" s="2" t="s">
        <v>16</v>
      </c>
      <c r="F82" s="2">
        <v>1</v>
      </c>
      <c r="G82" s="4">
        <v>5</v>
      </c>
      <c r="H82" s="4">
        <v>26</v>
      </c>
    </row>
    <row r="83" spans="1:8" x14ac:dyDescent="0.2">
      <c r="A83" s="2">
        <v>110</v>
      </c>
      <c r="B83" t="s">
        <v>28</v>
      </c>
      <c r="C83" s="3">
        <v>12</v>
      </c>
      <c r="D83" s="2" t="s">
        <v>9</v>
      </c>
      <c r="E83" s="2" t="s">
        <v>16</v>
      </c>
      <c r="F83" s="2">
        <v>1</v>
      </c>
      <c r="G83" s="4">
        <v>5</v>
      </c>
      <c r="H83" s="4">
        <v>21</v>
      </c>
    </row>
    <row r="84" spans="1:8" x14ac:dyDescent="0.2">
      <c r="A84" s="2">
        <v>111</v>
      </c>
      <c r="B84" t="s">
        <v>29</v>
      </c>
      <c r="C84" s="3">
        <v>12</v>
      </c>
      <c r="D84" s="2" t="s">
        <v>9</v>
      </c>
      <c r="E84" s="2" t="s">
        <v>16</v>
      </c>
      <c r="F84" s="2">
        <v>0.5</v>
      </c>
      <c r="G84" s="4">
        <v>2</v>
      </c>
      <c r="H84" s="4">
        <v>20</v>
      </c>
    </row>
    <row r="85" spans="1:8" x14ac:dyDescent="0.2">
      <c r="A85" s="2">
        <v>101</v>
      </c>
      <c r="B85" t="s">
        <v>19</v>
      </c>
      <c r="C85" s="3">
        <v>12</v>
      </c>
      <c r="D85" s="2" t="s">
        <v>9</v>
      </c>
      <c r="E85" s="2" t="s">
        <v>16</v>
      </c>
      <c r="F85" s="2">
        <v>1</v>
      </c>
      <c r="G85" s="4">
        <v>4</v>
      </c>
      <c r="H85" s="4">
        <v>19</v>
      </c>
    </row>
    <row r="86" spans="1:8" x14ac:dyDescent="0.2">
      <c r="A86" s="2">
        <v>102</v>
      </c>
      <c r="B86" t="s">
        <v>20</v>
      </c>
      <c r="C86" s="3">
        <v>12</v>
      </c>
      <c r="D86" s="2" t="s">
        <v>9</v>
      </c>
      <c r="E86" s="2" t="s">
        <v>16</v>
      </c>
      <c r="F86" s="2">
        <v>0.5</v>
      </c>
      <c r="G86" s="4">
        <v>3</v>
      </c>
      <c r="H86" s="4">
        <v>19</v>
      </c>
    </row>
    <row r="87" spans="1:8" x14ac:dyDescent="0.2">
      <c r="A87" s="2">
        <v>106</v>
      </c>
      <c r="B87" t="s">
        <v>27</v>
      </c>
      <c r="C87" s="3">
        <v>12</v>
      </c>
      <c r="D87" s="2" t="s">
        <v>9</v>
      </c>
      <c r="E87" s="2" t="s">
        <v>15</v>
      </c>
      <c r="F87" s="2">
        <v>1</v>
      </c>
      <c r="G87" s="4">
        <v>12</v>
      </c>
      <c r="H87" s="4">
        <v>29</v>
      </c>
    </row>
    <row r="88" spans="1:8" x14ac:dyDescent="0.2">
      <c r="A88" s="2">
        <v>110</v>
      </c>
      <c r="B88" t="s">
        <v>28</v>
      </c>
      <c r="C88" s="3">
        <v>12</v>
      </c>
      <c r="D88" s="2" t="s">
        <v>9</v>
      </c>
      <c r="E88" s="2" t="s">
        <v>15</v>
      </c>
      <c r="F88" s="2">
        <v>0.5</v>
      </c>
      <c r="G88" s="4">
        <v>15</v>
      </c>
      <c r="H88" s="4">
        <v>38</v>
      </c>
    </row>
    <row r="89" spans="1:8" x14ac:dyDescent="0.2">
      <c r="A89" s="2">
        <v>111</v>
      </c>
      <c r="B89" t="s">
        <v>29</v>
      </c>
      <c r="C89" s="3">
        <v>12</v>
      </c>
      <c r="D89" s="2" t="s">
        <v>9</v>
      </c>
      <c r="E89" s="2" t="s">
        <v>15</v>
      </c>
      <c r="F89" s="2">
        <v>1</v>
      </c>
      <c r="G89" s="4">
        <v>15</v>
      </c>
      <c r="H89" s="4">
        <v>27</v>
      </c>
    </row>
    <row r="90" spans="1:8" x14ac:dyDescent="0.2">
      <c r="A90" s="2">
        <v>105</v>
      </c>
      <c r="B90" t="s">
        <v>24</v>
      </c>
      <c r="C90" s="3">
        <v>12</v>
      </c>
      <c r="D90" s="2" t="s">
        <v>9</v>
      </c>
      <c r="E90" s="2" t="s">
        <v>15</v>
      </c>
      <c r="F90" s="2">
        <v>0.5</v>
      </c>
      <c r="G90" s="4">
        <v>12</v>
      </c>
      <c r="H90" s="4">
        <v>28</v>
      </c>
    </row>
    <row r="91" spans="1:8" x14ac:dyDescent="0.2">
      <c r="A91" s="2">
        <v>105</v>
      </c>
      <c r="B91" t="s">
        <v>25</v>
      </c>
      <c r="C91" s="3">
        <v>12</v>
      </c>
      <c r="D91" s="2" t="s">
        <v>9</v>
      </c>
      <c r="E91" s="2" t="s">
        <v>15</v>
      </c>
      <c r="F91" s="2">
        <v>0.5</v>
      </c>
      <c r="G91" s="4">
        <v>15</v>
      </c>
      <c r="H91" s="4">
        <v>35</v>
      </c>
    </row>
    <row r="92" spans="1:8" x14ac:dyDescent="0.2">
      <c r="A92" s="2">
        <v>101</v>
      </c>
      <c r="B92" t="s">
        <v>26</v>
      </c>
      <c r="C92" s="3">
        <v>12</v>
      </c>
      <c r="D92" s="2" t="s">
        <v>9</v>
      </c>
      <c r="E92" s="2" t="s">
        <v>15</v>
      </c>
      <c r="F92" s="2">
        <v>1</v>
      </c>
      <c r="G92" s="4">
        <v>15</v>
      </c>
      <c r="H92" s="4">
        <v>27</v>
      </c>
    </row>
    <row r="93" spans="1:8" x14ac:dyDescent="0.2">
      <c r="A93" s="2">
        <v>106</v>
      </c>
      <c r="B93" t="s">
        <v>27</v>
      </c>
      <c r="C93" s="3">
        <v>12</v>
      </c>
      <c r="D93" s="2" t="s">
        <v>9</v>
      </c>
      <c r="E93" s="2" t="s">
        <v>15</v>
      </c>
      <c r="F93" s="2">
        <v>1</v>
      </c>
      <c r="G93" s="4">
        <v>12</v>
      </c>
      <c r="H93" s="4">
        <v>29</v>
      </c>
    </row>
    <row r="94" spans="1:8" x14ac:dyDescent="0.2">
      <c r="A94" s="2">
        <v>110</v>
      </c>
      <c r="B94" t="s">
        <v>28</v>
      </c>
      <c r="C94" s="3">
        <v>12</v>
      </c>
      <c r="D94" s="2" t="s">
        <v>9</v>
      </c>
      <c r="E94" s="2" t="s">
        <v>15</v>
      </c>
      <c r="F94" s="2">
        <v>0.5</v>
      </c>
      <c r="G94" s="4">
        <v>13</v>
      </c>
      <c r="H94" s="4">
        <v>38</v>
      </c>
    </row>
    <row r="95" spans="1:8" x14ac:dyDescent="0.2">
      <c r="A95" s="2">
        <v>111</v>
      </c>
      <c r="B95" t="s">
        <v>29</v>
      </c>
      <c r="C95" s="3">
        <v>12</v>
      </c>
      <c r="D95" s="2" t="s">
        <v>9</v>
      </c>
      <c r="E95" s="2" t="s">
        <v>15</v>
      </c>
      <c r="F95" s="2">
        <v>0.5</v>
      </c>
      <c r="G95" s="4">
        <v>13</v>
      </c>
      <c r="H95" s="4">
        <v>30</v>
      </c>
    </row>
    <row r="96" spans="1:8" x14ac:dyDescent="0.2">
      <c r="A96" s="2">
        <v>101</v>
      </c>
      <c r="B96" t="s">
        <v>19</v>
      </c>
      <c r="C96" s="3">
        <v>12</v>
      </c>
      <c r="D96" s="2" t="s">
        <v>9</v>
      </c>
      <c r="E96" s="2" t="s">
        <v>15</v>
      </c>
      <c r="F96" s="2">
        <v>1</v>
      </c>
      <c r="G96" s="4">
        <v>15</v>
      </c>
      <c r="H96" s="4">
        <v>25</v>
      </c>
    </row>
    <row r="97" spans="1:8" x14ac:dyDescent="0.2">
      <c r="A97" s="2">
        <v>102</v>
      </c>
      <c r="B97" t="s">
        <v>20</v>
      </c>
      <c r="C97" s="3">
        <v>12</v>
      </c>
      <c r="D97" s="2" t="s">
        <v>9</v>
      </c>
      <c r="E97" s="2" t="s">
        <v>15</v>
      </c>
      <c r="F97" s="2">
        <v>1</v>
      </c>
      <c r="G97" s="4">
        <v>15</v>
      </c>
      <c r="H97" s="4">
        <v>35</v>
      </c>
    </row>
    <row r="98" spans="1:8" x14ac:dyDescent="0.2">
      <c r="A98" s="2">
        <v>106</v>
      </c>
      <c r="B98" t="s">
        <v>27</v>
      </c>
      <c r="C98" s="3">
        <v>12</v>
      </c>
      <c r="D98" s="2" t="s">
        <v>9</v>
      </c>
      <c r="E98" s="2" t="s">
        <v>15</v>
      </c>
      <c r="F98" s="2">
        <v>0.5</v>
      </c>
      <c r="G98" s="4">
        <v>15</v>
      </c>
      <c r="H98" s="4">
        <v>27</v>
      </c>
    </row>
    <row r="99" spans="1:8" x14ac:dyDescent="0.2">
      <c r="A99" s="2">
        <v>110</v>
      </c>
      <c r="B99" t="s">
        <v>28</v>
      </c>
      <c r="C99" s="3">
        <v>12</v>
      </c>
      <c r="D99" s="2" t="s">
        <v>9</v>
      </c>
      <c r="E99" s="2" t="s">
        <v>15</v>
      </c>
      <c r="F99" s="2">
        <v>0.5</v>
      </c>
      <c r="G99" s="4">
        <v>12</v>
      </c>
      <c r="H99" s="4">
        <v>25</v>
      </c>
    </row>
    <row r="100" spans="1:8" x14ac:dyDescent="0.2">
      <c r="A100" s="2">
        <v>111</v>
      </c>
      <c r="B100" t="s">
        <v>29</v>
      </c>
      <c r="C100" s="3">
        <v>12</v>
      </c>
      <c r="D100" s="2" t="s">
        <v>9</v>
      </c>
      <c r="E100" s="2" t="s">
        <v>15</v>
      </c>
      <c r="F100" s="2">
        <v>0.5</v>
      </c>
      <c r="G100" s="4">
        <v>12</v>
      </c>
      <c r="H100" s="4">
        <v>30</v>
      </c>
    </row>
    <row r="101" spans="1:8" x14ac:dyDescent="0.2">
      <c r="A101" s="2">
        <v>105</v>
      </c>
      <c r="B101" t="s">
        <v>24</v>
      </c>
      <c r="C101" s="3">
        <v>12</v>
      </c>
      <c r="D101" s="2" t="s">
        <v>9</v>
      </c>
      <c r="E101" s="2" t="s">
        <v>15</v>
      </c>
      <c r="F101" s="2">
        <v>1</v>
      </c>
      <c r="G101" s="4">
        <v>15</v>
      </c>
      <c r="H101" s="4">
        <v>36</v>
      </c>
    </row>
    <row r="102" spans="1:8" x14ac:dyDescent="0.2">
      <c r="A102" s="2">
        <v>105</v>
      </c>
      <c r="B102" t="s">
        <v>25</v>
      </c>
      <c r="C102" s="3">
        <v>12</v>
      </c>
      <c r="D102" s="2" t="s">
        <v>9</v>
      </c>
      <c r="E102" s="2" t="s">
        <v>15</v>
      </c>
      <c r="F102" s="2">
        <v>1</v>
      </c>
      <c r="G102" s="4">
        <v>15</v>
      </c>
      <c r="H102" s="4">
        <v>29</v>
      </c>
    </row>
    <row r="103" spans="1:8" x14ac:dyDescent="0.2">
      <c r="A103" s="2">
        <v>101</v>
      </c>
      <c r="B103" t="s">
        <v>26</v>
      </c>
      <c r="C103" s="3">
        <v>12</v>
      </c>
      <c r="D103" s="2" t="s">
        <v>9</v>
      </c>
      <c r="E103" s="2" t="s">
        <v>15</v>
      </c>
      <c r="F103" s="2">
        <v>1</v>
      </c>
      <c r="G103" s="4">
        <v>15</v>
      </c>
      <c r="H103" s="4">
        <v>27</v>
      </c>
    </row>
    <row r="104" spans="1:8" x14ac:dyDescent="0.2">
      <c r="A104" s="2">
        <v>201</v>
      </c>
      <c r="B104" t="s">
        <v>30</v>
      </c>
      <c r="C104" s="3">
        <v>1</v>
      </c>
      <c r="D104" s="2" t="s">
        <v>10</v>
      </c>
      <c r="E104" s="2" t="s">
        <v>16</v>
      </c>
      <c r="F104" s="2">
        <v>0.5</v>
      </c>
      <c r="G104" s="4">
        <v>5</v>
      </c>
      <c r="H104" s="4">
        <v>19</v>
      </c>
    </row>
    <row r="105" spans="1:8" x14ac:dyDescent="0.2">
      <c r="A105" s="2">
        <v>220</v>
      </c>
      <c r="B105" t="s">
        <v>31</v>
      </c>
      <c r="C105" s="3">
        <v>1</v>
      </c>
      <c r="D105" s="2" t="s">
        <v>10</v>
      </c>
      <c r="E105" s="2" t="s">
        <v>16</v>
      </c>
      <c r="F105" s="2">
        <v>0.5</v>
      </c>
      <c r="G105" s="4">
        <v>4</v>
      </c>
      <c r="H105" s="4">
        <v>18</v>
      </c>
    </row>
    <row r="106" spans="1:8" x14ac:dyDescent="0.2">
      <c r="A106" s="2">
        <v>219</v>
      </c>
      <c r="B106" t="s">
        <v>32</v>
      </c>
      <c r="C106" s="3">
        <v>1</v>
      </c>
      <c r="D106" s="2" t="s">
        <v>10</v>
      </c>
      <c r="E106" s="2" t="s">
        <v>16</v>
      </c>
      <c r="F106" s="2">
        <v>0.5</v>
      </c>
      <c r="G106" s="4">
        <v>4</v>
      </c>
      <c r="H106" s="4">
        <v>30</v>
      </c>
    </row>
    <row r="107" spans="1:8" x14ac:dyDescent="0.2">
      <c r="A107" s="2">
        <v>206</v>
      </c>
      <c r="B107" t="s">
        <v>33</v>
      </c>
      <c r="C107" s="3">
        <v>1</v>
      </c>
      <c r="D107" s="2" t="s">
        <v>10</v>
      </c>
      <c r="E107" s="2" t="s">
        <v>16</v>
      </c>
      <c r="F107" s="2">
        <v>1</v>
      </c>
      <c r="G107" s="4">
        <v>4</v>
      </c>
      <c r="H107" s="4">
        <v>30</v>
      </c>
    </row>
    <row r="108" spans="1:8" x14ac:dyDescent="0.2">
      <c r="A108" s="2">
        <v>201</v>
      </c>
      <c r="B108" t="s">
        <v>34</v>
      </c>
      <c r="C108" s="3">
        <v>1</v>
      </c>
      <c r="D108" s="2" t="s">
        <v>10</v>
      </c>
      <c r="E108" s="2" t="s">
        <v>16</v>
      </c>
      <c r="F108" s="2">
        <v>0.5</v>
      </c>
      <c r="G108" s="4">
        <v>4</v>
      </c>
      <c r="H108" s="4">
        <v>18</v>
      </c>
    </row>
    <row r="109" spans="1:8" x14ac:dyDescent="0.2">
      <c r="A109" s="2">
        <v>207</v>
      </c>
      <c r="B109" t="s">
        <v>35</v>
      </c>
      <c r="C109" s="3">
        <v>1</v>
      </c>
      <c r="D109" s="2" t="s">
        <v>10</v>
      </c>
      <c r="E109" s="2" t="s">
        <v>16</v>
      </c>
      <c r="F109" s="2">
        <v>0.5</v>
      </c>
      <c r="G109" s="4">
        <v>4</v>
      </c>
      <c r="H109" s="4">
        <v>31</v>
      </c>
    </row>
    <row r="110" spans="1:8" x14ac:dyDescent="0.2">
      <c r="A110" s="2">
        <v>211</v>
      </c>
      <c r="B110" t="s">
        <v>36</v>
      </c>
      <c r="C110" s="3">
        <v>1</v>
      </c>
      <c r="D110" s="2" t="s">
        <v>10</v>
      </c>
      <c r="E110" s="2" t="s">
        <v>16</v>
      </c>
      <c r="F110" s="2">
        <v>0.5</v>
      </c>
      <c r="G110" s="4">
        <v>3</v>
      </c>
      <c r="H110" s="4">
        <v>35</v>
      </c>
    </row>
    <row r="111" spans="1:8" x14ac:dyDescent="0.2">
      <c r="A111" s="2">
        <v>208</v>
      </c>
      <c r="B111" t="s">
        <v>37</v>
      </c>
      <c r="C111" s="3">
        <v>1</v>
      </c>
      <c r="D111" s="2" t="s">
        <v>10</v>
      </c>
      <c r="E111" s="2" t="s">
        <v>16</v>
      </c>
      <c r="F111" s="2">
        <v>1</v>
      </c>
      <c r="G111" s="4">
        <v>3</v>
      </c>
      <c r="H111" s="4">
        <v>28</v>
      </c>
    </row>
    <row r="112" spans="1:8" x14ac:dyDescent="0.2">
      <c r="A112" s="2">
        <v>205</v>
      </c>
      <c r="B112" t="s">
        <v>38</v>
      </c>
      <c r="C112" s="3">
        <v>1</v>
      </c>
      <c r="D112" s="2" t="s">
        <v>10</v>
      </c>
      <c r="E112" s="2" t="s">
        <v>16</v>
      </c>
      <c r="F112" s="2">
        <v>0.5</v>
      </c>
      <c r="G112" s="4">
        <v>5</v>
      </c>
      <c r="H112" s="4">
        <v>29</v>
      </c>
    </row>
    <row r="113" spans="1:8" x14ac:dyDescent="0.2">
      <c r="A113" s="2">
        <v>204</v>
      </c>
      <c r="B113" t="s">
        <v>39</v>
      </c>
      <c r="C113" s="3">
        <v>1</v>
      </c>
      <c r="D113" s="2" t="s">
        <v>10</v>
      </c>
      <c r="E113" s="2" t="s">
        <v>15</v>
      </c>
      <c r="F113" s="2">
        <v>0.5</v>
      </c>
      <c r="G113" s="4">
        <v>14</v>
      </c>
      <c r="H113" s="4">
        <v>30</v>
      </c>
    </row>
    <row r="114" spans="1:8" x14ac:dyDescent="0.2">
      <c r="A114" s="2">
        <v>206</v>
      </c>
      <c r="B114" t="s">
        <v>40</v>
      </c>
      <c r="C114" s="3">
        <v>1</v>
      </c>
      <c r="D114" s="2" t="s">
        <v>10</v>
      </c>
      <c r="E114" s="2" t="s">
        <v>15</v>
      </c>
      <c r="F114" s="2">
        <v>0.5</v>
      </c>
      <c r="G114" s="4">
        <v>13</v>
      </c>
      <c r="H114" s="4">
        <v>38</v>
      </c>
    </row>
    <row r="115" spans="1:8" x14ac:dyDescent="0.2">
      <c r="A115" s="2">
        <v>202</v>
      </c>
      <c r="B115" t="s">
        <v>41</v>
      </c>
      <c r="C115" s="3">
        <v>2</v>
      </c>
      <c r="D115" s="2" t="s">
        <v>10</v>
      </c>
      <c r="E115" s="2" t="s">
        <v>14</v>
      </c>
      <c r="F115" s="2">
        <v>3</v>
      </c>
      <c r="G115" s="4">
        <v>75</v>
      </c>
      <c r="H115" s="4">
        <v>224</v>
      </c>
    </row>
    <row r="116" spans="1:8" x14ac:dyDescent="0.2">
      <c r="A116" s="2">
        <v>201</v>
      </c>
      <c r="B116" t="s">
        <v>30</v>
      </c>
      <c r="C116" s="3">
        <v>2</v>
      </c>
      <c r="D116" s="2" t="s">
        <v>10</v>
      </c>
      <c r="E116" s="2" t="s">
        <v>14</v>
      </c>
      <c r="F116" s="2">
        <v>5</v>
      </c>
      <c r="G116" s="4">
        <v>66</v>
      </c>
      <c r="H116" s="4">
        <v>337</v>
      </c>
    </row>
    <row r="117" spans="1:8" x14ac:dyDescent="0.2">
      <c r="A117" s="2">
        <v>220</v>
      </c>
      <c r="B117" t="s">
        <v>31</v>
      </c>
      <c r="C117" s="3">
        <v>2</v>
      </c>
      <c r="D117" s="2" t="s">
        <v>10</v>
      </c>
      <c r="E117" s="2" t="s">
        <v>14</v>
      </c>
      <c r="F117" s="2">
        <v>5</v>
      </c>
      <c r="G117" s="4">
        <v>65</v>
      </c>
      <c r="H117" s="4">
        <v>348</v>
      </c>
    </row>
    <row r="118" spans="1:8" x14ac:dyDescent="0.2">
      <c r="A118" s="2">
        <v>219</v>
      </c>
      <c r="B118" t="s">
        <v>32</v>
      </c>
      <c r="C118" s="3">
        <v>2</v>
      </c>
      <c r="D118" s="2" t="s">
        <v>10</v>
      </c>
      <c r="E118" s="2" t="s">
        <v>14</v>
      </c>
      <c r="F118" s="2">
        <v>3</v>
      </c>
      <c r="G118" s="4">
        <v>45</v>
      </c>
      <c r="H118" s="4">
        <v>179</v>
      </c>
    </row>
    <row r="119" spans="1:8" x14ac:dyDescent="0.2">
      <c r="A119" s="2">
        <v>206</v>
      </c>
      <c r="B119" t="s">
        <v>33</v>
      </c>
      <c r="C119" s="3">
        <v>2</v>
      </c>
      <c r="D119" s="2" t="s">
        <v>10</v>
      </c>
      <c r="E119" s="2" t="s">
        <v>14</v>
      </c>
      <c r="F119" s="2">
        <v>3</v>
      </c>
      <c r="G119" s="4">
        <v>77</v>
      </c>
      <c r="H119" s="4">
        <v>145</v>
      </c>
    </row>
    <row r="120" spans="1:8" x14ac:dyDescent="0.2">
      <c r="A120" s="2">
        <v>201</v>
      </c>
      <c r="B120" t="s">
        <v>34</v>
      </c>
      <c r="C120" s="3">
        <v>2</v>
      </c>
      <c r="D120" s="2" t="s">
        <v>10</v>
      </c>
      <c r="E120" s="2" t="s">
        <v>14</v>
      </c>
      <c r="F120" s="2">
        <v>4</v>
      </c>
      <c r="G120" s="4">
        <v>62</v>
      </c>
      <c r="H120" s="4">
        <v>119</v>
      </c>
    </row>
    <row r="121" spans="1:8" x14ac:dyDescent="0.2">
      <c r="A121" s="2">
        <v>207</v>
      </c>
      <c r="B121" t="s">
        <v>35</v>
      </c>
      <c r="C121" s="3">
        <v>2</v>
      </c>
      <c r="D121" s="2" t="s">
        <v>10</v>
      </c>
      <c r="E121" s="2" t="s">
        <v>14</v>
      </c>
      <c r="F121" s="2">
        <v>3</v>
      </c>
      <c r="G121" s="4">
        <v>41</v>
      </c>
      <c r="H121" s="4">
        <v>129</v>
      </c>
    </row>
    <row r="122" spans="1:8" x14ac:dyDescent="0.2">
      <c r="A122" s="2">
        <v>211</v>
      </c>
      <c r="B122" t="s">
        <v>36</v>
      </c>
      <c r="C122" s="3">
        <v>2</v>
      </c>
      <c r="D122" s="2" t="s">
        <v>10</v>
      </c>
      <c r="E122" s="2" t="s">
        <v>14</v>
      </c>
      <c r="F122" s="2">
        <v>3</v>
      </c>
      <c r="G122" s="4">
        <v>41</v>
      </c>
      <c r="H122" s="4">
        <v>189</v>
      </c>
    </row>
    <row r="123" spans="1:8" x14ac:dyDescent="0.2">
      <c r="A123" s="2">
        <v>208</v>
      </c>
      <c r="B123" t="s">
        <v>37</v>
      </c>
      <c r="C123" s="3">
        <v>2</v>
      </c>
      <c r="D123" s="2" t="s">
        <v>10</v>
      </c>
      <c r="E123" s="2" t="s">
        <v>14</v>
      </c>
      <c r="F123" s="2">
        <v>2</v>
      </c>
      <c r="G123" s="4">
        <v>39</v>
      </c>
      <c r="H123" s="4">
        <v>155</v>
      </c>
    </row>
    <row r="124" spans="1:8" x14ac:dyDescent="0.2">
      <c r="A124" s="2">
        <v>205</v>
      </c>
      <c r="B124" t="s">
        <v>38</v>
      </c>
      <c r="C124" s="3">
        <v>2</v>
      </c>
      <c r="D124" s="2" t="s">
        <v>10</v>
      </c>
      <c r="E124" s="2" t="s">
        <v>14</v>
      </c>
      <c r="F124" s="2">
        <v>3</v>
      </c>
      <c r="G124" s="4">
        <v>75</v>
      </c>
      <c r="H124" s="4">
        <v>224</v>
      </c>
    </row>
    <row r="125" spans="1:8" x14ac:dyDescent="0.2">
      <c r="A125" s="2">
        <v>204</v>
      </c>
      <c r="B125" t="s">
        <v>39</v>
      </c>
      <c r="C125" s="3">
        <v>2</v>
      </c>
      <c r="D125" s="2" t="s">
        <v>10</v>
      </c>
      <c r="E125" s="2" t="s">
        <v>14</v>
      </c>
      <c r="F125" s="2">
        <v>5</v>
      </c>
      <c r="G125" s="4">
        <v>66</v>
      </c>
      <c r="H125" s="4">
        <v>337</v>
      </c>
    </row>
    <row r="126" spans="1:8" x14ac:dyDescent="0.2">
      <c r="A126" s="2">
        <v>206</v>
      </c>
      <c r="B126" t="s">
        <v>40</v>
      </c>
      <c r="C126" s="3">
        <v>2</v>
      </c>
      <c r="D126" s="2" t="s">
        <v>10</v>
      </c>
      <c r="E126" s="2" t="s">
        <v>14</v>
      </c>
      <c r="F126" s="2">
        <v>5</v>
      </c>
      <c r="G126" s="4">
        <v>65</v>
      </c>
      <c r="H126" s="4">
        <v>348</v>
      </c>
    </row>
    <row r="127" spans="1:8" x14ac:dyDescent="0.2">
      <c r="A127" s="2">
        <v>202</v>
      </c>
      <c r="B127" t="s">
        <v>41</v>
      </c>
      <c r="C127" s="3">
        <v>2</v>
      </c>
      <c r="D127" s="2" t="s">
        <v>10</v>
      </c>
      <c r="E127" s="2" t="s">
        <v>14</v>
      </c>
      <c r="F127" s="2">
        <v>3</v>
      </c>
      <c r="G127" s="4">
        <v>45</v>
      </c>
      <c r="H127" s="4">
        <v>179</v>
      </c>
    </row>
    <row r="128" spans="1:8" x14ac:dyDescent="0.2">
      <c r="A128" s="2">
        <v>211</v>
      </c>
      <c r="B128" t="s">
        <v>36</v>
      </c>
      <c r="C128" s="3">
        <v>2</v>
      </c>
      <c r="D128" s="2" t="s">
        <v>10</v>
      </c>
      <c r="E128" s="2" t="s">
        <v>14</v>
      </c>
      <c r="F128" s="2">
        <v>3</v>
      </c>
      <c r="G128" s="4">
        <v>77</v>
      </c>
      <c r="H128" s="4">
        <v>145</v>
      </c>
    </row>
    <row r="129" spans="1:8" x14ac:dyDescent="0.2">
      <c r="A129" s="2">
        <v>208</v>
      </c>
      <c r="B129" t="s">
        <v>37</v>
      </c>
      <c r="C129" s="3">
        <v>2</v>
      </c>
      <c r="D129" s="2" t="s">
        <v>10</v>
      </c>
      <c r="E129" s="2" t="s">
        <v>14</v>
      </c>
      <c r="F129" s="2">
        <v>4</v>
      </c>
      <c r="G129" s="4">
        <v>62</v>
      </c>
      <c r="H129" s="4">
        <v>119</v>
      </c>
    </row>
    <row r="130" spans="1:8" x14ac:dyDescent="0.2">
      <c r="A130" s="2">
        <v>205</v>
      </c>
      <c r="B130" t="s">
        <v>38</v>
      </c>
      <c r="C130" s="3">
        <v>2</v>
      </c>
      <c r="D130" s="2" t="s">
        <v>10</v>
      </c>
      <c r="E130" s="2" t="s">
        <v>14</v>
      </c>
      <c r="F130" s="2">
        <v>3</v>
      </c>
      <c r="G130" s="4">
        <v>41</v>
      </c>
      <c r="H130" s="4">
        <v>129</v>
      </c>
    </row>
    <row r="131" spans="1:8" x14ac:dyDescent="0.2">
      <c r="A131" s="2">
        <v>204</v>
      </c>
      <c r="B131" t="s">
        <v>39</v>
      </c>
      <c r="C131" s="3">
        <v>2</v>
      </c>
      <c r="D131" s="2" t="s">
        <v>10</v>
      </c>
      <c r="E131" s="2" t="s">
        <v>14</v>
      </c>
      <c r="F131" s="2">
        <v>3</v>
      </c>
      <c r="G131" s="4">
        <v>41</v>
      </c>
      <c r="H131" s="4">
        <v>189</v>
      </c>
    </row>
    <row r="132" spans="1:8" x14ac:dyDescent="0.2">
      <c r="A132" s="2">
        <v>206</v>
      </c>
      <c r="B132" t="s">
        <v>40</v>
      </c>
      <c r="C132" s="3">
        <v>2</v>
      </c>
      <c r="D132" s="2" t="s">
        <v>10</v>
      </c>
      <c r="E132" s="2" t="s">
        <v>14</v>
      </c>
      <c r="F132" s="2">
        <v>2</v>
      </c>
      <c r="G132" s="4">
        <v>39</v>
      </c>
      <c r="H132" s="4">
        <v>155</v>
      </c>
    </row>
    <row r="133" spans="1:8" x14ac:dyDescent="0.2">
      <c r="A133" s="2">
        <v>202</v>
      </c>
      <c r="B133" t="s">
        <v>41</v>
      </c>
      <c r="C133" s="3">
        <v>3</v>
      </c>
      <c r="D133" s="2" t="s">
        <v>10</v>
      </c>
      <c r="E133" s="2" t="s">
        <v>16</v>
      </c>
      <c r="F133" s="2">
        <v>1</v>
      </c>
      <c r="G133" s="4">
        <v>3</v>
      </c>
      <c r="H133" s="4">
        <v>28</v>
      </c>
    </row>
    <row r="134" spans="1:8" x14ac:dyDescent="0.2">
      <c r="A134" s="2">
        <v>201</v>
      </c>
      <c r="B134" t="s">
        <v>30</v>
      </c>
      <c r="C134" s="3">
        <v>3</v>
      </c>
      <c r="D134" s="2" t="s">
        <v>10</v>
      </c>
      <c r="E134" s="2" t="s">
        <v>16</v>
      </c>
      <c r="F134" s="2">
        <v>0.5</v>
      </c>
      <c r="G134" s="4">
        <v>5</v>
      </c>
      <c r="H134" s="4">
        <v>29</v>
      </c>
    </row>
    <row r="135" spans="1:8" x14ac:dyDescent="0.2">
      <c r="A135" s="2">
        <v>220</v>
      </c>
      <c r="B135" t="s">
        <v>31</v>
      </c>
      <c r="C135" s="3">
        <v>3</v>
      </c>
      <c r="D135" s="2" t="s">
        <v>10</v>
      </c>
      <c r="E135" s="2" t="s">
        <v>15</v>
      </c>
      <c r="F135" s="2">
        <v>0.5</v>
      </c>
      <c r="G135" s="4">
        <v>14</v>
      </c>
      <c r="H135" s="4">
        <v>30</v>
      </c>
    </row>
    <row r="136" spans="1:8" x14ac:dyDescent="0.2">
      <c r="A136" s="2">
        <v>219</v>
      </c>
      <c r="B136" t="s">
        <v>32</v>
      </c>
      <c r="C136" s="3">
        <v>3</v>
      </c>
      <c r="D136" s="2" t="s">
        <v>10</v>
      </c>
      <c r="E136" s="2" t="s">
        <v>15</v>
      </c>
      <c r="F136" s="2">
        <v>0.5</v>
      </c>
      <c r="G136" s="4">
        <v>13</v>
      </c>
      <c r="H136" s="4">
        <v>38</v>
      </c>
    </row>
    <row r="137" spans="1:8" x14ac:dyDescent="0.2">
      <c r="A137" s="2">
        <v>206</v>
      </c>
      <c r="B137" t="s">
        <v>33</v>
      </c>
      <c r="C137" s="3">
        <v>4</v>
      </c>
      <c r="D137" s="2" t="s">
        <v>10</v>
      </c>
      <c r="E137" s="2" t="s">
        <v>12</v>
      </c>
      <c r="F137" s="2">
        <v>44</v>
      </c>
      <c r="G137" s="4">
        <v>505</v>
      </c>
      <c r="H137" s="4">
        <v>1900</v>
      </c>
    </row>
    <row r="138" spans="1:8" x14ac:dyDescent="0.2">
      <c r="A138" s="2">
        <v>201</v>
      </c>
      <c r="B138" t="s">
        <v>34</v>
      </c>
      <c r="C138" s="3">
        <v>4</v>
      </c>
      <c r="D138" s="2" t="s">
        <v>10</v>
      </c>
      <c r="E138" s="2" t="s">
        <v>12</v>
      </c>
      <c r="F138" s="2">
        <v>7</v>
      </c>
      <c r="G138" s="4">
        <v>467</v>
      </c>
      <c r="H138" s="4">
        <v>1500</v>
      </c>
    </row>
    <row r="139" spans="1:8" x14ac:dyDescent="0.2">
      <c r="A139" s="2">
        <v>207</v>
      </c>
      <c r="B139" t="s">
        <v>35</v>
      </c>
      <c r="C139" s="3">
        <v>4</v>
      </c>
      <c r="D139" s="2" t="s">
        <v>10</v>
      </c>
      <c r="E139" s="2" t="s">
        <v>12</v>
      </c>
      <c r="F139" s="2">
        <v>9</v>
      </c>
      <c r="G139" s="4">
        <v>419</v>
      </c>
      <c r="H139" s="4">
        <v>1250</v>
      </c>
    </row>
    <row r="140" spans="1:8" x14ac:dyDescent="0.2">
      <c r="A140" s="2">
        <v>211</v>
      </c>
      <c r="B140" t="s">
        <v>36</v>
      </c>
      <c r="C140" s="3">
        <v>4</v>
      </c>
      <c r="D140" s="2" t="s">
        <v>10</v>
      </c>
      <c r="E140" s="2" t="s">
        <v>12</v>
      </c>
      <c r="F140" s="2">
        <v>7</v>
      </c>
      <c r="G140" s="4">
        <v>511</v>
      </c>
      <c r="H140" s="4">
        <v>1765</v>
      </c>
    </row>
    <row r="141" spans="1:8" x14ac:dyDescent="0.2">
      <c r="A141" s="2">
        <v>208</v>
      </c>
      <c r="B141" t="s">
        <v>37</v>
      </c>
      <c r="C141" s="3">
        <v>4</v>
      </c>
      <c r="D141" s="2" t="s">
        <v>10</v>
      </c>
      <c r="E141" s="2" t="s">
        <v>12</v>
      </c>
      <c r="F141" s="2">
        <v>8</v>
      </c>
      <c r="G141" s="4">
        <v>545</v>
      </c>
      <c r="H141" s="4">
        <v>1823</v>
      </c>
    </row>
    <row r="142" spans="1:8" x14ac:dyDescent="0.2">
      <c r="A142" s="2">
        <v>205</v>
      </c>
      <c r="B142" t="s">
        <v>38</v>
      </c>
      <c r="C142" s="3">
        <v>4</v>
      </c>
      <c r="D142" s="2" t="s">
        <v>10</v>
      </c>
      <c r="E142" s="2" t="s">
        <v>12</v>
      </c>
      <c r="F142" s="2">
        <v>9</v>
      </c>
      <c r="G142" s="4">
        <v>766</v>
      </c>
      <c r="H142" s="4">
        <v>1900</v>
      </c>
    </row>
    <row r="143" spans="1:8" x14ac:dyDescent="0.2">
      <c r="A143" s="2">
        <v>204</v>
      </c>
      <c r="B143" t="s">
        <v>39</v>
      </c>
      <c r="C143" s="3">
        <v>4</v>
      </c>
      <c r="D143" s="2" t="s">
        <v>10</v>
      </c>
      <c r="E143" s="2" t="s">
        <v>12</v>
      </c>
      <c r="F143" s="2">
        <v>44</v>
      </c>
      <c r="G143" s="4">
        <v>505</v>
      </c>
      <c r="H143" s="4">
        <v>1900</v>
      </c>
    </row>
    <row r="144" spans="1:8" x14ac:dyDescent="0.2">
      <c r="A144" s="2">
        <v>201</v>
      </c>
      <c r="B144" t="s">
        <v>34</v>
      </c>
      <c r="C144" s="3">
        <v>4</v>
      </c>
      <c r="D144" s="2" t="s">
        <v>10</v>
      </c>
      <c r="E144" s="2" t="s">
        <v>16</v>
      </c>
      <c r="F144" s="2">
        <v>0.5</v>
      </c>
      <c r="G144" s="4">
        <v>2</v>
      </c>
      <c r="H144" s="4">
        <v>40</v>
      </c>
    </row>
    <row r="145" spans="1:8" x14ac:dyDescent="0.2">
      <c r="A145" s="2">
        <v>207</v>
      </c>
      <c r="B145" t="s">
        <v>35</v>
      </c>
      <c r="C145" s="3">
        <v>4</v>
      </c>
      <c r="D145" s="2" t="s">
        <v>10</v>
      </c>
      <c r="E145" s="2" t="s">
        <v>16</v>
      </c>
      <c r="F145" s="2">
        <v>1</v>
      </c>
      <c r="G145" s="4">
        <v>4</v>
      </c>
      <c r="H145" s="4">
        <v>36</v>
      </c>
    </row>
    <row r="146" spans="1:8" x14ac:dyDescent="0.2">
      <c r="A146" s="2">
        <v>211</v>
      </c>
      <c r="B146" t="s">
        <v>36</v>
      </c>
      <c r="C146" s="3">
        <v>4</v>
      </c>
      <c r="D146" s="2" t="s">
        <v>10</v>
      </c>
      <c r="E146" s="2" t="s">
        <v>16</v>
      </c>
      <c r="F146" s="2">
        <v>1</v>
      </c>
      <c r="G146" s="4">
        <v>4</v>
      </c>
      <c r="H146" s="4">
        <v>45</v>
      </c>
    </row>
    <row r="147" spans="1:8" x14ac:dyDescent="0.2">
      <c r="A147" s="2">
        <v>208</v>
      </c>
      <c r="B147" t="s">
        <v>37</v>
      </c>
      <c r="C147" s="3">
        <v>4</v>
      </c>
      <c r="D147" s="2" t="s">
        <v>10</v>
      </c>
      <c r="E147" s="2" t="s">
        <v>16</v>
      </c>
      <c r="F147" s="2">
        <v>1</v>
      </c>
      <c r="G147" s="4">
        <v>4</v>
      </c>
      <c r="H147" s="4">
        <v>45</v>
      </c>
    </row>
    <row r="148" spans="1:8" x14ac:dyDescent="0.2">
      <c r="A148" s="2">
        <v>205</v>
      </c>
      <c r="B148" t="s">
        <v>38</v>
      </c>
      <c r="C148" s="3">
        <v>4</v>
      </c>
      <c r="D148" s="2" t="s">
        <v>10</v>
      </c>
      <c r="E148" s="2" t="s">
        <v>16</v>
      </c>
      <c r="F148" s="2">
        <v>0.5</v>
      </c>
      <c r="G148" s="4">
        <v>2</v>
      </c>
      <c r="H148" s="4">
        <v>50</v>
      </c>
    </row>
    <row r="149" spans="1:8" x14ac:dyDescent="0.2">
      <c r="A149" s="2">
        <v>204</v>
      </c>
      <c r="B149" t="s">
        <v>39</v>
      </c>
      <c r="C149" s="3">
        <v>4</v>
      </c>
      <c r="D149" s="2" t="s">
        <v>10</v>
      </c>
      <c r="E149" s="2" t="s">
        <v>15</v>
      </c>
      <c r="F149" s="2">
        <v>1</v>
      </c>
      <c r="G149" s="4">
        <v>13</v>
      </c>
      <c r="H149" s="4">
        <v>46</v>
      </c>
    </row>
    <row r="150" spans="1:8" x14ac:dyDescent="0.2">
      <c r="A150" s="2">
        <v>206</v>
      </c>
      <c r="B150" t="s">
        <v>40</v>
      </c>
      <c r="C150" s="3">
        <v>4</v>
      </c>
      <c r="D150" s="2" t="s">
        <v>10</v>
      </c>
      <c r="E150" s="2" t="s">
        <v>15</v>
      </c>
      <c r="F150" s="2">
        <v>0.5</v>
      </c>
      <c r="G150" s="4">
        <v>12</v>
      </c>
      <c r="H150" s="4">
        <v>50</v>
      </c>
    </row>
    <row r="151" spans="1:8" x14ac:dyDescent="0.2">
      <c r="A151" s="2">
        <v>202</v>
      </c>
      <c r="B151" t="s">
        <v>41</v>
      </c>
      <c r="C151" s="3">
        <v>4</v>
      </c>
      <c r="D151" s="2" t="s">
        <v>10</v>
      </c>
      <c r="E151" s="2" t="s">
        <v>15</v>
      </c>
      <c r="F151" s="2">
        <v>0.5</v>
      </c>
      <c r="G151" s="4">
        <v>15</v>
      </c>
      <c r="H151" s="4">
        <v>28</v>
      </c>
    </row>
    <row r="152" spans="1:8" x14ac:dyDescent="0.2">
      <c r="A152" s="2">
        <v>211</v>
      </c>
      <c r="B152" t="s">
        <v>36</v>
      </c>
      <c r="C152" s="3">
        <v>4</v>
      </c>
      <c r="D152" s="2" t="s">
        <v>10</v>
      </c>
      <c r="E152" s="2" t="s">
        <v>15</v>
      </c>
      <c r="F152" s="2">
        <v>0.5</v>
      </c>
      <c r="G152" s="4">
        <v>15</v>
      </c>
      <c r="H152" s="4">
        <v>46</v>
      </c>
    </row>
    <row r="153" spans="1:8" x14ac:dyDescent="0.2">
      <c r="A153" s="2">
        <v>208</v>
      </c>
      <c r="B153" t="s">
        <v>37</v>
      </c>
      <c r="C153" s="3">
        <v>4</v>
      </c>
      <c r="D153" s="2" t="s">
        <v>10</v>
      </c>
      <c r="E153" s="2" t="s">
        <v>15</v>
      </c>
      <c r="F153" s="2">
        <v>1</v>
      </c>
      <c r="G153" s="4">
        <v>10</v>
      </c>
      <c r="H153" s="4">
        <v>45</v>
      </c>
    </row>
    <row r="154" spans="1:8" x14ac:dyDescent="0.2">
      <c r="A154" s="2">
        <v>205</v>
      </c>
      <c r="B154" t="s">
        <v>38</v>
      </c>
      <c r="C154" s="3">
        <v>4</v>
      </c>
      <c r="D154" s="2" t="s">
        <v>10</v>
      </c>
      <c r="E154" s="2" t="s">
        <v>15</v>
      </c>
      <c r="F154" s="2">
        <v>1</v>
      </c>
      <c r="G154" s="4">
        <v>15</v>
      </c>
      <c r="H154" s="4">
        <v>20</v>
      </c>
    </row>
    <row r="155" spans="1:8" x14ac:dyDescent="0.2">
      <c r="A155" s="2">
        <v>204</v>
      </c>
      <c r="B155" t="s">
        <v>39</v>
      </c>
      <c r="C155" s="3">
        <v>4</v>
      </c>
      <c r="D155" s="2" t="s">
        <v>10</v>
      </c>
      <c r="E155" s="2" t="s">
        <v>15</v>
      </c>
      <c r="F155" s="2">
        <v>0.5</v>
      </c>
      <c r="G155" s="4">
        <v>12</v>
      </c>
      <c r="H155" s="4">
        <v>29</v>
      </c>
    </row>
    <row r="156" spans="1:8" x14ac:dyDescent="0.2">
      <c r="A156" s="2">
        <v>206</v>
      </c>
      <c r="B156" t="s">
        <v>40</v>
      </c>
      <c r="C156" s="3">
        <v>4</v>
      </c>
      <c r="D156" s="2" t="s">
        <v>10</v>
      </c>
      <c r="E156" s="2" t="s">
        <v>15</v>
      </c>
      <c r="F156" s="2">
        <v>1</v>
      </c>
      <c r="G156" s="4">
        <v>15</v>
      </c>
      <c r="H156" s="4">
        <v>31</v>
      </c>
    </row>
    <row r="157" spans="1:8" x14ac:dyDescent="0.2">
      <c r="A157" s="2">
        <v>202</v>
      </c>
      <c r="B157" t="s">
        <v>41</v>
      </c>
      <c r="C157" s="3">
        <v>4</v>
      </c>
      <c r="D157" s="2" t="s">
        <v>10</v>
      </c>
      <c r="E157" s="2" t="s">
        <v>15</v>
      </c>
      <c r="F157" s="2">
        <v>0.5</v>
      </c>
      <c r="G157" s="4">
        <v>14</v>
      </c>
      <c r="H157" s="4">
        <v>35</v>
      </c>
    </row>
    <row r="158" spans="1:8" x14ac:dyDescent="0.2">
      <c r="A158" s="2">
        <v>201</v>
      </c>
      <c r="B158" t="s">
        <v>30</v>
      </c>
      <c r="C158" s="3">
        <v>8</v>
      </c>
      <c r="D158" s="2" t="s">
        <v>10</v>
      </c>
      <c r="E158" s="2" t="s">
        <v>13</v>
      </c>
      <c r="F158" s="2">
        <v>1</v>
      </c>
      <c r="G158" s="4">
        <v>28</v>
      </c>
      <c r="H158" s="4">
        <v>78</v>
      </c>
    </row>
    <row r="159" spans="1:8" x14ac:dyDescent="0.2">
      <c r="A159" s="2">
        <v>220</v>
      </c>
      <c r="B159" t="s">
        <v>31</v>
      </c>
      <c r="C159" s="3">
        <v>8</v>
      </c>
      <c r="D159" s="2" t="s">
        <v>10</v>
      </c>
      <c r="E159" s="2" t="s">
        <v>13</v>
      </c>
      <c r="F159" s="2">
        <v>3</v>
      </c>
      <c r="G159" s="4">
        <v>29</v>
      </c>
      <c r="H159" s="4">
        <v>61</v>
      </c>
    </row>
    <row r="160" spans="1:8" x14ac:dyDescent="0.2">
      <c r="A160" s="2">
        <v>219</v>
      </c>
      <c r="B160" t="s">
        <v>32</v>
      </c>
      <c r="C160" s="3">
        <v>8</v>
      </c>
      <c r="D160" s="2" t="s">
        <v>10</v>
      </c>
      <c r="E160" s="2" t="s">
        <v>13</v>
      </c>
      <c r="F160" s="2">
        <v>1</v>
      </c>
      <c r="G160" s="4">
        <v>19</v>
      </c>
      <c r="H160" s="4">
        <v>97</v>
      </c>
    </row>
    <row r="161" spans="1:8" x14ac:dyDescent="0.2">
      <c r="A161" s="2">
        <v>206</v>
      </c>
      <c r="B161" t="s">
        <v>33</v>
      </c>
      <c r="C161" s="3">
        <v>8</v>
      </c>
      <c r="D161" s="2" t="s">
        <v>10</v>
      </c>
      <c r="E161" s="2" t="s">
        <v>13</v>
      </c>
      <c r="F161" s="2">
        <v>3</v>
      </c>
      <c r="G161" s="4">
        <v>16</v>
      </c>
      <c r="H161" s="4">
        <v>63</v>
      </c>
    </row>
    <row r="162" spans="1:8" x14ac:dyDescent="0.2">
      <c r="A162" s="2">
        <v>201</v>
      </c>
      <c r="B162" t="s">
        <v>34</v>
      </c>
      <c r="C162" s="3">
        <v>8</v>
      </c>
      <c r="D162" s="2" t="s">
        <v>10</v>
      </c>
      <c r="E162" s="2" t="s">
        <v>13</v>
      </c>
      <c r="F162" s="2">
        <v>2</v>
      </c>
      <c r="G162" s="4">
        <v>77</v>
      </c>
      <c r="H162" s="4">
        <v>165</v>
      </c>
    </row>
    <row r="163" spans="1:8" x14ac:dyDescent="0.2">
      <c r="A163" s="2">
        <v>207</v>
      </c>
      <c r="B163" t="s">
        <v>35</v>
      </c>
      <c r="C163" s="3">
        <v>8</v>
      </c>
      <c r="D163" s="2" t="s">
        <v>10</v>
      </c>
      <c r="E163" s="2" t="s">
        <v>13</v>
      </c>
      <c r="F163" s="2">
        <v>3</v>
      </c>
      <c r="G163" s="4">
        <v>34</v>
      </c>
      <c r="H163" s="4">
        <v>112</v>
      </c>
    </row>
    <row r="164" spans="1:8" x14ac:dyDescent="0.2">
      <c r="A164" s="2">
        <v>208</v>
      </c>
      <c r="B164" t="s">
        <v>37</v>
      </c>
      <c r="C164" s="3">
        <v>8</v>
      </c>
      <c r="D164" s="2" t="s">
        <v>10</v>
      </c>
      <c r="E164" s="2" t="s">
        <v>13</v>
      </c>
      <c r="F164" s="2">
        <v>2</v>
      </c>
      <c r="G164" s="4">
        <v>45</v>
      </c>
      <c r="H164" s="4">
        <v>198</v>
      </c>
    </row>
    <row r="165" spans="1:8" x14ac:dyDescent="0.2">
      <c r="A165" s="2">
        <v>205</v>
      </c>
      <c r="B165" t="s">
        <v>38</v>
      </c>
      <c r="C165" s="3">
        <v>8</v>
      </c>
      <c r="D165" s="2" t="s">
        <v>10</v>
      </c>
      <c r="E165" s="2" t="s">
        <v>13</v>
      </c>
      <c r="F165" s="2">
        <v>3</v>
      </c>
      <c r="G165" s="4">
        <v>37</v>
      </c>
      <c r="H165" s="4">
        <v>85</v>
      </c>
    </row>
    <row r="166" spans="1:8" x14ac:dyDescent="0.2">
      <c r="A166" s="2">
        <v>204</v>
      </c>
      <c r="B166" t="s">
        <v>39</v>
      </c>
      <c r="C166" s="3">
        <v>8</v>
      </c>
      <c r="D166" s="2" t="s">
        <v>10</v>
      </c>
      <c r="E166" s="2" t="s">
        <v>13</v>
      </c>
      <c r="F166" s="2">
        <v>2</v>
      </c>
      <c r="G166" s="4">
        <v>28</v>
      </c>
      <c r="H166" s="4">
        <v>59</v>
      </c>
    </row>
    <row r="167" spans="1:8" x14ac:dyDescent="0.2">
      <c r="A167" s="2">
        <v>206</v>
      </c>
      <c r="B167" t="s">
        <v>40</v>
      </c>
      <c r="C167" s="3">
        <v>8</v>
      </c>
      <c r="D167" s="2" t="s">
        <v>10</v>
      </c>
      <c r="E167" s="2" t="s">
        <v>13</v>
      </c>
      <c r="F167" s="2">
        <v>3</v>
      </c>
      <c r="G167" s="4">
        <v>36</v>
      </c>
      <c r="H167" s="4">
        <v>84</v>
      </c>
    </row>
    <row r="168" spans="1:8" x14ac:dyDescent="0.2">
      <c r="A168" s="2">
        <v>202</v>
      </c>
      <c r="B168" t="s">
        <v>41</v>
      </c>
      <c r="C168" s="3">
        <v>8</v>
      </c>
      <c r="D168" s="2" t="s">
        <v>10</v>
      </c>
      <c r="E168" s="2" t="s">
        <v>13</v>
      </c>
      <c r="F168" s="2">
        <v>1</v>
      </c>
      <c r="G168" s="4">
        <v>33</v>
      </c>
      <c r="H168" s="4">
        <v>59</v>
      </c>
    </row>
    <row r="169" spans="1:8" x14ac:dyDescent="0.2">
      <c r="A169" s="2">
        <v>201</v>
      </c>
      <c r="B169" t="s">
        <v>30</v>
      </c>
      <c r="C169" s="3">
        <v>8</v>
      </c>
      <c r="D169" s="2" t="s">
        <v>10</v>
      </c>
      <c r="E169" s="2" t="s">
        <v>13</v>
      </c>
      <c r="F169" s="2">
        <v>1</v>
      </c>
      <c r="G169" s="4">
        <v>28</v>
      </c>
      <c r="H169" s="4">
        <v>78</v>
      </c>
    </row>
    <row r="170" spans="1:8" x14ac:dyDescent="0.2">
      <c r="A170" s="2">
        <v>220</v>
      </c>
      <c r="B170" t="s">
        <v>31</v>
      </c>
      <c r="C170" s="3">
        <v>8</v>
      </c>
      <c r="D170" s="2" t="s">
        <v>10</v>
      </c>
      <c r="E170" s="2" t="s">
        <v>13</v>
      </c>
      <c r="F170" s="2">
        <v>3</v>
      </c>
      <c r="G170" s="4">
        <v>29</v>
      </c>
      <c r="H170" s="4">
        <v>61</v>
      </c>
    </row>
    <row r="171" spans="1:8" x14ac:dyDescent="0.2">
      <c r="A171" s="2">
        <v>219</v>
      </c>
      <c r="B171" t="s">
        <v>32</v>
      </c>
      <c r="C171" s="3">
        <v>8</v>
      </c>
      <c r="D171" s="2" t="s">
        <v>10</v>
      </c>
      <c r="E171" s="2" t="s">
        <v>13</v>
      </c>
      <c r="F171" s="2">
        <v>1</v>
      </c>
      <c r="G171" s="4">
        <v>19</v>
      </c>
      <c r="H171" s="4">
        <v>97</v>
      </c>
    </row>
    <row r="172" spans="1:8" x14ac:dyDescent="0.2">
      <c r="A172" s="2">
        <v>206</v>
      </c>
      <c r="B172" t="s">
        <v>33</v>
      </c>
      <c r="C172" s="3">
        <v>8</v>
      </c>
      <c r="D172" s="2" t="s">
        <v>10</v>
      </c>
      <c r="E172" s="2" t="s">
        <v>13</v>
      </c>
      <c r="F172" s="2">
        <v>3</v>
      </c>
      <c r="G172" s="4">
        <v>16</v>
      </c>
      <c r="H172" s="4">
        <v>63</v>
      </c>
    </row>
    <row r="173" spans="1:8" x14ac:dyDescent="0.2">
      <c r="A173" s="2">
        <v>201</v>
      </c>
      <c r="B173" t="s">
        <v>34</v>
      </c>
      <c r="C173" s="3">
        <v>8</v>
      </c>
      <c r="D173" s="2" t="s">
        <v>10</v>
      </c>
      <c r="E173" s="2" t="s">
        <v>13</v>
      </c>
      <c r="F173" s="2">
        <v>2</v>
      </c>
      <c r="G173" s="4">
        <v>77</v>
      </c>
      <c r="H173" s="4">
        <v>165</v>
      </c>
    </row>
    <row r="174" spans="1:8" x14ac:dyDescent="0.2">
      <c r="A174" s="2">
        <v>207</v>
      </c>
      <c r="B174" t="s">
        <v>35</v>
      </c>
      <c r="C174" s="3">
        <v>8</v>
      </c>
      <c r="D174" s="2" t="s">
        <v>10</v>
      </c>
      <c r="E174" s="2" t="s">
        <v>13</v>
      </c>
      <c r="F174" s="2">
        <v>3</v>
      </c>
      <c r="G174" s="4">
        <v>34</v>
      </c>
      <c r="H174" s="4">
        <v>112</v>
      </c>
    </row>
    <row r="175" spans="1:8" x14ac:dyDescent="0.2">
      <c r="A175" s="2">
        <v>211</v>
      </c>
      <c r="B175" t="s">
        <v>36</v>
      </c>
      <c r="C175" s="3">
        <v>8</v>
      </c>
      <c r="D175" s="2" t="s">
        <v>10</v>
      </c>
      <c r="E175" s="2" t="s">
        <v>13</v>
      </c>
      <c r="F175" s="2">
        <v>2</v>
      </c>
      <c r="G175" s="4">
        <v>45</v>
      </c>
      <c r="H175" s="4">
        <v>198</v>
      </c>
    </row>
    <row r="176" spans="1:8" x14ac:dyDescent="0.2">
      <c r="A176" s="2">
        <v>208</v>
      </c>
      <c r="B176" t="s">
        <v>37</v>
      </c>
      <c r="C176" s="3">
        <v>8</v>
      </c>
      <c r="D176" s="2" t="s">
        <v>10</v>
      </c>
      <c r="E176" s="2" t="s">
        <v>13</v>
      </c>
      <c r="F176" s="2">
        <v>3</v>
      </c>
      <c r="G176" s="4">
        <v>37</v>
      </c>
      <c r="H176" s="4">
        <v>85</v>
      </c>
    </row>
    <row r="177" spans="1:8" x14ac:dyDescent="0.2">
      <c r="A177" s="2">
        <v>205</v>
      </c>
      <c r="B177" t="s">
        <v>38</v>
      </c>
      <c r="C177" s="3">
        <v>8</v>
      </c>
      <c r="D177" s="2" t="s">
        <v>10</v>
      </c>
      <c r="E177" s="2" t="s">
        <v>13</v>
      </c>
      <c r="F177" s="2">
        <v>2</v>
      </c>
      <c r="G177" s="4">
        <v>28</v>
      </c>
      <c r="H177" s="4">
        <v>59</v>
      </c>
    </row>
    <row r="178" spans="1:8" x14ac:dyDescent="0.2">
      <c r="A178" s="2">
        <v>204</v>
      </c>
      <c r="B178" t="s">
        <v>39</v>
      </c>
      <c r="C178" s="3">
        <v>8</v>
      </c>
      <c r="D178" s="2" t="s">
        <v>10</v>
      </c>
      <c r="E178" s="2" t="s">
        <v>13</v>
      </c>
      <c r="F178" s="2">
        <v>3</v>
      </c>
      <c r="G178" s="4">
        <v>36</v>
      </c>
      <c r="H178" s="4">
        <v>84</v>
      </c>
    </row>
    <row r="179" spans="1:8" x14ac:dyDescent="0.2">
      <c r="A179" s="2">
        <v>201</v>
      </c>
      <c r="B179" t="s">
        <v>34</v>
      </c>
      <c r="C179" s="3">
        <v>8</v>
      </c>
      <c r="D179" s="2" t="s">
        <v>10</v>
      </c>
      <c r="E179" s="2" t="s">
        <v>13</v>
      </c>
      <c r="F179" s="2">
        <v>1</v>
      </c>
      <c r="G179" s="4">
        <v>33</v>
      </c>
      <c r="H179" s="4">
        <v>59</v>
      </c>
    </row>
    <row r="180" spans="1:8" x14ac:dyDescent="0.2">
      <c r="A180" s="2">
        <v>207</v>
      </c>
      <c r="B180" t="s">
        <v>35</v>
      </c>
      <c r="C180" s="3">
        <v>12</v>
      </c>
      <c r="D180" s="2" t="s">
        <v>10</v>
      </c>
      <c r="E180" s="2" t="s">
        <v>16</v>
      </c>
      <c r="F180" s="2">
        <v>0.5</v>
      </c>
      <c r="G180" s="4">
        <v>5</v>
      </c>
      <c r="H180" s="4">
        <v>40</v>
      </c>
    </row>
    <row r="181" spans="1:8" x14ac:dyDescent="0.2">
      <c r="A181" s="2">
        <v>211</v>
      </c>
      <c r="B181" t="s">
        <v>36</v>
      </c>
      <c r="C181" s="3">
        <v>12</v>
      </c>
      <c r="D181" s="2" t="s">
        <v>10</v>
      </c>
      <c r="E181" s="2" t="s">
        <v>16</v>
      </c>
      <c r="F181" s="2">
        <v>0.5</v>
      </c>
      <c r="G181" s="4">
        <v>3</v>
      </c>
      <c r="H181" s="4">
        <v>22</v>
      </c>
    </row>
    <row r="182" spans="1:8" x14ac:dyDescent="0.2">
      <c r="A182" s="2">
        <v>208</v>
      </c>
      <c r="B182" t="s">
        <v>37</v>
      </c>
      <c r="C182" s="3">
        <v>12</v>
      </c>
      <c r="D182" s="2" t="s">
        <v>10</v>
      </c>
      <c r="E182" s="2" t="s">
        <v>16</v>
      </c>
      <c r="F182" s="2">
        <v>1</v>
      </c>
      <c r="G182" s="4">
        <v>4</v>
      </c>
      <c r="H182" s="4">
        <v>27</v>
      </c>
    </row>
    <row r="183" spans="1:8" x14ac:dyDescent="0.2">
      <c r="A183" s="2">
        <v>205</v>
      </c>
      <c r="B183" t="s">
        <v>38</v>
      </c>
      <c r="C183" s="3">
        <v>12</v>
      </c>
      <c r="D183" s="2" t="s">
        <v>10</v>
      </c>
      <c r="E183" s="2" t="s">
        <v>16</v>
      </c>
      <c r="F183" s="2">
        <v>0.5</v>
      </c>
      <c r="G183" s="4">
        <v>3</v>
      </c>
      <c r="H183" s="4">
        <v>22</v>
      </c>
    </row>
    <row r="184" spans="1:8" x14ac:dyDescent="0.2">
      <c r="A184" s="2">
        <v>204</v>
      </c>
      <c r="B184" t="s">
        <v>39</v>
      </c>
      <c r="C184" s="3">
        <v>12</v>
      </c>
      <c r="D184" s="2" t="s">
        <v>10</v>
      </c>
      <c r="E184" s="2" t="s">
        <v>16</v>
      </c>
      <c r="F184" s="2">
        <v>1</v>
      </c>
      <c r="G184" s="4">
        <v>5</v>
      </c>
      <c r="H184" s="4">
        <v>30</v>
      </c>
    </row>
    <row r="185" spans="1:8" x14ac:dyDescent="0.2">
      <c r="A185" s="2">
        <v>206</v>
      </c>
      <c r="B185" t="s">
        <v>40</v>
      </c>
      <c r="C185" s="3">
        <v>12</v>
      </c>
      <c r="D185" s="2" t="s">
        <v>10</v>
      </c>
      <c r="E185" s="2" t="s">
        <v>16</v>
      </c>
      <c r="F185" s="2">
        <v>0.5</v>
      </c>
      <c r="G185" s="4">
        <v>4</v>
      </c>
      <c r="H185" s="4">
        <v>25</v>
      </c>
    </row>
    <row r="186" spans="1:8" x14ac:dyDescent="0.2">
      <c r="A186" s="2">
        <v>202</v>
      </c>
      <c r="B186" t="s">
        <v>41</v>
      </c>
      <c r="C186" s="3">
        <v>12</v>
      </c>
      <c r="D186" s="2" t="s">
        <v>10</v>
      </c>
      <c r="E186" s="2" t="s">
        <v>16</v>
      </c>
      <c r="F186" s="2">
        <v>0.5</v>
      </c>
      <c r="G186" s="4">
        <v>3</v>
      </c>
      <c r="H186" s="4">
        <v>19</v>
      </c>
    </row>
    <row r="187" spans="1:8" x14ac:dyDescent="0.2">
      <c r="A187" s="2">
        <v>211</v>
      </c>
      <c r="B187" t="s">
        <v>36</v>
      </c>
      <c r="C187" s="3">
        <v>12</v>
      </c>
      <c r="D187" s="2" t="s">
        <v>10</v>
      </c>
      <c r="E187" s="2" t="s">
        <v>16</v>
      </c>
      <c r="F187" s="2">
        <v>0.5</v>
      </c>
      <c r="G187" s="4">
        <v>5</v>
      </c>
      <c r="H187" s="4">
        <v>40</v>
      </c>
    </row>
    <row r="188" spans="1:8" x14ac:dyDescent="0.2">
      <c r="A188" s="2">
        <v>208</v>
      </c>
      <c r="B188" t="s">
        <v>37</v>
      </c>
      <c r="C188" s="3">
        <v>12</v>
      </c>
      <c r="D188" s="2" t="s">
        <v>10</v>
      </c>
      <c r="E188" s="2" t="s">
        <v>16</v>
      </c>
      <c r="F188" s="2">
        <v>0.5</v>
      </c>
      <c r="G188" s="4">
        <v>3</v>
      </c>
      <c r="H188" s="4">
        <v>22</v>
      </c>
    </row>
    <row r="189" spans="1:8" x14ac:dyDescent="0.2">
      <c r="A189" s="2">
        <v>205</v>
      </c>
      <c r="B189" t="s">
        <v>38</v>
      </c>
      <c r="C189" s="3">
        <v>12</v>
      </c>
      <c r="D189" s="2" t="s">
        <v>10</v>
      </c>
      <c r="E189" s="2" t="s">
        <v>16</v>
      </c>
      <c r="F189" s="2">
        <v>1</v>
      </c>
      <c r="G189" s="4">
        <v>4</v>
      </c>
      <c r="H189" s="4">
        <v>27</v>
      </c>
    </row>
    <row r="190" spans="1:8" x14ac:dyDescent="0.2">
      <c r="A190" s="2">
        <v>204</v>
      </c>
      <c r="B190" t="s">
        <v>39</v>
      </c>
      <c r="C190" s="3">
        <v>12</v>
      </c>
      <c r="D190" s="2" t="s">
        <v>10</v>
      </c>
      <c r="E190" s="2" t="s">
        <v>16</v>
      </c>
      <c r="F190" s="2">
        <v>0.5</v>
      </c>
      <c r="G190" s="4">
        <v>3</v>
      </c>
      <c r="H190" s="4">
        <v>22</v>
      </c>
    </row>
    <row r="191" spans="1:8" x14ac:dyDescent="0.2">
      <c r="A191" s="2">
        <v>206</v>
      </c>
      <c r="B191" t="s">
        <v>40</v>
      </c>
      <c r="C191" s="3">
        <v>12</v>
      </c>
      <c r="D191" s="2" t="s">
        <v>10</v>
      </c>
      <c r="E191" s="2" t="s">
        <v>16</v>
      </c>
      <c r="F191" s="2">
        <v>1</v>
      </c>
      <c r="G191" s="4">
        <v>5</v>
      </c>
      <c r="H191" s="4">
        <v>30</v>
      </c>
    </row>
    <row r="192" spans="1:8" x14ac:dyDescent="0.2">
      <c r="A192" s="2">
        <v>202</v>
      </c>
      <c r="B192" t="s">
        <v>41</v>
      </c>
      <c r="C192" s="3">
        <v>12</v>
      </c>
      <c r="D192" s="2" t="s">
        <v>10</v>
      </c>
      <c r="E192" s="2" t="s">
        <v>16</v>
      </c>
      <c r="F192" s="2">
        <v>0.5</v>
      </c>
      <c r="G192" s="4">
        <v>4</v>
      </c>
      <c r="H192" s="4">
        <v>25</v>
      </c>
    </row>
    <row r="193" spans="1:8" x14ac:dyDescent="0.2">
      <c r="A193" s="2">
        <v>201</v>
      </c>
      <c r="B193" t="s">
        <v>34</v>
      </c>
      <c r="C193" s="3">
        <v>12</v>
      </c>
      <c r="D193" s="2" t="s">
        <v>10</v>
      </c>
      <c r="E193" s="2" t="s">
        <v>16</v>
      </c>
      <c r="F193" s="2">
        <v>0.5</v>
      </c>
      <c r="G193" s="4">
        <v>3</v>
      </c>
      <c r="H193" s="4">
        <v>19</v>
      </c>
    </row>
    <row r="194" spans="1:8" x14ac:dyDescent="0.2">
      <c r="A194" s="2">
        <v>207</v>
      </c>
      <c r="B194" t="s">
        <v>35</v>
      </c>
      <c r="C194" s="3">
        <v>12</v>
      </c>
      <c r="D194" s="2" t="s">
        <v>10</v>
      </c>
      <c r="E194" s="2" t="s">
        <v>15</v>
      </c>
      <c r="F194" s="2">
        <v>0.5</v>
      </c>
      <c r="G194" s="4">
        <v>13</v>
      </c>
      <c r="H194" s="4">
        <v>31</v>
      </c>
    </row>
    <row r="195" spans="1:8" x14ac:dyDescent="0.2">
      <c r="A195" s="2">
        <v>208</v>
      </c>
      <c r="B195" t="s">
        <v>37</v>
      </c>
      <c r="C195" s="3">
        <v>12</v>
      </c>
      <c r="D195" s="2" t="s">
        <v>10</v>
      </c>
      <c r="E195" s="2" t="s">
        <v>15</v>
      </c>
      <c r="F195" s="2">
        <v>1</v>
      </c>
      <c r="G195" s="4">
        <v>13</v>
      </c>
      <c r="H195" s="4">
        <v>22</v>
      </c>
    </row>
    <row r="196" spans="1:8" x14ac:dyDescent="0.2">
      <c r="A196" s="2">
        <v>205</v>
      </c>
      <c r="B196" t="s">
        <v>38</v>
      </c>
      <c r="C196" s="3">
        <v>12</v>
      </c>
      <c r="D196" s="2" t="s">
        <v>10</v>
      </c>
      <c r="E196" s="2" t="s">
        <v>15</v>
      </c>
      <c r="F196" s="2">
        <v>1</v>
      </c>
      <c r="G196" s="4">
        <v>14</v>
      </c>
      <c r="H196" s="4">
        <v>24</v>
      </c>
    </row>
    <row r="197" spans="1:8" x14ac:dyDescent="0.2">
      <c r="A197" s="2">
        <v>204</v>
      </c>
      <c r="B197" t="s">
        <v>39</v>
      </c>
      <c r="C197" s="3">
        <v>12</v>
      </c>
      <c r="D197" s="2" t="s">
        <v>10</v>
      </c>
      <c r="E197" s="2" t="s">
        <v>15</v>
      </c>
      <c r="F197" s="2">
        <v>1</v>
      </c>
      <c r="G197" s="4">
        <v>15</v>
      </c>
      <c r="H197" s="4">
        <v>36</v>
      </c>
    </row>
    <row r="198" spans="1:8" x14ac:dyDescent="0.2">
      <c r="A198" s="2">
        <v>206</v>
      </c>
      <c r="B198" t="s">
        <v>40</v>
      </c>
      <c r="C198" s="3">
        <v>12</v>
      </c>
      <c r="D198" s="2" t="s">
        <v>10</v>
      </c>
      <c r="E198" s="2" t="s">
        <v>15</v>
      </c>
      <c r="F198" s="2">
        <v>1</v>
      </c>
      <c r="G198" s="4">
        <v>14</v>
      </c>
      <c r="H198" s="4">
        <v>29</v>
      </c>
    </row>
    <row r="199" spans="1:8" x14ac:dyDescent="0.2">
      <c r="A199" s="2">
        <v>202</v>
      </c>
      <c r="B199" t="s">
        <v>41</v>
      </c>
      <c r="C199" s="3">
        <v>12</v>
      </c>
      <c r="D199" s="2" t="s">
        <v>10</v>
      </c>
      <c r="E199" s="2" t="s">
        <v>15</v>
      </c>
      <c r="F199" s="2">
        <v>1</v>
      </c>
      <c r="G199" s="4">
        <v>15</v>
      </c>
      <c r="H199" s="4">
        <v>29</v>
      </c>
    </row>
    <row r="200" spans="1:8" x14ac:dyDescent="0.2">
      <c r="A200" s="2">
        <v>201</v>
      </c>
      <c r="B200" t="s">
        <v>30</v>
      </c>
      <c r="C200" s="3">
        <v>12</v>
      </c>
      <c r="D200" s="2" t="s">
        <v>10</v>
      </c>
      <c r="E200" s="2" t="s">
        <v>15</v>
      </c>
      <c r="F200" s="2">
        <v>0.5</v>
      </c>
      <c r="G200" s="4">
        <v>12</v>
      </c>
      <c r="H200" s="4">
        <v>23</v>
      </c>
    </row>
    <row r="201" spans="1:8" x14ac:dyDescent="0.2">
      <c r="A201" s="2">
        <v>220</v>
      </c>
      <c r="B201" t="s">
        <v>31</v>
      </c>
      <c r="C201" s="3">
        <v>12</v>
      </c>
      <c r="D201" s="2" t="s">
        <v>10</v>
      </c>
      <c r="E201" s="2" t="s">
        <v>15</v>
      </c>
      <c r="F201" s="2">
        <v>1</v>
      </c>
      <c r="G201" s="4">
        <v>15</v>
      </c>
      <c r="H201" s="4">
        <v>25</v>
      </c>
    </row>
    <row r="202" spans="1:8" x14ac:dyDescent="0.2">
      <c r="A202" s="2">
        <v>219</v>
      </c>
      <c r="B202" t="s">
        <v>32</v>
      </c>
      <c r="C202" s="3">
        <v>12</v>
      </c>
      <c r="D202" s="2" t="s">
        <v>10</v>
      </c>
      <c r="E202" s="2" t="s">
        <v>15</v>
      </c>
      <c r="F202" s="2">
        <v>1</v>
      </c>
      <c r="G202" s="4">
        <v>12</v>
      </c>
      <c r="H202" s="4">
        <v>20</v>
      </c>
    </row>
    <row r="203" spans="1:8" x14ac:dyDescent="0.2">
      <c r="A203" s="2">
        <v>206</v>
      </c>
      <c r="B203" t="s">
        <v>33</v>
      </c>
      <c r="C203" s="3">
        <v>12</v>
      </c>
      <c r="D203" s="2" t="s">
        <v>10</v>
      </c>
      <c r="E203" s="2" t="s">
        <v>15</v>
      </c>
      <c r="F203" s="2">
        <v>0.5</v>
      </c>
      <c r="G203" s="4">
        <v>14</v>
      </c>
      <c r="H203" s="4">
        <v>40</v>
      </c>
    </row>
    <row r="204" spans="1:8" x14ac:dyDescent="0.2">
      <c r="A204" s="2">
        <v>201</v>
      </c>
      <c r="B204" t="s">
        <v>34</v>
      </c>
      <c r="C204" s="3">
        <v>12</v>
      </c>
      <c r="D204" s="2" t="s">
        <v>10</v>
      </c>
      <c r="E204" s="2" t="s">
        <v>15</v>
      </c>
      <c r="F204" s="2">
        <v>1</v>
      </c>
      <c r="G204" s="4">
        <v>10</v>
      </c>
      <c r="H204" s="4">
        <v>30</v>
      </c>
    </row>
    <row r="205" spans="1:8" x14ac:dyDescent="0.2">
      <c r="A205" s="2">
        <v>207</v>
      </c>
      <c r="B205" t="s">
        <v>35</v>
      </c>
      <c r="C205" s="3">
        <v>12</v>
      </c>
      <c r="D205" s="2" t="s">
        <v>10</v>
      </c>
      <c r="E205" s="2" t="s">
        <v>15</v>
      </c>
      <c r="F205" s="2">
        <v>1</v>
      </c>
      <c r="G205" s="4">
        <v>10</v>
      </c>
      <c r="H205" s="4">
        <v>62</v>
      </c>
    </row>
    <row r="206" spans="1:8" x14ac:dyDescent="0.2">
      <c r="A206" s="2">
        <v>211</v>
      </c>
      <c r="B206" t="s">
        <v>36</v>
      </c>
      <c r="C206" s="3">
        <v>12</v>
      </c>
      <c r="D206" s="2" t="s">
        <v>10</v>
      </c>
      <c r="E206" s="2" t="s">
        <v>15</v>
      </c>
      <c r="F206" s="2">
        <v>1</v>
      </c>
      <c r="G206" s="4">
        <v>12</v>
      </c>
      <c r="H206" s="4">
        <v>25</v>
      </c>
    </row>
    <row r="207" spans="1:8" x14ac:dyDescent="0.2">
      <c r="A207" s="2">
        <v>208</v>
      </c>
      <c r="B207" t="s">
        <v>37</v>
      </c>
      <c r="C207" s="3">
        <v>12</v>
      </c>
      <c r="D207" s="2" t="s">
        <v>10</v>
      </c>
      <c r="E207" s="2" t="s">
        <v>15</v>
      </c>
      <c r="F207" s="2">
        <v>0.5</v>
      </c>
      <c r="G207" s="4">
        <v>13</v>
      </c>
      <c r="H207" s="4">
        <v>31</v>
      </c>
    </row>
    <row r="208" spans="1:8" x14ac:dyDescent="0.2">
      <c r="A208" s="2">
        <v>205</v>
      </c>
      <c r="B208" t="s">
        <v>38</v>
      </c>
      <c r="C208" s="3">
        <v>12</v>
      </c>
      <c r="D208" s="2" t="s">
        <v>10</v>
      </c>
      <c r="E208" s="2" t="s">
        <v>15</v>
      </c>
      <c r="F208" s="2">
        <v>1</v>
      </c>
      <c r="G208" s="4">
        <v>13</v>
      </c>
      <c r="H208" s="4">
        <v>22</v>
      </c>
    </row>
    <row r="209" spans="1:8" x14ac:dyDescent="0.2">
      <c r="A209" s="2">
        <v>204</v>
      </c>
      <c r="B209" t="s">
        <v>39</v>
      </c>
      <c r="C209" s="3">
        <v>12</v>
      </c>
      <c r="D209" s="2" t="s">
        <v>10</v>
      </c>
      <c r="E209" s="2" t="s">
        <v>15</v>
      </c>
      <c r="F209" s="2">
        <v>1</v>
      </c>
      <c r="G209" s="4">
        <v>14</v>
      </c>
      <c r="H209" s="4">
        <v>24</v>
      </c>
    </row>
    <row r="210" spans="1:8" x14ac:dyDescent="0.2">
      <c r="A210" s="2">
        <v>201</v>
      </c>
      <c r="B210" t="s">
        <v>34</v>
      </c>
      <c r="C210" s="3">
        <v>12</v>
      </c>
      <c r="D210" s="2" t="s">
        <v>10</v>
      </c>
      <c r="E210" s="2" t="s">
        <v>15</v>
      </c>
      <c r="F210" s="2">
        <v>1</v>
      </c>
      <c r="G210" s="4">
        <v>15</v>
      </c>
      <c r="H210" s="4">
        <v>36</v>
      </c>
    </row>
    <row r="211" spans="1:8" x14ac:dyDescent="0.2">
      <c r="A211" s="2">
        <v>207</v>
      </c>
      <c r="B211" t="s">
        <v>35</v>
      </c>
      <c r="C211" s="3">
        <v>12</v>
      </c>
      <c r="D211" s="2" t="s">
        <v>10</v>
      </c>
      <c r="E211" s="2" t="s">
        <v>15</v>
      </c>
      <c r="F211" s="2">
        <v>1</v>
      </c>
      <c r="G211" s="4">
        <v>14</v>
      </c>
      <c r="H211" s="4">
        <v>29</v>
      </c>
    </row>
    <row r="212" spans="1:8" x14ac:dyDescent="0.2">
      <c r="A212" s="2">
        <v>211</v>
      </c>
      <c r="B212" t="s">
        <v>36</v>
      </c>
      <c r="C212" s="3">
        <v>12</v>
      </c>
      <c r="D212" s="2" t="s">
        <v>10</v>
      </c>
      <c r="E212" s="2" t="s">
        <v>15</v>
      </c>
      <c r="F212" s="2">
        <v>1</v>
      </c>
      <c r="G212" s="4">
        <v>15</v>
      </c>
      <c r="H212" s="4">
        <v>29</v>
      </c>
    </row>
    <row r="213" spans="1:8" x14ac:dyDescent="0.2">
      <c r="A213" s="2">
        <v>208</v>
      </c>
      <c r="B213" t="s">
        <v>37</v>
      </c>
      <c r="C213" s="3">
        <v>12</v>
      </c>
      <c r="D213" s="2" t="s">
        <v>10</v>
      </c>
      <c r="E213" s="2" t="s">
        <v>15</v>
      </c>
      <c r="F213" s="2">
        <v>0.5</v>
      </c>
      <c r="G213" s="4">
        <v>12</v>
      </c>
      <c r="H213" s="4">
        <v>23</v>
      </c>
    </row>
    <row r="214" spans="1:8" x14ac:dyDescent="0.2">
      <c r="A214" s="2">
        <v>205</v>
      </c>
      <c r="B214" t="s">
        <v>38</v>
      </c>
      <c r="C214" s="3">
        <v>12</v>
      </c>
      <c r="D214" s="2" t="s">
        <v>10</v>
      </c>
      <c r="E214" s="2" t="s">
        <v>15</v>
      </c>
      <c r="F214" s="2">
        <v>1</v>
      </c>
      <c r="G214" s="4">
        <v>15</v>
      </c>
      <c r="H214" s="4">
        <v>25</v>
      </c>
    </row>
    <row r="215" spans="1:8" x14ac:dyDescent="0.2">
      <c r="A215" s="2">
        <v>301</v>
      </c>
      <c r="B215" t="s">
        <v>42</v>
      </c>
      <c r="C215" s="3">
        <v>4</v>
      </c>
      <c r="D215" s="2" t="s">
        <v>8</v>
      </c>
      <c r="E215" s="2" t="s">
        <v>12</v>
      </c>
      <c r="F215" s="2">
        <v>46</v>
      </c>
      <c r="G215" s="4">
        <v>311</v>
      </c>
      <c r="H215" s="4">
        <v>1200</v>
      </c>
    </row>
    <row r="216" spans="1:8" x14ac:dyDescent="0.2">
      <c r="A216" s="2">
        <v>303</v>
      </c>
      <c r="B216" t="s">
        <v>43</v>
      </c>
      <c r="C216" s="3">
        <v>1</v>
      </c>
      <c r="D216" s="2" t="s">
        <v>8</v>
      </c>
      <c r="E216" s="2" t="s">
        <v>16</v>
      </c>
      <c r="F216" s="2">
        <v>1</v>
      </c>
      <c r="G216" s="4">
        <v>4</v>
      </c>
      <c r="H216" s="4">
        <v>20</v>
      </c>
    </row>
    <row r="217" spans="1:8" x14ac:dyDescent="0.2">
      <c r="A217" s="2">
        <v>305</v>
      </c>
      <c r="B217" t="s">
        <v>44</v>
      </c>
      <c r="C217" s="3">
        <v>1</v>
      </c>
      <c r="D217" s="2" t="s">
        <v>8</v>
      </c>
      <c r="E217" s="2" t="s">
        <v>16</v>
      </c>
      <c r="F217" s="2">
        <v>1</v>
      </c>
      <c r="G217" s="4">
        <v>5</v>
      </c>
      <c r="H217" s="4">
        <v>45</v>
      </c>
    </row>
    <row r="218" spans="1:8" x14ac:dyDescent="0.2">
      <c r="A218" s="2">
        <v>302</v>
      </c>
      <c r="B218" t="s">
        <v>45</v>
      </c>
      <c r="C218" s="3">
        <v>1</v>
      </c>
      <c r="D218" s="2" t="s">
        <v>8</v>
      </c>
      <c r="E218" s="2" t="s">
        <v>16</v>
      </c>
      <c r="F218" s="2">
        <v>0.5</v>
      </c>
      <c r="G218" s="4">
        <v>3</v>
      </c>
      <c r="H218" s="4">
        <v>51</v>
      </c>
    </row>
    <row r="219" spans="1:8" x14ac:dyDescent="0.2">
      <c r="A219" s="2">
        <v>308</v>
      </c>
      <c r="B219" t="s">
        <v>46</v>
      </c>
      <c r="C219" s="3">
        <v>1</v>
      </c>
      <c r="D219" s="2" t="s">
        <v>8</v>
      </c>
      <c r="E219" s="2" t="s">
        <v>16</v>
      </c>
      <c r="F219" s="2">
        <v>0.5</v>
      </c>
      <c r="G219" s="4">
        <v>2</v>
      </c>
      <c r="H219" s="4">
        <v>38</v>
      </c>
    </row>
    <row r="220" spans="1:8" x14ac:dyDescent="0.2">
      <c r="A220" s="2">
        <v>310</v>
      </c>
      <c r="B220" t="s">
        <v>47</v>
      </c>
      <c r="C220" s="3">
        <v>1</v>
      </c>
      <c r="D220" s="2" t="s">
        <v>8</v>
      </c>
      <c r="E220" s="2" t="s">
        <v>16</v>
      </c>
      <c r="F220" s="2">
        <v>0.5</v>
      </c>
      <c r="G220" s="4">
        <v>4</v>
      </c>
      <c r="H220" s="4">
        <v>19</v>
      </c>
    </row>
    <row r="221" spans="1:8" x14ac:dyDescent="0.2">
      <c r="A221" s="2">
        <v>308</v>
      </c>
      <c r="B221" t="s">
        <v>48</v>
      </c>
      <c r="C221" s="3">
        <v>1</v>
      </c>
      <c r="D221" s="2" t="s">
        <v>8</v>
      </c>
      <c r="E221" s="2" t="s">
        <v>16</v>
      </c>
      <c r="F221" s="2">
        <v>0.5</v>
      </c>
      <c r="G221" s="4">
        <v>4</v>
      </c>
      <c r="H221" s="4">
        <v>40</v>
      </c>
    </row>
    <row r="222" spans="1:8" x14ac:dyDescent="0.2">
      <c r="A222" s="2">
        <v>306</v>
      </c>
      <c r="B222" t="s">
        <v>49</v>
      </c>
      <c r="C222" s="3">
        <v>1</v>
      </c>
      <c r="D222" s="2" t="s">
        <v>8</v>
      </c>
      <c r="E222" s="2" t="s">
        <v>16</v>
      </c>
      <c r="F222" s="2">
        <v>0.5</v>
      </c>
      <c r="G222" s="4">
        <v>4</v>
      </c>
      <c r="H222" s="4">
        <v>19</v>
      </c>
    </row>
    <row r="223" spans="1:8" x14ac:dyDescent="0.2">
      <c r="A223" s="2">
        <v>307</v>
      </c>
      <c r="B223" t="s">
        <v>50</v>
      </c>
      <c r="C223" s="3">
        <v>1</v>
      </c>
      <c r="D223" s="2" t="s">
        <v>8</v>
      </c>
      <c r="E223" s="2" t="s">
        <v>16</v>
      </c>
      <c r="F223" s="2">
        <v>0.5</v>
      </c>
      <c r="G223" s="4">
        <v>5</v>
      </c>
      <c r="H223" s="4">
        <v>18</v>
      </c>
    </row>
    <row r="224" spans="1:8" x14ac:dyDescent="0.2">
      <c r="A224" s="2">
        <v>311</v>
      </c>
      <c r="B224" t="s">
        <v>51</v>
      </c>
      <c r="C224" s="3">
        <v>1</v>
      </c>
      <c r="D224" s="2" t="s">
        <v>8</v>
      </c>
      <c r="E224" s="2" t="s">
        <v>15</v>
      </c>
      <c r="F224" s="2">
        <v>0.5</v>
      </c>
      <c r="G224" s="4">
        <v>13</v>
      </c>
      <c r="H224" s="4">
        <v>29</v>
      </c>
    </row>
    <row r="225" spans="1:8" x14ac:dyDescent="0.2">
      <c r="A225" s="2">
        <v>312</v>
      </c>
      <c r="B225" t="s">
        <v>52</v>
      </c>
      <c r="C225" s="3">
        <v>1</v>
      </c>
      <c r="D225" s="2" t="s">
        <v>8</v>
      </c>
      <c r="E225" s="2" t="s">
        <v>15</v>
      </c>
      <c r="F225" s="2">
        <v>1</v>
      </c>
      <c r="G225" s="4">
        <v>14</v>
      </c>
      <c r="H225" s="4">
        <v>52</v>
      </c>
    </row>
    <row r="226" spans="1:8" x14ac:dyDescent="0.2">
      <c r="A226" s="2">
        <v>315</v>
      </c>
      <c r="B226" t="s">
        <v>53</v>
      </c>
      <c r="C226" s="3">
        <v>1</v>
      </c>
      <c r="D226" s="2" t="s">
        <v>8</v>
      </c>
      <c r="E226" s="2" t="s">
        <v>15</v>
      </c>
      <c r="F226" s="2">
        <v>0.5</v>
      </c>
      <c r="G226" s="4">
        <v>12</v>
      </c>
      <c r="H226" s="4">
        <v>47</v>
      </c>
    </row>
    <row r="227" spans="1:8" x14ac:dyDescent="0.2">
      <c r="A227" s="2">
        <v>313</v>
      </c>
      <c r="B227" t="s">
        <v>54</v>
      </c>
      <c r="C227" s="3">
        <v>1</v>
      </c>
      <c r="D227" s="2" t="s">
        <v>8</v>
      </c>
      <c r="E227" s="2" t="s">
        <v>15</v>
      </c>
      <c r="F227" s="2">
        <v>1</v>
      </c>
      <c r="G227" s="4">
        <v>13</v>
      </c>
      <c r="H227" s="4">
        <v>27</v>
      </c>
    </row>
    <row r="228" spans="1:8" x14ac:dyDescent="0.2">
      <c r="A228" s="2">
        <v>301</v>
      </c>
      <c r="B228" t="s">
        <v>42</v>
      </c>
      <c r="C228" s="3">
        <v>1</v>
      </c>
      <c r="D228" s="2" t="s">
        <v>8</v>
      </c>
      <c r="E228" s="2" t="s">
        <v>15</v>
      </c>
      <c r="F228" s="2">
        <v>0.5</v>
      </c>
      <c r="G228" s="4">
        <v>13</v>
      </c>
      <c r="H228" s="4">
        <v>28</v>
      </c>
    </row>
    <row r="229" spans="1:8" x14ac:dyDescent="0.2">
      <c r="A229" s="2">
        <v>303</v>
      </c>
      <c r="B229" t="s">
        <v>43</v>
      </c>
      <c r="C229" s="3">
        <v>1</v>
      </c>
      <c r="D229" s="2" t="s">
        <v>8</v>
      </c>
      <c r="E229" s="2" t="s">
        <v>15</v>
      </c>
      <c r="F229" s="2">
        <v>0.5</v>
      </c>
      <c r="G229" s="4">
        <v>14</v>
      </c>
      <c r="H229" s="4">
        <v>30</v>
      </c>
    </row>
    <row r="230" spans="1:8" x14ac:dyDescent="0.2">
      <c r="A230" s="2">
        <v>305</v>
      </c>
      <c r="B230" t="s">
        <v>44</v>
      </c>
      <c r="C230" s="3">
        <v>1</v>
      </c>
      <c r="D230" s="2" t="s">
        <v>8</v>
      </c>
      <c r="E230" s="2" t="s">
        <v>15</v>
      </c>
      <c r="F230" s="2">
        <v>0.5</v>
      </c>
      <c r="G230" s="4">
        <v>15</v>
      </c>
      <c r="H230" s="4">
        <v>31</v>
      </c>
    </row>
    <row r="231" spans="1:8" x14ac:dyDescent="0.2">
      <c r="A231" s="2">
        <v>302</v>
      </c>
      <c r="B231" t="s">
        <v>45</v>
      </c>
      <c r="C231" s="3">
        <v>1</v>
      </c>
      <c r="D231" s="2" t="s">
        <v>8</v>
      </c>
      <c r="E231" s="2" t="s">
        <v>15</v>
      </c>
      <c r="F231" s="2">
        <v>0.5</v>
      </c>
      <c r="G231" s="4">
        <v>15</v>
      </c>
      <c r="H231" s="4">
        <v>41</v>
      </c>
    </row>
    <row r="232" spans="1:8" x14ac:dyDescent="0.2">
      <c r="A232" s="2">
        <v>308</v>
      </c>
      <c r="B232" t="s">
        <v>46</v>
      </c>
      <c r="C232" s="3">
        <v>1</v>
      </c>
      <c r="D232" s="2" t="s">
        <v>8</v>
      </c>
      <c r="E232" s="2" t="s">
        <v>15</v>
      </c>
      <c r="F232" s="2">
        <v>1</v>
      </c>
      <c r="G232" s="4">
        <v>15</v>
      </c>
      <c r="H232" s="4">
        <v>62</v>
      </c>
    </row>
    <row r="233" spans="1:8" x14ac:dyDescent="0.2">
      <c r="A233" s="2">
        <v>310</v>
      </c>
      <c r="B233" t="s">
        <v>47</v>
      </c>
      <c r="C233" s="3">
        <v>1</v>
      </c>
      <c r="D233" s="2" t="s">
        <v>8</v>
      </c>
      <c r="E233" s="2" t="s">
        <v>15</v>
      </c>
      <c r="F233" s="2">
        <v>0.5</v>
      </c>
      <c r="G233" s="4">
        <v>13</v>
      </c>
      <c r="H233" s="4">
        <v>25</v>
      </c>
    </row>
    <row r="234" spans="1:8" x14ac:dyDescent="0.2">
      <c r="A234" s="2">
        <v>308</v>
      </c>
      <c r="B234" t="s">
        <v>48</v>
      </c>
      <c r="C234" s="3">
        <v>2</v>
      </c>
      <c r="D234" s="2" t="s">
        <v>8</v>
      </c>
      <c r="E234" s="2" t="s">
        <v>14</v>
      </c>
      <c r="F234" s="2">
        <v>2</v>
      </c>
      <c r="G234" s="4">
        <v>54</v>
      </c>
      <c r="H234" s="4">
        <v>123</v>
      </c>
    </row>
    <row r="235" spans="1:8" x14ac:dyDescent="0.2">
      <c r="A235" s="2">
        <v>306</v>
      </c>
      <c r="B235" t="s">
        <v>49</v>
      </c>
      <c r="C235" s="3">
        <v>2</v>
      </c>
      <c r="D235" s="2" t="s">
        <v>8</v>
      </c>
      <c r="E235" s="2" t="s">
        <v>14</v>
      </c>
      <c r="F235" s="2">
        <v>5</v>
      </c>
      <c r="G235" s="4">
        <v>58</v>
      </c>
      <c r="H235" s="4">
        <v>269</v>
      </c>
    </row>
    <row r="236" spans="1:8" x14ac:dyDescent="0.2">
      <c r="A236" s="2">
        <v>307</v>
      </c>
      <c r="B236" t="s">
        <v>50</v>
      </c>
      <c r="C236" s="3">
        <v>2</v>
      </c>
      <c r="D236" s="2" t="s">
        <v>8</v>
      </c>
      <c r="E236" s="2" t="s">
        <v>14</v>
      </c>
      <c r="F236" s="2">
        <v>4</v>
      </c>
      <c r="G236" s="4">
        <v>41</v>
      </c>
      <c r="H236" s="4">
        <v>179</v>
      </c>
    </row>
    <row r="237" spans="1:8" x14ac:dyDescent="0.2">
      <c r="A237" s="2">
        <v>311</v>
      </c>
      <c r="B237" t="s">
        <v>51</v>
      </c>
      <c r="C237" s="3">
        <v>2</v>
      </c>
      <c r="D237" s="2" t="s">
        <v>8</v>
      </c>
      <c r="E237" s="2" t="s">
        <v>14</v>
      </c>
      <c r="F237" s="2">
        <v>5</v>
      </c>
      <c r="G237" s="4">
        <v>61</v>
      </c>
      <c r="H237" s="4">
        <v>119</v>
      </c>
    </row>
    <row r="238" spans="1:8" x14ac:dyDescent="0.2">
      <c r="A238" s="2">
        <v>312</v>
      </c>
      <c r="B238" t="s">
        <v>52</v>
      </c>
      <c r="C238" s="3">
        <v>2</v>
      </c>
      <c r="D238" s="2" t="s">
        <v>8</v>
      </c>
      <c r="E238" s="2" t="s">
        <v>14</v>
      </c>
      <c r="F238" s="2">
        <v>3</v>
      </c>
      <c r="G238" s="4">
        <v>57</v>
      </c>
      <c r="H238" s="4">
        <v>99</v>
      </c>
    </row>
    <row r="239" spans="1:8" x14ac:dyDescent="0.2">
      <c r="A239" s="2">
        <v>315</v>
      </c>
      <c r="B239" t="s">
        <v>53</v>
      </c>
      <c r="C239" s="3">
        <v>2</v>
      </c>
      <c r="D239" s="2" t="s">
        <v>8</v>
      </c>
      <c r="E239" s="2" t="s">
        <v>14</v>
      </c>
      <c r="F239" s="2">
        <v>2</v>
      </c>
      <c r="G239" s="4">
        <v>34</v>
      </c>
      <c r="H239" s="4">
        <v>179</v>
      </c>
    </row>
    <row r="240" spans="1:8" x14ac:dyDescent="0.2">
      <c r="A240" s="2">
        <v>313</v>
      </c>
      <c r="B240" t="s">
        <v>54</v>
      </c>
      <c r="C240" s="3">
        <v>2</v>
      </c>
      <c r="D240" s="2" t="s">
        <v>8</v>
      </c>
      <c r="E240" s="2" t="s">
        <v>14</v>
      </c>
      <c r="F240" s="2">
        <v>3</v>
      </c>
      <c r="G240" s="4">
        <v>45</v>
      </c>
      <c r="H240" s="4">
        <v>185</v>
      </c>
    </row>
    <row r="241" spans="1:8" x14ac:dyDescent="0.2">
      <c r="A241" s="2">
        <v>310</v>
      </c>
      <c r="B241" t="s">
        <v>47</v>
      </c>
      <c r="C241" s="3">
        <v>2</v>
      </c>
      <c r="D241" s="2" t="s">
        <v>8</v>
      </c>
      <c r="E241" s="2" t="s">
        <v>14</v>
      </c>
      <c r="F241" s="2">
        <v>3</v>
      </c>
      <c r="G241" s="4">
        <v>51</v>
      </c>
      <c r="H241" s="4">
        <v>179</v>
      </c>
    </row>
    <row r="242" spans="1:8" x14ac:dyDescent="0.2">
      <c r="A242" s="2">
        <v>308</v>
      </c>
      <c r="B242" t="s">
        <v>48</v>
      </c>
      <c r="C242" s="3">
        <v>2</v>
      </c>
      <c r="D242" s="2" t="s">
        <v>8</v>
      </c>
      <c r="E242" s="2" t="s">
        <v>14</v>
      </c>
      <c r="F242" s="2">
        <v>2</v>
      </c>
      <c r="G242" s="4">
        <v>77</v>
      </c>
      <c r="H242" s="4">
        <v>145</v>
      </c>
    </row>
    <row r="243" spans="1:8" x14ac:dyDescent="0.2">
      <c r="A243" s="2">
        <v>306</v>
      </c>
      <c r="B243" t="s">
        <v>49</v>
      </c>
      <c r="C243" s="3">
        <v>2</v>
      </c>
      <c r="D243" s="2" t="s">
        <v>8</v>
      </c>
      <c r="E243" s="2" t="s">
        <v>14</v>
      </c>
      <c r="F243" s="2">
        <v>5</v>
      </c>
      <c r="G243" s="4">
        <v>50</v>
      </c>
      <c r="H243" s="4">
        <v>119</v>
      </c>
    </row>
    <row r="244" spans="1:8" x14ac:dyDescent="0.2">
      <c r="A244" s="2">
        <v>307</v>
      </c>
      <c r="B244" t="s">
        <v>50</v>
      </c>
      <c r="C244" s="3">
        <v>2</v>
      </c>
      <c r="D244" s="2" t="s">
        <v>8</v>
      </c>
      <c r="E244" s="2" t="s">
        <v>14</v>
      </c>
      <c r="F244" s="2">
        <v>4</v>
      </c>
      <c r="G244" s="4">
        <v>46</v>
      </c>
      <c r="H244" s="4">
        <v>99</v>
      </c>
    </row>
    <row r="245" spans="1:8" x14ac:dyDescent="0.2">
      <c r="A245" s="2">
        <v>311</v>
      </c>
      <c r="B245" t="s">
        <v>51</v>
      </c>
      <c r="C245" s="3">
        <v>2</v>
      </c>
      <c r="D245" s="2" t="s">
        <v>8</v>
      </c>
      <c r="E245" s="2" t="s">
        <v>14</v>
      </c>
      <c r="F245" s="2">
        <v>5</v>
      </c>
      <c r="G245" s="4">
        <v>40</v>
      </c>
      <c r="H245" s="4">
        <v>155</v>
      </c>
    </row>
    <row r="246" spans="1:8" x14ac:dyDescent="0.2">
      <c r="A246" s="2">
        <v>312</v>
      </c>
      <c r="B246" t="s">
        <v>52</v>
      </c>
      <c r="C246" s="3">
        <v>2</v>
      </c>
      <c r="D246" s="2" t="s">
        <v>8</v>
      </c>
      <c r="E246" s="2" t="s">
        <v>14</v>
      </c>
      <c r="F246" s="2">
        <v>4</v>
      </c>
      <c r="G246" s="4">
        <v>41</v>
      </c>
      <c r="H246" s="4">
        <v>119</v>
      </c>
    </row>
    <row r="247" spans="1:8" x14ac:dyDescent="0.2">
      <c r="A247" s="2">
        <v>315</v>
      </c>
      <c r="B247" t="s">
        <v>53</v>
      </c>
      <c r="C247" s="3">
        <v>2</v>
      </c>
      <c r="D247" s="2" t="s">
        <v>8</v>
      </c>
      <c r="E247" s="2" t="s">
        <v>14</v>
      </c>
      <c r="F247" s="2">
        <v>4</v>
      </c>
      <c r="G247" s="4">
        <v>60</v>
      </c>
      <c r="H247" s="4">
        <v>149</v>
      </c>
    </row>
    <row r="248" spans="1:8" x14ac:dyDescent="0.2">
      <c r="A248" s="2">
        <v>313</v>
      </c>
      <c r="B248" t="s">
        <v>54</v>
      </c>
      <c r="C248" s="3">
        <v>3</v>
      </c>
      <c r="D248" s="2" t="s">
        <v>8</v>
      </c>
      <c r="E248" s="2" t="s">
        <v>16</v>
      </c>
      <c r="F248" s="2">
        <v>1</v>
      </c>
      <c r="G248" s="4">
        <v>4</v>
      </c>
      <c r="H248" s="4">
        <v>20</v>
      </c>
    </row>
    <row r="249" spans="1:8" x14ac:dyDescent="0.2">
      <c r="A249" s="2">
        <v>301</v>
      </c>
      <c r="B249" t="s">
        <v>42</v>
      </c>
      <c r="C249" s="3">
        <v>3</v>
      </c>
      <c r="D249" s="2" t="s">
        <v>8</v>
      </c>
      <c r="E249" s="2" t="s">
        <v>16</v>
      </c>
      <c r="F249" s="2">
        <v>1</v>
      </c>
      <c r="G249" s="4">
        <v>5</v>
      </c>
      <c r="H249" s="4">
        <v>45</v>
      </c>
    </row>
    <row r="250" spans="1:8" x14ac:dyDescent="0.2">
      <c r="A250" s="2">
        <v>303</v>
      </c>
      <c r="B250" t="s">
        <v>43</v>
      </c>
      <c r="C250" s="3">
        <v>3</v>
      </c>
      <c r="D250" s="2" t="s">
        <v>8</v>
      </c>
      <c r="E250" s="2" t="s">
        <v>16</v>
      </c>
      <c r="F250" s="2">
        <v>0.5</v>
      </c>
      <c r="G250" s="4">
        <v>3</v>
      </c>
      <c r="H250" s="4">
        <v>51</v>
      </c>
    </row>
    <row r="251" spans="1:8" x14ac:dyDescent="0.2">
      <c r="A251" s="2">
        <v>305</v>
      </c>
      <c r="B251" t="s">
        <v>44</v>
      </c>
      <c r="C251" s="3">
        <v>3</v>
      </c>
      <c r="D251" s="2" t="s">
        <v>8</v>
      </c>
      <c r="E251" s="2" t="s">
        <v>16</v>
      </c>
      <c r="F251" s="2">
        <v>0.5</v>
      </c>
      <c r="G251" s="4">
        <v>2</v>
      </c>
      <c r="H251" s="4">
        <v>38</v>
      </c>
    </row>
    <row r="252" spans="1:8" x14ac:dyDescent="0.2">
      <c r="A252" s="2">
        <v>302</v>
      </c>
      <c r="B252" t="s">
        <v>45</v>
      </c>
      <c r="C252" s="3">
        <v>3</v>
      </c>
      <c r="D252" s="2" t="s">
        <v>8</v>
      </c>
      <c r="E252" s="2" t="s">
        <v>16</v>
      </c>
      <c r="F252" s="2">
        <v>0.5</v>
      </c>
      <c r="G252" s="4">
        <v>4</v>
      </c>
      <c r="H252" s="4">
        <v>19</v>
      </c>
    </row>
    <row r="253" spans="1:8" x14ac:dyDescent="0.2">
      <c r="A253" s="2">
        <v>308</v>
      </c>
      <c r="B253" t="s">
        <v>46</v>
      </c>
      <c r="C253" s="3">
        <v>3</v>
      </c>
      <c r="D253" s="2" t="s">
        <v>8</v>
      </c>
      <c r="E253" s="2" t="s">
        <v>16</v>
      </c>
      <c r="F253" s="2">
        <v>0.5</v>
      </c>
      <c r="G253" s="4">
        <v>4</v>
      </c>
      <c r="H253" s="4">
        <v>40</v>
      </c>
    </row>
    <row r="254" spans="1:8" x14ac:dyDescent="0.2">
      <c r="A254" s="2">
        <v>310</v>
      </c>
      <c r="B254" t="s">
        <v>47</v>
      </c>
      <c r="C254" s="3">
        <v>3</v>
      </c>
      <c r="D254" s="2" t="s">
        <v>8</v>
      </c>
      <c r="E254" s="2" t="s">
        <v>16</v>
      </c>
      <c r="F254" s="2">
        <v>0.5</v>
      </c>
      <c r="G254" s="4">
        <v>4</v>
      </c>
      <c r="H254" s="4">
        <v>19</v>
      </c>
    </row>
    <row r="255" spans="1:8" x14ac:dyDescent="0.2">
      <c r="A255" s="2">
        <v>301</v>
      </c>
      <c r="B255" t="s">
        <v>42</v>
      </c>
      <c r="C255" s="3">
        <v>3</v>
      </c>
      <c r="D255" s="2" t="s">
        <v>8</v>
      </c>
      <c r="E255" s="2" t="s">
        <v>16</v>
      </c>
      <c r="F255" s="2">
        <v>0.5</v>
      </c>
      <c r="G255" s="4">
        <v>5</v>
      </c>
      <c r="H255" s="4">
        <v>18</v>
      </c>
    </row>
    <row r="256" spans="1:8" x14ac:dyDescent="0.2">
      <c r="A256" s="2">
        <v>303</v>
      </c>
      <c r="B256" t="s">
        <v>43</v>
      </c>
      <c r="C256" s="3">
        <v>3</v>
      </c>
      <c r="D256" s="2" t="s">
        <v>8</v>
      </c>
      <c r="E256" s="2" t="s">
        <v>15</v>
      </c>
      <c r="F256" s="2">
        <v>0.5</v>
      </c>
      <c r="G256" s="4">
        <v>13</v>
      </c>
      <c r="H256" s="4">
        <v>29</v>
      </c>
    </row>
    <row r="257" spans="1:8" x14ac:dyDescent="0.2">
      <c r="A257" s="2">
        <v>305</v>
      </c>
      <c r="B257" t="s">
        <v>44</v>
      </c>
      <c r="C257" s="3">
        <v>4</v>
      </c>
      <c r="D257" s="2" t="s">
        <v>8</v>
      </c>
      <c r="E257" s="2" t="s">
        <v>12</v>
      </c>
      <c r="F257" s="2">
        <v>45</v>
      </c>
      <c r="G257" s="4">
        <v>361</v>
      </c>
      <c r="H257" s="4">
        <v>1099</v>
      </c>
    </row>
    <row r="258" spans="1:8" x14ac:dyDescent="0.2">
      <c r="A258" s="2">
        <v>302</v>
      </c>
      <c r="B258" t="s">
        <v>45</v>
      </c>
      <c r="C258" s="3">
        <v>4</v>
      </c>
      <c r="D258" s="2" t="s">
        <v>8</v>
      </c>
      <c r="E258" s="2" t="s">
        <v>12</v>
      </c>
      <c r="F258" s="2">
        <v>43</v>
      </c>
      <c r="G258" s="4">
        <v>289</v>
      </c>
      <c r="H258" s="4">
        <v>1200</v>
      </c>
    </row>
    <row r="259" spans="1:8" x14ac:dyDescent="0.2">
      <c r="A259" s="2">
        <v>308</v>
      </c>
      <c r="B259" t="s">
        <v>46</v>
      </c>
      <c r="C259" s="3">
        <v>4</v>
      </c>
      <c r="D259" s="2" t="s">
        <v>8</v>
      </c>
      <c r="E259" s="2" t="s">
        <v>12</v>
      </c>
      <c r="F259" s="2">
        <v>31</v>
      </c>
      <c r="G259" s="4">
        <v>299</v>
      </c>
      <c r="H259" s="4">
        <v>1000</v>
      </c>
    </row>
    <row r="260" spans="1:8" x14ac:dyDescent="0.2">
      <c r="A260" s="2">
        <v>310</v>
      </c>
      <c r="B260" t="s">
        <v>47</v>
      </c>
      <c r="C260" s="3">
        <v>4</v>
      </c>
      <c r="D260" s="2" t="s">
        <v>8</v>
      </c>
      <c r="E260" s="2" t="s">
        <v>12</v>
      </c>
      <c r="F260" s="2">
        <v>32</v>
      </c>
      <c r="G260" s="4">
        <v>361</v>
      </c>
      <c r="H260" s="4">
        <v>1099</v>
      </c>
    </row>
    <row r="261" spans="1:8" x14ac:dyDescent="0.2">
      <c r="A261" s="2">
        <v>308</v>
      </c>
      <c r="B261" t="s">
        <v>48</v>
      </c>
      <c r="C261" s="3">
        <v>4</v>
      </c>
      <c r="D261" s="2" t="s">
        <v>8</v>
      </c>
      <c r="E261" s="2" t="s">
        <v>12</v>
      </c>
      <c r="F261" s="2">
        <v>46</v>
      </c>
      <c r="G261" s="4">
        <v>289</v>
      </c>
      <c r="H261" s="4">
        <v>1200</v>
      </c>
    </row>
    <row r="262" spans="1:8" x14ac:dyDescent="0.2">
      <c r="A262" s="2">
        <v>306</v>
      </c>
      <c r="B262" t="s">
        <v>49</v>
      </c>
      <c r="C262" s="3">
        <v>4</v>
      </c>
      <c r="D262" s="2" t="s">
        <v>8</v>
      </c>
      <c r="E262" s="2" t="s">
        <v>12</v>
      </c>
      <c r="F262" s="2">
        <v>31</v>
      </c>
      <c r="G262" s="4">
        <v>313</v>
      </c>
      <c r="H262" s="4">
        <v>1000</v>
      </c>
    </row>
    <row r="263" spans="1:8" x14ac:dyDescent="0.2">
      <c r="A263" s="2">
        <v>307</v>
      </c>
      <c r="B263" t="s">
        <v>50</v>
      </c>
      <c r="C263" s="3">
        <v>4</v>
      </c>
      <c r="D263" s="2" t="s">
        <v>8</v>
      </c>
      <c r="E263" s="2" t="s">
        <v>16</v>
      </c>
      <c r="F263" s="2">
        <v>0.5</v>
      </c>
      <c r="G263" s="4">
        <v>5</v>
      </c>
      <c r="H263" s="4">
        <v>47</v>
      </c>
    </row>
    <row r="264" spans="1:8" x14ac:dyDescent="0.2">
      <c r="A264" s="2">
        <v>311</v>
      </c>
      <c r="B264" t="s">
        <v>51</v>
      </c>
      <c r="C264" s="3">
        <v>4</v>
      </c>
      <c r="D264" s="2" t="s">
        <v>8</v>
      </c>
      <c r="E264" s="2" t="s">
        <v>16</v>
      </c>
      <c r="F264" s="2">
        <v>0.5</v>
      </c>
      <c r="G264" s="4">
        <v>4</v>
      </c>
      <c r="H264" s="4">
        <v>38</v>
      </c>
    </row>
    <row r="265" spans="1:8" x14ac:dyDescent="0.2">
      <c r="A265" s="2">
        <v>312</v>
      </c>
      <c r="B265" t="s">
        <v>52</v>
      </c>
      <c r="C265" s="3">
        <v>4</v>
      </c>
      <c r="D265" s="2" t="s">
        <v>8</v>
      </c>
      <c r="E265" s="2" t="s">
        <v>16</v>
      </c>
      <c r="F265" s="2">
        <v>1</v>
      </c>
      <c r="G265" s="4">
        <v>2</v>
      </c>
      <c r="H265" s="4">
        <v>28</v>
      </c>
    </row>
    <row r="266" spans="1:8" x14ac:dyDescent="0.2">
      <c r="A266" s="2">
        <v>315</v>
      </c>
      <c r="B266" t="s">
        <v>53</v>
      </c>
      <c r="C266" s="3">
        <v>4</v>
      </c>
      <c r="D266" s="2" t="s">
        <v>8</v>
      </c>
      <c r="E266" s="2" t="s">
        <v>16</v>
      </c>
      <c r="F266" s="2">
        <v>0.5</v>
      </c>
      <c r="G266" s="4">
        <v>3</v>
      </c>
      <c r="H266" s="4">
        <v>45</v>
      </c>
    </row>
    <row r="267" spans="1:8" x14ac:dyDescent="0.2">
      <c r="A267" s="2">
        <v>313</v>
      </c>
      <c r="B267" t="s">
        <v>54</v>
      </c>
      <c r="C267" s="3">
        <v>4</v>
      </c>
      <c r="D267" s="2" t="s">
        <v>8</v>
      </c>
      <c r="E267" s="2" t="s">
        <v>16</v>
      </c>
      <c r="F267" s="2">
        <v>0.5</v>
      </c>
      <c r="G267" s="4">
        <v>5</v>
      </c>
      <c r="H267" s="4">
        <v>28</v>
      </c>
    </row>
    <row r="268" spans="1:8" x14ac:dyDescent="0.2">
      <c r="A268" s="2">
        <v>301</v>
      </c>
      <c r="B268" t="s">
        <v>42</v>
      </c>
      <c r="C268" s="3">
        <v>4</v>
      </c>
      <c r="D268" s="2" t="s">
        <v>8</v>
      </c>
      <c r="E268" s="2" t="s">
        <v>16</v>
      </c>
      <c r="F268" s="2">
        <v>1</v>
      </c>
      <c r="G268" s="4">
        <v>5</v>
      </c>
      <c r="H268" s="4">
        <v>20</v>
      </c>
    </row>
    <row r="269" spans="1:8" x14ac:dyDescent="0.2">
      <c r="A269" s="2">
        <v>303</v>
      </c>
      <c r="B269" t="s">
        <v>43</v>
      </c>
      <c r="C269" s="3">
        <v>4</v>
      </c>
      <c r="D269" s="2" t="s">
        <v>8</v>
      </c>
      <c r="E269" s="2" t="s">
        <v>16</v>
      </c>
      <c r="F269" s="2">
        <v>0.5</v>
      </c>
      <c r="G269" s="4">
        <v>4</v>
      </c>
      <c r="H269" s="4">
        <v>30</v>
      </c>
    </row>
    <row r="270" spans="1:8" x14ac:dyDescent="0.2">
      <c r="A270" s="2">
        <v>305</v>
      </c>
      <c r="B270" t="s">
        <v>44</v>
      </c>
      <c r="C270" s="3">
        <v>8</v>
      </c>
      <c r="D270" s="2" t="s">
        <v>8</v>
      </c>
      <c r="E270" s="2" t="s">
        <v>13</v>
      </c>
      <c r="F270" s="2">
        <v>3</v>
      </c>
      <c r="G270" s="4">
        <v>31</v>
      </c>
      <c r="H270" s="4">
        <v>56</v>
      </c>
    </row>
    <row r="271" spans="1:8" x14ac:dyDescent="0.2">
      <c r="A271" s="2">
        <v>302</v>
      </c>
      <c r="B271" t="s">
        <v>45</v>
      </c>
      <c r="C271" s="3">
        <v>8</v>
      </c>
      <c r="D271" s="2" t="s">
        <v>8</v>
      </c>
      <c r="E271" s="2" t="s">
        <v>13</v>
      </c>
      <c r="F271" s="2">
        <v>3</v>
      </c>
      <c r="G271" s="4">
        <v>14</v>
      </c>
      <c r="H271" s="4">
        <v>50</v>
      </c>
    </row>
    <row r="272" spans="1:8" x14ac:dyDescent="0.2">
      <c r="A272" s="2">
        <v>308</v>
      </c>
      <c r="B272" t="s">
        <v>46</v>
      </c>
      <c r="C272" s="3">
        <v>8</v>
      </c>
      <c r="D272" s="2" t="s">
        <v>8</v>
      </c>
      <c r="E272" s="2" t="s">
        <v>13</v>
      </c>
      <c r="F272" s="2">
        <v>2</v>
      </c>
      <c r="G272" s="4">
        <v>16</v>
      </c>
      <c r="H272" s="4">
        <v>86</v>
      </c>
    </row>
    <row r="273" spans="1:8" x14ac:dyDescent="0.2">
      <c r="A273" s="2">
        <v>310</v>
      </c>
      <c r="B273" t="s">
        <v>47</v>
      </c>
      <c r="C273" s="3">
        <v>8</v>
      </c>
      <c r="D273" s="2" t="s">
        <v>8</v>
      </c>
      <c r="E273" s="2" t="s">
        <v>13</v>
      </c>
      <c r="F273" s="2">
        <v>3</v>
      </c>
      <c r="G273" s="4">
        <v>28</v>
      </c>
      <c r="H273" s="4">
        <v>45</v>
      </c>
    </row>
    <row r="274" spans="1:8" x14ac:dyDescent="0.2">
      <c r="A274" s="2">
        <v>308</v>
      </c>
      <c r="B274" t="s">
        <v>48</v>
      </c>
      <c r="C274" s="3">
        <v>8</v>
      </c>
      <c r="D274" s="2" t="s">
        <v>8</v>
      </c>
      <c r="E274" s="2" t="s">
        <v>13</v>
      </c>
      <c r="F274" s="2">
        <v>3</v>
      </c>
      <c r="G274" s="4">
        <v>37</v>
      </c>
      <c r="H274" s="4">
        <v>95</v>
      </c>
    </row>
    <row r="275" spans="1:8" x14ac:dyDescent="0.2">
      <c r="A275" s="2">
        <v>306</v>
      </c>
      <c r="B275" t="s">
        <v>49</v>
      </c>
      <c r="C275" s="3">
        <v>8</v>
      </c>
      <c r="D275" s="2" t="s">
        <v>8</v>
      </c>
      <c r="E275" s="2" t="s">
        <v>13</v>
      </c>
      <c r="F275" s="2">
        <v>1</v>
      </c>
      <c r="G275" s="4">
        <v>39</v>
      </c>
      <c r="H275" s="4">
        <v>86</v>
      </c>
    </row>
    <row r="276" spans="1:8" x14ac:dyDescent="0.2">
      <c r="A276" s="2">
        <v>307</v>
      </c>
      <c r="B276" t="s">
        <v>50</v>
      </c>
      <c r="C276" s="3">
        <v>8</v>
      </c>
      <c r="D276" s="2" t="s">
        <v>8</v>
      </c>
      <c r="E276" s="2" t="s">
        <v>13</v>
      </c>
      <c r="F276" s="2">
        <v>2</v>
      </c>
      <c r="G276" s="4">
        <v>28</v>
      </c>
      <c r="H276" s="4">
        <v>97</v>
      </c>
    </row>
    <row r="277" spans="1:8" x14ac:dyDescent="0.2">
      <c r="A277" s="2">
        <v>311</v>
      </c>
      <c r="B277" t="s">
        <v>51</v>
      </c>
      <c r="C277" s="3">
        <v>8</v>
      </c>
      <c r="D277" s="2" t="s">
        <v>8</v>
      </c>
      <c r="E277" s="2" t="s">
        <v>13</v>
      </c>
      <c r="F277" s="2">
        <v>3</v>
      </c>
      <c r="G277" s="4">
        <v>35</v>
      </c>
      <c r="H277" s="4">
        <v>80</v>
      </c>
    </row>
    <row r="278" spans="1:8" x14ac:dyDescent="0.2">
      <c r="A278" s="2">
        <v>312</v>
      </c>
      <c r="B278" t="s">
        <v>52</v>
      </c>
      <c r="C278" s="3">
        <v>8</v>
      </c>
      <c r="D278" s="2" t="s">
        <v>8</v>
      </c>
      <c r="E278" s="2" t="s">
        <v>13</v>
      </c>
      <c r="F278" s="2">
        <v>1</v>
      </c>
      <c r="G278" s="4">
        <v>36</v>
      </c>
      <c r="H278" s="4">
        <v>50</v>
      </c>
    </row>
    <row r="279" spans="1:8" x14ac:dyDescent="0.2">
      <c r="A279" s="2">
        <v>315</v>
      </c>
      <c r="B279" t="s">
        <v>53</v>
      </c>
      <c r="C279" s="3">
        <v>8</v>
      </c>
      <c r="D279" s="2" t="s">
        <v>8</v>
      </c>
      <c r="E279" s="2" t="s">
        <v>13</v>
      </c>
      <c r="F279" s="2">
        <v>3</v>
      </c>
      <c r="G279" s="4">
        <v>34</v>
      </c>
      <c r="H279" s="4">
        <v>59</v>
      </c>
    </row>
    <row r="280" spans="1:8" x14ac:dyDescent="0.2">
      <c r="A280" s="2">
        <v>313</v>
      </c>
      <c r="B280" t="s">
        <v>54</v>
      </c>
      <c r="C280" s="3">
        <v>8</v>
      </c>
      <c r="D280" s="2" t="s">
        <v>8</v>
      </c>
      <c r="E280" s="2" t="s">
        <v>13</v>
      </c>
      <c r="F280" s="2">
        <v>3</v>
      </c>
      <c r="G280" s="4">
        <v>39</v>
      </c>
      <c r="H280" s="4">
        <v>75</v>
      </c>
    </row>
    <row r="281" spans="1:8" x14ac:dyDescent="0.2">
      <c r="A281" s="2">
        <v>310</v>
      </c>
      <c r="B281" t="s">
        <v>47</v>
      </c>
      <c r="C281" s="3">
        <v>8</v>
      </c>
      <c r="D281" s="2" t="s">
        <v>8</v>
      </c>
      <c r="E281" s="2" t="s">
        <v>13</v>
      </c>
      <c r="F281" s="2">
        <v>3</v>
      </c>
      <c r="G281" s="4">
        <v>14</v>
      </c>
      <c r="H281" s="4">
        <v>68</v>
      </c>
    </row>
    <row r="282" spans="1:8" x14ac:dyDescent="0.2">
      <c r="A282" s="2">
        <v>308</v>
      </c>
      <c r="B282" t="s">
        <v>48</v>
      </c>
      <c r="C282" s="3">
        <v>8</v>
      </c>
      <c r="D282" s="2" t="s">
        <v>8</v>
      </c>
      <c r="E282" s="2" t="s">
        <v>13</v>
      </c>
      <c r="F282" s="2">
        <v>3</v>
      </c>
      <c r="G282" s="4">
        <v>31</v>
      </c>
      <c r="H282" s="4">
        <v>63</v>
      </c>
    </row>
    <row r="283" spans="1:8" x14ac:dyDescent="0.2">
      <c r="A283" s="2">
        <v>306</v>
      </c>
      <c r="B283" t="s">
        <v>49</v>
      </c>
      <c r="C283" s="3">
        <v>8</v>
      </c>
      <c r="D283" s="2" t="s">
        <v>8</v>
      </c>
      <c r="E283" s="2" t="s">
        <v>13</v>
      </c>
      <c r="F283" s="2">
        <v>2</v>
      </c>
      <c r="G283" s="4">
        <v>14</v>
      </c>
      <c r="H283" s="4">
        <v>56</v>
      </c>
    </row>
    <row r="284" spans="1:8" x14ac:dyDescent="0.2">
      <c r="A284" s="2">
        <v>307</v>
      </c>
      <c r="B284" t="s">
        <v>50</v>
      </c>
      <c r="C284" s="3">
        <v>8</v>
      </c>
      <c r="D284" s="2" t="s">
        <v>8</v>
      </c>
      <c r="E284" s="2" t="s">
        <v>13</v>
      </c>
      <c r="F284" s="2">
        <v>1</v>
      </c>
      <c r="G284" s="4">
        <v>29</v>
      </c>
      <c r="H284" s="4">
        <v>86</v>
      </c>
    </row>
    <row r="285" spans="1:8" x14ac:dyDescent="0.2">
      <c r="A285" s="2">
        <v>311</v>
      </c>
      <c r="B285" t="s">
        <v>51</v>
      </c>
      <c r="C285" s="3">
        <v>8</v>
      </c>
      <c r="D285" s="2" t="s">
        <v>8</v>
      </c>
      <c r="E285" s="2" t="s">
        <v>13</v>
      </c>
      <c r="F285" s="2">
        <v>2</v>
      </c>
      <c r="G285" s="4">
        <v>26</v>
      </c>
      <c r="H285" s="4">
        <v>45</v>
      </c>
    </row>
    <row r="286" spans="1:8" x14ac:dyDescent="0.2">
      <c r="A286" s="2">
        <v>312</v>
      </c>
      <c r="B286" t="s">
        <v>52</v>
      </c>
      <c r="C286" s="3">
        <v>8</v>
      </c>
      <c r="D286" s="2" t="s">
        <v>8</v>
      </c>
      <c r="E286" s="2" t="s">
        <v>13</v>
      </c>
      <c r="F286" s="2">
        <v>3</v>
      </c>
      <c r="G286" s="4">
        <v>18</v>
      </c>
      <c r="H286" s="4">
        <v>78</v>
      </c>
    </row>
    <row r="287" spans="1:8" x14ac:dyDescent="0.2">
      <c r="A287" s="2">
        <v>315</v>
      </c>
      <c r="B287" t="s">
        <v>53</v>
      </c>
      <c r="C287" s="3">
        <v>8</v>
      </c>
      <c r="D287" s="2" t="s">
        <v>8</v>
      </c>
      <c r="E287" s="2" t="s">
        <v>13</v>
      </c>
      <c r="F287" s="2">
        <v>2</v>
      </c>
      <c r="G287" s="4">
        <v>29</v>
      </c>
      <c r="H287" s="4">
        <v>68</v>
      </c>
    </row>
    <row r="288" spans="1:8" x14ac:dyDescent="0.2">
      <c r="A288" s="2">
        <v>313</v>
      </c>
      <c r="B288" t="s">
        <v>54</v>
      </c>
      <c r="C288" s="3">
        <v>8</v>
      </c>
      <c r="D288" s="2" t="s">
        <v>8</v>
      </c>
      <c r="E288" s="2" t="s">
        <v>13</v>
      </c>
      <c r="F288" s="2">
        <v>3</v>
      </c>
      <c r="G288" s="4">
        <v>22</v>
      </c>
      <c r="H288" s="4">
        <v>95</v>
      </c>
    </row>
    <row r="289" spans="1:8" x14ac:dyDescent="0.2">
      <c r="A289" s="2">
        <v>301</v>
      </c>
      <c r="B289" t="s">
        <v>42</v>
      </c>
      <c r="C289" s="3">
        <v>8</v>
      </c>
      <c r="D289" s="2" t="s">
        <v>8</v>
      </c>
      <c r="E289" s="2" t="s">
        <v>13</v>
      </c>
      <c r="F289" s="2">
        <v>2</v>
      </c>
      <c r="G289" s="4">
        <v>44</v>
      </c>
      <c r="H289" s="4">
        <v>95</v>
      </c>
    </row>
    <row r="290" spans="1:8" x14ac:dyDescent="0.2">
      <c r="A290" s="2">
        <v>303</v>
      </c>
      <c r="B290" t="s">
        <v>43</v>
      </c>
      <c r="C290" s="3">
        <v>12</v>
      </c>
      <c r="D290" s="2" t="s">
        <v>8</v>
      </c>
      <c r="E290" s="2" t="s">
        <v>16</v>
      </c>
      <c r="F290" s="2">
        <v>0.5</v>
      </c>
      <c r="G290" s="4">
        <v>4</v>
      </c>
      <c r="H290" s="4">
        <v>31</v>
      </c>
    </row>
    <row r="291" spans="1:8" x14ac:dyDescent="0.2">
      <c r="A291" s="2">
        <v>305</v>
      </c>
      <c r="B291" t="s">
        <v>44</v>
      </c>
      <c r="C291" s="3">
        <v>12</v>
      </c>
      <c r="D291" s="2" t="s">
        <v>8</v>
      </c>
      <c r="E291" s="2" t="s">
        <v>16</v>
      </c>
      <c r="F291" s="2">
        <v>0.5</v>
      </c>
      <c r="G291" s="4">
        <v>5</v>
      </c>
      <c r="H291" s="4">
        <v>20</v>
      </c>
    </row>
    <row r="292" spans="1:8" x14ac:dyDescent="0.2">
      <c r="A292" s="2">
        <v>302</v>
      </c>
      <c r="B292" t="s">
        <v>45</v>
      </c>
      <c r="C292" s="3">
        <v>12</v>
      </c>
      <c r="D292" s="2" t="s">
        <v>8</v>
      </c>
      <c r="E292" s="2" t="s">
        <v>16</v>
      </c>
      <c r="F292" s="2">
        <v>1</v>
      </c>
      <c r="G292" s="4">
        <v>4</v>
      </c>
      <c r="H292" s="4">
        <v>30</v>
      </c>
    </row>
    <row r="293" spans="1:8" x14ac:dyDescent="0.2">
      <c r="A293" s="2">
        <v>308</v>
      </c>
      <c r="B293" t="s">
        <v>46</v>
      </c>
      <c r="C293" s="3">
        <v>12</v>
      </c>
      <c r="D293" s="2" t="s">
        <v>8</v>
      </c>
      <c r="E293" s="2" t="s">
        <v>16</v>
      </c>
      <c r="F293" s="2">
        <v>0.5</v>
      </c>
      <c r="G293" s="4">
        <v>3</v>
      </c>
      <c r="H293" s="4">
        <v>38</v>
      </c>
    </row>
    <row r="294" spans="1:8" x14ac:dyDescent="0.2">
      <c r="A294" s="2">
        <v>310</v>
      </c>
      <c r="B294" t="s">
        <v>47</v>
      </c>
      <c r="C294" s="3">
        <v>12</v>
      </c>
      <c r="D294" s="2" t="s">
        <v>8</v>
      </c>
      <c r="E294" s="2" t="s">
        <v>16</v>
      </c>
      <c r="F294" s="2">
        <v>1</v>
      </c>
      <c r="G294" s="4">
        <v>5</v>
      </c>
      <c r="H294" s="4">
        <v>24</v>
      </c>
    </row>
    <row r="295" spans="1:8" x14ac:dyDescent="0.2">
      <c r="A295" s="2">
        <v>315</v>
      </c>
      <c r="B295" t="s">
        <v>53</v>
      </c>
      <c r="C295" s="3">
        <v>12</v>
      </c>
      <c r="D295" s="2" t="s">
        <v>8</v>
      </c>
      <c r="E295" s="2" t="s">
        <v>16</v>
      </c>
      <c r="F295" s="2">
        <v>0.5</v>
      </c>
      <c r="G295" s="4">
        <v>4</v>
      </c>
      <c r="H295" s="4">
        <v>28</v>
      </c>
    </row>
    <row r="296" spans="1:8" x14ac:dyDescent="0.2">
      <c r="A296" s="2">
        <v>313</v>
      </c>
      <c r="B296" t="s">
        <v>54</v>
      </c>
      <c r="C296" s="3">
        <v>12</v>
      </c>
      <c r="D296" s="2" t="s">
        <v>8</v>
      </c>
      <c r="E296" s="2" t="s">
        <v>16</v>
      </c>
      <c r="F296" s="2">
        <v>0.5</v>
      </c>
      <c r="G296" s="4">
        <v>2</v>
      </c>
      <c r="H296" s="4">
        <v>26</v>
      </c>
    </row>
    <row r="297" spans="1:8" x14ac:dyDescent="0.2">
      <c r="A297" s="2">
        <v>301</v>
      </c>
      <c r="B297" t="s">
        <v>42</v>
      </c>
      <c r="C297" s="3">
        <v>12</v>
      </c>
      <c r="D297" s="2" t="s">
        <v>8</v>
      </c>
      <c r="E297" s="2" t="s">
        <v>16</v>
      </c>
      <c r="F297" s="2">
        <v>1</v>
      </c>
      <c r="G297" s="4">
        <v>2</v>
      </c>
      <c r="H297" s="4">
        <v>19</v>
      </c>
    </row>
    <row r="298" spans="1:8" x14ac:dyDescent="0.2">
      <c r="A298" s="2">
        <v>303</v>
      </c>
      <c r="B298" t="s">
        <v>43</v>
      </c>
      <c r="C298" s="3">
        <v>12</v>
      </c>
      <c r="D298" s="2" t="s">
        <v>8</v>
      </c>
      <c r="E298" s="2" t="s">
        <v>16</v>
      </c>
      <c r="F298" s="2">
        <v>0.5</v>
      </c>
      <c r="G298" s="4">
        <v>2</v>
      </c>
      <c r="H298" s="4">
        <v>25</v>
      </c>
    </row>
    <row r="299" spans="1:8" x14ac:dyDescent="0.2">
      <c r="A299" s="2">
        <v>305</v>
      </c>
      <c r="B299" t="s">
        <v>44</v>
      </c>
      <c r="C299" s="3">
        <v>12</v>
      </c>
      <c r="D299" s="2" t="s">
        <v>8</v>
      </c>
      <c r="E299" s="2" t="s">
        <v>16</v>
      </c>
      <c r="F299" s="2">
        <v>0.5</v>
      </c>
      <c r="G299" s="4">
        <v>5</v>
      </c>
      <c r="H299" s="4">
        <v>36</v>
      </c>
    </row>
    <row r="300" spans="1:8" x14ac:dyDescent="0.2">
      <c r="A300" s="2">
        <v>302</v>
      </c>
      <c r="B300" t="s">
        <v>45</v>
      </c>
      <c r="C300" s="3">
        <v>12</v>
      </c>
      <c r="D300" s="2" t="s">
        <v>8</v>
      </c>
      <c r="E300" s="2" t="s">
        <v>15</v>
      </c>
      <c r="F300" s="2">
        <v>0.5</v>
      </c>
      <c r="G300" s="4">
        <v>15</v>
      </c>
      <c r="H300" s="4">
        <v>30</v>
      </c>
    </row>
    <row r="301" spans="1:8" x14ac:dyDescent="0.2">
      <c r="A301" s="2">
        <v>308</v>
      </c>
      <c r="B301" t="s">
        <v>46</v>
      </c>
      <c r="C301" s="3">
        <v>12</v>
      </c>
      <c r="D301" s="2" t="s">
        <v>8</v>
      </c>
      <c r="E301" s="2" t="s">
        <v>15</v>
      </c>
      <c r="F301" s="2">
        <v>0.5</v>
      </c>
      <c r="G301" s="4">
        <v>13</v>
      </c>
      <c r="H301" s="4">
        <v>28</v>
      </c>
    </row>
    <row r="302" spans="1:8" x14ac:dyDescent="0.2">
      <c r="A302" s="2">
        <v>310</v>
      </c>
      <c r="B302" t="s">
        <v>47</v>
      </c>
      <c r="C302" s="3">
        <v>12</v>
      </c>
      <c r="D302" s="2" t="s">
        <v>8</v>
      </c>
      <c r="E302" s="2" t="s">
        <v>15</v>
      </c>
      <c r="F302" s="2">
        <v>0.5</v>
      </c>
      <c r="G302" s="4">
        <v>15</v>
      </c>
      <c r="H302" s="4">
        <v>23</v>
      </c>
    </row>
    <row r="303" spans="1:8" x14ac:dyDescent="0.2">
      <c r="A303" s="2">
        <v>301</v>
      </c>
      <c r="B303" t="s">
        <v>42</v>
      </c>
      <c r="C303" s="3">
        <v>12</v>
      </c>
      <c r="D303" s="2" t="s">
        <v>8</v>
      </c>
      <c r="E303" s="2" t="s">
        <v>15</v>
      </c>
      <c r="F303" s="2">
        <v>1</v>
      </c>
      <c r="G303" s="4">
        <v>14</v>
      </c>
      <c r="H303" s="4">
        <v>40</v>
      </c>
    </row>
    <row r="304" spans="1:8" x14ac:dyDescent="0.2">
      <c r="A304" s="2">
        <v>303</v>
      </c>
      <c r="B304" t="s">
        <v>43</v>
      </c>
      <c r="C304" s="3">
        <v>12</v>
      </c>
      <c r="D304" s="2" t="s">
        <v>8</v>
      </c>
      <c r="E304" s="2" t="s">
        <v>15</v>
      </c>
      <c r="F304" s="2">
        <v>0.5</v>
      </c>
      <c r="G304" s="4">
        <v>15</v>
      </c>
      <c r="H304" s="4">
        <v>29</v>
      </c>
    </row>
    <row r="305" spans="1:8" x14ac:dyDescent="0.2">
      <c r="A305" s="2">
        <v>305</v>
      </c>
      <c r="B305" t="s">
        <v>44</v>
      </c>
      <c r="C305" s="3">
        <v>12</v>
      </c>
      <c r="D305" s="2" t="s">
        <v>8</v>
      </c>
      <c r="E305" s="2" t="s">
        <v>15</v>
      </c>
      <c r="F305" s="2">
        <v>1</v>
      </c>
      <c r="G305" s="4">
        <v>15</v>
      </c>
      <c r="H305" s="4">
        <v>31</v>
      </c>
    </row>
    <row r="306" spans="1:8" x14ac:dyDescent="0.2">
      <c r="A306" s="2">
        <v>302</v>
      </c>
      <c r="B306" t="s">
        <v>45</v>
      </c>
      <c r="C306" s="3">
        <v>12</v>
      </c>
      <c r="D306" s="2" t="s">
        <v>8</v>
      </c>
      <c r="E306" s="2" t="s">
        <v>15</v>
      </c>
      <c r="F306" s="2">
        <v>1</v>
      </c>
      <c r="G306" s="4">
        <v>10</v>
      </c>
      <c r="H306" s="4">
        <v>30</v>
      </c>
    </row>
    <row r="307" spans="1:8" x14ac:dyDescent="0.2">
      <c r="A307" s="2">
        <v>308</v>
      </c>
      <c r="B307" t="s">
        <v>46</v>
      </c>
      <c r="C307" s="3">
        <v>12</v>
      </c>
      <c r="D307" s="2" t="s">
        <v>8</v>
      </c>
      <c r="E307" s="2" t="s">
        <v>15</v>
      </c>
      <c r="F307" s="2">
        <v>1</v>
      </c>
      <c r="G307" s="4">
        <v>10</v>
      </c>
      <c r="H307" s="4">
        <v>29</v>
      </c>
    </row>
    <row r="308" spans="1:8" x14ac:dyDescent="0.2">
      <c r="A308" s="2">
        <v>310</v>
      </c>
      <c r="B308" t="s">
        <v>47</v>
      </c>
      <c r="C308" s="3">
        <v>12</v>
      </c>
      <c r="D308" s="2" t="s">
        <v>8</v>
      </c>
      <c r="E308" s="2" t="s">
        <v>15</v>
      </c>
      <c r="F308" s="2">
        <v>1</v>
      </c>
      <c r="G308" s="4">
        <v>15</v>
      </c>
      <c r="H308" s="4">
        <v>24</v>
      </c>
    </row>
    <row r="309" spans="1:8" x14ac:dyDescent="0.2">
      <c r="A309" s="2">
        <v>308</v>
      </c>
      <c r="B309" t="s">
        <v>48</v>
      </c>
      <c r="C309" s="3">
        <v>12</v>
      </c>
      <c r="D309" s="2" t="s">
        <v>8</v>
      </c>
      <c r="E309" s="2" t="s">
        <v>15</v>
      </c>
      <c r="F309" s="2">
        <v>1</v>
      </c>
      <c r="G309" s="4">
        <v>15</v>
      </c>
      <c r="H309" s="4">
        <v>29</v>
      </c>
    </row>
    <row r="310" spans="1:8" x14ac:dyDescent="0.2">
      <c r="A310" s="2">
        <v>401</v>
      </c>
      <c r="B310" t="s">
        <v>55</v>
      </c>
      <c r="C310" s="3">
        <v>1</v>
      </c>
      <c r="D310" s="2" t="s">
        <v>6</v>
      </c>
      <c r="E310" s="2" t="s">
        <v>16</v>
      </c>
      <c r="F310" s="2">
        <v>0.5</v>
      </c>
      <c r="G310" s="4">
        <v>3</v>
      </c>
      <c r="H310" s="4">
        <v>27</v>
      </c>
    </row>
    <row r="311" spans="1:8" x14ac:dyDescent="0.2">
      <c r="A311" s="2">
        <v>408</v>
      </c>
      <c r="B311" t="s">
        <v>56</v>
      </c>
      <c r="C311" s="3">
        <v>1</v>
      </c>
      <c r="D311" s="2" t="s">
        <v>6</v>
      </c>
      <c r="E311" s="2" t="s">
        <v>16</v>
      </c>
      <c r="F311" s="2">
        <v>0.5</v>
      </c>
      <c r="G311" s="4">
        <v>5</v>
      </c>
      <c r="H311" s="4">
        <v>38</v>
      </c>
    </row>
    <row r="312" spans="1:8" x14ac:dyDescent="0.2">
      <c r="A312" s="2">
        <v>402</v>
      </c>
      <c r="B312" t="s">
        <v>57</v>
      </c>
      <c r="C312" s="3">
        <v>1</v>
      </c>
      <c r="D312" s="2" t="s">
        <v>6</v>
      </c>
      <c r="E312" s="2" t="s">
        <v>16</v>
      </c>
      <c r="F312" s="2">
        <v>1</v>
      </c>
      <c r="G312" s="4">
        <v>4</v>
      </c>
      <c r="H312" s="4">
        <v>56</v>
      </c>
    </row>
    <row r="313" spans="1:8" x14ac:dyDescent="0.2">
      <c r="A313" s="2">
        <v>404</v>
      </c>
      <c r="B313" t="s">
        <v>58</v>
      </c>
      <c r="C313" s="3">
        <v>1</v>
      </c>
      <c r="D313" s="2" t="s">
        <v>6</v>
      </c>
      <c r="E313" s="2" t="s">
        <v>16</v>
      </c>
      <c r="F313" s="2">
        <v>1</v>
      </c>
      <c r="G313" s="4">
        <v>4</v>
      </c>
      <c r="H313" s="4">
        <v>19</v>
      </c>
    </row>
    <row r="314" spans="1:8" x14ac:dyDescent="0.2">
      <c r="A314" s="2">
        <v>409</v>
      </c>
      <c r="B314" t="s">
        <v>59</v>
      </c>
      <c r="C314" s="3">
        <v>1</v>
      </c>
      <c r="D314" s="2" t="s">
        <v>6</v>
      </c>
      <c r="E314" s="2" t="s">
        <v>16</v>
      </c>
      <c r="F314" s="2">
        <v>0.5</v>
      </c>
      <c r="G314" s="4">
        <v>5</v>
      </c>
      <c r="H314" s="4">
        <v>39</v>
      </c>
    </row>
    <row r="315" spans="1:8" x14ac:dyDescent="0.2">
      <c r="A315" s="2">
        <v>410</v>
      </c>
      <c r="B315" t="s">
        <v>60</v>
      </c>
      <c r="C315" s="3">
        <v>1</v>
      </c>
      <c r="D315" s="2" t="s">
        <v>6</v>
      </c>
      <c r="E315" s="2" t="s">
        <v>16</v>
      </c>
      <c r="F315" s="2">
        <v>0.5</v>
      </c>
      <c r="G315" s="4">
        <v>5</v>
      </c>
      <c r="H315" s="4">
        <v>31</v>
      </c>
    </row>
    <row r="316" spans="1:8" x14ac:dyDescent="0.2">
      <c r="A316" s="2">
        <v>403</v>
      </c>
      <c r="B316" t="s">
        <v>61</v>
      </c>
      <c r="C316" s="3">
        <v>1</v>
      </c>
      <c r="D316" s="2" t="s">
        <v>6</v>
      </c>
      <c r="E316" s="2" t="s">
        <v>16</v>
      </c>
      <c r="F316" s="2">
        <v>1</v>
      </c>
      <c r="G316" s="4">
        <v>5</v>
      </c>
      <c r="H316" s="4">
        <v>29</v>
      </c>
    </row>
    <row r="317" spans="1:8" x14ac:dyDescent="0.2">
      <c r="A317" s="2">
        <v>402</v>
      </c>
      <c r="B317" t="s">
        <v>62</v>
      </c>
      <c r="C317" s="3">
        <v>1</v>
      </c>
      <c r="D317" s="2" t="s">
        <v>6</v>
      </c>
      <c r="E317" s="2" t="s">
        <v>16</v>
      </c>
      <c r="F317" s="2">
        <v>1</v>
      </c>
      <c r="G317" s="4">
        <v>5</v>
      </c>
      <c r="H317" s="4">
        <v>41</v>
      </c>
    </row>
    <row r="318" spans="1:8" x14ac:dyDescent="0.2">
      <c r="A318" s="2">
        <v>411</v>
      </c>
      <c r="B318" t="s">
        <v>63</v>
      </c>
      <c r="C318" s="3">
        <v>1</v>
      </c>
      <c r="D318" s="2" t="s">
        <v>6</v>
      </c>
      <c r="E318" s="2" t="s">
        <v>16</v>
      </c>
      <c r="F318" s="2">
        <v>0.5</v>
      </c>
      <c r="G318" s="4">
        <v>4</v>
      </c>
      <c r="H318" s="4">
        <v>62</v>
      </c>
    </row>
    <row r="319" spans="1:8" x14ac:dyDescent="0.2">
      <c r="A319" s="2">
        <v>407</v>
      </c>
      <c r="B319" t="s">
        <v>64</v>
      </c>
      <c r="C319" s="3">
        <v>1</v>
      </c>
      <c r="D319" s="2" t="s">
        <v>6</v>
      </c>
      <c r="E319" s="2" t="s">
        <v>16</v>
      </c>
      <c r="F319" s="2">
        <v>1</v>
      </c>
      <c r="G319" s="4">
        <v>2</v>
      </c>
      <c r="H319" s="4">
        <v>51</v>
      </c>
    </row>
    <row r="320" spans="1:8" x14ac:dyDescent="0.2">
      <c r="A320" s="2">
        <v>405</v>
      </c>
      <c r="B320" t="s">
        <v>65</v>
      </c>
      <c r="C320" s="3">
        <v>1</v>
      </c>
      <c r="D320" s="2" t="s">
        <v>6</v>
      </c>
      <c r="E320" s="2" t="s">
        <v>16</v>
      </c>
      <c r="F320" s="2">
        <v>1</v>
      </c>
      <c r="G320" s="4">
        <v>2</v>
      </c>
      <c r="H320" s="4">
        <v>19</v>
      </c>
    </row>
    <row r="321" spans="1:8" x14ac:dyDescent="0.2">
      <c r="A321" s="2">
        <v>412</v>
      </c>
      <c r="B321" t="s">
        <v>66</v>
      </c>
      <c r="C321" s="3">
        <v>1</v>
      </c>
      <c r="D321" s="2" t="s">
        <v>6</v>
      </c>
      <c r="E321" s="2" t="s">
        <v>16</v>
      </c>
      <c r="F321" s="2">
        <v>0.5</v>
      </c>
      <c r="G321" s="4">
        <v>2</v>
      </c>
      <c r="H321" s="4">
        <v>38</v>
      </c>
    </row>
    <row r="322" spans="1:8" x14ac:dyDescent="0.2">
      <c r="A322" s="2">
        <v>416</v>
      </c>
      <c r="B322" t="s">
        <v>67</v>
      </c>
      <c r="C322" s="3">
        <v>1</v>
      </c>
      <c r="D322" s="2" t="s">
        <v>6</v>
      </c>
      <c r="E322" s="2" t="s">
        <v>16</v>
      </c>
      <c r="F322" s="2">
        <v>0.5</v>
      </c>
      <c r="G322" s="4">
        <v>5</v>
      </c>
      <c r="H322" s="4">
        <v>41</v>
      </c>
    </row>
    <row r="323" spans="1:8" x14ac:dyDescent="0.2">
      <c r="A323" s="2">
        <v>414</v>
      </c>
      <c r="B323" t="s">
        <v>68</v>
      </c>
      <c r="C323" s="3">
        <v>1</v>
      </c>
      <c r="D323" s="2" t="s">
        <v>6</v>
      </c>
      <c r="E323" s="2" t="s">
        <v>16</v>
      </c>
      <c r="F323" s="2">
        <v>0.5</v>
      </c>
      <c r="G323" s="4">
        <v>3</v>
      </c>
      <c r="H323" s="4">
        <v>26</v>
      </c>
    </row>
    <row r="324" spans="1:8" x14ac:dyDescent="0.2">
      <c r="A324" s="2">
        <v>413</v>
      </c>
      <c r="B324" t="s">
        <v>69</v>
      </c>
      <c r="C324" s="3">
        <v>1</v>
      </c>
      <c r="D324" s="2" t="s">
        <v>6</v>
      </c>
      <c r="E324" s="2" t="s">
        <v>15</v>
      </c>
      <c r="F324" s="2">
        <v>1</v>
      </c>
      <c r="G324" s="4">
        <v>10</v>
      </c>
      <c r="H324" s="4">
        <v>33</v>
      </c>
    </row>
    <row r="325" spans="1:8" x14ac:dyDescent="0.2">
      <c r="A325" s="2">
        <v>406</v>
      </c>
      <c r="B325" t="s">
        <v>70</v>
      </c>
      <c r="C325" s="3">
        <v>1</v>
      </c>
      <c r="D325" s="2" t="s">
        <v>6</v>
      </c>
      <c r="E325" s="2" t="s">
        <v>15</v>
      </c>
      <c r="F325" s="2">
        <v>1</v>
      </c>
      <c r="G325" s="4">
        <v>14</v>
      </c>
      <c r="H325" s="4">
        <v>37</v>
      </c>
    </row>
    <row r="326" spans="1:8" x14ac:dyDescent="0.2">
      <c r="A326" s="2">
        <v>415</v>
      </c>
      <c r="B326" t="s">
        <v>71</v>
      </c>
      <c r="C326" s="3">
        <v>1</v>
      </c>
      <c r="D326" s="2" t="s">
        <v>6</v>
      </c>
      <c r="E326" s="2" t="s">
        <v>15</v>
      </c>
      <c r="F326" s="2">
        <v>0.5</v>
      </c>
      <c r="G326" s="4">
        <v>13</v>
      </c>
      <c r="H326" s="4">
        <v>29</v>
      </c>
    </row>
    <row r="327" spans="1:8" x14ac:dyDescent="0.2">
      <c r="A327" s="2">
        <v>401</v>
      </c>
      <c r="B327" t="s">
        <v>55</v>
      </c>
      <c r="C327" s="3">
        <v>1</v>
      </c>
      <c r="D327" s="2" t="s">
        <v>6</v>
      </c>
      <c r="E327" s="2" t="s">
        <v>15</v>
      </c>
      <c r="F327" s="2">
        <v>1</v>
      </c>
      <c r="G327" s="4">
        <v>12</v>
      </c>
      <c r="H327" s="4">
        <v>41</v>
      </c>
    </row>
    <row r="328" spans="1:8" x14ac:dyDescent="0.2">
      <c r="A328" s="2">
        <v>408</v>
      </c>
      <c r="B328" t="s">
        <v>56</v>
      </c>
      <c r="C328" s="3">
        <v>1</v>
      </c>
      <c r="D328" s="2" t="s">
        <v>6</v>
      </c>
      <c r="E328" s="2" t="s">
        <v>15</v>
      </c>
      <c r="F328" s="2">
        <v>0.5</v>
      </c>
      <c r="G328" s="4">
        <v>13</v>
      </c>
      <c r="H328" s="4">
        <v>30</v>
      </c>
    </row>
    <row r="329" spans="1:8" x14ac:dyDescent="0.2">
      <c r="A329" s="2">
        <v>402</v>
      </c>
      <c r="B329" t="s">
        <v>57</v>
      </c>
      <c r="C329" s="3">
        <v>1</v>
      </c>
      <c r="D329" s="2" t="s">
        <v>6</v>
      </c>
      <c r="E329" s="2" t="s">
        <v>15</v>
      </c>
      <c r="F329" s="2">
        <v>1</v>
      </c>
      <c r="G329" s="4">
        <v>13</v>
      </c>
      <c r="H329" s="4">
        <v>32</v>
      </c>
    </row>
    <row r="330" spans="1:8" x14ac:dyDescent="0.2">
      <c r="A330" s="2">
        <v>404</v>
      </c>
      <c r="B330" t="s">
        <v>58</v>
      </c>
      <c r="C330" s="3">
        <v>1</v>
      </c>
      <c r="D330" s="2" t="s">
        <v>6</v>
      </c>
      <c r="E330" s="2" t="s">
        <v>15</v>
      </c>
      <c r="F330" s="2">
        <v>1</v>
      </c>
      <c r="G330" s="4">
        <v>15</v>
      </c>
      <c r="H330" s="4">
        <v>23</v>
      </c>
    </row>
    <row r="331" spans="1:8" x14ac:dyDescent="0.2">
      <c r="A331" s="2">
        <v>409</v>
      </c>
      <c r="B331" t="s">
        <v>59</v>
      </c>
      <c r="C331" s="3">
        <v>1</v>
      </c>
      <c r="D331" s="2" t="s">
        <v>6</v>
      </c>
      <c r="E331" s="2" t="s">
        <v>15</v>
      </c>
      <c r="F331" s="2">
        <v>1</v>
      </c>
      <c r="G331" s="4">
        <v>12</v>
      </c>
      <c r="H331" s="4">
        <v>32</v>
      </c>
    </row>
    <row r="332" spans="1:8" x14ac:dyDescent="0.2">
      <c r="A332" s="2">
        <v>410</v>
      </c>
      <c r="B332" t="s">
        <v>60</v>
      </c>
      <c r="C332" s="3">
        <v>1</v>
      </c>
      <c r="D332" s="2" t="s">
        <v>6</v>
      </c>
      <c r="E332" s="2" t="s">
        <v>15</v>
      </c>
      <c r="F332" s="2">
        <v>0.5</v>
      </c>
      <c r="G332" s="4">
        <v>12</v>
      </c>
      <c r="H332" s="4">
        <v>33</v>
      </c>
    </row>
    <row r="333" spans="1:8" x14ac:dyDescent="0.2">
      <c r="A333" s="2">
        <v>403</v>
      </c>
      <c r="B333" t="s">
        <v>61</v>
      </c>
      <c r="C333" s="3">
        <v>1</v>
      </c>
      <c r="D333" s="2" t="s">
        <v>6</v>
      </c>
      <c r="E333" s="2" t="s">
        <v>15</v>
      </c>
      <c r="F333" s="2">
        <v>1</v>
      </c>
      <c r="G333" s="4">
        <v>14</v>
      </c>
      <c r="H333" s="4">
        <v>27</v>
      </c>
    </row>
    <row r="334" spans="1:8" x14ac:dyDescent="0.2">
      <c r="A334" s="2">
        <v>402</v>
      </c>
      <c r="B334" t="s">
        <v>62</v>
      </c>
      <c r="C334" s="3">
        <v>2</v>
      </c>
      <c r="D334" s="2" t="s">
        <v>6</v>
      </c>
      <c r="E334" s="2" t="s">
        <v>14</v>
      </c>
      <c r="F334" s="2">
        <v>4</v>
      </c>
      <c r="G334" s="4">
        <v>41</v>
      </c>
      <c r="H334" s="4">
        <v>149</v>
      </c>
    </row>
    <row r="335" spans="1:8" x14ac:dyDescent="0.2">
      <c r="A335" s="2">
        <v>411</v>
      </c>
      <c r="B335" t="s">
        <v>63</v>
      </c>
      <c r="C335" s="3">
        <v>2</v>
      </c>
      <c r="D335" s="2" t="s">
        <v>6</v>
      </c>
      <c r="E335" s="2" t="s">
        <v>14</v>
      </c>
      <c r="F335" s="2">
        <v>3</v>
      </c>
      <c r="G335" s="4">
        <v>48</v>
      </c>
      <c r="H335" s="4">
        <v>155</v>
      </c>
    </row>
    <row r="336" spans="1:8" x14ac:dyDescent="0.2">
      <c r="A336" s="2">
        <v>407</v>
      </c>
      <c r="B336" t="s">
        <v>64</v>
      </c>
      <c r="C336" s="3">
        <v>2</v>
      </c>
      <c r="D336" s="2" t="s">
        <v>6</v>
      </c>
      <c r="E336" s="2" t="s">
        <v>14</v>
      </c>
      <c r="F336" s="2">
        <v>5</v>
      </c>
      <c r="G336" s="4">
        <v>32</v>
      </c>
      <c r="H336" s="4">
        <v>115</v>
      </c>
    </row>
    <row r="337" spans="1:8" x14ac:dyDescent="0.2">
      <c r="A337" s="2">
        <v>405</v>
      </c>
      <c r="B337" t="s">
        <v>65</v>
      </c>
      <c r="C337" s="3">
        <v>2</v>
      </c>
      <c r="D337" s="2" t="s">
        <v>6</v>
      </c>
      <c r="E337" s="2" t="s">
        <v>14</v>
      </c>
      <c r="F337" s="2">
        <v>5</v>
      </c>
      <c r="G337" s="4">
        <v>45</v>
      </c>
      <c r="H337" s="4">
        <v>229</v>
      </c>
    </row>
    <row r="338" spans="1:8" x14ac:dyDescent="0.2">
      <c r="A338" s="2">
        <v>412</v>
      </c>
      <c r="B338" t="s">
        <v>66</v>
      </c>
      <c r="C338" s="3">
        <v>2</v>
      </c>
      <c r="D338" s="2" t="s">
        <v>6</v>
      </c>
      <c r="E338" s="2" t="s">
        <v>14</v>
      </c>
      <c r="F338" s="2">
        <v>2</v>
      </c>
      <c r="G338" s="4">
        <v>40</v>
      </c>
      <c r="H338" s="4">
        <v>99</v>
      </c>
    </row>
    <row r="339" spans="1:8" x14ac:dyDescent="0.2">
      <c r="A339" s="2">
        <v>416</v>
      </c>
      <c r="B339" t="s">
        <v>67</v>
      </c>
      <c r="C339" s="3">
        <v>2</v>
      </c>
      <c r="D339" s="2" t="s">
        <v>6</v>
      </c>
      <c r="E339" s="2" t="s">
        <v>14</v>
      </c>
      <c r="F339" s="2">
        <v>5</v>
      </c>
      <c r="G339" s="4">
        <v>70</v>
      </c>
      <c r="H339" s="4">
        <v>119</v>
      </c>
    </row>
    <row r="340" spans="1:8" x14ac:dyDescent="0.2">
      <c r="A340" s="2">
        <v>414</v>
      </c>
      <c r="B340" t="s">
        <v>68</v>
      </c>
      <c r="C340" s="3">
        <v>2</v>
      </c>
      <c r="D340" s="2" t="s">
        <v>6</v>
      </c>
      <c r="E340" s="2" t="s">
        <v>14</v>
      </c>
      <c r="F340" s="2">
        <v>5</v>
      </c>
      <c r="G340" s="4">
        <v>39</v>
      </c>
      <c r="H340" s="4">
        <v>249</v>
      </c>
    </row>
    <row r="341" spans="1:8" x14ac:dyDescent="0.2">
      <c r="A341" s="2">
        <v>413</v>
      </c>
      <c r="B341" t="s">
        <v>69</v>
      </c>
      <c r="C341" s="3">
        <v>2</v>
      </c>
      <c r="D341" s="2" t="s">
        <v>6</v>
      </c>
      <c r="E341" s="2" t="s">
        <v>14</v>
      </c>
      <c r="F341" s="2">
        <v>2</v>
      </c>
      <c r="G341" s="4">
        <v>40</v>
      </c>
      <c r="H341" s="4">
        <v>145</v>
      </c>
    </row>
    <row r="342" spans="1:8" x14ac:dyDescent="0.2">
      <c r="A342" s="2">
        <v>406</v>
      </c>
      <c r="B342" t="s">
        <v>70</v>
      </c>
      <c r="C342" s="3">
        <v>2</v>
      </c>
      <c r="D342" s="2" t="s">
        <v>6</v>
      </c>
      <c r="E342" s="2" t="s">
        <v>14</v>
      </c>
      <c r="F342" s="2">
        <v>5</v>
      </c>
      <c r="G342" s="4">
        <v>66</v>
      </c>
      <c r="H342" s="4">
        <v>119</v>
      </c>
    </row>
    <row r="343" spans="1:8" x14ac:dyDescent="0.2">
      <c r="A343" s="2">
        <v>415</v>
      </c>
      <c r="B343" t="s">
        <v>71</v>
      </c>
      <c r="C343" s="3">
        <v>2</v>
      </c>
      <c r="D343" s="2" t="s">
        <v>6</v>
      </c>
      <c r="E343" s="2" t="s">
        <v>14</v>
      </c>
      <c r="F343" s="2">
        <v>5</v>
      </c>
      <c r="G343" s="4">
        <v>69</v>
      </c>
      <c r="H343" s="4">
        <v>129</v>
      </c>
    </row>
    <row r="344" spans="1:8" x14ac:dyDescent="0.2">
      <c r="A344" s="2">
        <v>402</v>
      </c>
      <c r="B344" t="s">
        <v>62</v>
      </c>
      <c r="C344" s="3">
        <v>2</v>
      </c>
      <c r="D344" s="2" t="s">
        <v>6</v>
      </c>
      <c r="E344" s="2" t="s">
        <v>14</v>
      </c>
      <c r="F344" s="2">
        <v>4</v>
      </c>
      <c r="G344" s="4">
        <v>54</v>
      </c>
      <c r="H344" s="4">
        <v>99</v>
      </c>
    </row>
    <row r="345" spans="1:8" x14ac:dyDescent="0.2">
      <c r="A345" s="2">
        <v>411</v>
      </c>
      <c r="B345" t="s">
        <v>63</v>
      </c>
      <c r="C345" s="3">
        <v>2</v>
      </c>
      <c r="D345" s="2" t="s">
        <v>6</v>
      </c>
      <c r="E345" s="2" t="s">
        <v>14</v>
      </c>
      <c r="F345" s="2">
        <v>5</v>
      </c>
      <c r="G345" s="4">
        <v>45</v>
      </c>
      <c r="H345" s="4">
        <v>119</v>
      </c>
    </row>
    <row r="346" spans="1:8" x14ac:dyDescent="0.2">
      <c r="A346" s="2">
        <v>407</v>
      </c>
      <c r="B346" t="s">
        <v>64</v>
      </c>
      <c r="C346" s="3">
        <v>2</v>
      </c>
      <c r="D346" s="2" t="s">
        <v>6</v>
      </c>
      <c r="E346" s="2" t="s">
        <v>14</v>
      </c>
      <c r="F346" s="2">
        <v>3</v>
      </c>
      <c r="G346" s="4">
        <v>50</v>
      </c>
      <c r="H346" s="4">
        <v>185</v>
      </c>
    </row>
    <row r="347" spans="1:8" x14ac:dyDescent="0.2">
      <c r="A347" s="2">
        <v>405</v>
      </c>
      <c r="B347" t="s">
        <v>65</v>
      </c>
      <c r="C347" s="3">
        <v>2</v>
      </c>
      <c r="D347" s="2" t="s">
        <v>6</v>
      </c>
      <c r="E347" s="2" t="s">
        <v>14</v>
      </c>
      <c r="F347" s="2">
        <v>5</v>
      </c>
      <c r="G347" s="4">
        <v>45</v>
      </c>
      <c r="H347" s="4">
        <v>229</v>
      </c>
    </row>
    <row r="348" spans="1:8" x14ac:dyDescent="0.2">
      <c r="A348" s="2">
        <v>412</v>
      </c>
      <c r="B348" t="s">
        <v>66</v>
      </c>
      <c r="C348" s="3">
        <v>2</v>
      </c>
      <c r="D348" s="2" t="s">
        <v>6</v>
      </c>
      <c r="E348" s="2" t="s">
        <v>14</v>
      </c>
      <c r="F348" s="2">
        <v>4</v>
      </c>
      <c r="G348" s="4">
        <v>46</v>
      </c>
      <c r="H348" s="4">
        <v>99</v>
      </c>
    </row>
    <row r="349" spans="1:8" x14ac:dyDescent="0.2">
      <c r="A349" s="2">
        <v>416</v>
      </c>
      <c r="B349" t="s">
        <v>67</v>
      </c>
      <c r="C349" s="3">
        <v>2</v>
      </c>
      <c r="D349" s="2" t="s">
        <v>6</v>
      </c>
      <c r="E349" s="2" t="s">
        <v>14</v>
      </c>
      <c r="F349" s="2">
        <v>3</v>
      </c>
      <c r="G349" s="4">
        <v>45</v>
      </c>
      <c r="H349" s="4">
        <v>109</v>
      </c>
    </row>
    <row r="350" spans="1:8" x14ac:dyDescent="0.2">
      <c r="A350" s="2">
        <v>414</v>
      </c>
      <c r="B350" t="s">
        <v>68</v>
      </c>
      <c r="C350" s="3">
        <v>2</v>
      </c>
      <c r="D350" s="2" t="s">
        <v>6</v>
      </c>
      <c r="E350" s="2" t="s">
        <v>14</v>
      </c>
      <c r="F350" s="2">
        <v>2</v>
      </c>
      <c r="G350" s="4">
        <v>51</v>
      </c>
      <c r="H350" s="4">
        <v>179</v>
      </c>
    </row>
    <row r="351" spans="1:8" x14ac:dyDescent="0.2">
      <c r="A351" s="2">
        <v>413</v>
      </c>
      <c r="B351" t="s">
        <v>69</v>
      </c>
      <c r="C351" s="3">
        <v>2</v>
      </c>
      <c r="D351" s="2" t="s">
        <v>6</v>
      </c>
      <c r="E351" s="2" t="s">
        <v>14</v>
      </c>
      <c r="F351" s="2">
        <v>5</v>
      </c>
      <c r="G351" s="4">
        <v>39</v>
      </c>
      <c r="H351" s="4">
        <v>169</v>
      </c>
    </row>
    <row r="352" spans="1:8" x14ac:dyDescent="0.2">
      <c r="A352" s="2">
        <v>406</v>
      </c>
      <c r="B352" t="s">
        <v>70</v>
      </c>
      <c r="C352" s="3">
        <v>2</v>
      </c>
      <c r="D352" s="2" t="s">
        <v>6</v>
      </c>
      <c r="E352" s="2" t="s">
        <v>14</v>
      </c>
      <c r="F352" s="2">
        <v>3</v>
      </c>
      <c r="G352" s="4">
        <v>67</v>
      </c>
      <c r="H352" s="4">
        <v>179</v>
      </c>
    </row>
    <row r="353" spans="1:8" x14ac:dyDescent="0.2">
      <c r="A353" s="2">
        <v>415</v>
      </c>
      <c r="B353" t="s">
        <v>71</v>
      </c>
      <c r="C353" s="3">
        <v>2</v>
      </c>
      <c r="D353" s="2" t="s">
        <v>6</v>
      </c>
      <c r="E353" s="2" t="s">
        <v>14</v>
      </c>
      <c r="F353" s="2">
        <v>3</v>
      </c>
      <c r="G353" s="4">
        <v>56</v>
      </c>
      <c r="H353" s="4">
        <v>145</v>
      </c>
    </row>
    <row r="354" spans="1:8" x14ac:dyDescent="0.2">
      <c r="A354" s="2">
        <v>401</v>
      </c>
      <c r="B354" t="s">
        <v>55</v>
      </c>
      <c r="C354" s="3">
        <v>2</v>
      </c>
      <c r="D354" s="2" t="s">
        <v>6</v>
      </c>
      <c r="E354" s="2" t="s">
        <v>14</v>
      </c>
      <c r="F354" s="2">
        <v>3</v>
      </c>
      <c r="G354" s="4">
        <v>35</v>
      </c>
      <c r="H354" s="4">
        <v>119</v>
      </c>
    </row>
    <row r="355" spans="1:8" x14ac:dyDescent="0.2">
      <c r="A355" s="2">
        <v>408</v>
      </c>
      <c r="B355" t="s">
        <v>56</v>
      </c>
      <c r="C355" s="3">
        <v>2</v>
      </c>
      <c r="D355" s="2" t="s">
        <v>6</v>
      </c>
      <c r="E355" s="2" t="s">
        <v>14</v>
      </c>
      <c r="F355" s="2">
        <v>5</v>
      </c>
      <c r="G355" s="4">
        <v>47</v>
      </c>
      <c r="H355" s="4">
        <v>265</v>
      </c>
    </row>
    <row r="356" spans="1:8" x14ac:dyDescent="0.2">
      <c r="A356" s="2">
        <v>402</v>
      </c>
      <c r="B356" t="s">
        <v>57</v>
      </c>
      <c r="C356" s="3">
        <v>2</v>
      </c>
      <c r="D356" s="2" t="s">
        <v>6</v>
      </c>
      <c r="E356" s="2" t="s">
        <v>14</v>
      </c>
      <c r="F356" s="2">
        <v>5</v>
      </c>
      <c r="G356" s="4">
        <v>53</v>
      </c>
      <c r="H356" s="4">
        <v>129</v>
      </c>
    </row>
    <row r="357" spans="1:8" x14ac:dyDescent="0.2">
      <c r="A357" s="2">
        <v>404</v>
      </c>
      <c r="B357" t="s">
        <v>58</v>
      </c>
      <c r="C357" s="3">
        <v>2</v>
      </c>
      <c r="D357" s="2" t="s">
        <v>6</v>
      </c>
      <c r="E357" s="2" t="s">
        <v>14</v>
      </c>
      <c r="F357" s="2">
        <v>2</v>
      </c>
      <c r="G357" s="4">
        <v>39</v>
      </c>
      <c r="H357" s="4">
        <v>159</v>
      </c>
    </row>
    <row r="358" spans="1:8" x14ac:dyDescent="0.2">
      <c r="A358" s="2">
        <v>409</v>
      </c>
      <c r="B358" t="s">
        <v>59</v>
      </c>
      <c r="C358" s="3">
        <v>3</v>
      </c>
      <c r="D358" s="2" t="s">
        <v>6</v>
      </c>
      <c r="E358" s="2" t="s">
        <v>16</v>
      </c>
      <c r="F358" s="2">
        <v>0.5</v>
      </c>
      <c r="G358" s="4">
        <v>2</v>
      </c>
      <c r="H358" s="4">
        <v>26</v>
      </c>
    </row>
    <row r="359" spans="1:8" x14ac:dyDescent="0.2">
      <c r="A359" s="2">
        <v>410</v>
      </c>
      <c r="B359" t="s">
        <v>60</v>
      </c>
      <c r="C359" s="3">
        <v>3</v>
      </c>
      <c r="D359" s="2" t="s">
        <v>6</v>
      </c>
      <c r="E359" s="2" t="s">
        <v>16</v>
      </c>
      <c r="F359" s="2">
        <v>1</v>
      </c>
      <c r="G359" s="4">
        <v>5</v>
      </c>
      <c r="H359" s="4">
        <v>27</v>
      </c>
    </row>
    <row r="360" spans="1:8" x14ac:dyDescent="0.2">
      <c r="A360" s="2">
        <v>403</v>
      </c>
      <c r="B360" t="s">
        <v>61</v>
      </c>
      <c r="C360" s="3">
        <v>3</v>
      </c>
      <c r="D360" s="2" t="s">
        <v>6</v>
      </c>
      <c r="E360" s="2" t="s">
        <v>16</v>
      </c>
      <c r="F360" s="2">
        <v>0.5</v>
      </c>
      <c r="G360" s="4">
        <v>2</v>
      </c>
      <c r="H360" s="4">
        <v>22</v>
      </c>
    </row>
    <row r="361" spans="1:8" x14ac:dyDescent="0.2">
      <c r="A361" s="2">
        <v>402</v>
      </c>
      <c r="B361" t="s">
        <v>62</v>
      </c>
      <c r="C361" s="3">
        <v>3</v>
      </c>
      <c r="D361" s="2" t="s">
        <v>6</v>
      </c>
      <c r="E361" s="2" t="s">
        <v>16</v>
      </c>
      <c r="F361" s="2">
        <v>1</v>
      </c>
      <c r="G361" s="4">
        <v>3</v>
      </c>
      <c r="H361" s="4">
        <v>26</v>
      </c>
    </row>
    <row r="362" spans="1:8" x14ac:dyDescent="0.2">
      <c r="A362" s="2">
        <v>411</v>
      </c>
      <c r="B362" t="s">
        <v>63</v>
      </c>
      <c r="C362" s="3">
        <v>3</v>
      </c>
      <c r="D362" s="2" t="s">
        <v>6</v>
      </c>
      <c r="E362" s="2" t="s">
        <v>16</v>
      </c>
      <c r="F362" s="2">
        <v>0.5</v>
      </c>
      <c r="G362" s="4">
        <v>5</v>
      </c>
      <c r="H362" s="4">
        <v>24</v>
      </c>
    </row>
    <row r="363" spans="1:8" x14ac:dyDescent="0.2">
      <c r="A363" s="2">
        <v>407</v>
      </c>
      <c r="B363" t="s">
        <v>64</v>
      </c>
      <c r="C363" s="3">
        <v>3</v>
      </c>
      <c r="D363" s="2" t="s">
        <v>6</v>
      </c>
      <c r="E363" s="2" t="s">
        <v>16</v>
      </c>
      <c r="F363" s="2">
        <v>1</v>
      </c>
      <c r="G363" s="4">
        <v>2</v>
      </c>
      <c r="H363" s="4">
        <v>62</v>
      </c>
    </row>
    <row r="364" spans="1:8" x14ac:dyDescent="0.2">
      <c r="A364" s="2">
        <v>405</v>
      </c>
      <c r="B364" t="s">
        <v>65</v>
      </c>
      <c r="C364" s="3">
        <v>3</v>
      </c>
      <c r="D364" s="2" t="s">
        <v>6</v>
      </c>
      <c r="E364" s="2" t="s">
        <v>16</v>
      </c>
      <c r="F364" s="2">
        <v>1</v>
      </c>
      <c r="G364" s="4">
        <v>3</v>
      </c>
      <c r="H364" s="4">
        <v>30</v>
      </c>
    </row>
    <row r="365" spans="1:8" x14ac:dyDescent="0.2">
      <c r="A365" s="2">
        <v>412</v>
      </c>
      <c r="B365" t="s">
        <v>66</v>
      </c>
      <c r="C365" s="3">
        <v>3</v>
      </c>
      <c r="D365" s="2" t="s">
        <v>6</v>
      </c>
      <c r="E365" s="2" t="s">
        <v>16</v>
      </c>
      <c r="F365" s="2">
        <v>0.5</v>
      </c>
      <c r="G365" s="4">
        <v>3</v>
      </c>
      <c r="H365" s="4">
        <v>23</v>
      </c>
    </row>
    <row r="366" spans="1:8" x14ac:dyDescent="0.2">
      <c r="A366" s="2">
        <v>416</v>
      </c>
      <c r="B366" t="s">
        <v>67</v>
      </c>
      <c r="C366" s="3">
        <v>3</v>
      </c>
      <c r="D366" s="2" t="s">
        <v>6</v>
      </c>
      <c r="E366" s="2" t="s">
        <v>16</v>
      </c>
      <c r="F366" s="2">
        <v>0.5</v>
      </c>
      <c r="G366" s="4">
        <v>4</v>
      </c>
      <c r="H366" s="4">
        <v>21</v>
      </c>
    </row>
    <row r="367" spans="1:8" x14ac:dyDescent="0.2">
      <c r="A367" s="2">
        <v>414</v>
      </c>
      <c r="B367" t="s">
        <v>68</v>
      </c>
      <c r="C367" s="3">
        <v>3</v>
      </c>
      <c r="D367" s="2" t="s">
        <v>6</v>
      </c>
      <c r="E367" s="2" t="s">
        <v>16</v>
      </c>
      <c r="F367" s="2">
        <v>1</v>
      </c>
      <c r="G367" s="4">
        <v>5</v>
      </c>
      <c r="H367" s="4">
        <v>22</v>
      </c>
    </row>
    <row r="368" spans="1:8" x14ac:dyDescent="0.2">
      <c r="A368" s="2">
        <v>414</v>
      </c>
      <c r="B368" t="s">
        <v>68</v>
      </c>
      <c r="C368" s="3">
        <v>3</v>
      </c>
      <c r="D368" s="2" t="s">
        <v>6</v>
      </c>
      <c r="E368" s="2" t="s">
        <v>16</v>
      </c>
      <c r="F368" s="2">
        <v>0.5</v>
      </c>
      <c r="G368" s="4">
        <v>5</v>
      </c>
      <c r="H368" s="4">
        <v>28</v>
      </c>
    </row>
    <row r="369" spans="1:8" x14ac:dyDescent="0.2">
      <c r="A369" s="2">
        <v>413</v>
      </c>
      <c r="B369" t="s">
        <v>69</v>
      </c>
      <c r="C369" s="3">
        <v>3</v>
      </c>
      <c r="D369" s="2" t="s">
        <v>6</v>
      </c>
      <c r="E369" s="2" t="s">
        <v>16</v>
      </c>
      <c r="F369" s="2">
        <v>1</v>
      </c>
      <c r="G369" s="4">
        <v>3</v>
      </c>
      <c r="H369" s="4">
        <v>30</v>
      </c>
    </row>
    <row r="370" spans="1:8" x14ac:dyDescent="0.2">
      <c r="A370" s="2">
        <v>406</v>
      </c>
      <c r="B370" t="s">
        <v>70</v>
      </c>
      <c r="C370" s="3">
        <v>3</v>
      </c>
      <c r="D370" s="2" t="s">
        <v>6</v>
      </c>
      <c r="E370" s="2" t="s">
        <v>16</v>
      </c>
      <c r="F370" s="2">
        <v>1</v>
      </c>
      <c r="G370" s="4">
        <v>5</v>
      </c>
      <c r="H370" s="4">
        <v>28</v>
      </c>
    </row>
    <row r="371" spans="1:8" x14ac:dyDescent="0.2">
      <c r="A371" s="2">
        <v>415</v>
      </c>
      <c r="B371" t="s">
        <v>71</v>
      </c>
      <c r="C371" s="3">
        <v>3</v>
      </c>
      <c r="D371" s="2" t="s">
        <v>6</v>
      </c>
      <c r="E371" s="2" t="s">
        <v>16</v>
      </c>
      <c r="F371" s="2">
        <v>0.5</v>
      </c>
      <c r="G371" s="4">
        <v>4</v>
      </c>
      <c r="H371" s="4">
        <v>29</v>
      </c>
    </row>
    <row r="372" spans="1:8" x14ac:dyDescent="0.2">
      <c r="A372" s="2">
        <v>402</v>
      </c>
      <c r="B372" t="s">
        <v>62</v>
      </c>
      <c r="C372" s="3">
        <v>3</v>
      </c>
      <c r="D372" s="2" t="s">
        <v>6</v>
      </c>
      <c r="E372" s="2" t="s">
        <v>16</v>
      </c>
      <c r="F372" s="2">
        <v>0.5</v>
      </c>
      <c r="G372" s="4">
        <v>5</v>
      </c>
      <c r="H372" s="4">
        <v>28</v>
      </c>
    </row>
    <row r="373" spans="1:8" x14ac:dyDescent="0.2">
      <c r="A373" s="2">
        <v>411</v>
      </c>
      <c r="B373" t="s">
        <v>63</v>
      </c>
      <c r="C373" s="3">
        <v>3</v>
      </c>
      <c r="D373" s="2" t="s">
        <v>6</v>
      </c>
      <c r="E373" s="2" t="s">
        <v>16</v>
      </c>
      <c r="F373" s="2">
        <v>0.5</v>
      </c>
      <c r="G373" s="4">
        <v>4</v>
      </c>
      <c r="H373" s="4">
        <v>30</v>
      </c>
    </row>
    <row r="374" spans="1:8" x14ac:dyDescent="0.2">
      <c r="A374" s="2">
        <v>407</v>
      </c>
      <c r="B374" t="s">
        <v>64</v>
      </c>
      <c r="C374" s="3">
        <v>3</v>
      </c>
      <c r="D374" s="2" t="s">
        <v>6</v>
      </c>
      <c r="E374" s="2" t="s">
        <v>15</v>
      </c>
      <c r="F374" s="2">
        <v>1</v>
      </c>
      <c r="G374" s="4">
        <v>5</v>
      </c>
      <c r="H374" s="4">
        <v>30</v>
      </c>
    </row>
    <row r="375" spans="1:8" x14ac:dyDescent="0.2">
      <c r="A375" s="2">
        <v>405</v>
      </c>
      <c r="B375" t="s">
        <v>65</v>
      </c>
      <c r="C375" s="3">
        <v>3</v>
      </c>
      <c r="D375" s="2" t="s">
        <v>6</v>
      </c>
      <c r="E375" s="2" t="s">
        <v>15</v>
      </c>
      <c r="F375" s="2">
        <v>1</v>
      </c>
      <c r="G375" s="4">
        <v>13</v>
      </c>
      <c r="H375" s="4">
        <v>62</v>
      </c>
    </row>
    <row r="376" spans="1:8" x14ac:dyDescent="0.2">
      <c r="A376" s="2">
        <v>412</v>
      </c>
      <c r="B376" t="s">
        <v>66</v>
      </c>
      <c r="C376" s="3">
        <v>3</v>
      </c>
      <c r="D376" s="2" t="s">
        <v>6</v>
      </c>
      <c r="E376" s="2" t="s">
        <v>15</v>
      </c>
      <c r="F376" s="2">
        <v>1</v>
      </c>
      <c r="G376" s="4">
        <v>12</v>
      </c>
      <c r="H376" s="4">
        <v>38</v>
      </c>
    </row>
    <row r="377" spans="1:8" x14ac:dyDescent="0.2">
      <c r="A377" s="2">
        <v>416</v>
      </c>
      <c r="B377" t="s">
        <v>67</v>
      </c>
      <c r="C377" s="3">
        <v>3</v>
      </c>
      <c r="D377" s="2" t="s">
        <v>6</v>
      </c>
      <c r="E377" s="2" t="s">
        <v>15</v>
      </c>
      <c r="F377" s="2">
        <v>0.5</v>
      </c>
      <c r="G377" s="4">
        <v>12</v>
      </c>
      <c r="H377" s="4">
        <v>28</v>
      </c>
    </row>
    <row r="378" spans="1:8" x14ac:dyDescent="0.2">
      <c r="A378" s="2">
        <v>414</v>
      </c>
      <c r="B378" t="s">
        <v>68</v>
      </c>
      <c r="C378" s="3">
        <v>3</v>
      </c>
      <c r="D378" s="2" t="s">
        <v>6</v>
      </c>
      <c r="E378" s="2" t="s">
        <v>15</v>
      </c>
      <c r="F378" s="2">
        <v>1</v>
      </c>
      <c r="G378" s="4">
        <v>13</v>
      </c>
      <c r="H378" s="4">
        <v>35</v>
      </c>
    </row>
    <row r="379" spans="1:8" x14ac:dyDescent="0.2">
      <c r="A379" s="2">
        <v>413</v>
      </c>
      <c r="B379" t="s">
        <v>69</v>
      </c>
      <c r="C379" s="3">
        <v>3</v>
      </c>
      <c r="D379" s="2" t="s">
        <v>6</v>
      </c>
      <c r="E379" s="2" t="s">
        <v>15</v>
      </c>
      <c r="F379" s="2">
        <v>0.5</v>
      </c>
      <c r="G379" s="4">
        <v>15</v>
      </c>
      <c r="H379" s="4">
        <v>24</v>
      </c>
    </row>
    <row r="380" spans="1:8" x14ac:dyDescent="0.2">
      <c r="A380" s="2">
        <v>406</v>
      </c>
      <c r="B380" t="s">
        <v>70</v>
      </c>
      <c r="C380" s="3">
        <v>4</v>
      </c>
      <c r="D380" s="2" t="s">
        <v>6</v>
      </c>
      <c r="E380" s="2" t="s">
        <v>12</v>
      </c>
      <c r="F380" s="2">
        <v>13</v>
      </c>
      <c r="G380" s="4">
        <v>249</v>
      </c>
      <c r="H380" s="4">
        <v>800</v>
      </c>
    </row>
    <row r="381" spans="1:8" x14ac:dyDescent="0.2">
      <c r="A381" s="2">
        <v>415</v>
      </c>
      <c r="B381" t="s">
        <v>71</v>
      </c>
      <c r="C381" s="3">
        <v>4</v>
      </c>
      <c r="D381" s="2" t="s">
        <v>6</v>
      </c>
      <c r="E381" s="2" t="s">
        <v>12</v>
      </c>
      <c r="F381" s="2">
        <v>46</v>
      </c>
      <c r="G381" s="4">
        <v>350</v>
      </c>
      <c r="H381" s="4">
        <v>1250</v>
      </c>
    </row>
    <row r="382" spans="1:8" x14ac:dyDescent="0.2">
      <c r="A382" s="2">
        <v>401</v>
      </c>
      <c r="B382" t="s">
        <v>55</v>
      </c>
      <c r="C382" s="3">
        <v>4</v>
      </c>
      <c r="D382" s="2" t="s">
        <v>6</v>
      </c>
      <c r="E382" s="2" t="s">
        <v>12</v>
      </c>
      <c r="F382" s="2">
        <v>34</v>
      </c>
      <c r="G382" s="4">
        <v>280</v>
      </c>
      <c r="H382" s="4">
        <v>1150</v>
      </c>
    </row>
    <row r="383" spans="1:8" x14ac:dyDescent="0.2">
      <c r="A383" s="2">
        <v>408</v>
      </c>
      <c r="B383" t="s">
        <v>56</v>
      </c>
      <c r="C383" s="3">
        <v>4</v>
      </c>
      <c r="D383" s="2" t="s">
        <v>6</v>
      </c>
      <c r="E383" s="2" t="s">
        <v>12</v>
      </c>
      <c r="F383" s="2">
        <v>36</v>
      </c>
      <c r="G383" s="4">
        <v>241</v>
      </c>
      <c r="H383" s="4">
        <v>1179</v>
      </c>
    </row>
    <row r="384" spans="1:8" x14ac:dyDescent="0.2">
      <c r="A384" s="2">
        <v>402</v>
      </c>
      <c r="B384" t="s">
        <v>57</v>
      </c>
      <c r="C384" s="3">
        <v>4</v>
      </c>
      <c r="D384" s="2" t="s">
        <v>6</v>
      </c>
      <c r="E384" s="2" t="s">
        <v>12</v>
      </c>
      <c r="F384" s="2">
        <v>14</v>
      </c>
      <c r="G384" s="4">
        <v>219</v>
      </c>
      <c r="H384" s="4">
        <v>995</v>
      </c>
    </row>
    <row r="385" spans="1:8" x14ac:dyDescent="0.2">
      <c r="A385" s="2">
        <v>404</v>
      </c>
      <c r="B385" t="s">
        <v>58</v>
      </c>
      <c r="C385" s="3">
        <v>4</v>
      </c>
      <c r="D385" s="2" t="s">
        <v>6</v>
      </c>
      <c r="E385" s="2" t="s">
        <v>12</v>
      </c>
      <c r="F385" s="2">
        <v>38</v>
      </c>
      <c r="G385" s="4">
        <v>280</v>
      </c>
      <c r="H385" s="4">
        <v>1150</v>
      </c>
    </row>
    <row r="386" spans="1:8" x14ac:dyDescent="0.2">
      <c r="A386" s="2">
        <v>409</v>
      </c>
      <c r="B386" t="s">
        <v>59</v>
      </c>
      <c r="C386" s="3">
        <v>4</v>
      </c>
      <c r="D386" s="2" t="s">
        <v>6</v>
      </c>
      <c r="E386" s="2" t="s">
        <v>12</v>
      </c>
      <c r="F386" s="2">
        <v>29</v>
      </c>
      <c r="G386" s="4">
        <v>354</v>
      </c>
      <c r="H386" s="4">
        <v>1195</v>
      </c>
    </row>
    <row r="387" spans="1:8" x14ac:dyDescent="0.2">
      <c r="A387" s="2">
        <v>410</v>
      </c>
      <c r="B387" t="s">
        <v>60</v>
      </c>
      <c r="C387" s="3">
        <v>4</v>
      </c>
      <c r="D387" s="2" t="s">
        <v>6</v>
      </c>
      <c r="E387" s="2" t="s">
        <v>12</v>
      </c>
      <c r="F387" s="2">
        <v>35</v>
      </c>
      <c r="G387" s="4">
        <v>389</v>
      </c>
      <c r="H387" s="4">
        <v>1198</v>
      </c>
    </row>
    <row r="388" spans="1:8" x14ac:dyDescent="0.2">
      <c r="A388" s="2">
        <v>403</v>
      </c>
      <c r="B388" t="s">
        <v>61</v>
      </c>
      <c r="C388" s="3">
        <v>4</v>
      </c>
      <c r="D388" s="2" t="s">
        <v>6</v>
      </c>
      <c r="E388" s="2" t="s">
        <v>16</v>
      </c>
      <c r="F388" s="2">
        <v>0.5</v>
      </c>
      <c r="G388" s="4">
        <v>5</v>
      </c>
      <c r="H388" s="4">
        <v>42</v>
      </c>
    </row>
    <row r="389" spans="1:8" x14ac:dyDescent="0.2">
      <c r="A389" s="2">
        <v>402</v>
      </c>
      <c r="B389" t="s">
        <v>62</v>
      </c>
      <c r="C389" s="3">
        <v>4</v>
      </c>
      <c r="D389" s="2" t="s">
        <v>6</v>
      </c>
      <c r="E389" s="2" t="s">
        <v>16</v>
      </c>
      <c r="F389" s="2">
        <v>1</v>
      </c>
      <c r="G389" s="4">
        <v>5</v>
      </c>
      <c r="H389" s="4">
        <v>19</v>
      </c>
    </row>
    <row r="390" spans="1:8" x14ac:dyDescent="0.2">
      <c r="A390" s="2">
        <v>411</v>
      </c>
      <c r="B390" t="s">
        <v>63</v>
      </c>
      <c r="C390" s="3">
        <v>4</v>
      </c>
      <c r="D390" s="2" t="s">
        <v>6</v>
      </c>
      <c r="E390" s="2" t="s">
        <v>16</v>
      </c>
      <c r="F390" s="2">
        <v>1</v>
      </c>
      <c r="G390" s="4">
        <v>5</v>
      </c>
      <c r="H390" s="4">
        <v>19</v>
      </c>
    </row>
    <row r="391" spans="1:8" x14ac:dyDescent="0.2">
      <c r="A391" s="2">
        <v>407</v>
      </c>
      <c r="B391" t="s">
        <v>64</v>
      </c>
      <c r="C391" s="3">
        <v>4</v>
      </c>
      <c r="D391" s="2" t="s">
        <v>6</v>
      </c>
      <c r="E391" s="2" t="s">
        <v>16</v>
      </c>
      <c r="F391" s="2">
        <v>0.5</v>
      </c>
      <c r="G391" s="4">
        <v>4</v>
      </c>
      <c r="H391" s="4">
        <v>29</v>
      </c>
    </row>
    <row r="392" spans="1:8" x14ac:dyDescent="0.2">
      <c r="A392" s="2">
        <v>405</v>
      </c>
      <c r="B392" t="s">
        <v>65</v>
      </c>
      <c r="C392" s="3">
        <v>4</v>
      </c>
      <c r="D392" s="2" t="s">
        <v>6</v>
      </c>
      <c r="E392" s="2" t="s">
        <v>16</v>
      </c>
      <c r="F392" s="2">
        <v>1</v>
      </c>
      <c r="G392" s="4">
        <v>5</v>
      </c>
      <c r="H392" s="4">
        <v>18</v>
      </c>
    </row>
    <row r="393" spans="1:8" x14ac:dyDescent="0.2">
      <c r="A393" s="2">
        <v>412</v>
      </c>
      <c r="B393" t="s">
        <v>66</v>
      </c>
      <c r="C393" s="3">
        <v>4</v>
      </c>
      <c r="D393" s="2" t="s">
        <v>6</v>
      </c>
      <c r="E393" s="2" t="s">
        <v>16</v>
      </c>
      <c r="F393" s="2">
        <v>0.5</v>
      </c>
      <c r="G393" s="4">
        <v>3</v>
      </c>
      <c r="H393" s="4">
        <v>40</v>
      </c>
    </row>
    <row r="394" spans="1:8" x14ac:dyDescent="0.2">
      <c r="A394" s="2">
        <v>416</v>
      </c>
      <c r="B394" t="s">
        <v>67</v>
      </c>
      <c r="C394" s="3">
        <v>4</v>
      </c>
      <c r="D394" s="2" t="s">
        <v>6</v>
      </c>
      <c r="E394" s="2" t="s">
        <v>16</v>
      </c>
      <c r="F394" s="2">
        <v>0.5</v>
      </c>
      <c r="G394" s="4">
        <v>4</v>
      </c>
      <c r="H394" s="4">
        <v>18</v>
      </c>
    </row>
    <row r="395" spans="1:8" x14ac:dyDescent="0.2">
      <c r="A395" s="2">
        <v>414</v>
      </c>
      <c r="B395" t="s">
        <v>68</v>
      </c>
      <c r="C395" s="3">
        <v>4</v>
      </c>
      <c r="D395" s="2" t="s">
        <v>6</v>
      </c>
      <c r="E395" s="2" t="s">
        <v>16</v>
      </c>
      <c r="F395" s="2">
        <v>0.5</v>
      </c>
      <c r="G395" s="4">
        <v>5</v>
      </c>
      <c r="H395" s="4">
        <v>21</v>
      </c>
    </row>
    <row r="396" spans="1:8" x14ac:dyDescent="0.2">
      <c r="A396" s="2">
        <v>402</v>
      </c>
      <c r="B396" t="s">
        <v>62</v>
      </c>
      <c r="C396" s="3">
        <v>4</v>
      </c>
      <c r="D396" s="2" t="s">
        <v>6</v>
      </c>
      <c r="E396" s="2" t="s">
        <v>16</v>
      </c>
      <c r="F396" s="2">
        <v>1</v>
      </c>
      <c r="G396" s="4">
        <v>4</v>
      </c>
      <c r="H396" s="4">
        <v>40</v>
      </c>
    </row>
    <row r="397" spans="1:8" x14ac:dyDescent="0.2">
      <c r="A397" s="2">
        <v>411</v>
      </c>
      <c r="B397" t="s">
        <v>63</v>
      </c>
      <c r="C397" s="3">
        <v>4</v>
      </c>
      <c r="D397" s="2" t="s">
        <v>6</v>
      </c>
      <c r="E397" s="2" t="s">
        <v>15</v>
      </c>
      <c r="F397" s="2">
        <v>0.5</v>
      </c>
      <c r="G397" s="4">
        <v>12</v>
      </c>
      <c r="H397" s="4">
        <v>21</v>
      </c>
    </row>
    <row r="398" spans="1:8" x14ac:dyDescent="0.2">
      <c r="A398" s="2">
        <v>407</v>
      </c>
      <c r="B398" t="s">
        <v>64</v>
      </c>
      <c r="C398" s="3">
        <v>4</v>
      </c>
      <c r="D398" s="2" t="s">
        <v>6</v>
      </c>
      <c r="E398" s="2" t="s">
        <v>15</v>
      </c>
      <c r="F398" s="2">
        <v>1</v>
      </c>
      <c r="G398" s="4">
        <v>13</v>
      </c>
      <c r="H398" s="4">
        <v>31</v>
      </c>
    </row>
    <row r="399" spans="1:8" x14ac:dyDescent="0.2">
      <c r="A399" s="2">
        <v>405</v>
      </c>
      <c r="B399" t="s">
        <v>65</v>
      </c>
      <c r="C399" s="3">
        <v>4</v>
      </c>
      <c r="D399" s="2" t="s">
        <v>6</v>
      </c>
      <c r="E399" s="2" t="s">
        <v>15</v>
      </c>
      <c r="F399" s="2">
        <v>1</v>
      </c>
      <c r="G399" s="4">
        <v>15</v>
      </c>
      <c r="H399" s="4">
        <v>41</v>
      </c>
    </row>
    <row r="400" spans="1:8" x14ac:dyDescent="0.2">
      <c r="A400" s="2">
        <v>412</v>
      </c>
      <c r="B400" t="s">
        <v>66</v>
      </c>
      <c r="C400" s="3">
        <v>4</v>
      </c>
      <c r="D400" s="2" t="s">
        <v>6</v>
      </c>
      <c r="E400" s="2" t="s">
        <v>15</v>
      </c>
      <c r="F400" s="2">
        <v>0.5</v>
      </c>
      <c r="G400" s="4">
        <v>15</v>
      </c>
      <c r="H400" s="4">
        <v>51</v>
      </c>
    </row>
    <row r="401" spans="1:8" x14ac:dyDescent="0.2">
      <c r="A401" s="2">
        <v>416</v>
      </c>
      <c r="B401" t="s">
        <v>67</v>
      </c>
      <c r="C401" s="3">
        <v>4</v>
      </c>
      <c r="D401" s="2" t="s">
        <v>6</v>
      </c>
      <c r="E401" s="2" t="s">
        <v>15</v>
      </c>
      <c r="F401" s="2">
        <v>1</v>
      </c>
      <c r="G401" s="4">
        <v>14</v>
      </c>
      <c r="H401" s="4">
        <v>56</v>
      </c>
    </row>
    <row r="402" spans="1:8" x14ac:dyDescent="0.2">
      <c r="A402" s="2">
        <v>414</v>
      </c>
      <c r="B402" t="s">
        <v>68</v>
      </c>
      <c r="C402" s="3">
        <v>4</v>
      </c>
      <c r="D402" s="2" t="s">
        <v>6</v>
      </c>
      <c r="E402" s="2" t="s">
        <v>15</v>
      </c>
      <c r="F402" s="2">
        <v>1</v>
      </c>
      <c r="G402" s="4">
        <v>12</v>
      </c>
      <c r="H402" s="4">
        <v>56</v>
      </c>
    </row>
    <row r="403" spans="1:8" x14ac:dyDescent="0.2">
      <c r="A403" s="2">
        <v>413</v>
      </c>
      <c r="B403" t="s">
        <v>69</v>
      </c>
      <c r="C403" s="3">
        <v>4</v>
      </c>
      <c r="D403" s="2" t="s">
        <v>6</v>
      </c>
      <c r="E403" s="2" t="s">
        <v>15</v>
      </c>
      <c r="F403" s="2">
        <v>1</v>
      </c>
      <c r="G403" s="4">
        <v>14</v>
      </c>
      <c r="H403" s="4">
        <v>29</v>
      </c>
    </row>
    <row r="404" spans="1:8" x14ac:dyDescent="0.2">
      <c r="A404" s="2">
        <v>406</v>
      </c>
      <c r="B404" t="s">
        <v>70</v>
      </c>
      <c r="C404" s="3">
        <v>4</v>
      </c>
      <c r="D404" s="2" t="s">
        <v>6</v>
      </c>
      <c r="E404" s="2" t="s">
        <v>15</v>
      </c>
      <c r="F404" s="2">
        <v>1</v>
      </c>
      <c r="G404" s="4">
        <v>15</v>
      </c>
      <c r="H404" s="4">
        <v>41</v>
      </c>
    </row>
    <row r="405" spans="1:8" x14ac:dyDescent="0.2">
      <c r="A405" s="2">
        <v>415</v>
      </c>
      <c r="B405" t="s">
        <v>71</v>
      </c>
      <c r="C405" s="3">
        <v>4</v>
      </c>
      <c r="D405" s="2" t="s">
        <v>6</v>
      </c>
      <c r="E405" s="2" t="s">
        <v>15</v>
      </c>
      <c r="F405" s="2">
        <v>1</v>
      </c>
      <c r="G405" s="4">
        <v>14</v>
      </c>
      <c r="H405" s="4">
        <v>34</v>
      </c>
    </row>
    <row r="406" spans="1:8" x14ac:dyDescent="0.2">
      <c r="A406" s="2">
        <v>401</v>
      </c>
      <c r="B406" t="s">
        <v>55</v>
      </c>
      <c r="C406" s="3">
        <v>4</v>
      </c>
      <c r="D406" s="2" t="s">
        <v>6</v>
      </c>
      <c r="E406" s="2" t="s">
        <v>15</v>
      </c>
      <c r="F406" s="2">
        <v>1</v>
      </c>
      <c r="G406" s="4">
        <v>16</v>
      </c>
      <c r="H406" s="4">
        <v>64</v>
      </c>
    </row>
    <row r="407" spans="1:8" x14ac:dyDescent="0.2">
      <c r="A407" s="2">
        <v>408</v>
      </c>
      <c r="B407" t="s">
        <v>56</v>
      </c>
      <c r="C407" s="3">
        <v>4</v>
      </c>
      <c r="D407" s="2" t="s">
        <v>6</v>
      </c>
      <c r="E407" s="2" t="s">
        <v>15</v>
      </c>
      <c r="F407" s="2">
        <v>1</v>
      </c>
      <c r="G407" s="4">
        <v>14</v>
      </c>
      <c r="H407" s="4">
        <v>35</v>
      </c>
    </row>
    <row r="408" spans="1:8" x14ac:dyDescent="0.2">
      <c r="A408" s="2">
        <v>402</v>
      </c>
      <c r="B408" t="s">
        <v>57</v>
      </c>
      <c r="C408" s="3">
        <v>4</v>
      </c>
      <c r="D408" s="2" t="s">
        <v>6</v>
      </c>
      <c r="E408" s="2" t="s">
        <v>15</v>
      </c>
      <c r="F408" s="2">
        <v>1</v>
      </c>
      <c r="G408" s="4">
        <v>23</v>
      </c>
      <c r="H408" s="4">
        <v>55</v>
      </c>
    </row>
    <row r="409" spans="1:8" x14ac:dyDescent="0.2">
      <c r="A409" s="2">
        <v>404</v>
      </c>
      <c r="B409" t="s">
        <v>58</v>
      </c>
      <c r="C409" s="3">
        <v>4</v>
      </c>
      <c r="D409" s="2" t="s">
        <v>6</v>
      </c>
      <c r="E409" s="2" t="s">
        <v>15</v>
      </c>
      <c r="F409" s="2">
        <v>1</v>
      </c>
      <c r="G409" s="4">
        <v>14</v>
      </c>
      <c r="H409" s="4">
        <v>37</v>
      </c>
    </row>
    <row r="410" spans="1:8" x14ac:dyDescent="0.2">
      <c r="A410" s="2">
        <v>409</v>
      </c>
      <c r="B410" t="s">
        <v>59</v>
      </c>
      <c r="C410" s="3">
        <v>4</v>
      </c>
      <c r="D410" s="2" t="s">
        <v>6</v>
      </c>
      <c r="E410" s="2" t="s">
        <v>15</v>
      </c>
      <c r="F410" s="2">
        <v>0.5</v>
      </c>
      <c r="G410" s="4">
        <v>14</v>
      </c>
      <c r="H410" s="4">
        <v>25</v>
      </c>
    </row>
    <row r="411" spans="1:8" x14ac:dyDescent="0.2">
      <c r="A411" s="2">
        <v>410</v>
      </c>
      <c r="B411" t="s">
        <v>60</v>
      </c>
      <c r="C411" s="3">
        <v>4</v>
      </c>
      <c r="D411" s="2" t="s">
        <v>6</v>
      </c>
      <c r="E411" s="2" t="s">
        <v>15</v>
      </c>
      <c r="F411" s="2">
        <v>1</v>
      </c>
      <c r="G411" s="4">
        <v>12</v>
      </c>
      <c r="H411" s="4">
        <v>34</v>
      </c>
    </row>
    <row r="412" spans="1:8" x14ac:dyDescent="0.2">
      <c r="A412" s="2">
        <v>403</v>
      </c>
      <c r="B412" t="s">
        <v>61</v>
      </c>
      <c r="C412" s="3">
        <v>4</v>
      </c>
      <c r="D412" s="2" t="s">
        <v>6</v>
      </c>
      <c r="E412" s="2" t="s">
        <v>15</v>
      </c>
      <c r="F412" s="2">
        <v>0.5</v>
      </c>
      <c r="G412" s="4">
        <v>14</v>
      </c>
      <c r="H412" s="4">
        <v>29</v>
      </c>
    </row>
    <row r="413" spans="1:8" x14ac:dyDescent="0.2">
      <c r="A413" s="2">
        <v>402</v>
      </c>
      <c r="B413" t="s">
        <v>62</v>
      </c>
      <c r="C413" s="3">
        <v>8</v>
      </c>
      <c r="D413" s="2" t="s">
        <v>6</v>
      </c>
      <c r="E413" s="2" t="s">
        <v>13</v>
      </c>
      <c r="F413" s="2">
        <v>1</v>
      </c>
      <c r="G413" s="4">
        <v>11</v>
      </c>
      <c r="H413" s="4">
        <v>37</v>
      </c>
    </row>
    <row r="414" spans="1:8" x14ac:dyDescent="0.2">
      <c r="A414" s="2">
        <v>411</v>
      </c>
      <c r="B414" t="s">
        <v>63</v>
      </c>
      <c r="C414" s="3">
        <v>8</v>
      </c>
      <c r="D414" s="2" t="s">
        <v>6</v>
      </c>
      <c r="E414" s="2" t="s">
        <v>13</v>
      </c>
      <c r="F414" s="2">
        <v>2</v>
      </c>
      <c r="G414" s="4">
        <v>27</v>
      </c>
      <c r="H414" s="4">
        <v>55</v>
      </c>
    </row>
    <row r="415" spans="1:8" x14ac:dyDescent="0.2">
      <c r="A415" s="2">
        <v>407</v>
      </c>
      <c r="B415" t="s">
        <v>64</v>
      </c>
      <c r="C415" s="3">
        <v>8</v>
      </c>
      <c r="D415" s="2" t="s">
        <v>6</v>
      </c>
      <c r="E415" s="2" t="s">
        <v>13</v>
      </c>
      <c r="F415" s="2">
        <v>2</v>
      </c>
      <c r="G415" s="4">
        <v>33</v>
      </c>
      <c r="H415" s="4">
        <v>63</v>
      </c>
    </row>
    <row r="416" spans="1:8" x14ac:dyDescent="0.2">
      <c r="A416" s="2">
        <v>405</v>
      </c>
      <c r="B416" t="s">
        <v>65</v>
      </c>
      <c r="C416" s="3">
        <v>8</v>
      </c>
      <c r="D416" s="2" t="s">
        <v>6</v>
      </c>
      <c r="E416" s="2" t="s">
        <v>13</v>
      </c>
      <c r="F416" s="2">
        <v>3</v>
      </c>
      <c r="G416" s="4">
        <v>34</v>
      </c>
      <c r="H416" s="4">
        <v>56</v>
      </c>
    </row>
    <row r="417" spans="1:8" x14ac:dyDescent="0.2">
      <c r="A417" s="2">
        <v>412</v>
      </c>
      <c r="B417" t="s">
        <v>66</v>
      </c>
      <c r="C417" s="3">
        <v>8</v>
      </c>
      <c r="D417" s="2" t="s">
        <v>6</v>
      </c>
      <c r="E417" s="2" t="s">
        <v>13</v>
      </c>
      <c r="F417" s="2">
        <v>1</v>
      </c>
      <c r="G417" s="4">
        <v>11</v>
      </c>
      <c r="H417" s="4">
        <v>67</v>
      </c>
    </row>
    <row r="418" spans="1:8" x14ac:dyDescent="0.2">
      <c r="A418" s="2">
        <v>416</v>
      </c>
      <c r="B418" t="s">
        <v>67</v>
      </c>
      <c r="C418" s="3">
        <v>8</v>
      </c>
      <c r="D418" s="2" t="s">
        <v>6</v>
      </c>
      <c r="E418" s="2" t="s">
        <v>13</v>
      </c>
      <c r="F418" s="2">
        <v>2</v>
      </c>
      <c r="G418" s="4">
        <v>27</v>
      </c>
      <c r="H418" s="4">
        <v>60</v>
      </c>
    </row>
    <row r="419" spans="1:8" x14ac:dyDescent="0.2">
      <c r="A419" s="2">
        <v>414</v>
      </c>
      <c r="B419" t="s">
        <v>68</v>
      </c>
      <c r="C419" s="3">
        <v>8</v>
      </c>
      <c r="D419" s="2" t="s">
        <v>6</v>
      </c>
      <c r="E419" s="2" t="s">
        <v>13</v>
      </c>
      <c r="F419" s="2">
        <v>3</v>
      </c>
      <c r="G419" s="4">
        <v>31</v>
      </c>
      <c r="H419" s="4">
        <v>50</v>
      </c>
    </row>
    <row r="420" spans="1:8" x14ac:dyDescent="0.2">
      <c r="A420" s="2">
        <v>414</v>
      </c>
      <c r="B420" t="s">
        <v>68</v>
      </c>
      <c r="C420" s="3">
        <v>8</v>
      </c>
      <c r="D420" s="2" t="s">
        <v>6</v>
      </c>
      <c r="E420" s="2" t="s">
        <v>13</v>
      </c>
      <c r="F420" s="2">
        <v>2</v>
      </c>
      <c r="G420" s="4">
        <v>19</v>
      </c>
      <c r="H420" s="4">
        <v>49</v>
      </c>
    </row>
    <row r="421" spans="1:8" x14ac:dyDescent="0.2">
      <c r="A421" s="2">
        <v>413</v>
      </c>
      <c r="B421" t="s">
        <v>69</v>
      </c>
      <c r="C421" s="3">
        <v>8</v>
      </c>
      <c r="D421" s="2" t="s">
        <v>6</v>
      </c>
      <c r="E421" s="2" t="s">
        <v>13</v>
      </c>
      <c r="F421" s="2">
        <v>2</v>
      </c>
      <c r="G421" s="4">
        <v>33</v>
      </c>
      <c r="H421" s="4">
        <v>56</v>
      </c>
    </row>
    <row r="422" spans="1:8" x14ac:dyDescent="0.2">
      <c r="A422" s="2">
        <v>406</v>
      </c>
      <c r="B422" t="s">
        <v>70</v>
      </c>
      <c r="C422" s="3">
        <v>8</v>
      </c>
      <c r="D422" s="2" t="s">
        <v>6</v>
      </c>
      <c r="E422" s="2" t="s">
        <v>13</v>
      </c>
      <c r="F422" s="2">
        <v>2</v>
      </c>
      <c r="G422" s="4">
        <v>16</v>
      </c>
      <c r="H422" s="4">
        <v>60</v>
      </c>
    </row>
    <row r="423" spans="1:8" x14ac:dyDescent="0.2">
      <c r="A423" s="2">
        <v>415</v>
      </c>
      <c r="B423" t="s">
        <v>71</v>
      </c>
      <c r="C423" s="3">
        <v>8</v>
      </c>
      <c r="D423" s="2" t="s">
        <v>6</v>
      </c>
      <c r="E423" s="2" t="s">
        <v>13</v>
      </c>
      <c r="F423" s="2">
        <v>3</v>
      </c>
      <c r="G423" s="4">
        <v>34</v>
      </c>
      <c r="H423" s="4">
        <v>59</v>
      </c>
    </row>
    <row r="424" spans="1:8" x14ac:dyDescent="0.2">
      <c r="A424" s="2">
        <v>402</v>
      </c>
      <c r="B424" t="s">
        <v>62</v>
      </c>
      <c r="C424" s="3">
        <v>8</v>
      </c>
      <c r="D424" s="2" t="s">
        <v>6</v>
      </c>
      <c r="E424" s="2" t="s">
        <v>13</v>
      </c>
      <c r="F424" s="2">
        <v>3</v>
      </c>
      <c r="G424" s="4">
        <v>31</v>
      </c>
      <c r="H424" s="4">
        <v>59</v>
      </c>
    </row>
    <row r="425" spans="1:8" x14ac:dyDescent="0.2">
      <c r="A425" s="2">
        <v>411</v>
      </c>
      <c r="B425" t="s">
        <v>63</v>
      </c>
      <c r="C425" s="3">
        <v>8</v>
      </c>
      <c r="D425" s="2" t="s">
        <v>6</v>
      </c>
      <c r="E425" s="2" t="s">
        <v>13</v>
      </c>
      <c r="F425" s="2">
        <v>1</v>
      </c>
      <c r="G425" s="4">
        <v>19</v>
      </c>
      <c r="H425" s="4">
        <v>60</v>
      </c>
    </row>
    <row r="426" spans="1:8" x14ac:dyDescent="0.2">
      <c r="A426" s="2">
        <v>407</v>
      </c>
      <c r="B426" t="s">
        <v>64</v>
      </c>
      <c r="C426" s="3">
        <v>8</v>
      </c>
      <c r="D426" s="2" t="s">
        <v>6</v>
      </c>
      <c r="E426" s="2" t="s">
        <v>13</v>
      </c>
      <c r="F426" s="2">
        <v>1</v>
      </c>
      <c r="G426" s="4">
        <v>19</v>
      </c>
      <c r="H426" s="4">
        <v>68</v>
      </c>
    </row>
    <row r="427" spans="1:8" x14ac:dyDescent="0.2">
      <c r="A427" s="2">
        <v>405</v>
      </c>
      <c r="B427" t="s">
        <v>65</v>
      </c>
      <c r="C427" s="3">
        <v>8</v>
      </c>
      <c r="D427" s="2" t="s">
        <v>6</v>
      </c>
      <c r="E427" s="2" t="s">
        <v>13</v>
      </c>
      <c r="F427" s="2">
        <v>3</v>
      </c>
      <c r="G427" s="4">
        <v>33</v>
      </c>
      <c r="H427" s="4">
        <v>84</v>
      </c>
    </row>
    <row r="428" spans="1:8" x14ac:dyDescent="0.2">
      <c r="A428" s="2">
        <v>412</v>
      </c>
      <c r="B428" t="s">
        <v>66</v>
      </c>
      <c r="C428" s="3">
        <v>8</v>
      </c>
      <c r="D428" s="2" t="s">
        <v>6</v>
      </c>
      <c r="E428" s="2" t="s">
        <v>13</v>
      </c>
      <c r="F428" s="2">
        <v>1</v>
      </c>
      <c r="G428" s="4">
        <v>16</v>
      </c>
      <c r="H428" s="4">
        <v>69</v>
      </c>
    </row>
    <row r="429" spans="1:8" x14ac:dyDescent="0.2">
      <c r="A429" s="2">
        <v>402</v>
      </c>
      <c r="B429" t="s">
        <v>62</v>
      </c>
      <c r="C429" s="3">
        <v>8</v>
      </c>
      <c r="D429" s="2" t="s">
        <v>6</v>
      </c>
      <c r="E429" s="2" t="s">
        <v>13</v>
      </c>
      <c r="F429" s="2">
        <v>3</v>
      </c>
      <c r="G429" s="4">
        <v>28</v>
      </c>
      <c r="H429" s="4">
        <v>97</v>
      </c>
    </row>
    <row r="430" spans="1:8" x14ac:dyDescent="0.2">
      <c r="A430" s="2">
        <v>411</v>
      </c>
      <c r="B430" t="s">
        <v>63</v>
      </c>
      <c r="C430" s="3">
        <v>8</v>
      </c>
      <c r="D430" s="2" t="s">
        <v>6</v>
      </c>
      <c r="E430" s="2" t="s">
        <v>13</v>
      </c>
      <c r="F430" s="2">
        <v>2</v>
      </c>
      <c r="G430" s="4">
        <v>16</v>
      </c>
      <c r="H430" s="4">
        <v>61</v>
      </c>
    </row>
    <row r="431" spans="1:8" x14ac:dyDescent="0.2">
      <c r="A431" s="2">
        <v>407</v>
      </c>
      <c r="B431" t="s">
        <v>64</v>
      </c>
      <c r="C431" s="3">
        <v>8</v>
      </c>
      <c r="D431" s="2" t="s">
        <v>6</v>
      </c>
      <c r="E431" s="2" t="s">
        <v>13</v>
      </c>
      <c r="F431" s="2">
        <v>2</v>
      </c>
      <c r="G431" s="4">
        <v>31</v>
      </c>
      <c r="H431" s="4">
        <v>75</v>
      </c>
    </row>
    <row r="432" spans="1:8" x14ac:dyDescent="0.2">
      <c r="A432" s="2">
        <v>405</v>
      </c>
      <c r="B432" t="s">
        <v>65</v>
      </c>
      <c r="C432" s="3">
        <v>8</v>
      </c>
      <c r="D432" s="2" t="s">
        <v>6</v>
      </c>
      <c r="E432" s="2" t="s">
        <v>13</v>
      </c>
      <c r="F432" s="2">
        <v>3</v>
      </c>
      <c r="G432" s="4">
        <v>26</v>
      </c>
      <c r="H432" s="4">
        <v>76</v>
      </c>
    </row>
    <row r="433" spans="1:8" x14ac:dyDescent="0.2">
      <c r="A433" s="2">
        <v>412</v>
      </c>
      <c r="B433" t="s">
        <v>66</v>
      </c>
      <c r="C433" s="3">
        <v>8</v>
      </c>
      <c r="D433" s="2" t="s">
        <v>6</v>
      </c>
      <c r="E433" s="2" t="s">
        <v>13</v>
      </c>
      <c r="F433" s="2">
        <v>1</v>
      </c>
      <c r="G433" s="4">
        <v>27</v>
      </c>
      <c r="H433" s="4">
        <v>98</v>
      </c>
    </row>
    <row r="434" spans="1:8" x14ac:dyDescent="0.2">
      <c r="A434" s="2">
        <v>416</v>
      </c>
      <c r="B434" t="s">
        <v>67</v>
      </c>
      <c r="C434" s="3">
        <v>8</v>
      </c>
      <c r="D434" s="2" t="s">
        <v>6</v>
      </c>
      <c r="E434" s="2" t="s">
        <v>13</v>
      </c>
      <c r="F434" s="2">
        <v>3</v>
      </c>
      <c r="G434" s="4">
        <v>28</v>
      </c>
      <c r="H434" s="4">
        <v>95</v>
      </c>
    </row>
    <row r="435" spans="1:8" x14ac:dyDescent="0.2">
      <c r="A435" s="2">
        <v>414</v>
      </c>
      <c r="B435" t="s">
        <v>68</v>
      </c>
      <c r="C435" s="3">
        <v>8</v>
      </c>
      <c r="D435" s="2" t="s">
        <v>6</v>
      </c>
      <c r="E435" s="2" t="s">
        <v>13</v>
      </c>
      <c r="F435" s="2">
        <v>1</v>
      </c>
      <c r="G435" s="4">
        <v>16</v>
      </c>
      <c r="H435" s="4">
        <v>59</v>
      </c>
    </row>
    <row r="436" spans="1:8" x14ac:dyDescent="0.2">
      <c r="A436" s="2">
        <v>413</v>
      </c>
      <c r="B436" t="s">
        <v>69</v>
      </c>
      <c r="C436" s="3">
        <v>8</v>
      </c>
      <c r="D436" s="2" t="s">
        <v>6</v>
      </c>
      <c r="E436" s="2" t="s">
        <v>13</v>
      </c>
      <c r="F436" s="2">
        <v>3</v>
      </c>
      <c r="G436" s="4">
        <v>37</v>
      </c>
      <c r="H436" s="4">
        <v>44</v>
      </c>
    </row>
    <row r="437" spans="1:8" x14ac:dyDescent="0.2">
      <c r="A437" s="2">
        <v>406</v>
      </c>
      <c r="B437" t="s">
        <v>70</v>
      </c>
      <c r="C437" s="3">
        <v>8</v>
      </c>
      <c r="D437" s="2" t="s">
        <v>6</v>
      </c>
      <c r="E437" s="2" t="s">
        <v>13</v>
      </c>
      <c r="F437" s="2">
        <v>2</v>
      </c>
      <c r="G437" s="4">
        <v>38</v>
      </c>
      <c r="H437" s="4">
        <v>97</v>
      </c>
    </row>
    <row r="438" spans="1:8" x14ac:dyDescent="0.2">
      <c r="A438" s="2">
        <v>415</v>
      </c>
      <c r="B438" t="s">
        <v>71</v>
      </c>
      <c r="C438" s="3">
        <v>8</v>
      </c>
      <c r="D438" s="2" t="s">
        <v>6</v>
      </c>
      <c r="E438" s="2" t="s">
        <v>13</v>
      </c>
      <c r="F438" s="2">
        <v>3</v>
      </c>
      <c r="G438" s="4">
        <v>20</v>
      </c>
      <c r="H438" s="4">
        <v>68</v>
      </c>
    </row>
    <row r="439" spans="1:8" x14ac:dyDescent="0.2">
      <c r="A439" s="2">
        <v>401</v>
      </c>
      <c r="B439" t="s">
        <v>55</v>
      </c>
      <c r="C439" s="3">
        <v>8</v>
      </c>
      <c r="D439" s="2" t="s">
        <v>6</v>
      </c>
      <c r="E439" s="2" t="s">
        <v>13</v>
      </c>
      <c r="F439" s="2">
        <v>3</v>
      </c>
      <c r="G439" s="4">
        <v>38</v>
      </c>
      <c r="H439" s="4">
        <v>68</v>
      </c>
    </row>
    <row r="440" spans="1:8" x14ac:dyDescent="0.2">
      <c r="A440" s="2">
        <v>408</v>
      </c>
      <c r="B440" t="s">
        <v>56</v>
      </c>
      <c r="C440" s="3">
        <v>8</v>
      </c>
      <c r="D440" s="2" t="s">
        <v>6</v>
      </c>
      <c r="E440" s="2" t="s">
        <v>13</v>
      </c>
      <c r="F440" s="2">
        <v>3</v>
      </c>
      <c r="G440" s="4">
        <v>27</v>
      </c>
      <c r="H440" s="4">
        <v>79</v>
      </c>
    </row>
    <row r="441" spans="1:8" x14ac:dyDescent="0.2">
      <c r="A441" s="2">
        <v>402</v>
      </c>
      <c r="B441" t="s">
        <v>57</v>
      </c>
      <c r="C441" s="3">
        <v>12</v>
      </c>
      <c r="D441" s="2" t="s">
        <v>6</v>
      </c>
      <c r="E441" s="2" t="s">
        <v>16</v>
      </c>
      <c r="F441" s="2">
        <v>1</v>
      </c>
      <c r="G441" s="4">
        <v>5</v>
      </c>
      <c r="H441" s="4">
        <v>24</v>
      </c>
    </row>
    <row r="442" spans="1:8" x14ac:dyDescent="0.2">
      <c r="A442" s="2">
        <v>404</v>
      </c>
      <c r="B442" t="s">
        <v>58</v>
      </c>
      <c r="C442" s="3">
        <v>12</v>
      </c>
      <c r="D442" s="2" t="s">
        <v>6</v>
      </c>
      <c r="E442" s="2" t="s">
        <v>16</v>
      </c>
      <c r="F442" s="2">
        <v>1</v>
      </c>
      <c r="G442" s="4">
        <v>4</v>
      </c>
      <c r="H442" s="4">
        <v>18</v>
      </c>
    </row>
    <row r="443" spans="1:8" x14ac:dyDescent="0.2">
      <c r="A443" s="2">
        <v>409</v>
      </c>
      <c r="B443" t="s">
        <v>59</v>
      </c>
      <c r="C443" s="3">
        <v>12</v>
      </c>
      <c r="D443" s="2" t="s">
        <v>6</v>
      </c>
      <c r="E443" s="2" t="s">
        <v>16</v>
      </c>
      <c r="F443" s="2">
        <v>0.5</v>
      </c>
      <c r="G443" s="4">
        <v>5</v>
      </c>
      <c r="H443" s="4">
        <v>28</v>
      </c>
    </row>
    <row r="444" spans="1:8" x14ac:dyDescent="0.2">
      <c r="A444" s="2">
        <v>410</v>
      </c>
      <c r="B444" t="s">
        <v>60</v>
      </c>
      <c r="C444" s="3">
        <v>12</v>
      </c>
      <c r="D444" s="2" t="s">
        <v>6</v>
      </c>
      <c r="E444" s="2" t="s">
        <v>16</v>
      </c>
      <c r="F444" s="2">
        <v>0.5</v>
      </c>
      <c r="G444" s="4">
        <v>3</v>
      </c>
      <c r="H444" s="4">
        <v>24</v>
      </c>
    </row>
    <row r="445" spans="1:8" x14ac:dyDescent="0.2">
      <c r="A445" s="2">
        <v>403</v>
      </c>
      <c r="B445" t="s">
        <v>61</v>
      </c>
      <c r="C445" s="3">
        <v>12</v>
      </c>
      <c r="D445" s="2" t="s">
        <v>6</v>
      </c>
      <c r="E445" s="2" t="s">
        <v>16</v>
      </c>
      <c r="F445" s="2">
        <v>0.5</v>
      </c>
      <c r="G445" s="4">
        <v>5</v>
      </c>
      <c r="H445" s="4">
        <v>30</v>
      </c>
    </row>
    <row r="446" spans="1:8" x14ac:dyDescent="0.2">
      <c r="A446" s="2">
        <v>402</v>
      </c>
      <c r="B446" t="s">
        <v>62</v>
      </c>
      <c r="C446" s="3">
        <v>12</v>
      </c>
      <c r="D446" s="2" t="s">
        <v>6</v>
      </c>
      <c r="E446" s="2" t="s">
        <v>16</v>
      </c>
      <c r="F446" s="2">
        <v>1</v>
      </c>
      <c r="G446" s="4">
        <v>5</v>
      </c>
      <c r="H446" s="4">
        <v>23</v>
      </c>
    </row>
    <row r="447" spans="1:8" x14ac:dyDescent="0.2">
      <c r="A447" s="2">
        <v>411</v>
      </c>
      <c r="B447" t="s">
        <v>63</v>
      </c>
      <c r="C447" s="3">
        <v>12</v>
      </c>
      <c r="D447" s="2" t="s">
        <v>6</v>
      </c>
      <c r="E447" s="2" t="s">
        <v>16</v>
      </c>
      <c r="F447" s="2">
        <v>0.5</v>
      </c>
      <c r="G447" s="4">
        <v>2</v>
      </c>
      <c r="H447" s="4">
        <v>25</v>
      </c>
    </row>
    <row r="448" spans="1:8" x14ac:dyDescent="0.2">
      <c r="A448" s="2">
        <v>407</v>
      </c>
      <c r="B448" t="s">
        <v>64</v>
      </c>
      <c r="C448" s="3">
        <v>12</v>
      </c>
      <c r="D448" s="2" t="s">
        <v>6</v>
      </c>
      <c r="E448" s="2" t="s">
        <v>16</v>
      </c>
      <c r="F448" s="2">
        <v>1</v>
      </c>
      <c r="G448" s="4">
        <v>4</v>
      </c>
      <c r="H448" s="4">
        <v>28</v>
      </c>
    </row>
    <row r="449" spans="1:8" x14ac:dyDescent="0.2">
      <c r="A449" s="2">
        <v>405</v>
      </c>
      <c r="B449" t="s">
        <v>65</v>
      </c>
      <c r="C449" s="3">
        <v>12</v>
      </c>
      <c r="D449" s="2" t="s">
        <v>6</v>
      </c>
      <c r="E449" s="2" t="s">
        <v>16</v>
      </c>
      <c r="F449" s="2">
        <v>0.5</v>
      </c>
      <c r="G449" s="4">
        <v>2</v>
      </c>
      <c r="H449" s="4">
        <v>26</v>
      </c>
    </row>
    <row r="450" spans="1:8" x14ac:dyDescent="0.2">
      <c r="A450" s="2">
        <v>412</v>
      </c>
      <c r="B450" t="s">
        <v>66</v>
      </c>
      <c r="C450" s="3">
        <v>12</v>
      </c>
      <c r="D450" s="2" t="s">
        <v>6</v>
      </c>
      <c r="E450" s="2" t="s">
        <v>16</v>
      </c>
      <c r="F450" s="2">
        <v>1</v>
      </c>
      <c r="G450" s="4">
        <v>5</v>
      </c>
      <c r="H450" s="4">
        <v>27</v>
      </c>
    </row>
    <row r="451" spans="1:8" x14ac:dyDescent="0.2">
      <c r="A451" s="2">
        <v>416</v>
      </c>
      <c r="B451" t="s">
        <v>67</v>
      </c>
      <c r="C451" s="3">
        <v>12</v>
      </c>
      <c r="D451" s="2" t="s">
        <v>6</v>
      </c>
      <c r="E451" s="2" t="s">
        <v>16</v>
      </c>
      <c r="F451" s="2">
        <v>0.5</v>
      </c>
      <c r="G451" s="4">
        <v>2</v>
      </c>
      <c r="H451" s="4">
        <v>22</v>
      </c>
    </row>
    <row r="452" spans="1:8" x14ac:dyDescent="0.2">
      <c r="A452" s="2">
        <v>414</v>
      </c>
      <c r="B452" t="s">
        <v>68</v>
      </c>
      <c r="C452" s="3">
        <v>12</v>
      </c>
      <c r="D452" s="2" t="s">
        <v>6</v>
      </c>
      <c r="E452" s="2" t="s">
        <v>16</v>
      </c>
      <c r="F452" s="2">
        <v>1</v>
      </c>
      <c r="G452" s="4">
        <v>3</v>
      </c>
      <c r="H452" s="4">
        <v>26</v>
      </c>
    </row>
    <row r="453" spans="1:8" x14ac:dyDescent="0.2">
      <c r="A453" s="2">
        <v>414</v>
      </c>
      <c r="B453" t="s">
        <v>68</v>
      </c>
      <c r="C453" s="3">
        <v>12</v>
      </c>
      <c r="D453" s="2" t="s">
        <v>6</v>
      </c>
      <c r="E453" s="2" t="s">
        <v>16</v>
      </c>
      <c r="F453" s="2">
        <v>0.5</v>
      </c>
      <c r="G453" s="4">
        <v>5</v>
      </c>
      <c r="H453" s="4">
        <v>24</v>
      </c>
    </row>
    <row r="454" spans="1:8" x14ac:dyDescent="0.2">
      <c r="A454" s="2">
        <v>413</v>
      </c>
      <c r="B454" t="s">
        <v>69</v>
      </c>
      <c r="C454" s="3">
        <v>12</v>
      </c>
      <c r="D454" s="2" t="s">
        <v>6</v>
      </c>
      <c r="E454" s="2" t="s">
        <v>16</v>
      </c>
      <c r="F454" s="2">
        <v>1</v>
      </c>
      <c r="G454" s="4">
        <v>2</v>
      </c>
      <c r="H454" s="4">
        <v>62</v>
      </c>
    </row>
    <row r="455" spans="1:8" x14ac:dyDescent="0.2">
      <c r="A455" s="2">
        <v>406</v>
      </c>
      <c r="B455" t="s">
        <v>70</v>
      </c>
      <c r="C455" s="3">
        <v>12</v>
      </c>
      <c r="D455" s="2" t="s">
        <v>6</v>
      </c>
      <c r="E455" s="2" t="s">
        <v>16</v>
      </c>
      <c r="F455" s="2">
        <v>1</v>
      </c>
      <c r="G455" s="4">
        <v>3</v>
      </c>
      <c r="H455" s="4">
        <v>30</v>
      </c>
    </row>
    <row r="456" spans="1:8" x14ac:dyDescent="0.2">
      <c r="A456" s="2">
        <v>415</v>
      </c>
      <c r="B456" t="s">
        <v>71</v>
      </c>
      <c r="C456" s="3">
        <v>12</v>
      </c>
      <c r="D456" s="2" t="s">
        <v>6</v>
      </c>
      <c r="E456" s="2" t="s">
        <v>16</v>
      </c>
      <c r="F456" s="2">
        <v>0.5</v>
      </c>
      <c r="G456" s="4">
        <v>3</v>
      </c>
      <c r="H456" s="4">
        <v>23</v>
      </c>
    </row>
    <row r="457" spans="1:8" x14ac:dyDescent="0.2">
      <c r="A457" s="2">
        <v>402</v>
      </c>
      <c r="B457" t="s">
        <v>62</v>
      </c>
      <c r="C457" s="3">
        <v>12</v>
      </c>
      <c r="D457" s="2" t="s">
        <v>6</v>
      </c>
      <c r="E457" s="2" t="s">
        <v>16</v>
      </c>
      <c r="F457" s="2">
        <v>0.5</v>
      </c>
      <c r="G457" s="4">
        <v>4</v>
      </c>
      <c r="H457" s="4">
        <v>21</v>
      </c>
    </row>
    <row r="458" spans="1:8" x14ac:dyDescent="0.2">
      <c r="A458" s="2">
        <v>411</v>
      </c>
      <c r="B458" t="s">
        <v>63</v>
      </c>
      <c r="C458" s="3">
        <v>12</v>
      </c>
      <c r="D458" s="2" t="s">
        <v>6</v>
      </c>
      <c r="E458" s="2" t="s">
        <v>16</v>
      </c>
      <c r="F458" s="2">
        <v>1</v>
      </c>
      <c r="G458" s="4">
        <v>5</v>
      </c>
      <c r="H458" s="4">
        <v>22</v>
      </c>
    </row>
    <row r="459" spans="1:8" x14ac:dyDescent="0.2">
      <c r="A459" s="2">
        <v>407</v>
      </c>
      <c r="B459" t="s">
        <v>64</v>
      </c>
      <c r="C459" s="3">
        <v>12</v>
      </c>
      <c r="D459" s="2" t="s">
        <v>6</v>
      </c>
      <c r="E459" s="2" t="s">
        <v>16</v>
      </c>
      <c r="F459" s="2">
        <v>0.5</v>
      </c>
      <c r="G459" s="4">
        <v>5</v>
      </c>
      <c r="H459" s="4">
        <v>28</v>
      </c>
    </row>
    <row r="460" spans="1:8" x14ac:dyDescent="0.2">
      <c r="A460" s="2">
        <v>405</v>
      </c>
      <c r="B460" t="s">
        <v>65</v>
      </c>
      <c r="C460" s="3">
        <v>12</v>
      </c>
      <c r="D460" s="2" t="s">
        <v>6</v>
      </c>
      <c r="E460" s="2" t="s">
        <v>16</v>
      </c>
      <c r="F460" s="2">
        <v>1</v>
      </c>
      <c r="G460" s="4">
        <v>3</v>
      </c>
      <c r="H460" s="4">
        <v>30</v>
      </c>
    </row>
    <row r="461" spans="1:8" x14ac:dyDescent="0.2">
      <c r="A461" s="2">
        <v>412</v>
      </c>
      <c r="B461" t="s">
        <v>66</v>
      </c>
      <c r="C461" s="3">
        <v>12</v>
      </c>
      <c r="D461" s="2" t="s">
        <v>6</v>
      </c>
      <c r="E461" s="2" t="s">
        <v>16</v>
      </c>
      <c r="F461" s="2">
        <v>1</v>
      </c>
      <c r="G461" s="4">
        <v>5</v>
      </c>
      <c r="H461" s="4">
        <v>28</v>
      </c>
    </row>
    <row r="462" spans="1:8" x14ac:dyDescent="0.2">
      <c r="A462" s="2">
        <v>413</v>
      </c>
      <c r="B462" t="s">
        <v>69</v>
      </c>
      <c r="C462" s="3">
        <v>12</v>
      </c>
      <c r="D462" s="2" t="s">
        <v>6</v>
      </c>
      <c r="E462" s="2" t="s">
        <v>16</v>
      </c>
      <c r="F462" s="2">
        <v>0.5</v>
      </c>
      <c r="G462" s="4">
        <v>4</v>
      </c>
      <c r="H462" s="4">
        <v>29</v>
      </c>
    </row>
    <row r="463" spans="1:8" x14ac:dyDescent="0.2">
      <c r="A463" s="2">
        <v>406</v>
      </c>
      <c r="B463" t="s">
        <v>70</v>
      </c>
      <c r="C463" s="3">
        <v>12</v>
      </c>
      <c r="D463" s="2" t="s">
        <v>6</v>
      </c>
      <c r="E463" s="2" t="s">
        <v>16</v>
      </c>
      <c r="F463" s="2">
        <v>0.5</v>
      </c>
      <c r="G463" s="4">
        <v>5</v>
      </c>
      <c r="H463" s="4">
        <v>28</v>
      </c>
    </row>
    <row r="464" spans="1:8" x14ac:dyDescent="0.2">
      <c r="A464" s="2">
        <v>415</v>
      </c>
      <c r="B464" t="s">
        <v>71</v>
      </c>
      <c r="C464" s="3">
        <v>12</v>
      </c>
      <c r="D464" s="2" t="s">
        <v>6</v>
      </c>
      <c r="E464" s="2" t="s">
        <v>16</v>
      </c>
      <c r="F464" s="2">
        <v>0.5</v>
      </c>
      <c r="G464" s="4">
        <v>4</v>
      </c>
      <c r="H464" s="4">
        <v>30</v>
      </c>
    </row>
    <row r="465" spans="1:8" x14ac:dyDescent="0.2">
      <c r="A465" s="2">
        <v>401</v>
      </c>
      <c r="B465" t="s">
        <v>55</v>
      </c>
      <c r="C465" s="3">
        <v>12</v>
      </c>
      <c r="D465" s="2" t="s">
        <v>6</v>
      </c>
      <c r="E465" s="2" t="s">
        <v>15</v>
      </c>
      <c r="F465" s="2">
        <v>1</v>
      </c>
      <c r="G465" s="4">
        <v>5</v>
      </c>
      <c r="H465" s="4">
        <v>30</v>
      </c>
    </row>
    <row r="466" spans="1:8" x14ac:dyDescent="0.2">
      <c r="A466" s="2">
        <v>408</v>
      </c>
      <c r="B466" t="s">
        <v>56</v>
      </c>
      <c r="C466" s="3">
        <v>12</v>
      </c>
      <c r="D466" s="2" t="s">
        <v>6</v>
      </c>
      <c r="E466" s="2" t="s">
        <v>15</v>
      </c>
      <c r="F466" s="2">
        <v>1</v>
      </c>
      <c r="G466" s="4">
        <v>13</v>
      </c>
      <c r="H466" s="4">
        <v>62</v>
      </c>
    </row>
    <row r="467" spans="1:8" x14ac:dyDescent="0.2">
      <c r="A467" s="2">
        <v>402</v>
      </c>
      <c r="B467" t="s">
        <v>57</v>
      </c>
      <c r="C467" s="3">
        <v>12</v>
      </c>
      <c r="D467" s="2" t="s">
        <v>6</v>
      </c>
      <c r="E467" s="2" t="s">
        <v>15</v>
      </c>
      <c r="F467" s="2">
        <v>1</v>
      </c>
      <c r="G467" s="4">
        <v>12</v>
      </c>
      <c r="H467" s="4">
        <v>38</v>
      </c>
    </row>
    <row r="468" spans="1:8" x14ac:dyDescent="0.2">
      <c r="A468" s="2">
        <v>404</v>
      </c>
      <c r="B468" t="s">
        <v>58</v>
      </c>
      <c r="C468" s="3">
        <v>12</v>
      </c>
      <c r="D468" s="2" t="s">
        <v>6</v>
      </c>
      <c r="E468" s="2" t="s">
        <v>15</v>
      </c>
      <c r="F468" s="2">
        <v>0.5</v>
      </c>
      <c r="G468" s="4">
        <v>12</v>
      </c>
      <c r="H468" s="4">
        <v>28</v>
      </c>
    </row>
    <row r="469" spans="1:8" x14ac:dyDescent="0.2">
      <c r="A469" s="2">
        <v>409</v>
      </c>
      <c r="B469" t="s">
        <v>59</v>
      </c>
      <c r="C469" s="3">
        <v>12</v>
      </c>
      <c r="D469" s="2" t="s">
        <v>6</v>
      </c>
      <c r="E469" s="2" t="s">
        <v>15</v>
      </c>
      <c r="F469" s="2">
        <v>1</v>
      </c>
      <c r="G469" s="4">
        <v>13</v>
      </c>
      <c r="H469" s="4">
        <v>35</v>
      </c>
    </row>
    <row r="470" spans="1:8" x14ac:dyDescent="0.2">
      <c r="A470" s="2">
        <v>410</v>
      </c>
      <c r="B470" t="s">
        <v>60</v>
      </c>
      <c r="C470" s="3">
        <v>12</v>
      </c>
      <c r="D470" s="2" t="s">
        <v>6</v>
      </c>
      <c r="E470" s="2" t="s">
        <v>15</v>
      </c>
      <c r="F470" s="2">
        <v>0.5</v>
      </c>
      <c r="G470" s="4">
        <v>15</v>
      </c>
      <c r="H470" s="4">
        <v>24</v>
      </c>
    </row>
    <row r="471" spans="1:8" x14ac:dyDescent="0.2">
      <c r="A471" s="2">
        <v>403</v>
      </c>
      <c r="B471" t="s">
        <v>61</v>
      </c>
      <c r="C471" s="3">
        <v>12</v>
      </c>
      <c r="D471" s="2" t="s">
        <v>6</v>
      </c>
      <c r="E471" s="2" t="s">
        <v>15</v>
      </c>
      <c r="F471" s="2">
        <v>1</v>
      </c>
      <c r="G471" s="4">
        <v>15</v>
      </c>
      <c r="H471" s="4">
        <v>38</v>
      </c>
    </row>
    <row r="472" spans="1:8" x14ac:dyDescent="0.2">
      <c r="A472" s="2">
        <v>402</v>
      </c>
      <c r="B472" t="s">
        <v>62</v>
      </c>
      <c r="C472" s="3">
        <v>12</v>
      </c>
      <c r="D472" s="2" t="s">
        <v>6</v>
      </c>
      <c r="E472" s="2" t="s">
        <v>15</v>
      </c>
      <c r="F472" s="2">
        <v>0.5</v>
      </c>
      <c r="G472" s="4">
        <v>15</v>
      </c>
      <c r="H472" s="4">
        <v>29</v>
      </c>
    </row>
    <row r="473" spans="1:8" x14ac:dyDescent="0.2">
      <c r="A473" s="2">
        <v>411</v>
      </c>
      <c r="B473" t="s">
        <v>63</v>
      </c>
      <c r="C473" s="3">
        <v>12</v>
      </c>
      <c r="D473" s="2" t="s">
        <v>6</v>
      </c>
      <c r="E473" s="2" t="s">
        <v>15</v>
      </c>
      <c r="F473" s="2">
        <v>1</v>
      </c>
      <c r="G473" s="4">
        <v>15</v>
      </c>
      <c r="H473" s="4">
        <v>32</v>
      </c>
    </row>
    <row r="474" spans="1:8" x14ac:dyDescent="0.2">
      <c r="A474" s="2">
        <v>407</v>
      </c>
      <c r="B474" t="s">
        <v>64</v>
      </c>
      <c r="C474" s="3">
        <v>12</v>
      </c>
      <c r="D474" s="2" t="s">
        <v>6</v>
      </c>
      <c r="E474" s="2" t="s">
        <v>15</v>
      </c>
      <c r="F474" s="2">
        <v>0.5</v>
      </c>
      <c r="G474" s="4">
        <v>15</v>
      </c>
      <c r="H474" s="4">
        <v>32</v>
      </c>
    </row>
    <row r="475" spans="1:8" x14ac:dyDescent="0.2">
      <c r="A475" s="2">
        <v>405</v>
      </c>
      <c r="B475" t="s">
        <v>65</v>
      </c>
      <c r="C475" s="3">
        <v>12</v>
      </c>
      <c r="D475" s="2" t="s">
        <v>6</v>
      </c>
      <c r="E475" s="2" t="s">
        <v>15</v>
      </c>
      <c r="F475" s="2">
        <v>1</v>
      </c>
      <c r="G475" s="4">
        <v>14</v>
      </c>
      <c r="H475" s="4">
        <v>35</v>
      </c>
    </row>
    <row r="476" spans="1:8" x14ac:dyDescent="0.2">
      <c r="A476" s="2">
        <v>412</v>
      </c>
      <c r="B476" t="s">
        <v>66</v>
      </c>
      <c r="C476" s="3">
        <v>12</v>
      </c>
      <c r="D476" s="2" t="s">
        <v>6</v>
      </c>
      <c r="E476" s="2" t="s">
        <v>15</v>
      </c>
      <c r="F476" s="2">
        <v>1</v>
      </c>
      <c r="G476" s="4">
        <v>15</v>
      </c>
      <c r="H476" s="4">
        <v>31</v>
      </c>
    </row>
    <row r="477" spans="1:8" x14ac:dyDescent="0.2">
      <c r="A477" s="2">
        <v>416</v>
      </c>
      <c r="B477" t="s">
        <v>67</v>
      </c>
      <c r="C477" s="3">
        <v>12</v>
      </c>
      <c r="D477" s="2" t="s">
        <v>6</v>
      </c>
      <c r="E477" s="2" t="s">
        <v>15</v>
      </c>
      <c r="F477" s="2">
        <v>1</v>
      </c>
      <c r="G477" s="4">
        <v>12</v>
      </c>
      <c r="H477" s="4">
        <v>29</v>
      </c>
    </row>
    <row r="478" spans="1:8" x14ac:dyDescent="0.2">
      <c r="A478" s="2">
        <v>414</v>
      </c>
      <c r="B478" t="s">
        <v>68</v>
      </c>
      <c r="C478" s="3">
        <v>12</v>
      </c>
      <c r="D478" s="2" t="s">
        <v>6</v>
      </c>
      <c r="E478" s="2" t="s">
        <v>15</v>
      </c>
      <c r="F478" s="2">
        <v>0.5</v>
      </c>
      <c r="G478" s="4">
        <v>15</v>
      </c>
      <c r="H478" s="4">
        <v>38</v>
      </c>
    </row>
    <row r="479" spans="1:8" x14ac:dyDescent="0.2">
      <c r="A479" s="2">
        <v>414</v>
      </c>
      <c r="B479" t="s">
        <v>68</v>
      </c>
      <c r="C479" s="3">
        <v>12</v>
      </c>
      <c r="D479" s="2" t="s">
        <v>6</v>
      </c>
      <c r="E479" s="2" t="s">
        <v>15</v>
      </c>
      <c r="F479" s="2">
        <v>1</v>
      </c>
      <c r="G479" s="4">
        <v>15</v>
      </c>
      <c r="H479" s="4">
        <v>27</v>
      </c>
    </row>
    <row r="480" spans="1:8" x14ac:dyDescent="0.2">
      <c r="A480" s="2">
        <v>413</v>
      </c>
      <c r="B480" t="s">
        <v>69</v>
      </c>
      <c r="C480" s="3">
        <v>12</v>
      </c>
      <c r="D480" s="2" t="s">
        <v>6</v>
      </c>
      <c r="E480" s="2" t="s">
        <v>15</v>
      </c>
      <c r="F480" s="2">
        <v>0.5</v>
      </c>
      <c r="G480" s="4">
        <v>12</v>
      </c>
      <c r="H480" s="4">
        <v>28</v>
      </c>
    </row>
    <row r="481" spans="1:8" x14ac:dyDescent="0.2">
      <c r="A481" s="2">
        <v>406</v>
      </c>
      <c r="B481" t="s">
        <v>70</v>
      </c>
      <c r="C481" s="3">
        <v>12</v>
      </c>
      <c r="D481" s="2" t="s">
        <v>6</v>
      </c>
      <c r="E481" s="2" t="s">
        <v>15</v>
      </c>
      <c r="F481" s="2">
        <v>0.5</v>
      </c>
      <c r="G481" s="4">
        <v>15</v>
      </c>
      <c r="H481" s="4">
        <v>35</v>
      </c>
    </row>
    <row r="482" spans="1:8" x14ac:dyDescent="0.2">
      <c r="A482" s="2">
        <v>415</v>
      </c>
      <c r="B482" t="s">
        <v>71</v>
      </c>
      <c r="C482" s="3">
        <v>12</v>
      </c>
      <c r="D482" s="2" t="s">
        <v>6</v>
      </c>
      <c r="E482" s="2" t="s">
        <v>15</v>
      </c>
      <c r="F482" s="2">
        <v>1</v>
      </c>
      <c r="G482" s="4">
        <v>15</v>
      </c>
      <c r="H482" s="4">
        <v>27</v>
      </c>
    </row>
    <row r="483" spans="1:8" x14ac:dyDescent="0.2">
      <c r="A483" s="2">
        <v>502</v>
      </c>
      <c r="B483" t="s">
        <v>72</v>
      </c>
      <c r="C483" s="3">
        <v>1</v>
      </c>
      <c r="D483" s="2" t="s">
        <v>7</v>
      </c>
      <c r="E483" s="2" t="s">
        <v>16</v>
      </c>
      <c r="F483" s="2">
        <v>0.5</v>
      </c>
      <c r="G483" s="4">
        <v>3</v>
      </c>
      <c r="H483" s="4">
        <v>30</v>
      </c>
    </row>
    <row r="484" spans="1:8" x14ac:dyDescent="0.2">
      <c r="A484" s="2">
        <v>503</v>
      </c>
      <c r="B484" t="s">
        <v>73</v>
      </c>
      <c r="C484" s="3">
        <v>1</v>
      </c>
      <c r="D484" s="2" t="s">
        <v>7</v>
      </c>
      <c r="E484" s="2" t="s">
        <v>16</v>
      </c>
      <c r="F484" s="2">
        <v>0.5</v>
      </c>
      <c r="G484" s="4">
        <v>2</v>
      </c>
      <c r="H484" s="4">
        <v>40</v>
      </c>
    </row>
    <row r="485" spans="1:8" x14ac:dyDescent="0.2">
      <c r="A485" s="2">
        <v>501</v>
      </c>
      <c r="B485" t="s">
        <v>74</v>
      </c>
      <c r="C485" s="3">
        <v>1</v>
      </c>
      <c r="D485" s="2" t="s">
        <v>7</v>
      </c>
      <c r="E485" s="2" t="s">
        <v>16</v>
      </c>
      <c r="F485" s="2">
        <v>0.5</v>
      </c>
      <c r="G485" s="4">
        <v>4</v>
      </c>
      <c r="H485" s="4">
        <v>47</v>
      </c>
    </row>
    <row r="486" spans="1:8" x14ac:dyDescent="0.2">
      <c r="A486" s="2">
        <v>509</v>
      </c>
      <c r="B486" t="s">
        <v>75</v>
      </c>
      <c r="C486" s="3">
        <v>1</v>
      </c>
      <c r="D486" s="2" t="s">
        <v>7</v>
      </c>
      <c r="E486" s="2" t="s">
        <v>16</v>
      </c>
      <c r="F486" s="2">
        <v>0.5</v>
      </c>
      <c r="G486" s="4">
        <v>5</v>
      </c>
      <c r="H486" s="4">
        <v>50</v>
      </c>
    </row>
    <row r="487" spans="1:8" x14ac:dyDescent="0.2">
      <c r="A487" s="2">
        <v>505</v>
      </c>
      <c r="B487" t="s">
        <v>76</v>
      </c>
      <c r="C487" s="3">
        <v>1</v>
      </c>
      <c r="D487" s="2" t="s">
        <v>7</v>
      </c>
      <c r="E487" s="2" t="s">
        <v>16</v>
      </c>
      <c r="F487" s="2">
        <v>1</v>
      </c>
      <c r="G487" s="4">
        <v>5</v>
      </c>
      <c r="H487" s="4">
        <v>28</v>
      </c>
    </row>
    <row r="488" spans="1:8" x14ac:dyDescent="0.2">
      <c r="A488" s="2">
        <v>508</v>
      </c>
      <c r="B488" t="s">
        <v>77</v>
      </c>
      <c r="C488" s="3">
        <v>1</v>
      </c>
      <c r="D488" s="2" t="s">
        <v>7</v>
      </c>
      <c r="E488" s="2" t="s">
        <v>16</v>
      </c>
      <c r="F488" s="2">
        <v>0.5</v>
      </c>
      <c r="G488" s="4">
        <v>2</v>
      </c>
      <c r="H488" s="4">
        <v>45</v>
      </c>
    </row>
    <row r="489" spans="1:8" x14ac:dyDescent="0.2">
      <c r="A489" s="2">
        <v>507</v>
      </c>
      <c r="B489" t="s">
        <v>78</v>
      </c>
      <c r="C489" s="3">
        <v>1</v>
      </c>
      <c r="D489" s="2" t="s">
        <v>7</v>
      </c>
      <c r="E489" s="2" t="s">
        <v>16</v>
      </c>
      <c r="F489" s="2">
        <v>0.5</v>
      </c>
      <c r="G489" s="4">
        <v>3</v>
      </c>
      <c r="H489" s="4">
        <v>30</v>
      </c>
    </row>
    <row r="490" spans="1:8" x14ac:dyDescent="0.2">
      <c r="A490" s="2">
        <v>504</v>
      </c>
      <c r="B490" t="s">
        <v>79</v>
      </c>
      <c r="C490" s="3">
        <v>1</v>
      </c>
      <c r="D490" s="2" t="s">
        <v>7</v>
      </c>
      <c r="E490" s="2" t="s">
        <v>16</v>
      </c>
      <c r="F490" s="2">
        <v>0.5</v>
      </c>
      <c r="G490" s="4">
        <v>5</v>
      </c>
      <c r="H490" s="4">
        <v>41</v>
      </c>
    </row>
    <row r="491" spans="1:8" x14ac:dyDescent="0.2">
      <c r="A491" s="2">
        <v>511</v>
      </c>
      <c r="B491" t="s">
        <v>80</v>
      </c>
      <c r="C491" s="3">
        <v>1</v>
      </c>
      <c r="D491" s="2" t="s">
        <v>7</v>
      </c>
      <c r="E491" s="2" t="s">
        <v>16</v>
      </c>
      <c r="F491" s="2">
        <v>1</v>
      </c>
      <c r="G491" s="4">
        <v>4</v>
      </c>
      <c r="H491" s="4">
        <v>45</v>
      </c>
    </row>
    <row r="492" spans="1:8" x14ac:dyDescent="0.2">
      <c r="A492" s="2">
        <v>512</v>
      </c>
      <c r="B492" t="s">
        <v>81</v>
      </c>
      <c r="C492" s="3">
        <v>1</v>
      </c>
      <c r="D492" s="2" t="s">
        <v>7</v>
      </c>
      <c r="E492" s="2" t="s">
        <v>16</v>
      </c>
      <c r="F492" s="2">
        <v>1</v>
      </c>
      <c r="G492" s="4">
        <v>3</v>
      </c>
      <c r="H492" s="4">
        <v>39</v>
      </c>
    </row>
    <row r="493" spans="1:8" x14ac:dyDescent="0.2">
      <c r="A493" s="2">
        <v>510</v>
      </c>
      <c r="B493" t="s">
        <v>82</v>
      </c>
      <c r="C493" s="3">
        <v>1</v>
      </c>
      <c r="D493" s="2" t="s">
        <v>7</v>
      </c>
      <c r="E493" s="2" t="s">
        <v>16</v>
      </c>
      <c r="F493" s="2">
        <v>0.5</v>
      </c>
      <c r="G493" s="4">
        <v>4</v>
      </c>
      <c r="H493" s="4">
        <v>29</v>
      </c>
    </row>
    <row r="494" spans="1:8" x14ac:dyDescent="0.2">
      <c r="A494" s="2">
        <v>513</v>
      </c>
      <c r="B494" t="s">
        <v>83</v>
      </c>
      <c r="C494" s="3">
        <v>1</v>
      </c>
      <c r="D494" s="2" t="s">
        <v>7</v>
      </c>
      <c r="E494" s="2" t="s">
        <v>16</v>
      </c>
      <c r="F494" s="2">
        <v>0.5</v>
      </c>
      <c r="G494" s="4">
        <v>5</v>
      </c>
      <c r="H494" s="4">
        <v>40</v>
      </c>
    </row>
    <row r="495" spans="1:8" x14ac:dyDescent="0.2">
      <c r="A495" s="2">
        <v>506</v>
      </c>
      <c r="B495" t="s">
        <v>84</v>
      </c>
      <c r="C495" s="3">
        <v>1</v>
      </c>
      <c r="D495" s="2" t="s">
        <v>7</v>
      </c>
      <c r="E495" s="2" t="s">
        <v>16</v>
      </c>
      <c r="F495" s="2">
        <v>1</v>
      </c>
      <c r="G495" s="4">
        <v>4</v>
      </c>
      <c r="H495" s="4">
        <v>36</v>
      </c>
    </row>
    <row r="496" spans="1:8" x14ac:dyDescent="0.2">
      <c r="A496" s="2">
        <v>502</v>
      </c>
      <c r="B496" t="s">
        <v>72</v>
      </c>
      <c r="C496" s="3">
        <v>1</v>
      </c>
      <c r="D496" s="2" t="s">
        <v>7</v>
      </c>
      <c r="E496" s="2" t="s">
        <v>16</v>
      </c>
      <c r="F496" s="2">
        <v>0.5</v>
      </c>
      <c r="G496" s="4">
        <v>5</v>
      </c>
      <c r="H496" s="4">
        <v>30</v>
      </c>
    </row>
    <row r="497" spans="1:8" x14ac:dyDescent="0.2">
      <c r="A497" s="2">
        <v>503</v>
      </c>
      <c r="B497" t="s">
        <v>73</v>
      </c>
      <c r="C497" s="3">
        <v>1</v>
      </c>
      <c r="D497" s="2" t="s">
        <v>7</v>
      </c>
      <c r="E497" s="2" t="s">
        <v>16</v>
      </c>
      <c r="F497" s="2">
        <v>1</v>
      </c>
      <c r="G497" s="4">
        <v>4</v>
      </c>
      <c r="H497" s="4">
        <v>40</v>
      </c>
    </row>
    <row r="498" spans="1:8" x14ac:dyDescent="0.2">
      <c r="A498" s="2">
        <v>501</v>
      </c>
      <c r="B498" t="s">
        <v>74</v>
      </c>
      <c r="C498" s="3">
        <v>1</v>
      </c>
      <c r="D498" s="2" t="s">
        <v>7</v>
      </c>
      <c r="E498" s="2" t="s">
        <v>16</v>
      </c>
      <c r="F498" s="2">
        <v>1</v>
      </c>
      <c r="G498" s="4">
        <v>4</v>
      </c>
      <c r="H498" s="4">
        <v>29</v>
      </c>
    </row>
    <row r="499" spans="1:8" x14ac:dyDescent="0.2">
      <c r="A499" s="2">
        <v>509</v>
      </c>
      <c r="B499" t="s">
        <v>75</v>
      </c>
      <c r="C499" s="3">
        <v>1</v>
      </c>
      <c r="D499" s="2" t="s">
        <v>7</v>
      </c>
      <c r="E499" s="2" t="s">
        <v>16</v>
      </c>
      <c r="F499" s="2">
        <v>1</v>
      </c>
      <c r="G499" s="4">
        <v>3</v>
      </c>
      <c r="H499" s="4">
        <v>28</v>
      </c>
    </row>
    <row r="500" spans="1:8" x14ac:dyDescent="0.2">
      <c r="A500" s="2">
        <v>505</v>
      </c>
      <c r="B500" t="s">
        <v>76</v>
      </c>
      <c r="C500" s="3">
        <v>1</v>
      </c>
      <c r="D500" s="2" t="s">
        <v>7</v>
      </c>
      <c r="E500" s="2" t="s">
        <v>16</v>
      </c>
      <c r="F500" s="2">
        <v>1</v>
      </c>
      <c r="G500" s="4">
        <v>5</v>
      </c>
      <c r="H500" s="4">
        <v>19</v>
      </c>
    </row>
    <row r="501" spans="1:8" x14ac:dyDescent="0.2">
      <c r="A501" s="2">
        <v>508</v>
      </c>
      <c r="B501" t="s">
        <v>77</v>
      </c>
      <c r="C501" s="3">
        <v>1</v>
      </c>
      <c r="D501" s="2" t="s">
        <v>7</v>
      </c>
      <c r="E501" s="2" t="s">
        <v>16</v>
      </c>
      <c r="F501" s="2">
        <v>0.5</v>
      </c>
      <c r="G501" s="4">
        <v>5</v>
      </c>
      <c r="H501" s="4">
        <v>62</v>
      </c>
    </row>
    <row r="502" spans="1:8" x14ac:dyDescent="0.2">
      <c r="A502" s="2">
        <v>507</v>
      </c>
      <c r="B502" t="s">
        <v>78</v>
      </c>
      <c r="C502" s="3">
        <v>1</v>
      </c>
      <c r="D502" s="2" t="s">
        <v>7</v>
      </c>
      <c r="E502" s="2" t="s">
        <v>16</v>
      </c>
      <c r="F502" s="2">
        <v>1</v>
      </c>
      <c r="G502" s="4">
        <v>5</v>
      </c>
      <c r="H502" s="4">
        <v>24</v>
      </c>
    </row>
    <row r="503" spans="1:8" x14ac:dyDescent="0.2">
      <c r="A503" s="2">
        <v>504</v>
      </c>
      <c r="B503" t="s">
        <v>79</v>
      </c>
      <c r="C503" s="3">
        <v>1</v>
      </c>
      <c r="D503" s="2" t="s">
        <v>7</v>
      </c>
      <c r="E503" s="2" t="s">
        <v>16</v>
      </c>
      <c r="F503" s="2">
        <v>0.5</v>
      </c>
      <c r="G503" s="4">
        <v>4</v>
      </c>
      <c r="H503" s="4">
        <v>25</v>
      </c>
    </row>
    <row r="504" spans="1:8" x14ac:dyDescent="0.2">
      <c r="A504" s="2">
        <v>511</v>
      </c>
      <c r="B504" t="s">
        <v>80</v>
      </c>
      <c r="C504" s="3">
        <v>1</v>
      </c>
      <c r="D504" s="2" t="s">
        <v>7</v>
      </c>
      <c r="E504" s="2" t="s">
        <v>16</v>
      </c>
      <c r="F504" s="2">
        <v>0.5</v>
      </c>
      <c r="G504" s="4">
        <v>3</v>
      </c>
      <c r="H504" s="4">
        <v>38</v>
      </c>
    </row>
    <row r="505" spans="1:8" x14ac:dyDescent="0.2">
      <c r="A505" s="2">
        <v>512</v>
      </c>
      <c r="B505" t="s">
        <v>81</v>
      </c>
      <c r="C505" s="3">
        <v>1</v>
      </c>
      <c r="D505" s="2" t="s">
        <v>7</v>
      </c>
      <c r="E505" s="2" t="s">
        <v>16</v>
      </c>
      <c r="F505" s="2">
        <v>1</v>
      </c>
      <c r="G505" s="4">
        <v>5</v>
      </c>
      <c r="H505" s="4">
        <v>19</v>
      </c>
    </row>
    <row r="506" spans="1:8" x14ac:dyDescent="0.2">
      <c r="A506" s="2">
        <v>510</v>
      </c>
      <c r="B506" t="s">
        <v>82</v>
      </c>
      <c r="C506" s="3">
        <v>1</v>
      </c>
      <c r="D506" s="2" t="s">
        <v>7</v>
      </c>
      <c r="E506" s="2" t="s">
        <v>16</v>
      </c>
      <c r="F506" s="2">
        <v>1</v>
      </c>
      <c r="G506" s="4">
        <v>5</v>
      </c>
      <c r="H506" s="4">
        <v>56</v>
      </c>
    </row>
    <row r="507" spans="1:8" x14ac:dyDescent="0.2">
      <c r="A507" s="2">
        <v>513</v>
      </c>
      <c r="B507" t="s">
        <v>83</v>
      </c>
      <c r="C507" s="3">
        <v>1</v>
      </c>
      <c r="D507" s="2" t="s">
        <v>7</v>
      </c>
      <c r="E507" s="2" t="s">
        <v>16</v>
      </c>
      <c r="F507" s="2">
        <v>0.5</v>
      </c>
      <c r="G507" s="4">
        <v>2</v>
      </c>
      <c r="H507" s="4">
        <v>30</v>
      </c>
    </row>
    <row r="508" spans="1:8" x14ac:dyDescent="0.2">
      <c r="A508" s="2">
        <v>506</v>
      </c>
      <c r="B508" t="s">
        <v>84</v>
      </c>
      <c r="C508" s="3">
        <v>1</v>
      </c>
      <c r="D508" s="2" t="s">
        <v>7</v>
      </c>
      <c r="E508" s="2" t="s">
        <v>16</v>
      </c>
      <c r="F508" s="2">
        <v>1</v>
      </c>
      <c r="G508" s="4">
        <v>2</v>
      </c>
      <c r="H508" s="4">
        <v>27</v>
      </c>
    </row>
    <row r="509" spans="1:8" x14ac:dyDescent="0.2">
      <c r="A509" s="2">
        <v>503</v>
      </c>
      <c r="B509" t="s">
        <v>73</v>
      </c>
      <c r="C509" s="3">
        <v>1</v>
      </c>
      <c r="D509" s="2" t="s">
        <v>7</v>
      </c>
      <c r="E509" s="2" t="s">
        <v>16</v>
      </c>
      <c r="F509" s="2">
        <v>1</v>
      </c>
      <c r="G509" s="4">
        <v>5</v>
      </c>
      <c r="H509" s="4">
        <v>22</v>
      </c>
    </row>
    <row r="510" spans="1:8" x14ac:dyDescent="0.2">
      <c r="A510" s="2">
        <v>501</v>
      </c>
      <c r="B510" t="s">
        <v>74</v>
      </c>
      <c r="C510" s="3">
        <v>1</v>
      </c>
      <c r="D510" s="2" t="s">
        <v>7</v>
      </c>
      <c r="E510" s="2" t="s">
        <v>16</v>
      </c>
      <c r="F510" s="2">
        <v>0.5</v>
      </c>
      <c r="G510" s="4">
        <v>2</v>
      </c>
      <c r="H510" s="4">
        <v>30</v>
      </c>
    </row>
    <row r="511" spans="1:8" x14ac:dyDescent="0.2">
      <c r="A511" s="2">
        <v>509</v>
      </c>
      <c r="B511" t="s">
        <v>75</v>
      </c>
      <c r="C511" s="3">
        <v>1</v>
      </c>
      <c r="D511" s="2" t="s">
        <v>7</v>
      </c>
      <c r="E511" s="2" t="s">
        <v>16</v>
      </c>
      <c r="F511" s="2">
        <v>1</v>
      </c>
      <c r="G511" s="4">
        <v>5</v>
      </c>
      <c r="H511" s="4">
        <v>31</v>
      </c>
    </row>
    <row r="512" spans="1:8" x14ac:dyDescent="0.2">
      <c r="A512" s="2">
        <v>505</v>
      </c>
      <c r="B512" t="s">
        <v>76</v>
      </c>
      <c r="C512" s="3">
        <v>1</v>
      </c>
      <c r="D512" s="2" t="s">
        <v>7</v>
      </c>
      <c r="E512" s="2" t="s">
        <v>16</v>
      </c>
      <c r="F512" s="2">
        <v>1</v>
      </c>
      <c r="G512" s="4">
        <v>5</v>
      </c>
      <c r="H512" s="4">
        <v>19</v>
      </c>
    </row>
    <row r="513" spans="1:8" x14ac:dyDescent="0.2">
      <c r="A513" s="2">
        <v>508</v>
      </c>
      <c r="B513" t="s">
        <v>77</v>
      </c>
      <c r="C513" s="3">
        <v>1</v>
      </c>
      <c r="D513" s="2" t="s">
        <v>7</v>
      </c>
      <c r="E513" s="2" t="s">
        <v>16</v>
      </c>
      <c r="F513" s="2">
        <v>1</v>
      </c>
      <c r="G513" s="4">
        <v>2</v>
      </c>
      <c r="H513" s="4">
        <v>20</v>
      </c>
    </row>
    <row r="514" spans="1:8" x14ac:dyDescent="0.2">
      <c r="A514" s="2">
        <v>507</v>
      </c>
      <c r="B514" t="s">
        <v>78</v>
      </c>
      <c r="C514" s="3">
        <v>1</v>
      </c>
      <c r="D514" s="2" t="s">
        <v>7</v>
      </c>
      <c r="E514" s="2" t="s">
        <v>15</v>
      </c>
      <c r="F514" s="2">
        <v>1</v>
      </c>
      <c r="G514" s="4">
        <v>12</v>
      </c>
      <c r="H514" s="4">
        <v>29</v>
      </c>
    </row>
    <row r="515" spans="1:8" x14ac:dyDescent="0.2">
      <c r="A515" s="2">
        <v>504</v>
      </c>
      <c r="B515" t="s">
        <v>79</v>
      </c>
      <c r="C515" s="3">
        <v>1</v>
      </c>
      <c r="D515" s="2" t="s">
        <v>7</v>
      </c>
      <c r="E515" s="2" t="s">
        <v>15</v>
      </c>
      <c r="F515" s="2">
        <v>0.5</v>
      </c>
      <c r="G515" s="4">
        <v>13</v>
      </c>
      <c r="H515" s="4">
        <v>38</v>
      </c>
    </row>
    <row r="516" spans="1:8" x14ac:dyDescent="0.2">
      <c r="A516" s="2">
        <v>511</v>
      </c>
      <c r="B516" t="s">
        <v>80</v>
      </c>
      <c r="C516" s="3">
        <v>1</v>
      </c>
      <c r="D516" s="2" t="s">
        <v>7</v>
      </c>
      <c r="E516" s="2" t="s">
        <v>15</v>
      </c>
      <c r="F516" s="2">
        <v>0.5</v>
      </c>
      <c r="G516" s="4">
        <v>13</v>
      </c>
      <c r="H516" s="4">
        <v>30</v>
      </c>
    </row>
    <row r="517" spans="1:8" x14ac:dyDescent="0.2">
      <c r="A517" s="2">
        <v>512</v>
      </c>
      <c r="B517" t="s">
        <v>81</v>
      </c>
      <c r="C517" s="3">
        <v>1</v>
      </c>
      <c r="D517" s="2" t="s">
        <v>7</v>
      </c>
      <c r="E517" s="2" t="s">
        <v>15</v>
      </c>
      <c r="F517" s="2">
        <v>1</v>
      </c>
      <c r="G517" s="4">
        <v>15</v>
      </c>
      <c r="H517" s="4">
        <v>25</v>
      </c>
    </row>
    <row r="518" spans="1:8" x14ac:dyDescent="0.2">
      <c r="A518" s="2">
        <v>510</v>
      </c>
      <c r="B518" t="s">
        <v>82</v>
      </c>
      <c r="C518" s="3">
        <v>1</v>
      </c>
      <c r="D518" s="2" t="s">
        <v>7</v>
      </c>
      <c r="E518" s="2" t="s">
        <v>15</v>
      </c>
      <c r="F518" s="2">
        <v>1</v>
      </c>
      <c r="G518" s="4">
        <v>15</v>
      </c>
      <c r="H518" s="4">
        <v>35</v>
      </c>
    </row>
    <row r="519" spans="1:8" x14ac:dyDescent="0.2">
      <c r="A519" s="2">
        <v>504</v>
      </c>
      <c r="B519" t="s">
        <v>79</v>
      </c>
      <c r="C519" s="3">
        <v>1</v>
      </c>
      <c r="D519" s="2" t="s">
        <v>7</v>
      </c>
      <c r="E519" s="2" t="s">
        <v>15</v>
      </c>
      <c r="F519" s="2">
        <v>0.5</v>
      </c>
      <c r="G519" s="4">
        <v>15</v>
      </c>
      <c r="H519" s="4">
        <v>27</v>
      </c>
    </row>
    <row r="520" spans="1:8" x14ac:dyDescent="0.2">
      <c r="A520" s="2">
        <v>511</v>
      </c>
      <c r="B520" t="s">
        <v>80</v>
      </c>
      <c r="C520" s="3">
        <v>1</v>
      </c>
      <c r="D520" s="2" t="s">
        <v>7</v>
      </c>
      <c r="E520" s="2" t="s">
        <v>15</v>
      </c>
      <c r="F520" s="2">
        <v>0.5</v>
      </c>
      <c r="G520" s="4">
        <v>12</v>
      </c>
      <c r="H520" s="4">
        <v>25</v>
      </c>
    </row>
    <row r="521" spans="1:8" x14ac:dyDescent="0.2">
      <c r="A521" s="2">
        <v>512</v>
      </c>
      <c r="B521" t="s">
        <v>81</v>
      </c>
      <c r="C521" s="3">
        <v>1</v>
      </c>
      <c r="D521" s="2" t="s">
        <v>7</v>
      </c>
      <c r="E521" s="2" t="s">
        <v>15</v>
      </c>
      <c r="F521" s="2">
        <v>0.5</v>
      </c>
      <c r="G521" s="4">
        <v>12</v>
      </c>
      <c r="H521" s="4">
        <v>30</v>
      </c>
    </row>
    <row r="522" spans="1:8" x14ac:dyDescent="0.2">
      <c r="A522" s="2">
        <v>510</v>
      </c>
      <c r="B522" t="s">
        <v>82</v>
      </c>
      <c r="C522" s="3">
        <v>1</v>
      </c>
      <c r="D522" s="2" t="s">
        <v>7</v>
      </c>
      <c r="E522" s="2" t="s">
        <v>15</v>
      </c>
      <c r="F522" s="2">
        <v>1</v>
      </c>
      <c r="G522" s="4">
        <v>15</v>
      </c>
      <c r="H522" s="4">
        <v>36</v>
      </c>
    </row>
    <row r="523" spans="1:8" x14ac:dyDescent="0.2">
      <c r="A523" s="2">
        <v>513</v>
      </c>
      <c r="B523" t="s">
        <v>83</v>
      </c>
      <c r="C523" s="3">
        <v>1</v>
      </c>
      <c r="D523" s="2" t="s">
        <v>7</v>
      </c>
      <c r="E523" s="2" t="s">
        <v>15</v>
      </c>
      <c r="F523" s="2">
        <v>1</v>
      </c>
      <c r="G523" s="4">
        <v>15</v>
      </c>
      <c r="H523" s="4">
        <v>29</v>
      </c>
    </row>
    <row r="524" spans="1:8" x14ac:dyDescent="0.2">
      <c r="A524" s="2">
        <v>506</v>
      </c>
      <c r="B524" t="s">
        <v>84</v>
      </c>
      <c r="C524" s="3">
        <v>1</v>
      </c>
      <c r="D524" s="2" t="s">
        <v>7</v>
      </c>
      <c r="E524" s="2" t="s">
        <v>15</v>
      </c>
      <c r="F524" s="2">
        <v>1</v>
      </c>
      <c r="G524" s="4">
        <v>15</v>
      </c>
      <c r="H524" s="4">
        <v>27</v>
      </c>
    </row>
    <row r="525" spans="1:8" x14ac:dyDescent="0.2">
      <c r="A525" s="2">
        <v>503</v>
      </c>
      <c r="B525" t="s">
        <v>73</v>
      </c>
      <c r="C525" s="3">
        <v>1</v>
      </c>
      <c r="D525" s="2" t="s">
        <v>7</v>
      </c>
      <c r="E525" s="2" t="s">
        <v>15</v>
      </c>
      <c r="F525" s="2">
        <v>1</v>
      </c>
      <c r="G525" s="4">
        <v>13</v>
      </c>
      <c r="H525" s="4">
        <v>46</v>
      </c>
    </row>
    <row r="526" spans="1:8" x14ac:dyDescent="0.2">
      <c r="A526" s="2">
        <v>501</v>
      </c>
      <c r="B526" t="s">
        <v>74</v>
      </c>
      <c r="C526" s="3">
        <v>1</v>
      </c>
      <c r="D526" s="2" t="s">
        <v>7</v>
      </c>
      <c r="E526" s="2" t="s">
        <v>15</v>
      </c>
      <c r="F526" s="2">
        <v>0.5</v>
      </c>
      <c r="G526" s="4">
        <v>12</v>
      </c>
      <c r="H526" s="4">
        <v>50</v>
      </c>
    </row>
    <row r="527" spans="1:8" x14ac:dyDescent="0.2">
      <c r="A527" s="2">
        <v>509</v>
      </c>
      <c r="B527" t="s">
        <v>75</v>
      </c>
      <c r="C527" s="3">
        <v>1</v>
      </c>
      <c r="D527" s="2" t="s">
        <v>7</v>
      </c>
      <c r="E527" s="2" t="s">
        <v>15</v>
      </c>
      <c r="F527" s="2">
        <v>0.5</v>
      </c>
      <c r="G527" s="4">
        <v>15</v>
      </c>
      <c r="H527" s="4">
        <v>28</v>
      </c>
    </row>
    <row r="528" spans="1:8" x14ac:dyDescent="0.2">
      <c r="A528" s="2">
        <v>505</v>
      </c>
      <c r="B528" t="s">
        <v>76</v>
      </c>
      <c r="C528" s="3">
        <v>1</v>
      </c>
      <c r="D528" s="2" t="s">
        <v>7</v>
      </c>
      <c r="E528" s="2" t="s">
        <v>15</v>
      </c>
      <c r="F528" s="2">
        <v>0.5</v>
      </c>
      <c r="G528" s="4">
        <v>15</v>
      </c>
      <c r="H528" s="4">
        <v>46</v>
      </c>
    </row>
    <row r="529" spans="1:8" x14ac:dyDescent="0.2">
      <c r="A529" s="2">
        <v>508</v>
      </c>
      <c r="B529" t="s">
        <v>77</v>
      </c>
      <c r="C529" s="3">
        <v>1</v>
      </c>
      <c r="D529" s="2" t="s">
        <v>7</v>
      </c>
      <c r="E529" s="2" t="s">
        <v>15</v>
      </c>
      <c r="F529" s="2">
        <v>1</v>
      </c>
      <c r="G529" s="4">
        <v>10</v>
      </c>
      <c r="H529" s="4">
        <v>45</v>
      </c>
    </row>
    <row r="530" spans="1:8" x14ac:dyDescent="0.2">
      <c r="A530" s="2">
        <v>507</v>
      </c>
      <c r="B530" t="s">
        <v>78</v>
      </c>
      <c r="C530" s="3">
        <v>1</v>
      </c>
      <c r="D530" s="2" t="s">
        <v>7</v>
      </c>
      <c r="E530" s="2" t="s">
        <v>15</v>
      </c>
      <c r="F530" s="2">
        <v>1</v>
      </c>
      <c r="G530" s="4">
        <v>15</v>
      </c>
      <c r="H530" s="4">
        <v>20</v>
      </c>
    </row>
    <row r="531" spans="1:8" x14ac:dyDescent="0.2">
      <c r="A531" s="2">
        <v>504</v>
      </c>
      <c r="B531" t="s">
        <v>79</v>
      </c>
      <c r="C531" s="3">
        <v>1</v>
      </c>
      <c r="D531" s="2" t="s">
        <v>7</v>
      </c>
      <c r="E531" s="2" t="s">
        <v>15</v>
      </c>
      <c r="F531" s="2">
        <v>0.5</v>
      </c>
      <c r="G531" s="4">
        <v>12</v>
      </c>
      <c r="H531" s="4">
        <v>29</v>
      </c>
    </row>
    <row r="532" spans="1:8" x14ac:dyDescent="0.2">
      <c r="A532" s="2">
        <v>511</v>
      </c>
      <c r="B532" t="s">
        <v>80</v>
      </c>
      <c r="C532" s="3">
        <v>1</v>
      </c>
      <c r="D532" s="2" t="s">
        <v>7</v>
      </c>
      <c r="E532" s="2" t="s">
        <v>15</v>
      </c>
      <c r="F532" s="2">
        <v>1</v>
      </c>
      <c r="G532" s="4">
        <v>15</v>
      </c>
      <c r="H532" s="4">
        <v>31</v>
      </c>
    </row>
    <row r="533" spans="1:8" x14ac:dyDescent="0.2">
      <c r="A533" s="2">
        <v>512</v>
      </c>
      <c r="B533" t="s">
        <v>81</v>
      </c>
      <c r="C533" s="3">
        <v>1</v>
      </c>
      <c r="D533" s="2" t="s">
        <v>7</v>
      </c>
      <c r="E533" s="2" t="s">
        <v>15</v>
      </c>
      <c r="F533" s="2">
        <v>0.5</v>
      </c>
      <c r="G533" s="4">
        <v>14</v>
      </c>
      <c r="H533" s="4">
        <v>35</v>
      </c>
    </row>
    <row r="534" spans="1:8" x14ac:dyDescent="0.2">
      <c r="A534" s="2">
        <v>509</v>
      </c>
      <c r="B534" t="s">
        <v>75</v>
      </c>
      <c r="C534" s="3">
        <v>1</v>
      </c>
      <c r="D534" s="2" t="s">
        <v>7</v>
      </c>
      <c r="E534" s="2" t="s">
        <v>15</v>
      </c>
      <c r="F534" s="2">
        <v>0.5</v>
      </c>
      <c r="G534" s="4">
        <v>14</v>
      </c>
      <c r="H534" s="4">
        <v>30</v>
      </c>
    </row>
    <row r="535" spans="1:8" x14ac:dyDescent="0.2">
      <c r="A535" s="2">
        <v>505</v>
      </c>
      <c r="B535" t="s">
        <v>76</v>
      </c>
      <c r="C535" s="3">
        <v>1</v>
      </c>
      <c r="D535" s="2" t="s">
        <v>7</v>
      </c>
      <c r="E535" s="2" t="s">
        <v>15</v>
      </c>
      <c r="F535" s="2">
        <v>0.5</v>
      </c>
      <c r="G535" s="4">
        <v>13</v>
      </c>
      <c r="H535" s="4">
        <v>38</v>
      </c>
    </row>
    <row r="536" spans="1:8" x14ac:dyDescent="0.2">
      <c r="A536" s="2">
        <v>508</v>
      </c>
      <c r="B536" t="s">
        <v>77</v>
      </c>
      <c r="C536" s="3">
        <v>1</v>
      </c>
      <c r="D536" s="2" t="s">
        <v>7</v>
      </c>
      <c r="E536" s="2" t="s">
        <v>15</v>
      </c>
      <c r="F536" s="2">
        <v>1</v>
      </c>
      <c r="G536" s="4">
        <v>12</v>
      </c>
      <c r="H536" s="4">
        <v>20</v>
      </c>
    </row>
    <row r="537" spans="1:8" x14ac:dyDescent="0.2">
      <c r="A537" s="2">
        <v>507</v>
      </c>
      <c r="B537" t="s">
        <v>78</v>
      </c>
      <c r="C537" s="3">
        <v>1</v>
      </c>
      <c r="D537" s="2" t="s">
        <v>7</v>
      </c>
      <c r="E537" s="2" t="s">
        <v>15</v>
      </c>
      <c r="F537" s="2">
        <v>0.5</v>
      </c>
      <c r="G537" s="4">
        <v>14</v>
      </c>
      <c r="H537" s="4">
        <v>40</v>
      </c>
    </row>
    <row r="538" spans="1:8" x14ac:dyDescent="0.2">
      <c r="A538" s="2">
        <v>504</v>
      </c>
      <c r="B538" t="s">
        <v>79</v>
      </c>
      <c r="C538" s="3">
        <v>1</v>
      </c>
      <c r="D538" s="2" t="s">
        <v>7</v>
      </c>
      <c r="E538" s="2" t="s">
        <v>15</v>
      </c>
      <c r="F538" s="2">
        <v>1</v>
      </c>
      <c r="G538" s="4">
        <v>10</v>
      </c>
      <c r="H538" s="4">
        <v>30</v>
      </c>
    </row>
    <row r="539" spans="1:8" x14ac:dyDescent="0.2">
      <c r="A539" s="2">
        <v>511</v>
      </c>
      <c r="B539" t="s">
        <v>80</v>
      </c>
      <c r="C539" s="3">
        <v>2</v>
      </c>
      <c r="D539" s="2" t="s">
        <v>7</v>
      </c>
      <c r="E539" s="2" t="s">
        <v>14</v>
      </c>
      <c r="F539" s="2">
        <v>5</v>
      </c>
      <c r="G539" s="4">
        <v>36</v>
      </c>
      <c r="H539" s="4">
        <v>179</v>
      </c>
    </row>
    <row r="540" spans="1:8" x14ac:dyDescent="0.2">
      <c r="A540" s="2">
        <v>512</v>
      </c>
      <c r="B540" t="s">
        <v>81</v>
      </c>
      <c r="C540" s="3">
        <v>2</v>
      </c>
      <c r="D540" s="2" t="s">
        <v>7</v>
      </c>
      <c r="E540" s="2" t="s">
        <v>14</v>
      </c>
      <c r="F540" s="2">
        <v>5</v>
      </c>
      <c r="G540" s="4">
        <v>59</v>
      </c>
      <c r="H540" s="4">
        <v>229</v>
      </c>
    </row>
    <row r="541" spans="1:8" x14ac:dyDescent="0.2">
      <c r="A541" s="2">
        <v>510</v>
      </c>
      <c r="B541" t="s">
        <v>82</v>
      </c>
      <c r="C541" s="3">
        <v>2</v>
      </c>
      <c r="D541" s="2" t="s">
        <v>7</v>
      </c>
      <c r="E541" s="2" t="s">
        <v>14</v>
      </c>
      <c r="F541" s="2">
        <v>3</v>
      </c>
      <c r="G541" s="4">
        <v>39</v>
      </c>
      <c r="H541" s="4">
        <v>119</v>
      </c>
    </row>
    <row r="542" spans="1:8" x14ac:dyDescent="0.2">
      <c r="A542" s="2">
        <v>513</v>
      </c>
      <c r="B542" t="s">
        <v>83</v>
      </c>
      <c r="C542" s="3">
        <v>2</v>
      </c>
      <c r="D542" s="2" t="s">
        <v>7</v>
      </c>
      <c r="E542" s="2" t="s">
        <v>14</v>
      </c>
      <c r="F542" s="2">
        <v>4</v>
      </c>
      <c r="G542" s="4">
        <v>67</v>
      </c>
      <c r="H542" s="4">
        <v>99</v>
      </c>
    </row>
    <row r="543" spans="1:8" x14ac:dyDescent="0.2">
      <c r="A543" s="2">
        <v>506</v>
      </c>
      <c r="B543" t="s">
        <v>84</v>
      </c>
      <c r="C543" s="3">
        <v>2</v>
      </c>
      <c r="D543" s="2" t="s">
        <v>7</v>
      </c>
      <c r="E543" s="2" t="s">
        <v>14</v>
      </c>
      <c r="F543" s="2">
        <v>4</v>
      </c>
      <c r="G543" s="4">
        <v>39</v>
      </c>
      <c r="H543" s="4">
        <v>145</v>
      </c>
    </row>
    <row r="544" spans="1:8" x14ac:dyDescent="0.2">
      <c r="A544" s="2">
        <v>503</v>
      </c>
      <c r="B544" t="s">
        <v>73</v>
      </c>
      <c r="C544" s="3">
        <v>2</v>
      </c>
      <c r="D544" s="2" t="s">
        <v>7</v>
      </c>
      <c r="E544" s="2" t="s">
        <v>14</v>
      </c>
      <c r="F544" s="2">
        <v>3</v>
      </c>
      <c r="G544" s="4">
        <v>34</v>
      </c>
      <c r="H544" s="4">
        <v>165</v>
      </c>
    </row>
    <row r="545" spans="1:8" x14ac:dyDescent="0.2">
      <c r="A545" s="2">
        <v>501</v>
      </c>
      <c r="B545" t="s">
        <v>74</v>
      </c>
      <c r="C545" s="3">
        <v>2</v>
      </c>
      <c r="D545" s="2" t="s">
        <v>7</v>
      </c>
      <c r="E545" s="2" t="s">
        <v>14</v>
      </c>
      <c r="F545" s="2">
        <v>4</v>
      </c>
      <c r="G545" s="4">
        <v>46</v>
      </c>
      <c r="H545" s="4">
        <v>155</v>
      </c>
    </row>
    <row r="546" spans="1:8" x14ac:dyDescent="0.2">
      <c r="A546" s="2">
        <v>509</v>
      </c>
      <c r="B546" t="s">
        <v>75</v>
      </c>
      <c r="C546" s="3">
        <v>2</v>
      </c>
      <c r="D546" s="2" t="s">
        <v>7</v>
      </c>
      <c r="E546" s="2" t="s">
        <v>14</v>
      </c>
      <c r="F546" s="2">
        <v>2</v>
      </c>
      <c r="G546" s="4">
        <v>50</v>
      </c>
      <c r="H546" s="4">
        <v>129</v>
      </c>
    </row>
    <row r="547" spans="1:8" x14ac:dyDescent="0.2">
      <c r="A547" s="2">
        <v>505</v>
      </c>
      <c r="B547" t="s">
        <v>76</v>
      </c>
      <c r="C547" s="3">
        <v>2</v>
      </c>
      <c r="D547" s="2" t="s">
        <v>7</v>
      </c>
      <c r="E547" s="2" t="s">
        <v>14</v>
      </c>
      <c r="F547" s="2">
        <v>4</v>
      </c>
      <c r="G547" s="4">
        <v>39</v>
      </c>
      <c r="H547" s="4">
        <v>169</v>
      </c>
    </row>
    <row r="548" spans="1:8" x14ac:dyDescent="0.2">
      <c r="A548" s="2">
        <v>508</v>
      </c>
      <c r="B548" t="s">
        <v>77</v>
      </c>
      <c r="C548" s="3">
        <v>2</v>
      </c>
      <c r="D548" s="2" t="s">
        <v>7</v>
      </c>
      <c r="E548" s="2" t="s">
        <v>14</v>
      </c>
      <c r="F548" s="2">
        <v>5</v>
      </c>
      <c r="G548" s="4">
        <v>41</v>
      </c>
      <c r="H548" s="4">
        <v>145</v>
      </c>
    </row>
    <row r="549" spans="1:8" x14ac:dyDescent="0.2">
      <c r="A549" s="2">
        <v>507</v>
      </c>
      <c r="B549" t="s">
        <v>78</v>
      </c>
      <c r="C549" s="3">
        <v>2</v>
      </c>
      <c r="D549" s="2" t="s">
        <v>7</v>
      </c>
      <c r="E549" s="2" t="s">
        <v>14</v>
      </c>
      <c r="F549" s="2">
        <v>3</v>
      </c>
      <c r="G549" s="4">
        <v>32</v>
      </c>
      <c r="H549" s="4">
        <v>165</v>
      </c>
    </row>
    <row r="550" spans="1:8" x14ac:dyDescent="0.2">
      <c r="A550" s="2">
        <v>504</v>
      </c>
      <c r="B550" t="s">
        <v>79</v>
      </c>
      <c r="C550" s="3">
        <v>2</v>
      </c>
      <c r="D550" s="2" t="s">
        <v>7</v>
      </c>
      <c r="E550" s="2" t="s">
        <v>14</v>
      </c>
      <c r="F550" s="2">
        <v>3</v>
      </c>
      <c r="G550" s="4">
        <v>39</v>
      </c>
      <c r="H550" s="4">
        <v>119</v>
      </c>
    </row>
    <row r="551" spans="1:8" x14ac:dyDescent="0.2">
      <c r="A551" s="2">
        <v>511</v>
      </c>
      <c r="B551" t="s">
        <v>80</v>
      </c>
      <c r="C551" s="3">
        <v>2</v>
      </c>
      <c r="D551" s="2" t="s">
        <v>7</v>
      </c>
      <c r="E551" s="2" t="s">
        <v>14</v>
      </c>
      <c r="F551" s="2">
        <v>3</v>
      </c>
      <c r="G551" s="4">
        <v>60</v>
      </c>
      <c r="H551" s="4">
        <v>119</v>
      </c>
    </row>
    <row r="552" spans="1:8" x14ac:dyDescent="0.2">
      <c r="A552" s="2">
        <v>512</v>
      </c>
      <c r="B552" t="s">
        <v>81</v>
      </c>
      <c r="C552" s="3">
        <v>2</v>
      </c>
      <c r="D552" s="2" t="s">
        <v>7</v>
      </c>
      <c r="E552" s="2" t="s">
        <v>14</v>
      </c>
      <c r="F552" s="2">
        <v>5</v>
      </c>
      <c r="G552" s="4">
        <v>57</v>
      </c>
      <c r="H552" s="4">
        <v>129</v>
      </c>
    </row>
    <row r="553" spans="1:8" x14ac:dyDescent="0.2">
      <c r="A553" s="2">
        <v>510</v>
      </c>
      <c r="B553" t="s">
        <v>82</v>
      </c>
      <c r="C553" s="3">
        <v>2</v>
      </c>
      <c r="D553" s="2" t="s">
        <v>7</v>
      </c>
      <c r="E553" s="2" t="s">
        <v>14</v>
      </c>
      <c r="F553" s="2">
        <v>3</v>
      </c>
      <c r="G553" s="4">
        <v>56</v>
      </c>
      <c r="H553" s="4">
        <v>145</v>
      </c>
    </row>
    <row r="554" spans="1:8" x14ac:dyDescent="0.2">
      <c r="A554" s="2">
        <v>504</v>
      </c>
      <c r="B554" t="s">
        <v>79</v>
      </c>
      <c r="C554" s="3">
        <v>2</v>
      </c>
      <c r="D554" s="2" t="s">
        <v>7</v>
      </c>
      <c r="E554" s="2" t="s">
        <v>14</v>
      </c>
      <c r="F554" s="2">
        <v>2</v>
      </c>
      <c r="G554" s="4">
        <v>59</v>
      </c>
      <c r="H554" s="4">
        <v>119</v>
      </c>
    </row>
    <row r="555" spans="1:8" x14ac:dyDescent="0.2">
      <c r="A555" s="2">
        <v>511</v>
      </c>
      <c r="B555" t="s">
        <v>80</v>
      </c>
      <c r="C555" s="3">
        <v>2</v>
      </c>
      <c r="D555" s="2" t="s">
        <v>7</v>
      </c>
      <c r="E555" s="2" t="s">
        <v>14</v>
      </c>
      <c r="F555" s="2">
        <v>4</v>
      </c>
      <c r="G555" s="4">
        <v>38</v>
      </c>
      <c r="H555" s="4">
        <v>169</v>
      </c>
    </row>
    <row r="556" spans="1:8" x14ac:dyDescent="0.2">
      <c r="A556" s="2">
        <v>512</v>
      </c>
      <c r="B556" t="s">
        <v>81</v>
      </c>
      <c r="C556" s="3">
        <v>2</v>
      </c>
      <c r="D556" s="2" t="s">
        <v>7</v>
      </c>
      <c r="E556" s="2" t="s">
        <v>14</v>
      </c>
      <c r="F556" s="2">
        <v>4</v>
      </c>
      <c r="G556" s="4">
        <v>35</v>
      </c>
      <c r="H556" s="4">
        <v>165</v>
      </c>
    </row>
    <row r="557" spans="1:8" x14ac:dyDescent="0.2">
      <c r="A557" s="2">
        <v>510</v>
      </c>
      <c r="B557" t="s">
        <v>82</v>
      </c>
      <c r="C557" s="3">
        <v>4</v>
      </c>
      <c r="D557" s="2" t="s">
        <v>7</v>
      </c>
      <c r="E557" s="2" t="s">
        <v>14</v>
      </c>
      <c r="F557" s="2">
        <v>4</v>
      </c>
      <c r="G557" s="4">
        <v>70</v>
      </c>
      <c r="H557" s="4">
        <v>99</v>
      </c>
    </row>
    <row r="558" spans="1:8" x14ac:dyDescent="0.2">
      <c r="A558" s="2">
        <v>513</v>
      </c>
      <c r="B558" t="s">
        <v>83</v>
      </c>
      <c r="C558" s="3">
        <v>4</v>
      </c>
      <c r="D558" s="2" t="s">
        <v>7</v>
      </c>
      <c r="E558" s="2" t="s">
        <v>14</v>
      </c>
      <c r="F558" s="2">
        <v>5</v>
      </c>
      <c r="G558" s="4">
        <v>57</v>
      </c>
      <c r="H558" s="4">
        <v>145</v>
      </c>
    </row>
    <row r="559" spans="1:8" x14ac:dyDescent="0.2">
      <c r="A559" s="2">
        <v>506</v>
      </c>
      <c r="B559" t="s">
        <v>84</v>
      </c>
      <c r="C559" s="3">
        <v>4</v>
      </c>
      <c r="D559" s="2" t="s">
        <v>7</v>
      </c>
      <c r="E559" s="2" t="s">
        <v>14</v>
      </c>
      <c r="F559" s="2">
        <v>2</v>
      </c>
      <c r="G559" s="4">
        <v>39</v>
      </c>
      <c r="H559" s="4">
        <v>165</v>
      </c>
    </row>
    <row r="560" spans="1:8" x14ac:dyDescent="0.2">
      <c r="A560" s="2">
        <v>503</v>
      </c>
      <c r="B560" t="s">
        <v>73</v>
      </c>
      <c r="C560" s="3">
        <v>4</v>
      </c>
      <c r="D560" s="2" t="s">
        <v>7</v>
      </c>
      <c r="E560" s="2" t="s">
        <v>14</v>
      </c>
      <c r="F560" s="2">
        <v>3</v>
      </c>
      <c r="G560" s="4">
        <v>41</v>
      </c>
      <c r="H560" s="4">
        <v>119</v>
      </c>
    </row>
    <row r="561" spans="1:8" x14ac:dyDescent="0.2">
      <c r="A561" s="2">
        <v>501</v>
      </c>
      <c r="B561" t="s">
        <v>74</v>
      </c>
      <c r="C561" s="3">
        <v>4</v>
      </c>
      <c r="D561" s="2" t="s">
        <v>7</v>
      </c>
      <c r="E561" s="2" t="s">
        <v>14</v>
      </c>
      <c r="F561" s="2">
        <v>2</v>
      </c>
      <c r="G561" s="4">
        <v>48</v>
      </c>
      <c r="H561" s="4">
        <v>99</v>
      </c>
    </row>
    <row r="562" spans="1:8" x14ac:dyDescent="0.2">
      <c r="A562" s="2">
        <v>509</v>
      </c>
      <c r="B562" t="s">
        <v>75</v>
      </c>
      <c r="C562" s="3">
        <v>4</v>
      </c>
      <c r="D562" s="2" t="s">
        <v>7</v>
      </c>
      <c r="E562" s="2" t="s">
        <v>14</v>
      </c>
      <c r="F562" s="2">
        <v>3</v>
      </c>
      <c r="G562" s="4">
        <v>41</v>
      </c>
      <c r="H562" s="4">
        <v>185</v>
      </c>
    </row>
    <row r="563" spans="1:8" x14ac:dyDescent="0.2">
      <c r="A563" s="2">
        <v>505</v>
      </c>
      <c r="B563" t="s">
        <v>76</v>
      </c>
      <c r="C563" s="3">
        <v>4</v>
      </c>
      <c r="D563" s="2" t="s">
        <v>7</v>
      </c>
      <c r="E563" s="2" t="s">
        <v>14</v>
      </c>
      <c r="F563" s="2">
        <v>3</v>
      </c>
      <c r="G563" s="4">
        <v>40</v>
      </c>
      <c r="H563" s="4">
        <v>99</v>
      </c>
    </row>
    <row r="564" spans="1:8" x14ac:dyDescent="0.2">
      <c r="A564" s="2">
        <v>508</v>
      </c>
      <c r="B564" t="s">
        <v>77</v>
      </c>
      <c r="C564" s="3">
        <v>4</v>
      </c>
      <c r="D564" s="2" t="s">
        <v>7</v>
      </c>
      <c r="E564" s="2" t="s">
        <v>14</v>
      </c>
      <c r="F564" s="2">
        <v>4</v>
      </c>
      <c r="G564" s="4">
        <v>48</v>
      </c>
      <c r="H564" s="4">
        <v>119</v>
      </c>
    </row>
    <row r="565" spans="1:8" x14ac:dyDescent="0.2">
      <c r="A565" s="2">
        <v>507</v>
      </c>
      <c r="B565" t="s">
        <v>78</v>
      </c>
      <c r="C565" s="3">
        <v>4</v>
      </c>
      <c r="D565" s="2" t="s">
        <v>7</v>
      </c>
      <c r="E565" s="2" t="s">
        <v>14</v>
      </c>
      <c r="F565" s="2">
        <v>5</v>
      </c>
      <c r="G565" s="4">
        <v>59</v>
      </c>
      <c r="H565" s="4">
        <v>99</v>
      </c>
    </row>
    <row r="566" spans="1:8" x14ac:dyDescent="0.2">
      <c r="A566" s="2">
        <v>504</v>
      </c>
      <c r="B566" t="s">
        <v>79</v>
      </c>
      <c r="C566" s="3">
        <v>4</v>
      </c>
      <c r="D566" s="2" t="s">
        <v>7</v>
      </c>
      <c r="E566" s="2" t="s">
        <v>14</v>
      </c>
      <c r="F566" s="2">
        <v>3</v>
      </c>
      <c r="G566" s="4">
        <v>60</v>
      </c>
      <c r="H566" s="4">
        <v>149</v>
      </c>
    </row>
    <row r="567" spans="1:8" x14ac:dyDescent="0.2">
      <c r="A567" s="2">
        <v>511</v>
      </c>
      <c r="B567" t="s">
        <v>80</v>
      </c>
      <c r="C567" s="3">
        <v>4</v>
      </c>
      <c r="D567" s="2" t="s">
        <v>7</v>
      </c>
      <c r="E567" s="2" t="s">
        <v>14</v>
      </c>
      <c r="F567" s="2">
        <v>2</v>
      </c>
      <c r="G567" s="4">
        <v>38</v>
      </c>
      <c r="H567" s="4">
        <v>185</v>
      </c>
    </row>
    <row r="568" spans="1:8" x14ac:dyDescent="0.2">
      <c r="A568" s="2">
        <v>512</v>
      </c>
      <c r="B568" t="s">
        <v>81</v>
      </c>
      <c r="C568" s="3">
        <v>4</v>
      </c>
      <c r="D568" s="2" t="s">
        <v>7</v>
      </c>
      <c r="E568" s="2" t="s">
        <v>14</v>
      </c>
      <c r="F568" s="2">
        <v>5</v>
      </c>
      <c r="G568" s="4">
        <v>60</v>
      </c>
      <c r="H568" s="4">
        <v>180</v>
      </c>
    </row>
    <row r="569" spans="1:8" x14ac:dyDescent="0.2">
      <c r="A569" s="2">
        <v>510</v>
      </c>
      <c r="B569" t="s">
        <v>82</v>
      </c>
      <c r="C569" s="3">
        <v>4</v>
      </c>
      <c r="D569" s="2" t="s">
        <v>7</v>
      </c>
      <c r="E569" s="2" t="s">
        <v>14</v>
      </c>
      <c r="F569" s="2">
        <v>4</v>
      </c>
      <c r="G569" s="4">
        <v>35</v>
      </c>
      <c r="H569" s="4">
        <v>119</v>
      </c>
    </row>
    <row r="570" spans="1:8" x14ac:dyDescent="0.2">
      <c r="A570" s="2">
        <v>513</v>
      </c>
      <c r="B570" t="s">
        <v>83</v>
      </c>
      <c r="C570" s="3">
        <v>4</v>
      </c>
      <c r="D570" s="2" t="s">
        <v>7</v>
      </c>
      <c r="E570" s="2" t="s">
        <v>12</v>
      </c>
      <c r="F570" s="2">
        <v>12</v>
      </c>
      <c r="G570" s="4">
        <v>278</v>
      </c>
      <c r="H570" s="4">
        <v>877</v>
      </c>
    </row>
    <row r="571" spans="1:8" x14ac:dyDescent="0.2">
      <c r="A571" s="2">
        <v>506</v>
      </c>
      <c r="B571" t="s">
        <v>84</v>
      </c>
      <c r="C571" s="3">
        <v>4</v>
      </c>
      <c r="D571" s="2" t="s">
        <v>7</v>
      </c>
      <c r="E571" s="2" t="s">
        <v>12</v>
      </c>
      <c r="F571" s="2">
        <v>14</v>
      </c>
      <c r="G571" s="4">
        <v>281</v>
      </c>
      <c r="H571" s="4">
        <v>925</v>
      </c>
    </row>
    <row r="572" spans="1:8" x14ac:dyDescent="0.2">
      <c r="A572" s="2">
        <v>503</v>
      </c>
      <c r="B572" t="s">
        <v>73</v>
      </c>
      <c r="C572" s="3">
        <v>4</v>
      </c>
      <c r="D572" s="2" t="s">
        <v>7</v>
      </c>
      <c r="E572" s="2" t="s">
        <v>12</v>
      </c>
      <c r="F572" s="2">
        <v>9</v>
      </c>
      <c r="G572" s="4">
        <v>219</v>
      </c>
      <c r="H572" s="4">
        <v>777</v>
      </c>
    </row>
    <row r="573" spans="1:8" x14ac:dyDescent="0.2">
      <c r="A573" s="2">
        <v>501</v>
      </c>
      <c r="B573" t="s">
        <v>74</v>
      </c>
      <c r="C573" s="3">
        <v>4</v>
      </c>
      <c r="D573" s="2" t="s">
        <v>7</v>
      </c>
      <c r="E573" s="2" t="s">
        <v>12</v>
      </c>
      <c r="F573" s="2">
        <v>7</v>
      </c>
      <c r="G573" s="4">
        <v>311</v>
      </c>
      <c r="H573" s="4">
        <v>765</v>
      </c>
    </row>
    <row r="574" spans="1:8" x14ac:dyDescent="0.2">
      <c r="A574" s="2">
        <v>509</v>
      </c>
      <c r="B574" t="s">
        <v>75</v>
      </c>
      <c r="C574" s="3">
        <v>4</v>
      </c>
      <c r="D574" s="2" t="s">
        <v>7</v>
      </c>
      <c r="E574" s="2" t="s">
        <v>12</v>
      </c>
      <c r="F574" s="2">
        <v>8</v>
      </c>
      <c r="G574" s="4">
        <v>345</v>
      </c>
      <c r="H574" s="4">
        <v>887</v>
      </c>
    </row>
    <row r="575" spans="1:8" x14ac:dyDescent="0.2">
      <c r="A575" s="2">
        <v>505</v>
      </c>
      <c r="B575" t="s">
        <v>76</v>
      </c>
      <c r="C575" s="3">
        <v>4</v>
      </c>
      <c r="D575" s="2" t="s">
        <v>7</v>
      </c>
      <c r="E575" s="2" t="s">
        <v>12</v>
      </c>
      <c r="F575" s="2">
        <v>9</v>
      </c>
      <c r="G575" s="4">
        <v>345</v>
      </c>
      <c r="H575" s="4">
        <v>988</v>
      </c>
    </row>
    <row r="576" spans="1:8" x14ac:dyDescent="0.2">
      <c r="A576" s="2">
        <v>508</v>
      </c>
      <c r="B576" t="s">
        <v>77</v>
      </c>
      <c r="C576" s="3">
        <v>4</v>
      </c>
      <c r="D576" s="2" t="s">
        <v>7</v>
      </c>
      <c r="E576" s="2" t="s">
        <v>12</v>
      </c>
      <c r="F576" s="2">
        <v>10</v>
      </c>
      <c r="G576" s="4">
        <v>350</v>
      </c>
      <c r="H576" s="4">
        <v>957</v>
      </c>
    </row>
    <row r="577" spans="1:8" x14ac:dyDescent="0.2">
      <c r="A577" s="2">
        <v>507</v>
      </c>
      <c r="B577" t="s">
        <v>78</v>
      </c>
      <c r="C577" s="3">
        <v>4</v>
      </c>
      <c r="D577" s="2" t="s">
        <v>7</v>
      </c>
      <c r="E577" s="2" t="s">
        <v>12</v>
      </c>
      <c r="F577" s="2">
        <v>10</v>
      </c>
      <c r="G577" s="4">
        <v>241</v>
      </c>
      <c r="H577" s="4">
        <v>800</v>
      </c>
    </row>
    <row r="578" spans="1:8" x14ac:dyDescent="0.2">
      <c r="A578" s="2">
        <v>504</v>
      </c>
      <c r="B578" t="s">
        <v>79</v>
      </c>
      <c r="C578" s="3">
        <v>4</v>
      </c>
      <c r="D578" s="2" t="s">
        <v>7</v>
      </c>
      <c r="E578" s="2" t="s">
        <v>16</v>
      </c>
      <c r="F578" s="2">
        <v>1</v>
      </c>
      <c r="G578" s="4">
        <v>5</v>
      </c>
      <c r="H578" s="4">
        <v>28</v>
      </c>
    </row>
    <row r="579" spans="1:8" x14ac:dyDescent="0.2">
      <c r="A579" s="2">
        <v>511</v>
      </c>
      <c r="B579" t="s">
        <v>80</v>
      </c>
      <c r="C579" s="3">
        <v>4</v>
      </c>
      <c r="D579" s="2" t="s">
        <v>7</v>
      </c>
      <c r="E579" s="2" t="s">
        <v>16</v>
      </c>
      <c r="F579" s="2">
        <v>0.5</v>
      </c>
      <c r="G579" s="4">
        <v>5</v>
      </c>
      <c r="H579" s="4">
        <v>45</v>
      </c>
    </row>
    <row r="580" spans="1:8" x14ac:dyDescent="0.2">
      <c r="A580" s="2">
        <v>512</v>
      </c>
      <c r="B580" t="s">
        <v>81</v>
      </c>
      <c r="C580" s="3">
        <v>4</v>
      </c>
      <c r="D580" s="2" t="s">
        <v>7</v>
      </c>
      <c r="E580" s="2" t="s">
        <v>16</v>
      </c>
      <c r="F580" s="2">
        <v>0.5</v>
      </c>
      <c r="G580" s="4">
        <v>3</v>
      </c>
      <c r="H580" s="4">
        <v>41</v>
      </c>
    </row>
    <row r="581" spans="1:8" x14ac:dyDescent="0.2">
      <c r="A581" s="2">
        <v>509</v>
      </c>
      <c r="B581" t="s">
        <v>75</v>
      </c>
      <c r="C581" s="3">
        <v>4</v>
      </c>
      <c r="D581" s="2" t="s">
        <v>7</v>
      </c>
      <c r="E581" s="2" t="s">
        <v>16</v>
      </c>
      <c r="F581" s="2">
        <v>1</v>
      </c>
      <c r="G581" s="4">
        <v>5</v>
      </c>
      <c r="H581" s="4">
        <v>19</v>
      </c>
    </row>
    <row r="582" spans="1:8" x14ac:dyDescent="0.2">
      <c r="A582" s="2">
        <v>505</v>
      </c>
      <c r="B582" t="s">
        <v>76</v>
      </c>
      <c r="C582" s="3">
        <v>8</v>
      </c>
      <c r="D582" s="2" t="s">
        <v>7</v>
      </c>
      <c r="E582" s="2" t="s">
        <v>13</v>
      </c>
      <c r="F582" s="2">
        <v>1</v>
      </c>
      <c r="G582" s="4">
        <v>33</v>
      </c>
      <c r="H582" s="4">
        <v>49</v>
      </c>
    </row>
    <row r="583" spans="1:8" x14ac:dyDescent="0.2">
      <c r="A583" s="2">
        <v>508</v>
      </c>
      <c r="B583" t="s">
        <v>77</v>
      </c>
      <c r="C583" s="3">
        <v>8</v>
      </c>
      <c r="D583" s="2" t="s">
        <v>7</v>
      </c>
      <c r="E583" s="2" t="s">
        <v>13</v>
      </c>
      <c r="F583" s="2">
        <v>3</v>
      </c>
      <c r="G583" s="4">
        <v>21</v>
      </c>
      <c r="H583" s="4">
        <v>48</v>
      </c>
    </row>
    <row r="584" spans="1:8" x14ac:dyDescent="0.2">
      <c r="A584" s="2">
        <v>507</v>
      </c>
      <c r="B584" t="s">
        <v>78</v>
      </c>
      <c r="C584" s="3">
        <v>8</v>
      </c>
      <c r="D584" s="2" t="s">
        <v>7</v>
      </c>
      <c r="E584" s="2" t="s">
        <v>13</v>
      </c>
      <c r="F584" s="2">
        <v>3</v>
      </c>
      <c r="G584" s="4">
        <v>26</v>
      </c>
      <c r="H584" s="4">
        <v>67</v>
      </c>
    </row>
    <row r="585" spans="1:8" x14ac:dyDescent="0.2">
      <c r="A585" s="2">
        <v>504</v>
      </c>
      <c r="B585" t="s">
        <v>79</v>
      </c>
      <c r="C585" s="3">
        <v>8</v>
      </c>
      <c r="D585" s="2" t="s">
        <v>7</v>
      </c>
      <c r="E585" s="2" t="s">
        <v>13</v>
      </c>
      <c r="F585" s="2">
        <v>2</v>
      </c>
      <c r="G585" s="4">
        <v>27</v>
      </c>
      <c r="H585" s="4">
        <v>39</v>
      </c>
    </row>
    <row r="586" spans="1:8" x14ac:dyDescent="0.2">
      <c r="A586" s="2">
        <v>511</v>
      </c>
      <c r="B586" t="s">
        <v>80</v>
      </c>
      <c r="C586" s="3">
        <v>8</v>
      </c>
      <c r="D586" s="2" t="s">
        <v>7</v>
      </c>
      <c r="E586" s="2" t="s">
        <v>13</v>
      </c>
      <c r="F586" s="2">
        <v>3</v>
      </c>
      <c r="G586" s="4">
        <v>16</v>
      </c>
      <c r="H586" s="4">
        <v>97</v>
      </c>
    </row>
    <row r="587" spans="1:8" x14ac:dyDescent="0.2">
      <c r="A587" s="2">
        <v>512</v>
      </c>
      <c r="B587" t="s">
        <v>81</v>
      </c>
      <c r="C587" s="3">
        <v>8</v>
      </c>
      <c r="D587" s="2" t="s">
        <v>7</v>
      </c>
      <c r="E587" s="2" t="s">
        <v>13</v>
      </c>
      <c r="F587" s="2">
        <v>3</v>
      </c>
      <c r="G587" s="4">
        <v>28</v>
      </c>
      <c r="H587" s="4">
        <v>84</v>
      </c>
    </row>
    <row r="588" spans="1:8" x14ac:dyDescent="0.2">
      <c r="A588" s="2">
        <v>510</v>
      </c>
      <c r="B588" t="s">
        <v>82</v>
      </c>
      <c r="C588" s="3">
        <v>8</v>
      </c>
      <c r="D588" s="2" t="s">
        <v>7</v>
      </c>
      <c r="E588" s="2" t="s">
        <v>13</v>
      </c>
      <c r="F588" s="2">
        <v>3</v>
      </c>
      <c r="G588" s="4">
        <v>37</v>
      </c>
      <c r="H588" s="4">
        <v>39</v>
      </c>
    </row>
    <row r="589" spans="1:8" x14ac:dyDescent="0.2">
      <c r="A589" s="2">
        <v>513</v>
      </c>
      <c r="B589" t="s">
        <v>83</v>
      </c>
      <c r="C589" s="3">
        <v>8</v>
      </c>
      <c r="D589" s="2" t="s">
        <v>7</v>
      </c>
      <c r="E589" s="2" t="s">
        <v>13</v>
      </c>
      <c r="F589" s="2">
        <v>1</v>
      </c>
      <c r="G589" s="4">
        <v>39</v>
      </c>
      <c r="H589" s="4">
        <v>95</v>
      </c>
    </row>
    <row r="590" spans="1:8" x14ac:dyDescent="0.2">
      <c r="A590" s="2">
        <v>506</v>
      </c>
      <c r="B590" t="s">
        <v>84</v>
      </c>
      <c r="C590" s="3">
        <v>8</v>
      </c>
      <c r="D590" s="2" t="s">
        <v>7</v>
      </c>
      <c r="E590" s="2" t="s">
        <v>13</v>
      </c>
      <c r="F590" s="2">
        <v>3</v>
      </c>
      <c r="G590" s="4">
        <v>21</v>
      </c>
      <c r="H590" s="4">
        <v>59</v>
      </c>
    </row>
    <row r="591" spans="1:8" x14ac:dyDescent="0.2">
      <c r="A591" s="2">
        <v>503</v>
      </c>
      <c r="B591" t="s">
        <v>73</v>
      </c>
      <c r="C591" s="3">
        <v>8</v>
      </c>
      <c r="D591" s="2" t="s">
        <v>7</v>
      </c>
      <c r="E591" s="2" t="s">
        <v>13</v>
      </c>
      <c r="F591" s="2">
        <v>3</v>
      </c>
      <c r="G591" s="4">
        <v>26</v>
      </c>
      <c r="H591" s="4">
        <v>40</v>
      </c>
    </row>
    <row r="592" spans="1:8" x14ac:dyDescent="0.2">
      <c r="A592" s="2">
        <v>501</v>
      </c>
      <c r="B592" t="s">
        <v>74</v>
      </c>
      <c r="C592" s="3">
        <v>8</v>
      </c>
      <c r="D592" s="2" t="s">
        <v>7</v>
      </c>
      <c r="E592" s="2" t="s">
        <v>13</v>
      </c>
      <c r="F592" s="2">
        <v>3</v>
      </c>
      <c r="G592" s="4">
        <v>34</v>
      </c>
      <c r="H592" s="4">
        <v>84</v>
      </c>
    </row>
    <row r="593" spans="1:8" x14ac:dyDescent="0.2">
      <c r="A593" s="2">
        <v>513</v>
      </c>
      <c r="B593" t="s">
        <v>83</v>
      </c>
      <c r="C593" s="3">
        <v>8</v>
      </c>
      <c r="D593" s="2" t="s">
        <v>7</v>
      </c>
      <c r="E593" s="2" t="s">
        <v>13</v>
      </c>
      <c r="F593" s="2">
        <v>3</v>
      </c>
      <c r="G593" s="4">
        <v>28</v>
      </c>
      <c r="H593" s="4">
        <v>39</v>
      </c>
    </row>
    <row r="594" spans="1:8" x14ac:dyDescent="0.2">
      <c r="A594" s="2">
        <v>506</v>
      </c>
      <c r="B594" t="s">
        <v>84</v>
      </c>
      <c r="C594" s="3">
        <v>8</v>
      </c>
      <c r="D594" s="2" t="s">
        <v>7</v>
      </c>
      <c r="E594" s="2" t="s">
        <v>13</v>
      </c>
      <c r="F594" s="2">
        <v>2</v>
      </c>
      <c r="G594" s="4">
        <v>16</v>
      </c>
      <c r="H594" s="4">
        <v>98</v>
      </c>
    </row>
    <row r="595" spans="1:8" x14ac:dyDescent="0.2">
      <c r="A595" s="2">
        <v>503</v>
      </c>
      <c r="B595" t="s">
        <v>73</v>
      </c>
      <c r="C595" s="3">
        <v>8</v>
      </c>
      <c r="D595" s="2" t="s">
        <v>7</v>
      </c>
      <c r="E595" s="2" t="s">
        <v>13</v>
      </c>
      <c r="F595" s="2">
        <v>1</v>
      </c>
      <c r="G595" s="4">
        <v>37</v>
      </c>
      <c r="H595" s="4">
        <v>76</v>
      </c>
    </row>
    <row r="596" spans="1:8" x14ac:dyDescent="0.2">
      <c r="A596" s="2">
        <v>501</v>
      </c>
      <c r="B596" t="s">
        <v>74</v>
      </c>
      <c r="C596" s="3">
        <v>8</v>
      </c>
      <c r="D596" s="2" t="s">
        <v>7</v>
      </c>
      <c r="E596" s="2" t="s">
        <v>13</v>
      </c>
      <c r="F596" s="2">
        <v>1</v>
      </c>
      <c r="G596" s="4">
        <v>11</v>
      </c>
      <c r="H596" s="4">
        <v>97</v>
      </c>
    </row>
    <row r="597" spans="1:8" x14ac:dyDescent="0.2">
      <c r="A597" s="2">
        <v>509</v>
      </c>
      <c r="B597" t="s">
        <v>75</v>
      </c>
      <c r="C597" s="3">
        <v>8</v>
      </c>
      <c r="D597" s="2" t="s">
        <v>7</v>
      </c>
      <c r="E597" s="2" t="s">
        <v>13</v>
      </c>
      <c r="F597" s="2">
        <v>3</v>
      </c>
      <c r="G597" s="4">
        <v>21</v>
      </c>
      <c r="H597" s="4">
        <v>63</v>
      </c>
    </row>
    <row r="598" spans="1:8" x14ac:dyDescent="0.2">
      <c r="A598" s="2">
        <v>505</v>
      </c>
      <c r="B598" t="s">
        <v>76</v>
      </c>
      <c r="C598" s="3">
        <v>8</v>
      </c>
      <c r="D598" s="2" t="s">
        <v>7</v>
      </c>
      <c r="E598" s="2" t="s">
        <v>13</v>
      </c>
      <c r="F598" s="2">
        <v>1</v>
      </c>
      <c r="G598" s="4">
        <v>26</v>
      </c>
      <c r="H598" s="4">
        <v>98</v>
      </c>
    </row>
    <row r="599" spans="1:8" x14ac:dyDescent="0.2">
      <c r="A599" s="2">
        <v>508</v>
      </c>
      <c r="B599" t="s">
        <v>77</v>
      </c>
      <c r="C599" s="3">
        <v>8</v>
      </c>
      <c r="D599" s="2" t="s">
        <v>7</v>
      </c>
      <c r="E599" s="2" t="s">
        <v>13</v>
      </c>
      <c r="F599" s="2">
        <v>3</v>
      </c>
      <c r="G599" s="4">
        <v>27</v>
      </c>
      <c r="H599" s="4">
        <v>86</v>
      </c>
    </row>
    <row r="600" spans="1:8" x14ac:dyDescent="0.2">
      <c r="A600" s="2">
        <v>507</v>
      </c>
      <c r="B600" t="s">
        <v>78</v>
      </c>
      <c r="C600" s="3">
        <v>8</v>
      </c>
      <c r="D600" s="2" t="s">
        <v>7</v>
      </c>
      <c r="E600" s="2" t="s">
        <v>13</v>
      </c>
      <c r="F600" s="2">
        <v>3</v>
      </c>
      <c r="G600" s="4">
        <v>19</v>
      </c>
      <c r="H600" s="4">
        <v>84</v>
      </c>
    </row>
    <row r="601" spans="1:8" x14ac:dyDescent="0.2">
      <c r="A601" s="2">
        <v>504</v>
      </c>
      <c r="B601" t="s">
        <v>79</v>
      </c>
      <c r="C601" s="3">
        <v>8</v>
      </c>
      <c r="D601" s="2" t="s">
        <v>7</v>
      </c>
      <c r="E601" s="2" t="s">
        <v>13</v>
      </c>
      <c r="F601" s="2">
        <v>3</v>
      </c>
      <c r="G601" s="4">
        <v>36</v>
      </c>
      <c r="H601" s="4">
        <v>39</v>
      </c>
    </row>
    <row r="602" spans="1:8" x14ac:dyDescent="0.2">
      <c r="A602" s="2">
        <v>511</v>
      </c>
      <c r="B602" t="s">
        <v>80</v>
      </c>
      <c r="C602" s="3">
        <v>8</v>
      </c>
      <c r="D602" s="2" t="s">
        <v>7</v>
      </c>
      <c r="E602" s="2" t="s">
        <v>13</v>
      </c>
      <c r="F602" s="2">
        <v>3</v>
      </c>
      <c r="G602" s="4">
        <v>28</v>
      </c>
      <c r="H602" s="4">
        <v>67</v>
      </c>
    </row>
    <row r="603" spans="1:8" x14ac:dyDescent="0.2">
      <c r="A603" s="2">
        <v>512</v>
      </c>
      <c r="B603" t="s">
        <v>81</v>
      </c>
      <c r="C603" s="3">
        <v>8</v>
      </c>
      <c r="D603" s="2" t="s">
        <v>7</v>
      </c>
      <c r="E603" s="2" t="s">
        <v>13</v>
      </c>
      <c r="F603" s="2">
        <v>2</v>
      </c>
      <c r="G603" s="4">
        <v>19</v>
      </c>
      <c r="H603" s="4">
        <v>49</v>
      </c>
    </row>
    <row r="604" spans="1:8" x14ac:dyDescent="0.2">
      <c r="A604" s="2">
        <v>510</v>
      </c>
      <c r="B604" t="s">
        <v>82</v>
      </c>
      <c r="C604" s="3">
        <v>8</v>
      </c>
      <c r="D604" s="2" t="s">
        <v>7</v>
      </c>
      <c r="E604" s="2" t="s">
        <v>13</v>
      </c>
      <c r="F604" s="2">
        <v>3</v>
      </c>
      <c r="G604" s="4">
        <v>36</v>
      </c>
      <c r="H604" s="4">
        <v>61</v>
      </c>
    </row>
    <row r="605" spans="1:8" x14ac:dyDescent="0.2">
      <c r="A605" s="2">
        <v>513</v>
      </c>
      <c r="B605" t="s">
        <v>83</v>
      </c>
      <c r="C605" s="3">
        <v>8</v>
      </c>
      <c r="D605" s="2" t="s">
        <v>7</v>
      </c>
      <c r="E605" s="2" t="s">
        <v>13</v>
      </c>
      <c r="F605" s="2">
        <v>2</v>
      </c>
      <c r="G605" s="4">
        <v>34</v>
      </c>
      <c r="H605" s="4">
        <v>59</v>
      </c>
    </row>
    <row r="606" spans="1:8" x14ac:dyDescent="0.2">
      <c r="A606" s="2">
        <v>506</v>
      </c>
      <c r="B606" t="s">
        <v>84</v>
      </c>
      <c r="C606" s="3">
        <v>8</v>
      </c>
      <c r="D606" s="2" t="s">
        <v>7</v>
      </c>
      <c r="E606" s="2" t="s">
        <v>13</v>
      </c>
      <c r="F606" s="2">
        <v>1</v>
      </c>
      <c r="G606" s="4">
        <v>21</v>
      </c>
      <c r="H606" s="4">
        <v>74</v>
      </c>
    </row>
    <row r="607" spans="1:8" x14ac:dyDescent="0.2">
      <c r="A607" s="2">
        <v>503</v>
      </c>
      <c r="B607" t="s">
        <v>73</v>
      </c>
      <c r="C607" s="3">
        <v>8</v>
      </c>
      <c r="D607" s="2" t="s">
        <v>7</v>
      </c>
      <c r="E607" s="2" t="s">
        <v>13</v>
      </c>
      <c r="F607" s="2">
        <v>3</v>
      </c>
      <c r="G607" s="4">
        <v>26</v>
      </c>
      <c r="H607" s="4">
        <v>83</v>
      </c>
    </row>
    <row r="608" spans="1:8" x14ac:dyDescent="0.2">
      <c r="A608" s="2">
        <v>501</v>
      </c>
      <c r="B608" t="s">
        <v>74</v>
      </c>
      <c r="C608" s="3">
        <v>8</v>
      </c>
      <c r="D608" s="2" t="s">
        <v>7</v>
      </c>
      <c r="E608" s="2" t="s">
        <v>13</v>
      </c>
      <c r="F608" s="2">
        <v>2</v>
      </c>
      <c r="G608" s="4">
        <v>29</v>
      </c>
      <c r="H608" s="4">
        <v>80</v>
      </c>
    </row>
    <row r="609" spans="1:8" x14ac:dyDescent="0.2">
      <c r="A609" s="2">
        <v>509</v>
      </c>
      <c r="B609" t="s">
        <v>75</v>
      </c>
      <c r="C609" s="3">
        <v>12</v>
      </c>
      <c r="D609" s="2" t="s">
        <v>7</v>
      </c>
      <c r="E609" s="2" t="s">
        <v>16</v>
      </c>
      <c r="F609" s="2">
        <v>1</v>
      </c>
      <c r="G609" s="4">
        <v>2</v>
      </c>
      <c r="H609" s="4">
        <v>19</v>
      </c>
    </row>
    <row r="610" spans="1:8" x14ac:dyDescent="0.2">
      <c r="A610" s="2">
        <v>505</v>
      </c>
      <c r="B610" t="s">
        <v>76</v>
      </c>
      <c r="C610" s="3">
        <v>12</v>
      </c>
      <c r="D610" s="2" t="s">
        <v>7</v>
      </c>
      <c r="E610" s="2" t="s">
        <v>16</v>
      </c>
      <c r="F610" s="2">
        <v>1</v>
      </c>
      <c r="G610" s="4">
        <v>4</v>
      </c>
      <c r="H610" s="4">
        <v>19</v>
      </c>
    </row>
    <row r="611" spans="1:8" x14ac:dyDescent="0.2">
      <c r="A611" s="2">
        <v>508</v>
      </c>
      <c r="B611" t="s">
        <v>77</v>
      </c>
      <c r="C611" s="3">
        <v>12</v>
      </c>
      <c r="D611" s="2" t="s">
        <v>7</v>
      </c>
      <c r="E611" s="2" t="s">
        <v>16</v>
      </c>
      <c r="F611" s="2">
        <v>1</v>
      </c>
      <c r="G611" s="4">
        <v>5</v>
      </c>
      <c r="H611" s="4">
        <v>25</v>
      </c>
    </row>
    <row r="612" spans="1:8" x14ac:dyDescent="0.2">
      <c r="A612" s="2">
        <v>507</v>
      </c>
      <c r="B612" t="s">
        <v>78</v>
      </c>
      <c r="C612" s="3">
        <v>12</v>
      </c>
      <c r="D612" s="2" t="s">
        <v>7</v>
      </c>
      <c r="E612" s="2" t="s">
        <v>16</v>
      </c>
      <c r="F612" s="2">
        <v>0.5</v>
      </c>
      <c r="G612" s="4">
        <v>2</v>
      </c>
      <c r="H612" s="4">
        <v>19</v>
      </c>
    </row>
    <row r="613" spans="1:8" x14ac:dyDescent="0.2">
      <c r="A613" s="2">
        <v>504</v>
      </c>
      <c r="B613" t="s">
        <v>79</v>
      </c>
      <c r="C613" s="3">
        <v>12</v>
      </c>
      <c r="D613" s="2" t="s">
        <v>7</v>
      </c>
      <c r="E613" s="2" t="s">
        <v>16</v>
      </c>
      <c r="F613" s="2">
        <v>1</v>
      </c>
      <c r="G613" s="4">
        <v>5</v>
      </c>
      <c r="H613" s="4">
        <v>18</v>
      </c>
    </row>
    <row r="614" spans="1:8" x14ac:dyDescent="0.2">
      <c r="A614" s="2">
        <v>511</v>
      </c>
      <c r="B614" t="s">
        <v>80</v>
      </c>
      <c r="C614" s="3">
        <v>12</v>
      </c>
      <c r="D614" s="2" t="s">
        <v>7</v>
      </c>
      <c r="E614" s="2" t="s">
        <v>16</v>
      </c>
      <c r="F614" s="2">
        <v>1</v>
      </c>
      <c r="G614" s="4">
        <v>5</v>
      </c>
      <c r="H614" s="4">
        <v>41</v>
      </c>
    </row>
    <row r="615" spans="1:8" x14ac:dyDescent="0.2">
      <c r="A615" s="2">
        <v>512</v>
      </c>
      <c r="B615" t="s">
        <v>81</v>
      </c>
      <c r="C615" s="3">
        <v>12</v>
      </c>
      <c r="D615" s="2" t="s">
        <v>7</v>
      </c>
      <c r="E615" s="2" t="s">
        <v>16</v>
      </c>
      <c r="F615" s="2">
        <v>0.5</v>
      </c>
      <c r="G615" s="4">
        <v>5</v>
      </c>
      <c r="H615" s="4">
        <v>24</v>
      </c>
    </row>
    <row r="616" spans="1:8" x14ac:dyDescent="0.2">
      <c r="A616" s="2">
        <v>509</v>
      </c>
      <c r="B616" t="s">
        <v>75</v>
      </c>
      <c r="C616" s="3">
        <v>12</v>
      </c>
      <c r="D616" s="2" t="s">
        <v>7</v>
      </c>
      <c r="E616" s="2" t="s">
        <v>16</v>
      </c>
      <c r="F616" s="2">
        <v>1</v>
      </c>
      <c r="G616" s="4">
        <v>3</v>
      </c>
      <c r="H616" s="4">
        <v>23</v>
      </c>
    </row>
    <row r="617" spans="1:8" x14ac:dyDescent="0.2">
      <c r="A617" s="2">
        <v>505</v>
      </c>
      <c r="B617" t="s">
        <v>76</v>
      </c>
      <c r="C617" s="3">
        <v>12</v>
      </c>
      <c r="D617" s="2" t="s">
        <v>7</v>
      </c>
      <c r="E617" s="2" t="s">
        <v>16</v>
      </c>
      <c r="F617" s="2">
        <v>1</v>
      </c>
      <c r="G617" s="4">
        <v>5</v>
      </c>
      <c r="H617" s="4">
        <v>29</v>
      </c>
    </row>
    <row r="618" spans="1:8" x14ac:dyDescent="0.2">
      <c r="A618" s="2">
        <v>508</v>
      </c>
      <c r="B618" t="s">
        <v>77</v>
      </c>
      <c r="C618" s="3">
        <v>12</v>
      </c>
      <c r="D618" s="2" t="s">
        <v>7</v>
      </c>
      <c r="E618" s="2" t="s">
        <v>16</v>
      </c>
      <c r="F618" s="2">
        <v>0.5</v>
      </c>
      <c r="G618" s="4">
        <v>4</v>
      </c>
      <c r="H618" s="4">
        <v>21</v>
      </c>
    </row>
    <row r="619" spans="1:8" x14ac:dyDescent="0.2">
      <c r="A619" s="2">
        <v>507</v>
      </c>
      <c r="B619" t="s">
        <v>78</v>
      </c>
      <c r="C619" s="3">
        <v>12</v>
      </c>
      <c r="D619" s="2" t="s">
        <v>7</v>
      </c>
      <c r="E619" s="2" t="s">
        <v>16</v>
      </c>
      <c r="F619" s="2">
        <v>0.5</v>
      </c>
      <c r="G619" s="4">
        <v>3</v>
      </c>
      <c r="H619" s="4">
        <v>31</v>
      </c>
    </row>
    <row r="620" spans="1:8" x14ac:dyDescent="0.2">
      <c r="A620" s="2">
        <v>504</v>
      </c>
      <c r="B620" t="s">
        <v>79</v>
      </c>
      <c r="C620" s="3">
        <v>12</v>
      </c>
      <c r="D620" s="2" t="s">
        <v>7</v>
      </c>
      <c r="E620" s="2" t="s">
        <v>16</v>
      </c>
      <c r="F620" s="2">
        <v>0.5</v>
      </c>
      <c r="G620" s="4">
        <v>5</v>
      </c>
      <c r="H620" s="4">
        <v>28</v>
      </c>
    </row>
    <row r="621" spans="1:8" x14ac:dyDescent="0.2">
      <c r="A621" s="2">
        <v>511</v>
      </c>
      <c r="B621" t="s">
        <v>80</v>
      </c>
      <c r="C621" s="3">
        <v>12</v>
      </c>
      <c r="D621" s="2" t="s">
        <v>7</v>
      </c>
      <c r="E621" s="2" t="s">
        <v>16</v>
      </c>
      <c r="F621" s="2">
        <v>0.5</v>
      </c>
      <c r="G621" s="4">
        <v>4</v>
      </c>
      <c r="H621" s="4">
        <v>24</v>
      </c>
    </row>
    <row r="622" spans="1:8" x14ac:dyDescent="0.2">
      <c r="A622" s="2">
        <v>512</v>
      </c>
      <c r="B622" t="s">
        <v>81</v>
      </c>
      <c r="C622" s="3">
        <v>12</v>
      </c>
      <c r="D622" s="2" t="s">
        <v>7</v>
      </c>
      <c r="E622" s="2" t="s">
        <v>16</v>
      </c>
      <c r="F622" s="2">
        <v>1</v>
      </c>
      <c r="G622" s="4">
        <v>3</v>
      </c>
      <c r="H622" s="4">
        <v>23</v>
      </c>
    </row>
    <row r="623" spans="1:8" x14ac:dyDescent="0.2">
      <c r="A623" s="2">
        <v>510</v>
      </c>
      <c r="B623" t="s">
        <v>82</v>
      </c>
      <c r="C623" s="3">
        <v>12</v>
      </c>
      <c r="D623" s="2" t="s">
        <v>7</v>
      </c>
      <c r="E623" s="2" t="s">
        <v>16</v>
      </c>
      <c r="F623" s="2">
        <v>0.5</v>
      </c>
      <c r="G623" s="4">
        <v>5</v>
      </c>
      <c r="H623" s="4">
        <v>15</v>
      </c>
    </row>
    <row r="624" spans="1:8" x14ac:dyDescent="0.2">
      <c r="A624" s="2">
        <v>513</v>
      </c>
      <c r="B624" t="s">
        <v>83</v>
      </c>
      <c r="C624" s="3">
        <v>12</v>
      </c>
      <c r="D624" s="2" t="s">
        <v>7</v>
      </c>
      <c r="E624" s="2" t="s">
        <v>16</v>
      </c>
      <c r="F624" s="2">
        <v>0.5</v>
      </c>
      <c r="G624" s="4">
        <v>3</v>
      </c>
      <c r="H624" s="4">
        <v>19</v>
      </c>
    </row>
    <row r="625" spans="1:8" x14ac:dyDescent="0.2">
      <c r="A625" s="2">
        <v>506</v>
      </c>
      <c r="B625" t="s">
        <v>84</v>
      </c>
      <c r="C625" s="3">
        <v>12</v>
      </c>
      <c r="D625" s="2" t="s">
        <v>7</v>
      </c>
      <c r="E625" s="2" t="s">
        <v>16</v>
      </c>
      <c r="F625" s="2">
        <v>1</v>
      </c>
      <c r="G625" s="4">
        <v>5</v>
      </c>
      <c r="H625" s="4">
        <v>25</v>
      </c>
    </row>
    <row r="626" spans="1:8" x14ac:dyDescent="0.2">
      <c r="A626" s="2">
        <v>503</v>
      </c>
      <c r="B626" t="s">
        <v>73</v>
      </c>
      <c r="C626" s="3">
        <v>12</v>
      </c>
      <c r="D626" s="2" t="s">
        <v>7</v>
      </c>
      <c r="E626" s="2" t="s">
        <v>16</v>
      </c>
      <c r="F626" s="2">
        <v>1</v>
      </c>
      <c r="G626" s="4">
        <v>5</v>
      </c>
      <c r="H626" s="4">
        <v>31</v>
      </c>
    </row>
    <row r="627" spans="1:8" x14ac:dyDescent="0.2">
      <c r="A627" s="2">
        <v>501</v>
      </c>
      <c r="B627" t="s">
        <v>74</v>
      </c>
      <c r="C627" s="3">
        <v>12</v>
      </c>
      <c r="D627" s="2" t="s">
        <v>7</v>
      </c>
      <c r="E627" s="2" t="s">
        <v>16</v>
      </c>
      <c r="F627" s="2">
        <v>1</v>
      </c>
      <c r="G627" s="4">
        <v>3</v>
      </c>
      <c r="H627" s="4">
        <v>19</v>
      </c>
    </row>
    <row r="628" spans="1:8" x14ac:dyDescent="0.2">
      <c r="A628" s="2">
        <v>509</v>
      </c>
      <c r="B628" t="s">
        <v>75</v>
      </c>
      <c r="C628" s="3">
        <v>12</v>
      </c>
      <c r="D628" s="2" t="s">
        <v>7</v>
      </c>
      <c r="E628" s="2" t="s">
        <v>16</v>
      </c>
      <c r="F628" s="2">
        <v>1</v>
      </c>
      <c r="G628" s="4">
        <v>5</v>
      </c>
      <c r="H628" s="4">
        <v>15</v>
      </c>
    </row>
    <row r="629" spans="1:8" x14ac:dyDescent="0.2">
      <c r="A629" s="2">
        <v>505</v>
      </c>
      <c r="B629" t="s">
        <v>76</v>
      </c>
      <c r="C629" s="3">
        <v>12</v>
      </c>
      <c r="D629" s="2" t="s">
        <v>7</v>
      </c>
      <c r="E629" s="2" t="s">
        <v>16</v>
      </c>
      <c r="F629" s="2">
        <v>1</v>
      </c>
      <c r="G629" s="4">
        <v>3</v>
      </c>
      <c r="H629" s="4">
        <v>28</v>
      </c>
    </row>
    <row r="630" spans="1:8" x14ac:dyDescent="0.2">
      <c r="A630" s="2">
        <v>508</v>
      </c>
      <c r="B630" t="s">
        <v>77</v>
      </c>
      <c r="C630" s="3">
        <v>12</v>
      </c>
      <c r="D630" s="2" t="s">
        <v>7</v>
      </c>
      <c r="E630" s="2" t="s">
        <v>16</v>
      </c>
      <c r="F630" s="2">
        <v>1</v>
      </c>
      <c r="G630" s="4">
        <v>4</v>
      </c>
      <c r="H630" s="4">
        <v>20</v>
      </c>
    </row>
    <row r="631" spans="1:8" x14ac:dyDescent="0.2">
      <c r="A631" s="2">
        <v>507</v>
      </c>
      <c r="B631" t="s">
        <v>78</v>
      </c>
      <c r="C631" s="3">
        <v>12</v>
      </c>
      <c r="D631" s="2" t="s">
        <v>7</v>
      </c>
      <c r="E631" s="2" t="s">
        <v>16</v>
      </c>
      <c r="F631" s="2">
        <v>0.5</v>
      </c>
      <c r="G631" s="4">
        <v>3</v>
      </c>
      <c r="H631" s="4">
        <v>26</v>
      </c>
    </row>
    <row r="632" spans="1:8" x14ac:dyDescent="0.2">
      <c r="A632" s="2">
        <v>504</v>
      </c>
      <c r="B632" t="s">
        <v>79</v>
      </c>
      <c r="C632" s="3">
        <v>12</v>
      </c>
      <c r="D632" s="2" t="s">
        <v>7</v>
      </c>
      <c r="E632" s="2" t="s">
        <v>15</v>
      </c>
      <c r="F632" s="2">
        <v>1</v>
      </c>
      <c r="G632" s="4">
        <v>10</v>
      </c>
      <c r="H632" s="4">
        <v>62</v>
      </c>
    </row>
    <row r="633" spans="1:8" x14ac:dyDescent="0.2">
      <c r="A633" s="2">
        <v>511</v>
      </c>
      <c r="B633" t="s">
        <v>80</v>
      </c>
      <c r="C633" s="3">
        <v>12</v>
      </c>
      <c r="D633" s="2" t="s">
        <v>7</v>
      </c>
      <c r="E633" s="2" t="s">
        <v>15</v>
      </c>
      <c r="F633" s="2">
        <v>1</v>
      </c>
      <c r="G633" s="4">
        <v>15</v>
      </c>
      <c r="H633" s="4">
        <v>25</v>
      </c>
    </row>
    <row r="634" spans="1:8" x14ac:dyDescent="0.2">
      <c r="A634" s="2">
        <v>512</v>
      </c>
      <c r="B634" t="s">
        <v>81</v>
      </c>
      <c r="C634" s="3">
        <v>12</v>
      </c>
      <c r="D634" s="2" t="s">
        <v>7</v>
      </c>
      <c r="E634" s="2" t="s">
        <v>15</v>
      </c>
      <c r="F634" s="2">
        <v>0.5</v>
      </c>
      <c r="G634" s="4">
        <v>13</v>
      </c>
      <c r="H634" s="4">
        <v>29</v>
      </c>
    </row>
    <row r="635" spans="1:8" x14ac:dyDescent="0.2">
      <c r="A635" s="2">
        <v>510</v>
      </c>
      <c r="B635" t="s">
        <v>82</v>
      </c>
      <c r="C635" s="3">
        <v>12</v>
      </c>
      <c r="D635" s="2" t="s">
        <v>7</v>
      </c>
      <c r="E635" s="2" t="s">
        <v>15</v>
      </c>
      <c r="F635" s="2">
        <v>1</v>
      </c>
      <c r="G635" s="4">
        <v>14</v>
      </c>
      <c r="H635" s="4">
        <v>52</v>
      </c>
    </row>
    <row r="636" spans="1:8" x14ac:dyDescent="0.2">
      <c r="A636" s="2">
        <v>513</v>
      </c>
      <c r="B636" t="s">
        <v>83</v>
      </c>
      <c r="C636" s="3">
        <v>12</v>
      </c>
      <c r="D636" s="2" t="s">
        <v>7</v>
      </c>
      <c r="E636" s="2" t="s">
        <v>15</v>
      </c>
      <c r="F636" s="2">
        <v>0.5</v>
      </c>
      <c r="G636" s="4">
        <v>12</v>
      </c>
      <c r="H636" s="4">
        <v>47</v>
      </c>
    </row>
    <row r="637" spans="1:8" x14ac:dyDescent="0.2">
      <c r="A637" s="2">
        <v>506</v>
      </c>
      <c r="B637" t="s">
        <v>84</v>
      </c>
      <c r="C637" s="3">
        <v>12</v>
      </c>
      <c r="D637" s="2" t="s">
        <v>7</v>
      </c>
      <c r="E637" s="2" t="s">
        <v>15</v>
      </c>
      <c r="F637" s="2">
        <v>1</v>
      </c>
      <c r="G637" s="4">
        <v>13</v>
      </c>
      <c r="H637" s="4">
        <v>27</v>
      </c>
    </row>
    <row r="638" spans="1:8" x14ac:dyDescent="0.2">
      <c r="A638" s="2">
        <v>503</v>
      </c>
      <c r="B638" t="s">
        <v>73</v>
      </c>
      <c r="C638" s="3">
        <v>12</v>
      </c>
      <c r="D638" s="2" t="s">
        <v>7</v>
      </c>
      <c r="E638" s="2" t="s">
        <v>15</v>
      </c>
      <c r="F638" s="2">
        <v>0.5</v>
      </c>
      <c r="G638" s="4">
        <v>13</v>
      </c>
      <c r="H638" s="4">
        <v>28</v>
      </c>
    </row>
    <row r="639" spans="1:8" x14ac:dyDescent="0.2">
      <c r="A639" s="2">
        <v>501</v>
      </c>
      <c r="B639" t="s">
        <v>74</v>
      </c>
      <c r="C639" s="3">
        <v>12</v>
      </c>
      <c r="D639" s="2" t="s">
        <v>7</v>
      </c>
      <c r="E639" s="2" t="s">
        <v>15</v>
      </c>
      <c r="F639" s="2">
        <v>0.5</v>
      </c>
      <c r="G639" s="4">
        <v>14</v>
      </c>
      <c r="H639" s="4">
        <v>30</v>
      </c>
    </row>
    <row r="640" spans="1:8" x14ac:dyDescent="0.2">
      <c r="A640" s="2">
        <v>509</v>
      </c>
      <c r="B640" t="s">
        <v>75</v>
      </c>
      <c r="C640" s="3">
        <v>12</v>
      </c>
      <c r="D640" s="2" t="s">
        <v>7</v>
      </c>
      <c r="E640" s="2" t="s">
        <v>15</v>
      </c>
      <c r="F640" s="2">
        <v>0.5</v>
      </c>
      <c r="G640" s="4">
        <v>15</v>
      </c>
      <c r="H640" s="4">
        <v>31</v>
      </c>
    </row>
    <row r="641" spans="1:8" x14ac:dyDescent="0.2">
      <c r="A641" s="2">
        <v>505</v>
      </c>
      <c r="B641" t="s">
        <v>76</v>
      </c>
      <c r="C641" s="3">
        <v>12</v>
      </c>
      <c r="D641" s="2" t="s">
        <v>7</v>
      </c>
      <c r="E641" s="2" t="s">
        <v>15</v>
      </c>
      <c r="F641" s="2">
        <v>0.5</v>
      </c>
      <c r="G641" s="4">
        <v>15</v>
      </c>
      <c r="H641" s="4">
        <v>41</v>
      </c>
    </row>
    <row r="642" spans="1:8" x14ac:dyDescent="0.2">
      <c r="A642" s="2">
        <v>508</v>
      </c>
      <c r="B642" t="s">
        <v>77</v>
      </c>
      <c r="C642" s="3">
        <v>12</v>
      </c>
      <c r="D642" s="2" t="s">
        <v>7</v>
      </c>
      <c r="E642" s="2" t="s">
        <v>15</v>
      </c>
      <c r="F642" s="2">
        <v>1</v>
      </c>
      <c r="G642" s="4">
        <v>15</v>
      </c>
      <c r="H642" s="4">
        <v>62</v>
      </c>
    </row>
    <row r="643" spans="1:8" x14ac:dyDescent="0.2">
      <c r="A643" s="2">
        <v>507</v>
      </c>
      <c r="B643" t="s">
        <v>78</v>
      </c>
      <c r="C643" s="3">
        <v>12</v>
      </c>
      <c r="D643" s="2" t="s">
        <v>7</v>
      </c>
      <c r="E643" s="2" t="s">
        <v>15</v>
      </c>
      <c r="F643" s="2">
        <v>0.5</v>
      </c>
      <c r="G643" s="4">
        <v>13</v>
      </c>
      <c r="H643" s="4">
        <v>25</v>
      </c>
    </row>
    <row r="644" spans="1:8" x14ac:dyDescent="0.2">
      <c r="A644" s="2">
        <v>504</v>
      </c>
      <c r="B644" t="s">
        <v>79</v>
      </c>
      <c r="C644" s="3">
        <v>12</v>
      </c>
      <c r="D644" s="2" t="s">
        <v>7</v>
      </c>
      <c r="E644" s="2" t="s">
        <v>15</v>
      </c>
      <c r="F644" s="2">
        <v>0.5</v>
      </c>
      <c r="G644" s="4">
        <v>15</v>
      </c>
      <c r="H644" s="4">
        <v>30</v>
      </c>
    </row>
    <row r="645" spans="1:8" x14ac:dyDescent="0.2">
      <c r="A645" s="2">
        <v>511</v>
      </c>
      <c r="B645" t="s">
        <v>80</v>
      </c>
      <c r="C645" s="3">
        <v>12</v>
      </c>
      <c r="D645" s="2" t="s">
        <v>7</v>
      </c>
      <c r="E645" s="2" t="s">
        <v>15</v>
      </c>
      <c r="F645" s="2">
        <v>0.5</v>
      </c>
      <c r="G645" s="4">
        <v>13</v>
      </c>
      <c r="H645" s="4">
        <v>28</v>
      </c>
    </row>
    <row r="646" spans="1:8" x14ac:dyDescent="0.2">
      <c r="A646" s="2">
        <v>512</v>
      </c>
      <c r="B646" t="s">
        <v>81</v>
      </c>
      <c r="C646" s="3">
        <v>12</v>
      </c>
      <c r="D646" s="2" t="s">
        <v>7</v>
      </c>
      <c r="E646" s="2" t="s">
        <v>15</v>
      </c>
      <c r="F646" s="2">
        <v>0.5</v>
      </c>
      <c r="G646" s="4">
        <v>15</v>
      </c>
      <c r="H646" s="4">
        <v>23</v>
      </c>
    </row>
    <row r="647" spans="1:8" x14ac:dyDescent="0.2">
      <c r="A647" s="2">
        <v>604</v>
      </c>
      <c r="B647" t="s">
        <v>85</v>
      </c>
      <c r="C647" s="3">
        <v>1</v>
      </c>
      <c r="D647" s="2" t="s">
        <v>11</v>
      </c>
      <c r="E647" s="2" t="s">
        <v>16</v>
      </c>
      <c r="F647" s="2">
        <v>0.5</v>
      </c>
      <c r="G647" s="4">
        <v>5</v>
      </c>
      <c r="H647" s="4">
        <v>41</v>
      </c>
    </row>
    <row r="648" spans="1:8" x14ac:dyDescent="0.2">
      <c r="A648" s="2">
        <v>606</v>
      </c>
      <c r="B648" t="s">
        <v>86</v>
      </c>
      <c r="C648" s="3">
        <v>1</v>
      </c>
      <c r="D648" s="2" t="s">
        <v>11</v>
      </c>
      <c r="E648" s="2" t="s">
        <v>16</v>
      </c>
      <c r="F648" s="2">
        <v>0.5</v>
      </c>
      <c r="G648" s="4">
        <v>2</v>
      </c>
      <c r="H648" s="4">
        <v>30</v>
      </c>
    </row>
    <row r="649" spans="1:8" x14ac:dyDescent="0.2">
      <c r="A649" s="2">
        <v>601</v>
      </c>
      <c r="B649" t="s">
        <v>87</v>
      </c>
      <c r="C649" s="3">
        <v>1</v>
      </c>
      <c r="D649" s="2" t="s">
        <v>11</v>
      </c>
      <c r="E649" s="2" t="s">
        <v>16</v>
      </c>
      <c r="F649" s="2">
        <v>0.5</v>
      </c>
      <c r="G649" s="4">
        <v>4</v>
      </c>
      <c r="H649" s="4">
        <v>20</v>
      </c>
    </row>
    <row r="650" spans="1:8" x14ac:dyDescent="0.2">
      <c r="A650" s="2">
        <v>611</v>
      </c>
      <c r="B650" t="s">
        <v>88</v>
      </c>
      <c r="C650" s="3">
        <v>1</v>
      </c>
      <c r="D650" s="2" t="s">
        <v>11</v>
      </c>
      <c r="E650" s="2" t="s">
        <v>16</v>
      </c>
      <c r="F650" s="2">
        <v>0.5</v>
      </c>
      <c r="G650" s="4">
        <v>4</v>
      </c>
      <c r="H650" s="4">
        <v>30</v>
      </c>
    </row>
    <row r="651" spans="1:8" x14ac:dyDescent="0.2">
      <c r="A651" s="2">
        <v>605</v>
      </c>
      <c r="B651" t="s">
        <v>89</v>
      </c>
      <c r="C651" s="3">
        <v>1</v>
      </c>
      <c r="D651" s="2" t="s">
        <v>11</v>
      </c>
      <c r="E651" s="2" t="s">
        <v>16</v>
      </c>
      <c r="F651" s="2">
        <v>1</v>
      </c>
      <c r="G651" s="4">
        <v>5</v>
      </c>
      <c r="H651" s="4">
        <v>28</v>
      </c>
    </row>
    <row r="652" spans="1:8" x14ac:dyDescent="0.2">
      <c r="A652" s="2">
        <v>604</v>
      </c>
      <c r="B652" t="s">
        <v>90</v>
      </c>
      <c r="C652" s="3">
        <v>1</v>
      </c>
      <c r="D652" s="2" t="s">
        <v>11</v>
      </c>
      <c r="E652" s="2" t="s">
        <v>16</v>
      </c>
      <c r="F652" s="2">
        <v>0.5</v>
      </c>
      <c r="G652" s="4">
        <v>5</v>
      </c>
      <c r="H652" s="4">
        <v>30</v>
      </c>
    </row>
    <row r="653" spans="1:8" x14ac:dyDescent="0.2">
      <c r="A653" s="2">
        <v>612</v>
      </c>
      <c r="B653" t="s">
        <v>91</v>
      </c>
      <c r="C653" s="3">
        <v>1</v>
      </c>
      <c r="D653" s="2" t="s">
        <v>11</v>
      </c>
      <c r="E653" s="2" t="s">
        <v>16</v>
      </c>
      <c r="F653" s="2">
        <v>0.5</v>
      </c>
      <c r="G653" s="4">
        <v>5</v>
      </c>
      <c r="H653" s="4">
        <v>29</v>
      </c>
    </row>
    <row r="654" spans="1:8" x14ac:dyDescent="0.2">
      <c r="A654" s="2">
        <v>608</v>
      </c>
      <c r="B654" t="s">
        <v>92</v>
      </c>
      <c r="C654" s="3">
        <v>1</v>
      </c>
      <c r="D654" s="2" t="s">
        <v>11</v>
      </c>
      <c r="E654" s="2" t="s">
        <v>16</v>
      </c>
      <c r="F654" s="2">
        <v>1</v>
      </c>
      <c r="G654" s="4">
        <v>5</v>
      </c>
      <c r="H654" s="4">
        <v>26</v>
      </c>
    </row>
    <row r="655" spans="1:8" x14ac:dyDescent="0.2">
      <c r="A655" s="2">
        <v>603</v>
      </c>
      <c r="B655" t="s">
        <v>93</v>
      </c>
      <c r="C655" s="3">
        <v>1</v>
      </c>
      <c r="D655" s="2" t="s">
        <v>11</v>
      </c>
      <c r="E655" s="2" t="s">
        <v>16</v>
      </c>
      <c r="F655" s="2">
        <v>1</v>
      </c>
      <c r="G655" s="4">
        <v>5</v>
      </c>
      <c r="H655" s="4">
        <v>21</v>
      </c>
    </row>
    <row r="656" spans="1:8" x14ac:dyDescent="0.2">
      <c r="A656" s="2">
        <v>609</v>
      </c>
      <c r="B656" t="s">
        <v>94</v>
      </c>
      <c r="C656" s="3">
        <v>1</v>
      </c>
      <c r="D656" s="2" t="s">
        <v>11</v>
      </c>
      <c r="E656" s="2" t="s">
        <v>16</v>
      </c>
      <c r="F656" s="2">
        <v>1</v>
      </c>
      <c r="G656" s="4">
        <v>4</v>
      </c>
      <c r="H656" s="4">
        <v>20</v>
      </c>
    </row>
    <row r="657" spans="1:8" x14ac:dyDescent="0.2">
      <c r="A657" s="2">
        <v>610</v>
      </c>
      <c r="B657" t="s">
        <v>29</v>
      </c>
      <c r="C657" s="3">
        <v>1</v>
      </c>
      <c r="D657" s="2" t="s">
        <v>11</v>
      </c>
      <c r="E657" s="2" t="s">
        <v>16</v>
      </c>
      <c r="F657" s="2">
        <v>0.5</v>
      </c>
      <c r="G657" s="4">
        <v>4</v>
      </c>
      <c r="H657" s="4">
        <v>56</v>
      </c>
    </row>
    <row r="658" spans="1:8" x14ac:dyDescent="0.2">
      <c r="A658" s="2">
        <v>604</v>
      </c>
      <c r="B658" t="s">
        <v>85</v>
      </c>
      <c r="C658" s="3">
        <v>2</v>
      </c>
      <c r="D658" s="2" t="s">
        <v>11</v>
      </c>
      <c r="E658" s="2" t="s">
        <v>14</v>
      </c>
      <c r="F658" s="2">
        <v>3</v>
      </c>
      <c r="G658" s="4">
        <v>50</v>
      </c>
      <c r="H658" s="4">
        <v>209</v>
      </c>
    </row>
    <row r="659" spans="1:8" x14ac:dyDescent="0.2">
      <c r="A659" s="2">
        <v>606</v>
      </c>
      <c r="B659" t="s">
        <v>86</v>
      </c>
      <c r="C659" s="3">
        <v>2</v>
      </c>
      <c r="D659" s="2" t="s">
        <v>11</v>
      </c>
      <c r="E659" s="2" t="s">
        <v>14</v>
      </c>
      <c r="F659" s="2">
        <v>5</v>
      </c>
      <c r="G659" s="4">
        <v>66</v>
      </c>
      <c r="H659" s="4">
        <v>399</v>
      </c>
    </row>
    <row r="660" spans="1:8" x14ac:dyDescent="0.2">
      <c r="A660" s="2">
        <v>601</v>
      </c>
      <c r="B660" t="s">
        <v>87</v>
      </c>
      <c r="C660" s="3">
        <v>2</v>
      </c>
      <c r="D660" s="2" t="s">
        <v>11</v>
      </c>
      <c r="E660" s="2" t="s">
        <v>14</v>
      </c>
      <c r="F660" s="2">
        <v>4</v>
      </c>
      <c r="G660" s="4">
        <v>69</v>
      </c>
      <c r="H660" s="4">
        <v>129</v>
      </c>
    </row>
    <row r="661" spans="1:8" x14ac:dyDescent="0.2">
      <c r="A661" s="2">
        <v>611</v>
      </c>
      <c r="B661" t="s">
        <v>88</v>
      </c>
      <c r="C661" s="3">
        <v>2</v>
      </c>
      <c r="D661" s="2" t="s">
        <v>11</v>
      </c>
      <c r="E661" s="2" t="s">
        <v>14</v>
      </c>
      <c r="F661" s="2">
        <v>5</v>
      </c>
      <c r="G661" s="4">
        <v>67</v>
      </c>
      <c r="H661" s="4">
        <v>379</v>
      </c>
    </row>
    <row r="662" spans="1:8" x14ac:dyDescent="0.2">
      <c r="A662" s="2">
        <v>605</v>
      </c>
      <c r="B662" t="s">
        <v>89</v>
      </c>
      <c r="C662" s="3">
        <v>2</v>
      </c>
      <c r="D662" s="2" t="s">
        <v>11</v>
      </c>
      <c r="E662" s="2" t="s">
        <v>14</v>
      </c>
      <c r="F662" s="2">
        <v>2</v>
      </c>
      <c r="G662" s="4">
        <v>58</v>
      </c>
      <c r="H662" s="4">
        <v>115</v>
      </c>
    </row>
    <row r="663" spans="1:8" x14ac:dyDescent="0.2">
      <c r="A663" s="2">
        <v>604</v>
      </c>
      <c r="B663" t="s">
        <v>90</v>
      </c>
      <c r="C663" s="3">
        <v>2</v>
      </c>
      <c r="D663" s="2" t="s">
        <v>11</v>
      </c>
      <c r="E663" s="2" t="s">
        <v>14</v>
      </c>
      <c r="F663" s="2">
        <v>3</v>
      </c>
      <c r="G663" s="4">
        <v>35</v>
      </c>
      <c r="H663" s="4">
        <v>185</v>
      </c>
    </row>
    <row r="664" spans="1:8" x14ac:dyDescent="0.2">
      <c r="A664" s="2">
        <v>612</v>
      </c>
      <c r="B664" t="s">
        <v>91</v>
      </c>
      <c r="C664" s="3">
        <v>2</v>
      </c>
      <c r="D664" s="2" t="s">
        <v>11</v>
      </c>
      <c r="E664" s="2" t="s">
        <v>14</v>
      </c>
      <c r="F664" s="2">
        <v>2</v>
      </c>
      <c r="G664" s="4">
        <v>39</v>
      </c>
      <c r="H664" s="4">
        <v>175</v>
      </c>
    </row>
    <row r="665" spans="1:8" x14ac:dyDescent="0.2">
      <c r="A665" s="2">
        <v>608</v>
      </c>
      <c r="B665" t="s">
        <v>92</v>
      </c>
      <c r="C665" s="3">
        <v>2</v>
      </c>
      <c r="D665" s="2" t="s">
        <v>11</v>
      </c>
      <c r="E665" s="2" t="s">
        <v>14</v>
      </c>
      <c r="F665" s="2">
        <v>5</v>
      </c>
      <c r="G665" s="4">
        <v>67</v>
      </c>
      <c r="H665" s="4">
        <v>349</v>
      </c>
    </row>
    <row r="666" spans="1:8" x14ac:dyDescent="0.2">
      <c r="A666" s="2">
        <v>603</v>
      </c>
      <c r="B666" t="s">
        <v>93</v>
      </c>
      <c r="C666" s="3">
        <v>2</v>
      </c>
      <c r="D666" s="2" t="s">
        <v>11</v>
      </c>
      <c r="E666" s="2" t="s">
        <v>14</v>
      </c>
      <c r="F666" s="2">
        <v>5</v>
      </c>
      <c r="G666" s="4">
        <v>58</v>
      </c>
      <c r="H666" s="4">
        <v>99</v>
      </c>
    </row>
    <row r="667" spans="1:8" x14ac:dyDescent="0.2">
      <c r="A667" s="2">
        <v>609</v>
      </c>
      <c r="B667" t="s">
        <v>94</v>
      </c>
      <c r="C667" s="3">
        <v>2</v>
      </c>
      <c r="D667" s="2" t="s">
        <v>11</v>
      </c>
      <c r="E667" s="2" t="s">
        <v>14</v>
      </c>
      <c r="F667" s="2">
        <v>4</v>
      </c>
      <c r="G667" s="4">
        <v>32</v>
      </c>
      <c r="H667" s="4">
        <v>175</v>
      </c>
    </row>
    <row r="668" spans="1:8" x14ac:dyDescent="0.2">
      <c r="A668" s="2">
        <v>610</v>
      </c>
      <c r="B668" t="s">
        <v>29</v>
      </c>
      <c r="C668" s="3">
        <v>2</v>
      </c>
      <c r="D668" s="2" t="s">
        <v>11</v>
      </c>
      <c r="E668" s="2" t="s">
        <v>14</v>
      </c>
      <c r="F668" s="2">
        <v>3</v>
      </c>
      <c r="G668" s="4">
        <v>39</v>
      </c>
      <c r="H668" s="4">
        <v>165</v>
      </c>
    </row>
    <row r="669" spans="1:8" x14ac:dyDescent="0.2">
      <c r="A669" s="2">
        <v>608</v>
      </c>
      <c r="B669" t="s">
        <v>92</v>
      </c>
      <c r="C669" s="3">
        <v>2</v>
      </c>
      <c r="D669" s="2" t="s">
        <v>11</v>
      </c>
      <c r="E669" s="2" t="s">
        <v>14</v>
      </c>
      <c r="F669" s="2">
        <v>3</v>
      </c>
      <c r="G669" s="4">
        <v>39</v>
      </c>
      <c r="H669" s="4">
        <v>119</v>
      </c>
    </row>
    <row r="670" spans="1:8" x14ac:dyDescent="0.2">
      <c r="A670" s="2">
        <v>603</v>
      </c>
      <c r="B670" t="s">
        <v>93</v>
      </c>
      <c r="C670" s="3">
        <v>2</v>
      </c>
      <c r="D670" s="2" t="s">
        <v>11</v>
      </c>
      <c r="E670" s="2" t="s">
        <v>14</v>
      </c>
      <c r="F670" s="2">
        <v>3</v>
      </c>
      <c r="G670" s="4">
        <v>50</v>
      </c>
      <c r="H670" s="4">
        <v>149</v>
      </c>
    </row>
    <row r="671" spans="1:8" x14ac:dyDescent="0.2">
      <c r="A671" s="2">
        <v>609</v>
      </c>
      <c r="B671" t="s">
        <v>94</v>
      </c>
      <c r="C671" s="3">
        <v>2</v>
      </c>
      <c r="D671" s="2" t="s">
        <v>11</v>
      </c>
      <c r="E671" s="2" t="s">
        <v>14</v>
      </c>
      <c r="F671" s="2">
        <v>2</v>
      </c>
      <c r="G671" s="4">
        <v>58</v>
      </c>
      <c r="H671" s="4">
        <v>165</v>
      </c>
    </row>
    <row r="672" spans="1:8" x14ac:dyDescent="0.2">
      <c r="A672" s="2">
        <v>610</v>
      </c>
      <c r="B672" t="s">
        <v>29</v>
      </c>
      <c r="C672" s="3">
        <v>2</v>
      </c>
      <c r="D672" s="2" t="s">
        <v>11</v>
      </c>
      <c r="E672" s="2" t="s">
        <v>14</v>
      </c>
      <c r="F672" s="2">
        <v>5</v>
      </c>
      <c r="G672" s="4">
        <v>59</v>
      </c>
      <c r="H672" s="4">
        <v>349</v>
      </c>
    </row>
    <row r="673" spans="1:8" x14ac:dyDescent="0.2">
      <c r="A673" s="2">
        <v>604</v>
      </c>
      <c r="B673" t="s">
        <v>85</v>
      </c>
      <c r="C673" s="3">
        <v>2</v>
      </c>
      <c r="D673" s="2" t="s">
        <v>11</v>
      </c>
      <c r="E673" s="2" t="s">
        <v>14</v>
      </c>
      <c r="F673" s="2">
        <v>3</v>
      </c>
      <c r="G673" s="4">
        <v>67</v>
      </c>
      <c r="H673" s="4">
        <v>179</v>
      </c>
    </row>
    <row r="674" spans="1:8" x14ac:dyDescent="0.2">
      <c r="A674" s="2">
        <v>606</v>
      </c>
      <c r="B674" t="s">
        <v>86</v>
      </c>
      <c r="C674" s="3">
        <v>2</v>
      </c>
      <c r="D674" s="2" t="s">
        <v>11</v>
      </c>
      <c r="E674" s="2" t="s">
        <v>14</v>
      </c>
      <c r="F674" s="2">
        <v>5</v>
      </c>
      <c r="G674" s="4">
        <v>54</v>
      </c>
      <c r="H674" s="4">
        <v>115</v>
      </c>
    </row>
    <row r="675" spans="1:8" x14ac:dyDescent="0.2">
      <c r="A675" s="2">
        <v>601</v>
      </c>
      <c r="B675" t="s">
        <v>87</v>
      </c>
      <c r="C675" s="3">
        <v>2</v>
      </c>
      <c r="D675" s="2" t="s">
        <v>11</v>
      </c>
      <c r="E675" s="2" t="s">
        <v>14</v>
      </c>
      <c r="F675" s="2">
        <v>5</v>
      </c>
      <c r="G675" s="4">
        <v>58</v>
      </c>
      <c r="H675" s="4">
        <v>165</v>
      </c>
    </row>
    <row r="676" spans="1:8" x14ac:dyDescent="0.2">
      <c r="A676" s="2">
        <v>611</v>
      </c>
      <c r="B676" t="s">
        <v>88</v>
      </c>
      <c r="C676" s="3">
        <v>3</v>
      </c>
      <c r="D676" s="2" t="s">
        <v>11</v>
      </c>
      <c r="E676" s="2" t="s">
        <v>16</v>
      </c>
      <c r="F676" s="2">
        <v>1</v>
      </c>
      <c r="G676" s="4">
        <v>2</v>
      </c>
      <c r="H676" s="4">
        <v>18</v>
      </c>
    </row>
    <row r="677" spans="1:8" x14ac:dyDescent="0.2">
      <c r="A677" s="2">
        <v>605</v>
      </c>
      <c r="B677" t="s">
        <v>89</v>
      </c>
      <c r="C677" s="3">
        <v>3</v>
      </c>
      <c r="D677" s="2" t="s">
        <v>11</v>
      </c>
      <c r="E677" s="2" t="s">
        <v>16</v>
      </c>
      <c r="F677" s="2">
        <v>0.5</v>
      </c>
      <c r="G677" s="4">
        <v>3</v>
      </c>
      <c r="H677" s="4">
        <v>30</v>
      </c>
    </row>
    <row r="678" spans="1:8" x14ac:dyDescent="0.2">
      <c r="A678" s="2">
        <v>604</v>
      </c>
      <c r="B678" t="s">
        <v>90</v>
      </c>
      <c r="C678" s="3">
        <v>3</v>
      </c>
      <c r="D678" s="2" t="s">
        <v>11</v>
      </c>
      <c r="E678" s="2" t="s">
        <v>16</v>
      </c>
      <c r="F678" s="2">
        <v>1</v>
      </c>
      <c r="G678" s="4">
        <v>4</v>
      </c>
      <c r="H678" s="4">
        <v>31</v>
      </c>
    </row>
    <row r="679" spans="1:8" x14ac:dyDescent="0.2">
      <c r="A679" s="2">
        <v>612</v>
      </c>
      <c r="B679" t="s">
        <v>91</v>
      </c>
      <c r="C679" s="3">
        <v>3</v>
      </c>
      <c r="D679" s="2" t="s">
        <v>11</v>
      </c>
      <c r="E679" s="2" t="s">
        <v>16</v>
      </c>
      <c r="F679" s="2">
        <v>1</v>
      </c>
      <c r="G679" s="4">
        <v>5</v>
      </c>
      <c r="H679" s="4">
        <v>21</v>
      </c>
    </row>
    <row r="680" spans="1:8" x14ac:dyDescent="0.2">
      <c r="A680" s="2">
        <v>608</v>
      </c>
      <c r="B680" t="s">
        <v>92</v>
      </c>
      <c r="C680" s="3">
        <v>3</v>
      </c>
      <c r="D680" s="2" t="s">
        <v>11</v>
      </c>
      <c r="E680" s="2" t="s">
        <v>15</v>
      </c>
      <c r="F680" s="2">
        <v>1</v>
      </c>
      <c r="G680" s="4">
        <v>14</v>
      </c>
      <c r="H680" s="4">
        <v>40</v>
      </c>
    </row>
    <row r="681" spans="1:8" x14ac:dyDescent="0.2">
      <c r="A681" s="2">
        <v>603</v>
      </c>
      <c r="B681" t="s">
        <v>93</v>
      </c>
      <c r="C681" s="3">
        <v>3</v>
      </c>
      <c r="D681" s="2" t="s">
        <v>11</v>
      </c>
      <c r="E681" s="2" t="s">
        <v>15</v>
      </c>
      <c r="F681" s="2">
        <v>0.5</v>
      </c>
      <c r="G681" s="4">
        <v>15</v>
      </c>
      <c r="H681" s="4">
        <v>29</v>
      </c>
    </row>
    <row r="682" spans="1:8" x14ac:dyDescent="0.2">
      <c r="A682" s="2">
        <v>604</v>
      </c>
      <c r="B682" t="s">
        <v>90</v>
      </c>
      <c r="C682" s="3">
        <v>3</v>
      </c>
      <c r="D682" s="2" t="s">
        <v>11</v>
      </c>
      <c r="E682" s="2" t="s">
        <v>15</v>
      </c>
      <c r="F682" s="2">
        <v>1</v>
      </c>
      <c r="G682" s="4">
        <v>13</v>
      </c>
      <c r="H682" s="4">
        <v>31</v>
      </c>
    </row>
    <row r="683" spans="1:8" x14ac:dyDescent="0.2">
      <c r="A683" s="2">
        <v>612</v>
      </c>
      <c r="B683" t="s">
        <v>91</v>
      </c>
      <c r="C683" s="3">
        <v>3</v>
      </c>
      <c r="D683" s="2" t="s">
        <v>11</v>
      </c>
      <c r="E683" s="2" t="s">
        <v>12</v>
      </c>
      <c r="F683" s="2">
        <v>37</v>
      </c>
      <c r="G683" s="4">
        <v>617</v>
      </c>
      <c r="H683" s="4">
        <v>2000</v>
      </c>
    </row>
    <row r="684" spans="1:8" x14ac:dyDescent="0.2">
      <c r="A684" s="2">
        <v>608</v>
      </c>
      <c r="B684" t="s">
        <v>92</v>
      </c>
      <c r="C684" s="3">
        <v>3</v>
      </c>
      <c r="D684" s="2" t="s">
        <v>11</v>
      </c>
      <c r="E684" s="2" t="s">
        <v>16</v>
      </c>
      <c r="F684" s="2">
        <v>1</v>
      </c>
      <c r="G684" s="4">
        <v>5</v>
      </c>
      <c r="H684" s="4">
        <v>26</v>
      </c>
    </row>
    <row r="685" spans="1:8" x14ac:dyDescent="0.2">
      <c r="A685" s="2">
        <v>603</v>
      </c>
      <c r="B685" t="s">
        <v>93</v>
      </c>
      <c r="C685" s="3">
        <v>3</v>
      </c>
      <c r="D685" s="2" t="s">
        <v>11</v>
      </c>
      <c r="E685" s="2" t="s">
        <v>16</v>
      </c>
      <c r="F685" s="2">
        <v>1</v>
      </c>
      <c r="G685" s="4">
        <v>5</v>
      </c>
      <c r="H685" s="4">
        <v>38</v>
      </c>
    </row>
    <row r="686" spans="1:8" x14ac:dyDescent="0.2">
      <c r="A686" s="2">
        <v>609</v>
      </c>
      <c r="B686" t="s">
        <v>94</v>
      </c>
      <c r="C686" s="3">
        <v>3</v>
      </c>
      <c r="D686" s="2" t="s">
        <v>11</v>
      </c>
      <c r="E686" s="2" t="s">
        <v>16</v>
      </c>
      <c r="F686" s="2">
        <v>0.5</v>
      </c>
      <c r="G686" s="4">
        <v>4</v>
      </c>
      <c r="H686" s="4">
        <v>37</v>
      </c>
    </row>
    <row r="687" spans="1:8" x14ac:dyDescent="0.2">
      <c r="A687" s="2">
        <v>610</v>
      </c>
      <c r="B687" t="s">
        <v>29</v>
      </c>
      <c r="C687" s="3">
        <v>3</v>
      </c>
      <c r="D687" s="2" t="s">
        <v>11</v>
      </c>
      <c r="E687" s="2" t="s">
        <v>16</v>
      </c>
      <c r="F687" s="2">
        <v>0.5</v>
      </c>
      <c r="G687" s="4">
        <v>4</v>
      </c>
      <c r="H687" s="4">
        <v>19</v>
      </c>
    </row>
    <row r="688" spans="1:8" x14ac:dyDescent="0.2">
      <c r="A688" s="2">
        <v>604</v>
      </c>
      <c r="B688" t="s">
        <v>85</v>
      </c>
      <c r="C688" s="3">
        <v>3</v>
      </c>
      <c r="D688" s="2" t="s">
        <v>11</v>
      </c>
      <c r="E688" s="2" t="s">
        <v>16</v>
      </c>
      <c r="F688" s="2">
        <v>1</v>
      </c>
      <c r="G688" s="4">
        <v>3</v>
      </c>
      <c r="H688" s="4">
        <v>46</v>
      </c>
    </row>
    <row r="689" spans="1:8" x14ac:dyDescent="0.2">
      <c r="A689" s="2">
        <v>606</v>
      </c>
      <c r="B689" t="s">
        <v>86</v>
      </c>
      <c r="C689" s="3">
        <v>3</v>
      </c>
      <c r="D689" s="2" t="s">
        <v>11</v>
      </c>
      <c r="E689" s="2" t="s">
        <v>16</v>
      </c>
      <c r="F689" s="2">
        <v>1</v>
      </c>
      <c r="G689" s="4">
        <v>5</v>
      </c>
      <c r="H689" s="4">
        <v>20</v>
      </c>
    </row>
    <row r="690" spans="1:8" x14ac:dyDescent="0.2">
      <c r="A690" s="2">
        <v>601</v>
      </c>
      <c r="B690" t="s">
        <v>87</v>
      </c>
      <c r="C690" s="3">
        <v>3</v>
      </c>
      <c r="D690" s="2" t="s">
        <v>11</v>
      </c>
      <c r="E690" s="2" t="s">
        <v>16</v>
      </c>
      <c r="F690" s="2">
        <v>0.5</v>
      </c>
      <c r="G690" s="4">
        <v>4</v>
      </c>
      <c r="H690" s="4">
        <v>37</v>
      </c>
    </row>
    <row r="691" spans="1:8" x14ac:dyDescent="0.2">
      <c r="A691" s="2">
        <v>611</v>
      </c>
      <c r="B691" t="s">
        <v>88</v>
      </c>
      <c r="C691" s="3">
        <v>4</v>
      </c>
      <c r="D691" s="2" t="s">
        <v>11</v>
      </c>
      <c r="E691" s="2" t="s">
        <v>16</v>
      </c>
      <c r="F691" s="2">
        <v>0.5</v>
      </c>
      <c r="G691" s="4">
        <v>5</v>
      </c>
      <c r="H691" s="4">
        <v>40</v>
      </c>
    </row>
    <row r="692" spans="1:8" x14ac:dyDescent="0.2">
      <c r="A692" s="2">
        <v>605</v>
      </c>
      <c r="B692" t="s">
        <v>89</v>
      </c>
      <c r="C692" s="3">
        <v>4</v>
      </c>
      <c r="D692" s="2" t="s">
        <v>11</v>
      </c>
      <c r="E692" s="2" t="s">
        <v>16</v>
      </c>
      <c r="F692" s="2">
        <v>0.5</v>
      </c>
      <c r="G692" s="4">
        <v>4</v>
      </c>
      <c r="H692" s="4">
        <v>26</v>
      </c>
    </row>
    <row r="693" spans="1:8" x14ac:dyDescent="0.2">
      <c r="A693" s="2">
        <v>604</v>
      </c>
      <c r="B693" t="s">
        <v>90</v>
      </c>
      <c r="C693" s="3">
        <v>4</v>
      </c>
      <c r="D693" s="2" t="s">
        <v>11</v>
      </c>
      <c r="E693" s="2" t="s">
        <v>16</v>
      </c>
      <c r="F693" s="2">
        <v>1</v>
      </c>
      <c r="G693" s="4">
        <v>2</v>
      </c>
      <c r="H693" s="4">
        <v>18</v>
      </c>
    </row>
    <row r="694" spans="1:8" x14ac:dyDescent="0.2">
      <c r="A694" s="2">
        <v>612</v>
      </c>
      <c r="B694" t="s">
        <v>91</v>
      </c>
      <c r="C694" s="3">
        <v>4</v>
      </c>
      <c r="D694" s="2" t="s">
        <v>11</v>
      </c>
      <c r="E694" s="2" t="s">
        <v>16</v>
      </c>
      <c r="F694" s="2">
        <v>0.5</v>
      </c>
      <c r="G694" s="4">
        <v>3</v>
      </c>
      <c r="H694" s="4">
        <v>30</v>
      </c>
    </row>
    <row r="695" spans="1:8" x14ac:dyDescent="0.2">
      <c r="A695" s="2">
        <v>608</v>
      </c>
      <c r="B695" t="s">
        <v>92</v>
      </c>
      <c r="C695" s="3">
        <v>4</v>
      </c>
      <c r="D695" s="2" t="s">
        <v>11</v>
      </c>
      <c r="E695" s="2" t="s">
        <v>16</v>
      </c>
      <c r="F695" s="2">
        <v>1</v>
      </c>
      <c r="G695" s="4">
        <v>4</v>
      </c>
      <c r="H695" s="4">
        <v>31</v>
      </c>
    </row>
    <row r="696" spans="1:8" x14ac:dyDescent="0.2">
      <c r="A696" s="2">
        <v>603</v>
      </c>
      <c r="B696" t="s">
        <v>93</v>
      </c>
      <c r="C696" s="3">
        <v>4</v>
      </c>
      <c r="D696" s="2" t="s">
        <v>11</v>
      </c>
      <c r="E696" s="2" t="s">
        <v>16</v>
      </c>
      <c r="F696" s="2">
        <v>1</v>
      </c>
      <c r="G696" s="4">
        <v>5</v>
      </c>
      <c r="H696" s="4">
        <v>21</v>
      </c>
    </row>
    <row r="697" spans="1:8" x14ac:dyDescent="0.2">
      <c r="A697" s="2">
        <v>609</v>
      </c>
      <c r="B697" t="s">
        <v>94</v>
      </c>
      <c r="C697" s="3">
        <v>4</v>
      </c>
      <c r="D697" s="2" t="s">
        <v>11</v>
      </c>
      <c r="E697" s="2" t="s">
        <v>15</v>
      </c>
      <c r="F697" s="2">
        <v>1</v>
      </c>
      <c r="G697" s="4">
        <v>14</v>
      </c>
      <c r="H697" s="4">
        <v>40</v>
      </c>
    </row>
    <row r="698" spans="1:8" x14ac:dyDescent="0.2">
      <c r="A698" s="2">
        <v>610</v>
      </c>
      <c r="B698" t="s">
        <v>29</v>
      </c>
      <c r="C698" s="3">
        <v>4</v>
      </c>
      <c r="D698" s="2" t="s">
        <v>11</v>
      </c>
      <c r="E698" s="2" t="s">
        <v>15</v>
      </c>
      <c r="F698" s="2">
        <v>0.5</v>
      </c>
      <c r="G698" s="4">
        <v>15</v>
      </c>
      <c r="H698" s="4">
        <v>29</v>
      </c>
    </row>
    <row r="699" spans="1:8" x14ac:dyDescent="0.2">
      <c r="A699" s="2">
        <v>608</v>
      </c>
      <c r="B699" t="s">
        <v>92</v>
      </c>
      <c r="C699" s="3">
        <v>4</v>
      </c>
      <c r="D699" s="2" t="s">
        <v>11</v>
      </c>
      <c r="E699" s="2" t="s">
        <v>15</v>
      </c>
      <c r="F699" s="2">
        <v>1</v>
      </c>
      <c r="G699" s="4">
        <v>13</v>
      </c>
      <c r="H699" s="4">
        <v>31</v>
      </c>
    </row>
    <row r="700" spans="1:8" x14ac:dyDescent="0.2">
      <c r="A700" s="2">
        <v>603</v>
      </c>
      <c r="B700" t="s">
        <v>93</v>
      </c>
      <c r="C700" s="3">
        <v>4</v>
      </c>
      <c r="D700" s="2" t="s">
        <v>11</v>
      </c>
      <c r="E700" s="2" t="s">
        <v>12</v>
      </c>
      <c r="F700" s="2">
        <v>37</v>
      </c>
      <c r="G700" s="4">
        <v>617</v>
      </c>
      <c r="H700" s="4">
        <v>2000</v>
      </c>
    </row>
    <row r="701" spans="1:8" x14ac:dyDescent="0.2">
      <c r="A701" s="2">
        <v>609</v>
      </c>
      <c r="B701" t="s">
        <v>94</v>
      </c>
      <c r="C701" s="3">
        <v>4</v>
      </c>
      <c r="D701" s="2" t="s">
        <v>11</v>
      </c>
      <c r="E701" s="2" t="s">
        <v>16</v>
      </c>
      <c r="F701" s="2">
        <v>1</v>
      </c>
      <c r="G701" s="4">
        <v>5</v>
      </c>
      <c r="H701" s="4">
        <v>26</v>
      </c>
    </row>
    <row r="702" spans="1:8" x14ac:dyDescent="0.2">
      <c r="A702" s="2">
        <v>610</v>
      </c>
      <c r="B702" t="s">
        <v>29</v>
      </c>
      <c r="C702" s="3">
        <v>4</v>
      </c>
      <c r="D702" s="2" t="s">
        <v>11</v>
      </c>
      <c r="E702" s="2" t="s">
        <v>16</v>
      </c>
      <c r="F702" s="2">
        <v>1</v>
      </c>
      <c r="G702" s="4">
        <v>5</v>
      </c>
      <c r="H702" s="4">
        <v>38</v>
      </c>
    </row>
    <row r="703" spans="1:8" x14ac:dyDescent="0.2">
      <c r="A703" s="2">
        <v>604</v>
      </c>
      <c r="B703" t="s">
        <v>85</v>
      </c>
      <c r="C703" s="3">
        <v>4</v>
      </c>
      <c r="D703" s="2" t="s">
        <v>11</v>
      </c>
      <c r="E703" s="2" t="s">
        <v>16</v>
      </c>
      <c r="F703" s="2">
        <v>0.5</v>
      </c>
      <c r="G703" s="4">
        <v>4</v>
      </c>
      <c r="H703" s="4">
        <v>37</v>
      </c>
    </row>
    <row r="704" spans="1:8" x14ac:dyDescent="0.2">
      <c r="A704" s="2">
        <v>606</v>
      </c>
      <c r="B704" t="s">
        <v>86</v>
      </c>
      <c r="C704" s="3">
        <v>4</v>
      </c>
      <c r="D704" s="2" t="s">
        <v>11</v>
      </c>
      <c r="E704" s="2" t="s">
        <v>16</v>
      </c>
      <c r="F704" s="2">
        <v>0.5</v>
      </c>
      <c r="G704" s="4">
        <v>4</v>
      </c>
      <c r="H704" s="4">
        <v>19</v>
      </c>
    </row>
    <row r="705" spans="1:8" x14ac:dyDescent="0.2">
      <c r="A705" s="2">
        <v>601</v>
      </c>
      <c r="B705" t="s">
        <v>87</v>
      </c>
      <c r="C705" s="3">
        <v>4</v>
      </c>
      <c r="D705" s="2" t="s">
        <v>11</v>
      </c>
      <c r="E705" s="2" t="s">
        <v>16</v>
      </c>
      <c r="F705" s="2">
        <v>1</v>
      </c>
      <c r="G705" s="4">
        <v>3</v>
      </c>
      <c r="H705" s="4">
        <v>46</v>
      </c>
    </row>
    <row r="706" spans="1:8" x14ac:dyDescent="0.2">
      <c r="A706" s="2">
        <v>611</v>
      </c>
      <c r="B706" t="s">
        <v>88</v>
      </c>
      <c r="C706" s="3">
        <v>4</v>
      </c>
      <c r="D706" s="2" t="s">
        <v>11</v>
      </c>
      <c r="E706" s="2" t="s">
        <v>16</v>
      </c>
      <c r="F706" s="2">
        <v>1</v>
      </c>
      <c r="G706" s="4">
        <v>5</v>
      </c>
      <c r="H706" s="4">
        <v>20</v>
      </c>
    </row>
    <row r="707" spans="1:8" x14ac:dyDescent="0.2">
      <c r="A707" s="2">
        <v>605</v>
      </c>
      <c r="B707" t="s">
        <v>89</v>
      </c>
      <c r="C707" s="3">
        <v>4</v>
      </c>
      <c r="D707" s="2" t="s">
        <v>11</v>
      </c>
      <c r="E707" s="2" t="s">
        <v>16</v>
      </c>
      <c r="F707" s="2">
        <v>0.5</v>
      </c>
      <c r="G707" s="4">
        <v>4</v>
      </c>
      <c r="H707" s="4">
        <v>37</v>
      </c>
    </row>
    <row r="708" spans="1:8" x14ac:dyDescent="0.2">
      <c r="A708" s="2">
        <v>604</v>
      </c>
      <c r="B708" t="s">
        <v>90</v>
      </c>
      <c r="C708" s="3">
        <v>4</v>
      </c>
      <c r="D708" s="2" t="s">
        <v>11</v>
      </c>
      <c r="E708" s="2" t="s">
        <v>16</v>
      </c>
      <c r="F708" s="2">
        <v>0.5</v>
      </c>
      <c r="G708" s="4">
        <v>2</v>
      </c>
      <c r="H708" s="4">
        <v>45</v>
      </c>
    </row>
    <row r="709" spans="1:8" x14ac:dyDescent="0.2">
      <c r="A709" s="2">
        <v>609</v>
      </c>
      <c r="B709" t="s">
        <v>94</v>
      </c>
      <c r="C709" s="3">
        <v>4</v>
      </c>
      <c r="D709" s="2" t="s">
        <v>11</v>
      </c>
      <c r="E709" s="2" t="s">
        <v>15</v>
      </c>
      <c r="F709" s="2">
        <v>1</v>
      </c>
      <c r="G709" s="4">
        <v>15</v>
      </c>
      <c r="H709" s="4">
        <v>31</v>
      </c>
    </row>
    <row r="710" spans="1:8" x14ac:dyDescent="0.2">
      <c r="A710" s="2">
        <v>610</v>
      </c>
      <c r="B710" t="s">
        <v>29</v>
      </c>
      <c r="C710" s="3">
        <v>4</v>
      </c>
      <c r="D710" s="2" t="s">
        <v>11</v>
      </c>
      <c r="E710" s="2" t="s">
        <v>15</v>
      </c>
      <c r="F710" s="2">
        <v>1</v>
      </c>
      <c r="G710" s="4">
        <v>10</v>
      </c>
      <c r="H710" s="4">
        <v>30</v>
      </c>
    </row>
    <row r="711" spans="1:8" x14ac:dyDescent="0.2">
      <c r="A711" s="2">
        <v>608</v>
      </c>
      <c r="B711" t="s">
        <v>92</v>
      </c>
      <c r="C711" s="3">
        <v>4</v>
      </c>
      <c r="D711" s="2" t="s">
        <v>11</v>
      </c>
      <c r="E711" s="2" t="s">
        <v>15</v>
      </c>
      <c r="F711" s="2">
        <v>1</v>
      </c>
      <c r="G711" s="4">
        <v>10</v>
      </c>
      <c r="H711" s="4">
        <v>29</v>
      </c>
    </row>
    <row r="712" spans="1:8" x14ac:dyDescent="0.2">
      <c r="A712" s="2">
        <v>603</v>
      </c>
      <c r="B712" t="s">
        <v>93</v>
      </c>
      <c r="C712" s="3">
        <v>4</v>
      </c>
      <c r="D712" s="2" t="s">
        <v>11</v>
      </c>
      <c r="E712" s="2" t="s">
        <v>15</v>
      </c>
      <c r="F712" s="2">
        <v>1</v>
      </c>
      <c r="G712" s="4">
        <v>15</v>
      </c>
      <c r="H712" s="4">
        <v>24</v>
      </c>
    </row>
    <row r="713" spans="1:8" x14ac:dyDescent="0.2">
      <c r="A713" s="2">
        <v>609</v>
      </c>
      <c r="B713" t="s">
        <v>94</v>
      </c>
      <c r="C713" s="3">
        <v>4</v>
      </c>
      <c r="D713" s="2" t="s">
        <v>11</v>
      </c>
      <c r="E713" s="2" t="s">
        <v>15</v>
      </c>
      <c r="F713" s="2">
        <v>1</v>
      </c>
      <c r="G713" s="4">
        <v>15</v>
      </c>
      <c r="H713" s="4">
        <v>29</v>
      </c>
    </row>
    <row r="714" spans="1:8" x14ac:dyDescent="0.2">
      <c r="A714" s="2">
        <v>610</v>
      </c>
      <c r="B714" t="s">
        <v>29</v>
      </c>
      <c r="C714" s="3">
        <v>4</v>
      </c>
      <c r="D714" s="2" t="s">
        <v>11</v>
      </c>
      <c r="E714" s="2" t="s">
        <v>15</v>
      </c>
      <c r="F714" s="2">
        <v>0.5</v>
      </c>
      <c r="G714" s="4">
        <v>12</v>
      </c>
      <c r="H714" s="4">
        <v>21</v>
      </c>
    </row>
    <row r="715" spans="1:8" x14ac:dyDescent="0.2">
      <c r="A715" s="2">
        <v>604</v>
      </c>
      <c r="B715" t="s">
        <v>85</v>
      </c>
      <c r="C715" s="3">
        <v>4</v>
      </c>
      <c r="D715" s="2" t="s">
        <v>11</v>
      </c>
      <c r="E715" s="2" t="s">
        <v>15</v>
      </c>
      <c r="F715" s="2">
        <v>1</v>
      </c>
      <c r="G715" s="4">
        <v>10</v>
      </c>
      <c r="H715" s="4">
        <v>33</v>
      </c>
    </row>
    <row r="716" spans="1:8" x14ac:dyDescent="0.2">
      <c r="A716" s="2">
        <v>606</v>
      </c>
      <c r="B716" t="s">
        <v>86</v>
      </c>
      <c r="C716" s="3">
        <v>4</v>
      </c>
      <c r="D716" s="2" t="s">
        <v>11</v>
      </c>
      <c r="E716" s="2" t="s">
        <v>15</v>
      </c>
      <c r="F716" s="2">
        <v>1</v>
      </c>
      <c r="G716" s="4">
        <v>15</v>
      </c>
      <c r="H716" s="4">
        <v>41</v>
      </c>
    </row>
    <row r="717" spans="1:8" x14ac:dyDescent="0.2">
      <c r="A717" s="2">
        <v>601</v>
      </c>
      <c r="B717" t="s">
        <v>87</v>
      </c>
      <c r="C717" s="3">
        <v>4</v>
      </c>
      <c r="D717" s="2" t="s">
        <v>11</v>
      </c>
      <c r="E717" s="2" t="s">
        <v>15</v>
      </c>
      <c r="F717" s="2">
        <v>0.5</v>
      </c>
      <c r="G717" s="4">
        <v>15</v>
      </c>
      <c r="H717" s="4">
        <v>51</v>
      </c>
    </row>
    <row r="718" spans="1:8" x14ac:dyDescent="0.2">
      <c r="A718" s="2">
        <v>611</v>
      </c>
      <c r="B718" t="s">
        <v>88</v>
      </c>
      <c r="C718" s="3">
        <v>8</v>
      </c>
      <c r="D718" s="2" t="s">
        <v>11</v>
      </c>
      <c r="E718" s="2" t="s">
        <v>13</v>
      </c>
      <c r="F718" s="2">
        <v>1</v>
      </c>
      <c r="G718" s="4">
        <v>19</v>
      </c>
      <c r="H718" s="4">
        <v>59</v>
      </c>
    </row>
    <row r="719" spans="1:8" x14ac:dyDescent="0.2">
      <c r="A719" s="2">
        <v>605</v>
      </c>
      <c r="B719" t="s">
        <v>89</v>
      </c>
      <c r="C719" s="3">
        <v>8</v>
      </c>
      <c r="D719" s="2" t="s">
        <v>11</v>
      </c>
      <c r="E719" s="2" t="s">
        <v>13</v>
      </c>
      <c r="F719" s="2">
        <v>2</v>
      </c>
      <c r="G719" s="4">
        <v>36</v>
      </c>
      <c r="H719" s="4">
        <v>78</v>
      </c>
    </row>
    <row r="720" spans="1:8" x14ac:dyDescent="0.2">
      <c r="A720" s="2">
        <v>604</v>
      </c>
      <c r="B720" t="s">
        <v>90</v>
      </c>
      <c r="C720" s="3">
        <v>8</v>
      </c>
      <c r="D720" s="2" t="s">
        <v>11</v>
      </c>
      <c r="E720" s="2" t="s">
        <v>13</v>
      </c>
      <c r="F720" s="2">
        <v>1</v>
      </c>
      <c r="G720" s="4">
        <v>28</v>
      </c>
      <c r="H720" s="4">
        <v>61</v>
      </c>
    </row>
    <row r="721" spans="1:8" x14ac:dyDescent="0.2">
      <c r="A721" s="2">
        <v>612</v>
      </c>
      <c r="B721" t="s">
        <v>91</v>
      </c>
      <c r="C721" s="3">
        <v>8</v>
      </c>
      <c r="D721" s="2" t="s">
        <v>11</v>
      </c>
      <c r="E721" s="2" t="s">
        <v>13</v>
      </c>
      <c r="F721" s="2">
        <v>1</v>
      </c>
      <c r="G721" s="4">
        <v>28</v>
      </c>
      <c r="H721" s="4">
        <v>67</v>
      </c>
    </row>
    <row r="722" spans="1:8" x14ac:dyDescent="0.2">
      <c r="A722" s="2">
        <v>608</v>
      </c>
      <c r="B722" t="s">
        <v>92</v>
      </c>
      <c r="C722" s="3">
        <v>8</v>
      </c>
      <c r="D722" s="2" t="s">
        <v>11</v>
      </c>
      <c r="E722" s="2" t="s">
        <v>13</v>
      </c>
      <c r="F722" s="2">
        <v>3</v>
      </c>
      <c r="G722" s="4">
        <v>11</v>
      </c>
      <c r="H722" s="4">
        <v>59</v>
      </c>
    </row>
    <row r="723" spans="1:8" x14ac:dyDescent="0.2">
      <c r="A723" s="2">
        <v>603</v>
      </c>
      <c r="B723" t="s">
        <v>93</v>
      </c>
      <c r="C723" s="3">
        <v>8</v>
      </c>
      <c r="D723" s="2" t="s">
        <v>11</v>
      </c>
      <c r="E723" s="2" t="s">
        <v>13</v>
      </c>
      <c r="F723" s="2">
        <v>3</v>
      </c>
      <c r="G723" s="4">
        <v>16</v>
      </c>
      <c r="H723" s="4">
        <v>84</v>
      </c>
    </row>
    <row r="724" spans="1:8" x14ac:dyDescent="0.2">
      <c r="A724" s="2">
        <v>604</v>
      </c>
      <c r="B724" t="s">
        <v>90</v>
      </c>
      <c r="C724" s="3">
        <v>8</v>
      </c>
      <c r="D724" s="2" t="s">
        <v>11</v>
      </c>
      <c r="E724" s="2" t="s">
        <v>13</v>
      </c>
      <c r="F724" s="2">
        <v>3</v>
      </c>
      <c r="G724" s="4">
        <v>31</v>
      </c>
      <c r="H724" s="4">
        <v>59</v>
      </c>
    </row>
    <row r="725" spans="1:8" x14ac:dyDescent="0.2">
      <c r="A725" s="2">
        <v>612</v>
      </c>
      <c r="B725" t="s">
        <v>91</v>
      </c>
      <c r="C725" s="3">
        <v>8</v>
      </c>
      <c r="D725" s="2" t="s">
        <v>11</v>
      </c>
      <c r="E725" s="2" t="s">
        <v>13</v>
      </c>
      <c r="F725" s="2">
        <v>2</v>
      </c>
      <c r="G725" s="4">
        <v>14</v>
      </c>
      <c r="H725" s="4">
        <v>97</v>
      </c>
    </row>
    <row r="726" spans="1:8" x14ac:dyDescent="0.2">
      <c r="A726" s="2">
        <v>608</v>
      </c>
      <c r="B726" t="s">
        <v>92</v>
      </c>
      <c r="C726" s="3">
        <v>8</v>
      </c>
      <c r="D726" s="2" t="s">
        <v>11</v>
      </c>
      <c r="E726" s="2" t="s">
        <v>13</v>
      </c>
      <c r="F726" s="2">
        <v>1</v>
      </c>
      <c r="G726" s="4">
        <v>36</v>
      </c>
      <c r="H726" s="4">
        <v>98</v>
      </c>
    </row>
    <row r="727" spans="1:8" x14ac:dyDescent="0.2">
      <c r="A727" s="2">
        <v>603</v>
      </c>
      <c r="B727" t="s">
        <v>93</v>
      </c>
      <c r="C727" s="3">
        <v>8</v>
      </c>
      <c r="D727" s="2" t="s">
        <v>11</v>
      </c>
      <c r="E727" s="2" t="s">
        <v>13</v>
      </c>
      <c r="F727" s="2">
        <v>3</v>
      </c>
      <c r="G727" s="4">
        <v>28</v>
      </c>
      <c r="H727" s="4">
        <v>86</v>
      </c>
    </row>
    <row r="728" spans="1:8" x14ac:dyDescent="0.2">
      <c r="A728" s="2">
        <v>609</v>
      </c>
      <c r="B728" t="s">
        <v>94</v>
      </c>
      <c r="C728" s="3">
        <v>8</v>
      </c>
      <c r="D728" s="2" t="s">
        <v>11</v>
      </c>
      <c r="E728" s="2" t="s">
        <v>13</v>
      </c>
      <c r="F728" s="2">
        <v>2</v>
      </c>
      <c r="G728" s="4">
        <v>39</v>
      </c>
      <c r="H728" s="4">
        <v>98</v>
      </c>
    </row>
    <row r="729" spans="1:8" x14ac:dyDescent="0.2">
      <c r="A729" s="2">
        <v>610</v>
      </c>
      <c r="B729" t="s">
        <v>29</v>
      </c>
      <c r="C729" s="3">
        <v>8</v>
      </c>
      <c r="D729" s="2" t="s">
        <v>11</v>
      </c>
      <c r="E729" s="2" t="s">
        <v>13</v>
      </c>
      <c r="F729" s="2">
        <v>3</v>
      </c>
      <c r="G729" s="4">
        <v>11</v>
      </c>
      <c r="H729" s="4">
        <v>94</v>
      </c>
    </row>
    <row r="730" spans="1:8" x14ac:dyDescent="0.2">
      <c r="A730" s="2">
        <v>604</v>
      </c>
      <c r="B730" t="s">
        <v>85</v>
      </c>
      <c r="C730" s="3">
        <v>8</v>
      </c>
      <c r="D730" s="2" t="s">
        <v>11</v>
      </c>
      <c r="E730" s="2" t="s">
        <v>13</v>
      </c>
      <c r="F730" s="2">
        <v>2</v>
      </c>
      <c r="G730" s="4">
        <v>34</v>
      </c>
      <c r="H730" s="4">
        <v>40</v>
      </c>
    </row>
    <row r="731" spans="1:8" x14ac:dyDescent="0.2">
      <c r="A731" s="2">
        <v>606</v>
      </c>
      <c r="B731" t="s">
        <v>86</v>
      </c>
      <c r="C731" s="3">
        <v>8</v>
      </c>
      <c r="D731" s="2" t="s">
        <v>11</v>
      </c>
      <c r="E731" s="2" t="s">
        <v>13</v>
      </c>
      <c r="F731" s="2">
        <v>2</v>
      </c>
      <c r="G731" s="4">
        <v>30</v>
      </c>
      <c r="H731" s="4">
        <v>69</v>
      </c>
    </row>
    <row r="732" spans="1:8" x14ac:dyDescent="0.2">
      <c r="A732" s="2">
        <v>601</v>
      </c>
      <c r="B732" t="s">
        <v>87</v>
      </c>
      <c r="C732" s="3">
        <v>12</v>
      </c>
      <c r="D732" s="2" t="s">
        <v>11</v>
      </c>
      <c r="E732" s="2" t="s">
        <v>16</v>
      </c>
      <c r="F732" s="2">
        <v>0.5</v>
      </c>
      <c r="G732" s="4">
        <v>3</v>
      </c>
      <c r="H732" s="4">
        <v>26</v>
      </c>
    </row>
    <row r="733" spans="1:8" x14ac:dyDescent="0.2">
      <c r="A733" s="2">
        <v>611</v>
      </c>
      <c r="B733" t="s">
        <v>88</v>
      </c>
      <c r="C733" s="3">
        <v>12</v>
      </c>
      <c r="D733" s="2" t="s">
        <v>11</v>
      </c>
      <c r="E733" s="2" t="s">
        <v>16</v>
      </c>
      <c r="F733" s="2">
        <v>1</v>
      </c>
      <c r="G733" s="4">
        <v>4</v>
      </c>
      <c r="H733" s="4">
        <v>24</v>
      </c>
    </row>
    <row r="734" spans="1:8" x14ac:dyDescent="0.2">
      <c r="A734" s="2">
        <v>605</v>
      </c>
      <c r="B734" t="s">
        <v>89</v>
      </c>
      <c r="C734" s="3">
        <v>12</v>
      </c>
      <c r="D734" s="2" t="s">
        <v>11</v>
      </c>
      <c r="E734" s="2" t="s">
        <v>16</v>
      </c>
      <c r="F734" s="2">
        <v>1</v>
      </c>
      <c r="G734" s="4">
        <v>3</v>
      </c>
      <c r="H734" s="4">
        <v>25</v>
      </c>
    </row>
    <row r="735" spans="1:8" x14ac:dyDescent="0.2">
      <c r="A735" s="2">
        <v>604</v>
      </c>
      <c r="B735" t="s">
        <v>90</v>
      </c>
      <c r="C735" s="3">
        <v>12</v>
      </c>
      <c r="D735" s="2" t="s">
        <v>11</v>
      </c>
      <c r="E735" s="2" t="s">
        <v>16</v>
      </c>
      <c r="F735" s="2">
        <v>0.5</v>
      </c>
      <c r="G735" s="4">
        <v>5</v>
      </c>
      <c r="H735" s="4">
        <v>31</v>
      </c>
    </row>
    <row r="736" spans="1:8" x14ac:dyDescent="0.2">
      <c r="A736" s="2">
        <v>612</v>
      </c>
      <c r="B736" t="s">
        <v>91</v>
      </c>
      <c r="C736" s="3">
        <v>12</v>
      </c>
      <c r="D736" s="2" t="s">
        <v>11</v>
      </c>
      <c r="E736" s="2" t="s">
        <v>16</v>
      </c>
      <c r="F736" s="2">
        <v>1</v>
      </c>
      <c r="G736" s="4">
        <v>5</v>
      </c>
      <c r="H736" s="4">
        <v>18</v>
      </c>
    </row>
    <row r="737" spans="1:8" x14ac:dyDescent="0.2">
      <c r="A737" s="2">
        <v>608</v>
      </c>
      <c r="B737" t="s">
        <v>92</v>
      </c>
      <c r="C737" s="3">
        <v>12</v>
      </c>
      <c r="D737" s="2" t="s">
        <v>11</v>
      </c>
      <c r="E737" s="2" t="s">
        <v>16</v>
      </c>
      <c r="F737" s="2">
        <v>1</v>
      </c>
      <c r="G737" s="4">
        <v>2</v>
      </c>
      <c r="H737" s="4">
        <v>28</v>
      </c>
    </row>
    <row r="738" spans="1:8" x14ac:dyDescent="0.2">
      <c r="A738" s="2">
        <v>609</v>
      </c>
      <c r="B738" t="s">
        <v>94</v>
      </c>
      <c r="C738" s="3">
        <v>12</v>
      </c>
      <c r="D738" s="2" t="s">
        <v>11</v>
      </c>
      <c r="E738" s="2" t="s">
        <v>16</v>
      </c>
      <c r="F738" s="2">
        <v>1</v>
      </c>
      <c r="G738" s="4">
        <v>5</v>
      </c>
      <c r="H738" s="4">
        <v>26</v>
      </c>
    </row>
    <row r="739" spans="1:8" x14ac:dyDescent="0.2">
      <c r="A739" s="2">
        <v>610</v>
      </c>
      <c r="B739" t="s">
        <v>29</v>
      </c>
      <c r="C739" s="3">
        <v>12</v>
      </c>
      <c r="D739" s="2" t="s">
        <v>11</v>
      </c>
      <c r="E739" s="2" t="s">
        <v>16</v>
      </c>
      <c r="F739" s="2">
        <v>0.5</v>
      </c>
      <c r="G739" s="4">
        <v>4</v>
      </c>
      <c r="H739" s="4">
        <v>29</v>
      </c>
    </row>
    <row r="740" spans="1:8" x14ac:dyDescent="0.2">
      <c r="A740" s="2">
        <v>608</v>
      </c>
      <c r="B740" t="s">
        <v>92</v>
      </c>
      <c r="C740" s="3">
        <v>12</v>
      </c>
      <c r="D740" s="2" t="s">
        <v>11</v>
      </c>
      <c r="E740" s="2" t="s">
        <v>16</v>
      </c>
      <c r="F740" s="2">
        <v>1</v>
      </c>
      <c r="G740" s="4">
        <v>3</v>
      </c>
      <c r="H740" s="4">
        <v>26</v>
      </c>
    </row>
    <row r="741" spans="1:8" x14ac:dyDescent="0.2">
      <c r="A741" s="2">
        <v>603</v>
      </c>
      <c r="B741" t="s">
        <v>93</v>
      </c>
      <c r="C741" s="3">
        <v>12</v>
      </c>
      <c r="D741" s="2" t="s">
        <v>11</v>
      </c>
      <c r="E741" s="2" t="s">
        <v>16</v>
      </c>
      <c r="F741" s="2">
        <v>0.5</v>
      </c>
      <c r="G741" s="4">
        <v>5</v>
      </c>
      <c r="H741" s="4">
        <v>30</v>
      </c>
    </row>
    <row r="742" spans="1:8" x14ac:dyDescent="0.2">
      <c r="A742" s="2">
        <v>609</v>
      </c>
      <c r="B742" t="s">
        <v>94</v>
      </c>
      <c r="C742" s="3">
        <v>12</v>
      </c>
      <c r="D742" s="2" t="s">
        <v>11</v>
      </c>
      <c r="E742" s="2" t="s">
        <v>15</v>
      </c>
      <c r="F742" s="2">
        <v>1</v>
      </c>
      <c r="G742" s="4">
        <v>14</v>
      </c>
      <c r="H742" s="4">
        <v>56</v>
      </c>
    </row>
    <row r="743" spans="1:8" x14ac:dyDescent="0.2">
      <c r="A743" s="2">
        <v>610</v>
      </c>
      <c r="B743" t="s">
        <v>29</v>
      </c>
      <c r="C743" s="3">
        <v>12</v>
      </c>
      <c r="D743" s="2" t="s">
        <v>11</v>
      </c>
      <c r="E743" s="2" t="s">
        <v>15</v>
      </c>
      <c r="F743" s="2">
        <v>1</v>
      </c>
      <c r="G743" s="4">
        <v>14</v>
      </c>
      <c r="H743" s="4">
        <v>37</v>
      </c>
    </row>
    <row r="744" spans="1:8" x14ac:dyDescent="0.2">
      <c r="A744" s="2">
        <v>604</v>
      </c>
      <c r="B744" t="s">
        <v>85</v>
      </c>
      <c r="C744" s="3">
        <v>12</v>
      </c>
      <c r="D744" s="2" t="s">
        <v>11</v>
      </c>
      <c r="E744" s="2" t="s">
        <v>15</v>
      </c>
      <c r="F744" s="2">
        <v>1</v>
      </c>
      <c r="G744" s="4">
        <v>12</v>
      </c>
      <c r="H744" s="4">
        <v>56</v>
      </c>
    </row>
    <row r="745" spans="1:8" x14ac:dyDescent="0.2">
      <c r="A745" s="2">
        <v>606</v>
      </c>
      <c r="B745" t="s">
        <v>86</v>
      </c>
      <c r="C745" s="3">
        <v>12</v>
      </c>
      <c r="D745" s="2" t="s">
        <v>11</v>
      </c>
      <c r="E745" s="2" t="s">
        <v>15</v>
      </c>
      <c r="F745" s="2">
        <v>1</v>
      </c>
      <c r="G745" s="4">
        <v>14</v>
      </c>
      <c r="H745" s="4">
        <v>29</v>
      </c>
    </row>
    <row r="746" spans="1:8" x14ac:dyDescent="0.2">
      <c r="A746" s="2">
        <v>601</v>
      </c>
      <c r="B746" t="s">
        <v>87</v>
      </c>
      <c r="C746" s="3">
        <v>12</v>
      </c>
      <c r="D746" s="2" t="s">
        <v>11</v>
      </c>
      <c r="E746" s="2" t="s">
        <v>15</v>
      </c>
      <c r="F746" s="2">
        <v>0.5</v>
      </c>
      <c r="G746" s="4">
        <v>13</v>
      </c>
      <c r="H746" s="4">
        <v>29</v>
      </c>
    </row>
    <row r="747" spans="1:8" x14ac:dyDescent="0.2">
      <c r="A747" s="2">
        <v>611</v>
      </c>
      <c r="B747" t="s">
        <v>88</v>
      </c>
      <c r="C747" s="3">
        <v>12</v>
      </c>
      <c r="D747" s="2" t="s">
        <v>11</v>
      </c>
      <c r="E747" s="2" t="s">
        <v>15</v>
      </c>
      <c r="F747" s="2">
        <v>1</v>
      </c>
      <c r="G747" s="4">
        <v>12</v>
      </c>
      <c r="H747" s="4">
        <v>41</v>
      </c>
    </row>
    <row r="748" spans="1:8" x14ac:dyDescent="0.2">
      <c r="A748" s="2">
        <v>605</v>
      </c>
      <c r="B748" t="s">
        <v>89</v>
      </c>
      <c r="C748" s="3">
        <v>12</v>
      </c>
      <c r="D748" s="2" t="s">
        <v>11</v>
      </c>
      <c r="E748" s="2" t="s">
        <v>15</v>
      </c>
      <c r="F748" s="2">
        <v>0.5</v>
      </c>
      <c r="G748" s="4">
        <v>13</v>
      </c>
      <c r="H748" s="4">
        <v>30</v>
      </c>
    </row>
    <row r="749" spans="1:8" x14ac:dyDescent="0.2">
      <c r="A749" s="2">
        <v>604</v>
      </c>
      <c r="B749" t="s">
        <v>90</v>
      </c>
      <c r="C749" s="3">
        <v>12</v>
      </c>
      <c r="D749" s="2" t="s">
        <v>11</v>
      </c>
      <c r="E749" s="2" t="s">
        <v>15</v>
      </c>
      <c r="F749" s="2">
        <v>1</v>
      </c>
      <c r="G749" s="4">
        <v>13</v>
      </c>
      <c r="H749" s="4">
        <v>32</v>
      </c>
    </row>
    <row r="750" spans="1:8" x14ac:dyDescent="0.2">
      <c r="A750" s="2">
        <v>612</v>
      </c>
      <c r="B750" t="s">
        <v>91</v>
      </c>
      <c r="C750" s="3">
        <v>12</v>
      </c>
      <c r="D750" s="2" t="s">
        <v>11</v>
      </c>
      <c r="E750" s="2" t="s">
        <v>15</v>
      </c>
      <c r="F750" s="2">
        <v>1</v>
      </c>
      <c r="G750" s="4">
        <v>15</v>
      </c>
      <c r="H750" s="4">
        <v>23</v>
      </c>
    </row>
    <row r="751" spans="1:8" x14ac:dyDescent="0.2">
      <c r="A751" s="2">
        <v>608</v>
      </c>
      <c r="B751" t="s">
        <v>92</v>
      </c>
      <c r="C751" s="3">
        <v>12</v>
      </c>
      <c r="D751" s="2" t="s">
        <v>11</v>
      </c>
      <c r="E751" s="2" t="s">
        <v>15</v>
      </c>
      <c r="F751" s="2">
        <v>1</v>
      </c>
      <c r="G751" s="4">
        <v>12</v>
      </c>
      <c r="H751" s="4">
        <v>32</v>
      </c>
    </row>
    <row r="752" spans="1:8" x14ac:dyDescent="0.2">
      <c r="A752" s="2">
        <v>603</v>
      </c>
      <c r="B752" t="s">
        <v>93</v>
      </c>
      <c r="C752" s="3">
        <v>12</v>
      </c>
      <c r="D752" s="2" t="s">
        <v>11</v>
      </c>
      <c r="E752" s="2" t="s">
        <v>15</v>
      </c>
      <c r="F752" s="2">
        <v>0.5</v>
      </c>
      <c r="G752" s="4">
        <v>12</v>
      </c>
      <c r="H752" s="4">
        <v>33</v>
      </c>
    </row>
    <row r="753" spans="1:8" x14ac:dyDescent="0.2">
      <c r="A753" s="2">
        <v>604</v>
      </c>
      <c r="B753" t="s">
        <v>90</v>
      </c>
      <c r="C753" s="3">
        <v>12</v>
      </c>
      <c r="D753" s="2" t="s">
        <v>11</v>
      </c>
      <c r="E753" s="2" t="s">
        <v>15</v>
      </c>
      <c r="F753" s="2">
        <v>1</v>
      </c>
      <c r="G753" s="4">
        <v>14</v>
      </c>
      <c r="H753" s="4">
        <v>27</v>
      </c>
    </row>
    <row r="754" spans="1:8" x14ac:dyDescent="0.2">
      <c r="B754"/>
    </row>
    <row r="755" spans="1:8" x14ac:dyDescent="0.2">
      <c r="B755"/>
    </row>
    <row r="756" spans="1:8" x14ac:dyDescent="0.2">
      <c r="B756"/>
    </row>
    <row r="757" spans="1:8" x14ac:dyDescent="0.2">
      <c r="B757"/>
    </row>
    <row r="758" spans="1:8" x14ac:dyDescent="0.2">
      <c r="B758"/>
    </row>
    <row r="759" spans="1:8" x14ac:dyDescent="0.2">
      <c r="B759"/>
    </row>
    <row r="760" spans="1:8" x14ac:dyDescent="0.2">
      <c r="B760"/>
    </row>
    <row r="761" spans="1:8" x14ac:dyDescent="0.2">
      <c r="B761"/>
    </row>
    <row r="762" spans="1:8" x14ac:dyDescent="0.2">
      <c r="B762"/>
    </row>
    <row r="763" spans="1:8" x14ac:dyDescent="0.2">
      <c r="B763"/>
    </row>
    <row r="764" spans="1:8" x14ac:dyDescent="0.2">
      <c r="B764"/>
    </row>
    <row r="765" spans="1:8" x14ac:dyDescent="0.2">
      <c r="B765"/>
    </row>
    <row r="766" spans="1:8" x14ac:dyDescent="0.2">
      <c r="B766"/>
    </row>
  </sheetData>
  <phoneticPr fontId="2" type="noConversion"/>
  <pageMargins left="0.75" right="0.75" top="1" bottom="1" header="0.5" footer="0.5"/>
  <pageSetup orientation="portrait"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88:M142"/>
  <sheetViews>
    <sheetView tabSelected="1" topLeftCell="A118" zoomScale="90" zoomScaleNormal="90" workbookViewId="0">
      <selection activeCell="E135" sqref="E135"/>
    </sheetView>
  </sheetViews>
  <sheetFormatPr defaultRowHeight="12.75" x14ac:dyDescent="0.2"/>
  <cols>
    <col min="2" max="2" width="12.28515625" bestFit="1" customWidth="1"/>
    <col min="3" max="3" width="23.140625" bestFit="1" customWidth="1"/>
    <col min="4" max="4" width="26.85546875" bestFit="1" customWidth="1"/>
    <col min="5" max="5" width="19" bestFit="1" customWidth="1"/>
    <col min="6" max="6" width="23.42578125" bestFit="1" customWidth="1"/>
    <col min="7" max="7" width="40.85546875" bestFit="1" customWidth="1"/>
    <col min="8" max="8" width="48.28515625" bestFit="1" customWidth="1"/>
    <col min="9" max="9" width="24.28515625" customWidth="1"/>
    <col min="10" max="10" width="29" customWidth="1"/>
    <col min="11" max="11" width="24.7109375" customWidth="1"/>
    <col min="12" max="12" width="21.5703125" customWidth="1"/>
    <col min="16" max="16" width="12.28515625" bestFit="1" customWidth="1"/>
    <col min="17" max="17" width="22" bestFit="1" customWidth="1"/>
    <col min="18" max="18" width="26.85546875" bestFit="1" customWidth="1"/>
    <col min="19" max="19" width="19" bestFit="1" customWidth="1"/>
  </cols>
  <sheetData>
    <row r="88" spans="2:7" x14ac:dyDescent="0.2">
      <c r="B88" s="53" t="s">
        <v>0</v>
      </c>
      <c r="C88" s="54" t="s">
        <v>96</v>
      </c>
      <c r="D88" s="55" t="s">
        <v>103</v>
      </c>
      <c r="E88" s="49" t="s">
        <v>99</v>
      </c>
      <c r="F88" s="49" t="s">
        <v>113</v>
      </c>
      <c r="G88" s="49" t="s">
        <v>114</v>
      </c>
    </row>
    <row r="89" spans="2:7" x14ac:dyDescent="0.2">
      <c r="B89" s="56">
        <v>12</v>
      </c>
      <c r="C89" s="35">
        <v>5343</v>
      </c>
      <c r="D89" s="43">
        <v>185</v>
      </c>
      <c r="E89">
        <v>141.5</v>
      </c>
      <c r="F89" s="29">
        <f>C89/D89</f>
        <v>28.881081081081081</v>
      </c>
      <c r="G89" s="46">
        <f>(E89/D89)*60</f>
        <v>45.891891891891888</v>
      </c>
    </row>
    <row r="90" spans="2:7" x14ac:dyDescent="0.2">
      <c r="B90" s="56">
        <v>4</v>
      </c>
      <c r="C90" s="35">
        <v>48086</v>
      </c>
      <c r="D90" s="43">
        <v>150</v>
      </c>
      <c r="E90">
        <v>996</v>
      </c>
      <c r="F90" s="29">
        <f t="shared" ref="F90:F95" si="0">C90/D90</f>
        <v>320.57333333333332</v>
      </c>
      <c r="G90" s="46">
        <f t="shared" ref="G90:G95" si="1">(E90/D90) *60</f>
        <v>398.4</v>
      </c>
    </row>
    <row r="91" spans="2:7" x14ac:dyDescent="0.2">
      <c r="B91" s="56">
        <v>1</v>
      </c>
      <c r="C91" s="35">
        <v>4565</v>
      </c>
      <c r="D91" s="43">
        <v>139</v>
      </c>
      <c r="E91">
        <v>101</v>
      </c>
      <c r="F91" s="29">
        <f t="shared" si="0"/>
        <v>32.841726618705039</v>
      </c>
      <c r="G91" s="46">
        <f t="shared" si="1"/>
        <v>43.597122302158276</v>
      </c>
    </row>
    <row r="92" spans="2:7" x14ac:dyDescent="0.2">
      <c r="B92" s="56">
        <v>8</v>
      </c>
      <c r="C92" s="35">
        <v>9149</v>
      </c>
      <c r="D92" s="43">
        <v>121</v>
      </c>
      <c r="E92">
        <v>276</v>
      </c>
      <c r="F92" s="29">
        <f t="shared" si="0"/>
        <v>75.611570247933884</v>
      </c>
      <c r="G92" s="46">
        <f t="shared" si="1"/>
        <v>136.85950413223139</v>
      </c>
    </row>
    <row r="93" spans="2:7" x14ac:dyDescent="0.2">
      <c r="B93" s="56">
        <v>2</v>
      </c>
      <c r="C93" s="35">
        <v>16326</v>
      </c>
      <c r="D93" s="43">
        <v>96</v>
      </c>
      <c r="E93">
        <v>353</v>
      </c>
      <c r="F93" s="29">
        <f t="shared" si="0"/>
        <v>170.0625</v>
      </c>
      <c r="G93" s="46">
        <f t="shared" si="1"/>
        <v>220.625</v>
      </c>
    </row>
    <row r="94" spans="2:7" x14ac:dyDescent="0.2">
      <c r="B94" s="49">
        <v>3</v>
      </c>
      <c r="C94" s="27">
        <v>4674</v>
      </c>
      <c r="D94">
        <v>59</v>
      </c>
      <c r="E94">
        <v>106</v>
      </c>
      <c r="F94" s="29">
        <f t="shared" si="0"/>
        <v>79.220338983050851</v>
      </c>
      <c r="G94" s="46">
        <f t="shared" si="1"/>
        <v>107.79661016949153</v>
      </c>
    </row>
    <row r="95" spans="2:7" x14ac:dyDescent="0.2">
      <c r="B95" s="49" t="s">
        <v>95</v>
      </c>
      <c r="C95" s="50">
        <v>88143</v>
      </c>
      <c r="D95" s="49">
        <v>750</v>
      </c>
      <c r="E95" s="49">
        <v>1973.5</v>
      </c>
      <c r="F95" s="51">
        <f t="shared" si="0"/>
        <v>117.524</v>
      </c>
      <c r="G95" s="52">
        <f t="shared" si="1"/>
        <v>157.88000000000002</v>
      </c>
    </row>
    <row r="119" spans="8:13" x14ac:dyDescent="0.2">
      <c r="H119" s="57" t="s">
        <v>18</v>
      </c>
      <c r="I119" s="14" t="s">
        <v>96</v>
      </c>
      <c r="J119" s="57" t="s">
        <v>103</v>
      </c>
      <c r="K119" s="57" t="s">
        <v>104</v>
      </c>
      <c r="L119" s="57" t="s">
        <v>99</v>
      </c>
    </row>
    <row r="120" spans="8:13" x14ac:dyDescent="0.2">
      <c r="H120" s="10" t="s">
        <v>91</v>
      </c>
      <c r="I120" s="34">
        <v>2000</v>
      </c>
      <c r="J120" s="45">
        <v>1</v>
      </c>
      <c r="K120" s="28">
        <v>617</v>
      </c>
      <c r="L120" s="45">
        <v>37</v>
      </c>
    </row>
    <row r="121" spans="8:13" x14ac:dyDescent="0.2">
      <c r="H121" s="57" t="s">
        <v>93</v>
      </c>
      <c r="I121" s="35">
        <v>2000</v>
      </c>
      <c r="J121" s="46">
        <v>1</v>
      </c>
      <c r="K121" s="29">
        <v>617</v>
      </c>
      <c r="L121" s="58">
        <v>37</v>
      </c>
      <c r="M121" s="48"/>
    </row>
    <row r="122" spans="8:13" x14ac:dyDescent="0.2">
      <c r="H122" s="57" t="s">
        <v>33</v>
      </c>
      <c r="I122" s="35">
        <v>1900</v>
      </c>
      <c r="J122" s="46">
        <v>1</v>
      </c>
      <c r="K122" s="29">
        <v>505</v>
      </c>
      <c r="L122" s="58">
        <v>44</v>
      </c>
    </row>
    <row r="123" spans="8:13" x14ac:dyDescent="0.2">
      <c r="H123" s="57" t="s">
        <v>38</v>
      </c>
      <c r="I123" s="35">
        <v>1900</v>
      </c>
      <c r="J123" s="46">
        <v>1</v>
      </c>
      <c r="K123" s="29">
        <v>766</v>
      </c>
      <c r="L123" s="58">
        <v>9</v>
      </c>
    </row>
    <row r="124" spans="8:13" x14ac:dyDescent="0.2">
      <c r="H124" s="57" t="s">
        <v>39</v>
      </c>
      <c r="I124" s="35">
        <v>1900</v>
      </c>
      <c r="J124" s="46">
        <v>1</v>
      </c>
      <c r="K124" s="29">
        <v>505</v>
      </c>
      <c r="L124" s="58">
        <v>44</v>
      </c>
    </row>
    <row r="125" spans="8:13" x14ac:dyDescent="0.2">
      <c r="H125" s="57" t="s">
        <v>29</v>
      </c>
      <c r="I125" s="35">
        <v>1850</v>
      </c>
      <c r="J125" s="46">
        <v>1</v>
      </c>
      <c r="K125" s="29">
        <v>415</v>
      </c>
      <c r="L125" s="58">
        <v>32</v>
      </c>
    </row>
    <row r="126" spans="8:13" x14ac:dyDescent="0.2">
      <c r="H126" s="57" t="s">
        <v>37</v>
      </c>
      <c r="I126" s="35">
        <v>1823</v>
      </c>
      <c r="J126" s="46">
        <v>1</v>
      </c>
      <c r="K126" s="29">
        <v>545</v>
      </c>
      <c r="L126" s="58">
        <v>8</v>
      </c>
    </row>
    <row r="127" spans="8:13" x14ac:dyDescent="0.2">
      <c r="H127" s="14"/>
      <c r="I127" s="35"/>
      <c r="J127" s="46"/>
      <c r="K127" s="29"/>
      <c r="L127" s="43"/>
    </row>
    <row r="128" spans="8:13" x14ac:dyDescent="0.2">
      <c r="H128" s="14"/>
      <c r="I128" s="35"/>
      <c r="J128" s="46"/>
      <c r="K128" s="29"/>
      <c r="L128" s="43"/>
    </row>
    <row r="129" spans="2:12" x14ac:dyDescent="0.2">
      <c r="H129" s="14"/>
      <c r="I129" s="35"/>
      <c r="J129" s="46"/>
      <c r="K129" s="29"/>
      <c r="L129" s="43"/>
    </row>
    <row r="130" spans="2:12" x14ac:dyDescent="0.2">
      <c r="H130" s="14"/>
      <c r="I130" s="35"/>
      <c r="J130" s="46"/>
      <c r="K130" s="29"/>
      <c r="L130" s="43"/>
    </row>
    <row r="131" spans="2:12" x14ac:dyDescent="0.2">
      <c r="H131" s="14"/>
      <c r="I131" s="35"/>
      <c r="J131" s="46"/>
      <c r="K131" s="29"/>
      <c r="L131" s="43"/>
    </row>
    <row r="132" spans="2:12" x14ac:dyDescent="0.2">
      <c r="H132" s="14"/>
      <c r="I132" s="35"/>
      <c r="J132" s="46"/>
      <c r="K132" s="29"/>
      <c r="L132" s="43"/>
    </row>
    <row r="133" spans="2:12" x14ac:dyDescent="0.2">
      <c r="H133" s="14"/>
      <c r="I133" s="35"/>
      <c r="J133" s="46"/>
      <c r="K133" s="29"/>
      <c r="L133" s="43"/>
    </row>
    <row r="135" spans="2:12" x14ac:dyDescent="0.2">
      <c r="B135" t="s">
        <v>1</v>
      </c>
      <c r="C135" t="s">
        <v>18</v>
      </c>
      <c r="D135" t="s">
        <v>115</v>
      </c>
      <c r="E135" t="s">
        <v>96</v>
      </c>
      <c r="F135" s="23" t="s">
        <v>116</v>
      </c>
    </row>
    <row r="136" spans="2:12" x14ac:dyDescent="0.2">
      <c r="B136" s="49" t="s">
        <v>9</v>
      </c>
      <c r="D136">
        <v>100</v>
      </c>
      <c r="E136" s="27">
        <v>9918</v>
      </c>
      <c r="F136" s="27">
        <f>E136/D136</f>
        <v>99.18</v>
      </c>
    </row>
    <row r="137" spans="2:12" x14ac:dyDescent="0.2">
      <c r="B137" s="49" t="s">
        <v>10</v>
      </c>
      <c r="D137">
        <v>111</v>
      </c>
      <c r="E137" s="27">
        <v>19772</v>
      </c>
      <c r="F137" s="27">
        <f t="shared" ref="F137:F142" si="2">E137/D137</f>
        <v>178.12612612612614</v>
      </c>
    </row>
    <row r="138" spans="2:12" x14ac:dyDescent="0.2">
      <c r="B138" s="49" t="s">
        <v>8</v>
      </c>
      <c r="D138">
        <v>95</v>
      </c>
      <c r="E138" s="27">
        <v>13056</v>
      </c>
      <c r="F138" s="27">
        <f t="shared" si="2"/>
        <v>137.43157894736842</v>
      </c>
    </row>
    <row r="139" spans="2:12" x14ac:dyDescent="0.2">
      <c r="B139" s="49" t="s">
        <v>6</v>
      </c>
      <c r="D139">
        <v>173</v>
      </c>
      <c r="E139" s="27">
        <v>18124</v>
      </c>
      <c r="F139" s="27">
        <f t="shared" si="2"/>
        <v>104.76300578034682</v>
      </c>
    </row>
    <row r="140" spans="2:12" x14ac:dyDescent="0.2">
      <c r="B140" s="49" t="s">
        <v>7</v>
      </c>
      <c r="D140">
        <v>164</v>
      </c>
      <c r="E140" s="27">
        <v>16339</v>
      </c>
      <c r="F140" s="27">
        <f t="shared" si="2"/>
        <v>99.628048780487802</v>
      </c>
    </row>
    <row r="141" spans="2:12" x14ac:dyDescent="0.2">
      <c r="B141" s="49" t="s">
        <v>11</v>
      </c>
      <c r="D141">
        <v>107</v>
      </c>
      <c r="E141" s="27">
        <v>10934</v>
      </c>
      <c r="F141" s="27">
        <f t="shared" si="2"/>
        <v>102.18691588785046</v>
      </c>
    </row>
    <row r="142" spans="2:12" x14ac:dyDescent="0.2">
      <c r="B142" s="49" t="s">
        <v>95</v>
      </c>
      <c r="D142">
        <v>750</v>
      </c>
      <c r="E142" s="27">
        <v>88143</v>
      </c>
      <c r="F142" s="27">
        <f t="shared" si="2"/>
        <v>117.524</v>
      </c>
    </row>
  </sheetData>
  <pageMargins left="0.7" right="0.7" top="0.75" bottom="0.75" header="0.3" footer="0.3"/>
  <drawing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workbookViewId="0">
      <selection activeCell="B9" sqref="B9"/>
    </sheetView>
  </sheetViews>
  <sheetFormatPr defaultRowHeight="12.75" x14ac:dyDescent="0.2"/>
  <cols>
    <col min="1" max="1" width="45" bestFit="1" customWidth="1"/>
    <col min="2" max="2" width="22" bestFit="1" customWidth="1"/>
    <col min="3" max="3" width="26.85546875" bestFit="1" customWidth="1"/>
    <col min="4" max="4" width="22.7109375" bestFit="1" customWidth="1"/>
    <col min="5" max="5" width="19" bestFit="1" customWidth="1"/>
    <col min="6" max="16" width="26.85546875" bestFit="1" customWidth="1"/>
    <col min="17" max="17" width="26.7109375" bestFit="1" customWidth="1"/>
    <col min="18" max="18" width="31.5703125" bestFit="1" customWidth="1"/>
    <col min="19" max="19" width="23.7109375" bestFit="1" customWidth="1"/>
    <col min="20" max="81" width="18.28515625" bestFit="1" customWidth="1"/>
    <col min="82" max="82" width="11.7109375" bestFit="1" customWidth="1"/>
  </cols>
  <sheetData>
    <row r="1" spans="1:6" x14ac:dyDescent="0.2">
      <c r="A1" s="19" t="s">
        <v>2</v>
      </c>
      <c r="B1" s="20" t="s">
        <v>12</v>
      </c>
    </row>
    <row r="2" spans="1:6" x14ac:dyDescent="0.2">
      <c r="A2" s="19" t="s">
        <v>0</v>
      </c>
      <c r="B2" s="20" t="s">
        <v>100</v>
      </c>
    </row>
    <row r="4" spans="1:6" x14ac:dyDescent="0.2">
      <c r="A4" s="6"/>
      <c r="B4" s="9" t="s">
        <v>98</v>
      </c>
      <c r="C4" s="7"/>
      <c r="D4" s="7"/>
      <c r="E4" s="8"/>
    </row>
    <row r="5" spans="1:6" x14ac:dyDescent="0.2">
      <c r="A5" s="9" t="s">
        <v>18</v>
      </c>
      <c r="B5" s="6" t="s">
        <v>96</v>
      </c>
      <c r="C5" s="10" t="s">
        <v>103</v>
      </c>
      <c r="D5" s="10" t="s">
        <v>104</v>
      </c>
      <c r="E5" s="16" t="s">
        <v>99</v>
      </c>
    </row>
    <row r="6" spans="1:6" x14ac:dyDescent="0.2">
      <c r="A6" s="6" t="s">
        <v>91</v>
      </c>
      <c r="B6" s="34">
        <v>2000</v>
      </c>
      <c r="C6" s="45">
        <v>1</v>
      </c>
      <c r="D6" s="28">
        <v>617</v>
      </c>
      <c r="E6" s="42">
        <v>37</v>
      </c>
    </row>
    <row r="7" spans="1:6" x14ac:dyDescent="0.2">
      <c r="A7" s="14" t="s">
        <v>93</v>
      </c>
      <c r="B7" s="35">
        <v>2000</v>
      </c>
      <c r="C7" s="46">
        <v>1</v>
      </c>
      <c r="D7" s="29">
        <v>617</v>
      </c>
      <c r="E7" s="43">
        <v>37</v>
      </c>
      <c r="F7" s="48"/>
    </row>
    <row r="8" spans="1:6" x14ac:dyDescent="0.2">
      <c r="A8" s="14" t="s">
        <v>33</v>
      </c>
      <c r="B8" s="35">
        <v>1900</v>
      </c>
      <c r="C8" s="46">
        <v>1</v>
      </c>
      <c r="D8" s="29">
        <v>505</v>
      </c>
      <c r="E8" s="43">
        <v>44</v>
      </c>
    </row>
    <row r="9" spans="1:6" x14ac:dyDescent="0.2">
      <c r="A9" s="14" t="s">
        <v>38</v>
      </c>
      <c r="B9" s="35">
        <v>1900</v>
      </c>
      <c r="C9" s="46">
        <v>1</v>
      </c>
      <c r="D9" s="29">
        <v>766</v>
      </c>
      <c r="E9" s="43">
        <v>9</v>
      </c>
    </row>
    <row r="10" spans="1:6" x14ac:dyDescent="0.2">
      <c r="A10" s="14" t="s">
        <v>39</v>
      </c>
      <c r="B10" s="35">
        <v>1900</v>
      </c>
      <c r="C10" s="46">
        <v>1</v>
      </c>
      <c r="D10" s="29">
        <v>505</v>
      </c>
      <c r="E10" s="43">
        <v>44</v>
      </c>
    </row>
    <row r="11" spans="1:6" x14ac:dyDescent="0.2">
      <c r="A11" s="14" t="s">
        <v>29</v>
      </c>
      <c r="B11" s="35">
        <v>1850</v>
      </c>
      <c r="C11" s="46">
        <v>1</v>
      </c>
      <c r="D11" s="29">
        <v>415</v>
      </c>
      <c r="E11" s="43">
        <v>32</v>
      </c>
    </row>
    <row r="12" spans="1:6" x14ac:dyDescent="0.2">
      <c r="A12" s="14" t="s">
        <v>37</v>
      </c>
      <c r="B12" s="35">
        <v>1823</v>
      </c>
      <c r="C12" s="46">
        <v>1</v>
      </c>
      <c r="D12" s="29">
        <v>545</v>
      </c>
      <c r="E12" s="43">
        <v>8</v>
      </c>
    </row>
    <row r="13" spans="1:6" x14ac:dyDescent="0.2">
      <c r="A13" s="14" t="s">
        <v>36</v>
      </c>
      <c r="B13" s="35">
        <v>1765</v>
      </c>
      <c r="C13" s="46">
        <v>1</v>
      </c>
      <c r="D13" s="29">
        <v>511</v>
      </c>
      <c r="E13" s="43">
        <v>7</v>
      </c>
    </row>
    <row r="14" spans="1:6" x14ac:dyDescent="0.2">
      <c r="A14" s="14" t="s">
        <v>19</v>
      </c>
      <c r="B14" s="35">
        <v>1750</v>
      </c>
      <c r="C14" s="46">
        <v>1</v>
      </c>
      <c r="D14" s="29">
        <v>444</v>
      </c>
      <c r="E14" s="43">
        <v>33</v>
      </c>
    </row>
    <row r="15" spans="1:6" x14ac:dyDescent="0.2">
      <c r="A15" s="14" t="s">
        <v>34</v>
      </c>
      <c r="B15" s="35">
        <v>1500</v>
      </c>
      <c r="C15" s="46">
        <v>1</v>
      </c>
      <c r="D15" s="29">
        <v>467</v>
      </c>
      <c r="E15" s="43">
        <v>7</v>
      </c>
    </row>
    <row r="16" spans="1:6" x14ac:dyDescent="0.2">
      <c r="A16" s="14" t="s">
        <v>35</v>
      </c>
      <c r="B16" s="35">
        <v>1250</v>
      </c>
      <c r="C16" s="46">
        <v>1</v>
      </c>
      <c r="D16" s="29">
        <v>419</v>
      </c>
      <c r="E16" s="43">
        <v>9</v>
      </c>
    </row>
    <row r="17" spans="1:5" x14ac:dyDescent="0.2">
      <c r="A17" s="14" t="s">
        <v>71</v>
      </c>
      <c r="B17" s="35">
        <v>1250</v>
      </c>
      <c r="C17" s="46">
        <v>1</v>
      </c>
      <c r="D17" s="29">
        <v>350</v>
      </c>
      <c r="E17" s="43">
        <v>46</v>
      </c>
    </row>
    <row r="18" spans="1:5" x14ac:dyDescent="0.2">
      <c r="A18" s="14" t="s">
        <v>45</v>
      </c>
      <c r="B18" s="35">
        <v>1200</v>
      </c>
      <c r="C18" s="46">
        <v>1</v>
      </c>
      <c r="D18" s="29">
        <v>289</v>
      </c>
      <c r="E18" s="43">
        <v>43</v>
      </c>
    </row>
    <row r="19" spans="1:5" x14ac:dyDescent="0.2">
      <c r="A19" s="14" t="s">
        <v>48</v>
      </c>
      <c r="B19" s="35">
        <v>1200</v>
      </c>
      <c r="C19" s="46">
        <v>1</v>
      </c>
      <c r="D19" s="29">
        <v>289</v>
      </c>
      <c r="E19" s="43">
        <v>46</v>
      </c>
    </row>
    <row r="20" spans="1:5" x14ac:dyDescent="0.2">
      <c r="A20" s="14" t="s">
        <v>42</v>
      </c>
      <c r="B20" s="35">
        <v>1200</v>
      </c>
      <c r="C20" s="46">
        <v>1</v>
      </c>
      <c r="D20" s="29">
        <v>311</v>
      </c>
      <c r="E20" s="43">
        <v>46</v>
      </c>
    </row>
    <row r="21" spans="1:5" x14ac:dyDescent="0.2">
      <c r="A21" s="14" t="s">
        <v>60</v>
      </c>
      <c r="B21" s="35">
        <v>1198</v>
      </c>
      <c r="C21" s="46">
        <v>1</v>
      </c>
      <c r="D21" s="29">
        <v>389</v>
      </c>
      <c r="E21" s="43">
        <v>35</v>
      </c>
    </row>
    <row r="22" spans="1:5" x14ac:dyDescent="0.2">
      <c r="A22" s="14" t="s">
        <v>59</v>
      </c>
      <c r="B22" s="35">
        <v>1195</v>
      </c>
      <c r="C22" s="46">
        <v>1</v>
      </c>
      <c r="D22" s="29">
        <v>354</v>
      </c>
      <c r="E22" s="43">
        <v>29</v>
      </c>
    </row>
    <row r="23" spans="1:5" x14ac:dyDescent="0.2">
      <c r="A23" s="14" t="s">
        <v>56</v>
      </c>
      <c r="B23" s="35">
        <v>1179</v>
      </c>
      <c r="C23" s="46">
        <v>1</v>
      </c>
      <c r="D23" s="29">
        <v>241</v>
      </c>
      <c r="E23" s="43">
        <v>36</v>
      </c>
    </row>
    <row r="24" spans="1:5" x14ac:dyDescent="0.2">
      <c r="A24" s="14" t="s">
        <v>55</v>
      </c>
      <c r="B24" s="35">
        <v>1150</v>
      </c>
      <c r="C24" s="46">
        <v>1</v>
      </c>
      <c r="D24" s="29">
        <v>280</v>
      </c>
      <c r="E24" s="43">
        <v>34</v>
      </c>
    </row>
    <row r="25" spans="1:5" x14ac:dyDescent="0.2">
      <c r="A25" s="14" t="s">
        <v>58</v>
      </c>
      <c r="B25" s="35">
        <v>1150</v>
      </c>
      <c r="C25" s="46">
        <v>1</v>
      </c>
      <c r="D25" s="29">
        <v>280</v>
      </c>
      <c r="E25" s="43">
        <v>38</v>
      </c>
    </row>
    <row r="26" spans="1:5" x14ac:dyDescent="0.2">
      <c r="A26" s="14" t="s">
        <v>47</v>
      </c>
      <c r="B26" s="35">
        <v>1099</v>
      </c>
      <c r="C26" s="46">
        <v>1</v>
      </c>
      <c r="D26" s="29">
        <v>361</v>
      </c>
      <c r="E26" s="43">
        <v>32</v>
      </c>
    </row>
    <row r="27" spans="1:5" x14ac:dyDescent="0.2">
      <c r="A27" s="14" t="s">
        <v>44</v>
      </c>
      <c r="B27" s="35">
        <v>1099</v>
      </c>
      <c r="C27" s="46">
        <v>1</v>
      </c>
      <c r="D27" s="29">
        <v>361</v>
      </c>
      <c r="E27" s="43">
        <v>45</v>
      </c>
    </row>
    <row r="28" spans="1:5" x14ac:dyDescent="0.2">
      <c r="A28" s="14" t="s">
        <v>49</v>
      </c>
      <c r="B28" s="35">
        <v>1000</v>
      </c>
      <c r="C28" s="46">
        <v>1</v>
      </c>
      <c r="D28" s="29">
        <v>313</v>
      </c>
      <c r="E28" s="43">
        <v>31</v>
      </c>
    </row>
    <row r="29" spans="1:5" x14ac:dyDescent="0.2">
      <c r="A29" s="14" t="s">
        <v>46</v>
      </c>
      <c r="B29" s="35">
        <v>1000</v>
      </c>
      <c r="C29" s="46">
        <v>1</v>
      </c>
      <c r="D29" s="29">
        <v>299</v>
      </c>
      <c r="E29" s="43">
        <v>31</v>
      </c>
    </row>
    <row r="30" spans="1:5" x14ac:dyDescent="0.2">
      <c r="A30" s="14" t="s">
        <v>57</v>
      </c>
      <c r="B30" s="35">
        <v>995</v>
      </c>
      <c r="C30" s="46">
        <v>1</v>
      </c>
      <c r="D30" s="29">
        <v>219</v>
      </c>
      <c r="E30" s="43">
        <v>14</v>
      </c>
    </row>
    <row r="31" spans="1:5" x14ac:dyDescent="0.2">
      <c r="A31" s="14" t="s">
        <v>76</v>
      </c>
      <c r="B31" s="35">
        <v>988</v>
      </c>
      <c r="C31" s="46">
        <v>1</v>
      </c>
      <c r="D31" s="29">
        <v>345</v>
      </c>
      <c r="E31" s="43">
        <v>9</v>
      </c>
    </row>
    <row r="32" spans="1:5" x14ac:dyDescent="0.2">
      <c r="A32" s="14" t="s">
        <v>77</v>
      </c>
      <c r="B32" s="35">
        <v>957</v>
      </c>
      <c r="C32" s="46">
        <v>1</v>
      </c>
      <c r="D32" s="29">
        <v>350</v>
      </c>
      <c r="E32" s="43">
        <v>10</v>
      </c>
    </row>
    <row r="33" spans="1:5" x14ac:dyDescent="0.2">
      <c r="A33" s="14" t="s">
        <v>84</v>
      </c>
      <c r="B33" s="35">
        <v>925</v>
      </c>
      <c r="C33" s="46">
        <v>1</v>
      </c>
      <c r="D33" s="29">
        <v>281</v>
      </c>
      <c r="E33" s="43">
        <v>14</v>
      </c>
    </row>
    <row r="34" spans="1:5" x14ac:dyDescent="0.2">
      <c r="A34" s="14" t="s">
        <v>75</v>
      </c>
      <c r="B34" s="35">
        <v>887</v>
      </c>
      <c r="C34" s="46">
        <v>1</v>
      </c>
      <c r="D34" s="29">
        <v>345</v>
      </c>
      <c r="E34" s="43">
        <v>8</v>
      </c>
    </row>
    <row r="35" spans="1:5" x14ac:dyDescent="0.2">
      <c r="A35" s="14" t="s">
        <v>83</v>
      </c>
      <c r="B35" s="35">
        <v>877</v>
      </c>
      <c r="C35" s="46">
        <v>1</v>
      </c>
      <c r="D35" s="29">
        <v>278</v>
      </c>
      <c r="E35" s="43">
        <v>12</v>
      </c>
    </row>
    <row r="36" spans="1:5" x14ac:dyDescent="0.2">
      <c r="A36" s="14" t="s">
        <v>70</v>
      </c>
      <c r="B36" s="35">
        <v>800</v>
      </c>
      <c r="C36" s="46">
        <v>1</v>
      </c>
      <c r="D36" s="29">
        <v>249</v>
      </c>
      <c r="E36" s="43">
        <v>13</v>
      </c>
    </row>
    <row r="37" spans="1:5" x14ac:dyDescent="0.2">
      <c r="A37" s="14" t="s">
        <v>78</v>
      </c>
      <c r="B37" s="35">
        <v>800</v>
      </c>
      <c r="C37" s="46">
        <v>1</v>
      </c>
      <c r="D37" s="29">
        <v>241</v>
      </c>
      <c r="E37" s="43">
        <v>10</v>
      </c>
    </row>
    <row r="38" spans="1:5" x14ac:dyDescent="0.2">
      <c r="A38" s="14" t="s">
        <v>73</v>
      </c>
      <c r="B38" s="35">
        <v>777</v>
      </c>
      <c r="C38" s="46">
        <v>1</v>
      </c>
      <c r="D38" s="29">
        <v>219</v>
      </c>
      <c r="E38" s="43">
        <v>9</v>
      </c>
    </row>
    <row r="39" spans="1:5" x14ac:dyDescent="0.2">
      <c r="A39" s="14" t="s">
        <v>74</v>
      </c>
      <c r="B39" s="35">
        <v>765</v>
      </c>
      <c r="C39" s="46">
        <v>1</v>
      </c>
      <c r="D39" s="29">
        <v>311</v>
      </c>
      <c r="E39" s="43">
        <v>7</v>
      </c>
    </row>
    <row r="40" spans="1:5" x14ac:dyDescent="0.2">
      <c r="A40" s="12" t="s">
        <v>95</v>
      </c>
      <c r="B40" s="36">
        <v>43329</v>
      </c>
      <c r="C40" s="47">
        <v>34</v>
      </c>
      <c r="D40" s="30">
        <v>12766</v>
      </c>
      <c r="E40" s="44">
        <v>865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
  <sheetViews>
    <sheetView workbookViewId="0">
      <selection activeCell="E4" sqref="A4:E11"/>
    </sheetView>
  </sheetViews>
  <sheetFormatPr defaultRowHeight="12.75" x14ac:dyDescent="0.2"/>
  <cols>
    <col min="1" max="1" width="19.7109375" bestFit="1" customWidth="1"/>
    <col min="2" max="2" width="20" bestFit="1" customWidth="1"/>
    <col min="3" max="3" width="20.7109375" bestFit="1" customWidth="1"/>
    <col min="4" max="4" width="22" bestFit="1" customWidth="1"/>
  </cols>
  <sheetData>
    <row r="3" spans="1:4" x14ac:dyDescent="0.2">
      <c r="A3" s="6"/>
      <c r="B3" s="7"/>
      <c r="C3" s="9" t="s">
        <v>98</v>
      </c>
      <c r="D3" s="8"/>
    </row>
    <row r="4" spans="1:4" x14ac:dyDescent="0.2">
      <c r="A4" s="9" t="s">
        <v>1</v>
      </c>
      <c r="B4" s="9" t="s">
        <v>18</v>
      </c>
      <c r="C4" s="6" t="s">
        <v>115</v>
      </c>
      <c r="D4" s="16" t="s">
        <v>96</v>
      </c>
    </row>
    <row r="5" spans="1:4" x14ac:dyDescent="0.2">
      <c r="A5" s="6" t="s">
        <v>9</v>
      </c>
      <c r="B5" s="7"/>
      <c r="C5" s="17">
        <v>100</v>
      </c>
      <c r="D5" s="37">
        <v>9918</v>
      </c>
    </row>
    <row r="6" spans="1:4" x14ac:dyDescent="0.2">
      <c r="A6" s="6" t="s">
        <v>10</v>
      </c>
      <c r="B6" s="7"/>
      <c r="C6" s="17">
        <v>111</v>
      </c>
      <c r="D6" s="37">
        <v>19772</v>
      </c>
    </row>
    <row r="7" spans="1:4" x14ac:dyDescent="0.2">
      <c r="A7" s="6" t="s">
        <v>8</v>
      </c>
      <c r="B7" s="7"/>
      <c r="C7" s="17">
        <v>95</v>
      </c>
      <c r="D7" s="37">
        <v>13056</v>
      </c>
    </row>
    <row r="8" spans="1:4" x14ac:dyDescent="0.2">
      <c r="A8" s="6" t="s">
        <v>6</v>
      </c>
      <c r="B8" s="7"/>
      <c r="C8" s="17">
        <v>173</v>
      </c>
      <c r="D8" s="37">
        <v>18124</v>
      </c>
    </row>
    <row r="9" spans="1:4" x14ac:dyDescent="0.2">
      <c r="A9" s="6" t="s">
        <v>7</v>
      </c>
      <c r="B9" s="7"/>
      <c r="C9" s="17">
        <v>164</v>
      </c>
      <c r="D9" s="37">
        <v>16339</v>
      </c>
    </row>
    <row r="10" spans="1:4" x14ac:dyDescent="0.2">
      <c r="A10" s="6" t="s">
        <v>11</v>
      </c>
      <c r="B10" s="7"/>
      <c r="C10" s="17">
        <v>107</v>
      </c>
      <c r="D10" s="37">
        <v>10934</v>
      </c>
    </row>
    <row r="11" spans="1:4" x14ac:dyDescent="0.2">
      <c r="A11" s="12" t="s">
        <v>95</v>
      </c>
      <c r="B11" s="15"/>
      <c r="C11" s="13">
        <v>750</v>
      </c>
      <c r="D11" s="39">
        <v>88143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85"/>
  <sheetViews>
    <sheetView topLeftCell="A166" zoomScaleNormal="100" workbookViewId="0">
      <selection activeCell="A178" sqref="A178:E185"/>
    </sheetView>
  </sheetViews>
  <sheetFormatPr defaultRowHeight="12.75" x14ac:dyDescent="0.2"/>
  <cols>
    <col min="1" max="1" width="45" bestFit="1" customWidth="1"/>
    <col min="2" max="2" width="19.5703125" customWidth="1"/>
    <col min="3" max="3" width="22.7109375" bestFit="1" customWidth="1"/>
    <col min="4" max="4" width="23.7109375" customWidth="1"/>
    <col min="5" max="5" width="20.85546875" bestFit="1" customWidth="1"/>
    <col min="6" max="6" width="26.85546875" bestFit="1" customWidth="1"/>
    <col min="7" max="7" width="19" bestFit="1" customWidth="1"/>
  </cols>
  <sheetData>
    <row r="2" spans="1:3" x14ac:dyDescent="0.2">
      <c r="C2" s="23" t="s">
        <v>102</v>
      </c>
    </row>
    <row r="3" spans="1:3" x14ac:dyDescent="0.2">
      <c r="A3" s="6" t="s">
        <v>29</v>
      </c>
      <c r="B3" s="17"/>
      <c r="C3" s="21">
        <v>2099</v>
      </c>
    </row>
    <row r="4" spans="1:3" x14ac:dyDescent="0.2">
      <c r="A4" s="14" t="s">
        <v>39</v>
      </c>
      <c r="B4" s="18"/>
      <c r="C4" s="22">
        <v>2151</v>
      </c>
    </row>
    <row r="5" spans="1:3" x14ac:dyDescent="0.2">
      <c r="A5" s="14" t="s">
        <v>93</v>
      </c>
      <c r="B5" s="18"/>
      <c r="C5" s="22">
        <v>2241</v>
      </c>
    </row>
    <row r="6" spans="1:3" x14ac:dyDescent="0.2">
      <c r="A6" s="14" t="s">
        <v>33</v>
      </c>
      <c r="B6" s="18"/>
      <c r="C6" s="22">
        <v>2460</v>
      </c>
    </row>
    <row r="7" spans="1:3" x14ac:dyDescent="0.2">
      <c r="A7" s="14" t="s">
        <v>91</v>
      </c>
      <c r="B7" s="18"/>
      <c r="C7" s="22">
        <v>2539</v>
      </c>
    </row>
    <row r="8" spans="1:3" x14ac:dyDescent="0.2">
      <c r="A8" s="14" t="s">
        <v>19</v>
      </c>
      <c r="B8" s="18"/>
      <c r="C8" s="22">
        <v>2614</v>
      </c>
    </row>
    <row r="9" spans="1:3" x14ac:dyDescent="0.2">
      <c r="A9" s="14" t="s">
        <v>38</v>
      </c>
      <c r="B9" s="18"/>
      <c r="C9" s="22">
        <v>2616</v>
      </c>
    </row>
    <row r="10" spans="1:3" x14ac:dyDescent="0.2">
      <c r="A10" s="14" t="s">
        <v>37</v>
      </c>
      <c r="B10" s="18"/>
      <c r="C10" s="22">
        <v>2623</v>
      </c>
    </row>
    <row r="11" spans="1:3" x14ac:dyDescent="0.2">
      <c r="A11" s="14" t="s">
        <v>35</v>
      </c>
      <c r="B11" s="18"/>
      <c r="C11" s="22">
        <v>2786</v>
      </c>
    </row>
    <row r="12" spans="1:3" x14ac:dyDescent="0.2">
      <c r="A12" s="14" t="s">
        <v>36</v>
      </c>
      <c r="B12" s="18"/>
      <c r="C12" s="22">
        <v>3405</v>
      </c>
    </row>
    <row r="13" spans="1:3" x14ac:dyDescent="0.2">
      <c r="A13" s="14"/>
      <c r="B13" s="18"/>
      <c r="C13" s="22"/>
    </row>
    <row r="16" spans="1:3" x14ac:dyDescent="0.2">
      <c r="B16" s="23" t="s">
        <v>101</v>
      </c>
    </row>
    <row r="17" spans="1:2" x14ac:dyDescent="0.2">
      <c r="A17" t="s">
        <v>29</v>
      </c>
      <c r="B17">
        <v>69.5</v>
      </c>
    </row>
    <row r="18" spans="1:2" x14ac:dyDescent="0.2">
      <c r="A18" t="s">
        <v>71</v>
      </c>
      <c r="B18">
        <v>64</v>
      </c>
    </row>
    <row r="19" spans="1:2" x14ac:dyDescent="0.2">
      <c r="A19" t="s">
        <v>39</v>
      </c>
      <c r="B19">
        <v>62.5</v>
      </c>
    </row>
    <row r="20" spans="1:2" x14ac:dyDescent="0.2">
      <c r="A20" t="s">
        <v>48</v>
      </c>
      <c r="B20">
        <v>57.5</v>
      </c>
    </row>
    <row r="21" spans="1:2" x14ac:dyDescent="0.2">
      <c r="A21" t="s">
        <v>93</v>
      </c>
      <c r="B21">
        <v>56.5</v>
      </c>
    </row>
    <row r="22" spans="1:2" x14ac:dyDescent="0.2">
      <c r="A22" t="s">
        <v>33</v>
      </c>
      <c r="B22">
        <v>54.5</v>
      </c>
    </row>
    <row r="23" spans="1:2" x14ac:dyDescent="0.2">
      <c r="A23" t="s">
        <v>42</v>
      </c>
      <c r="B23">
        <v>53</v>
      </c>
    </row>
    <row r="24" spans="1:2" x14ac:dyDescent="0.2">
      <c r="A24" t="s">
        <v>44</v>
      </c>
      <c r="B24">
        <v>52</v>
      </c>
    </row>
    <row r="25" spans="1:2" x14ac:dyDescent="0.2">
      <c r="A25" t="s">
        <v>45</v>
      </c>
      <c r="B25">
        <v>50</v>
      </c>
    </row>
    <row r="26" spans="1:2" x14ac:dyDescent="0.2">
      <c r="A26" t="s">
        <v>56</v>
      </c>
      <c r="B26">
        <v>47</v>
      </c>
    </row>
    <row r="27" spans="1:2" x14ac:dyDescent="0.2">
      <c r="A27" t="s">
        <v>91</v>
      </c>
      <c r="B27">
        <v>46</v>
      </c>
    </row>
    <row r="42" spans="1:2" x14ac:dyDescent="0.2">
      <c r="A42" t="s">
        <v>72</v>
      </c>
      <c r="B42">
        <v>1</v>
      </c>
    </row>
    <row r="43" spans="1:2" x14ac:dyDescent="0.2">
      <c r="A43" t="s">
        <v>43</v>
      </c>
      <c r="B43">
        <v>4.5</v>
      </c>
    </row>
    <row r="44" spans="1:2" x14ac:dyDescent="0.2">
      <c r="A44" t="s">
        <v>61</v>
      </c>
      <c r="B44">
        <v>5</v>
      </c>
    </row>
    <row r="45" spans="1:2" x14ac:dyDescent="0.2">
      <c r="A45" t="s">
        <v>32</v>
      </c>
      <c r="B45">
        <v>7</v>
      </c>
    </row>
    <row r="46" spans="1:2" x14ac:dyDescent="0.2">
      <c r="A46" t="s">
        <v>89</v>
      </c>
      <c r="B46">
        <v>8</v>
      </c>
    </row>
    <row r="47" spans="1:2" x14ac:dyDescent="0.2">
      <c r="A47" t="s">
        <v>23</v>
      </c>
      <c r="B47">
        <v>8</v>
      </c>
    </row>
    <row r="48" spans="1:2" x14ac:dyDescent="0.2">
      <c r="A48" t="s">
        <v>30</v>
      </c>
      <c r="B48">
        <v>8.5</v>
      </c>
    </row>
    <row r="49" spans="1:2" x14ac:dyDescent="0.2">
      <c r="A49" t="s">
        <v>22</v>
      </c>
      <c r="B49">
        <v>10.5</v>
      </c>
    </row>
    <row r="50" spans="1:2" x14ac:dyDescent="0.2">
      <c r="A50" t="s">
        <v>88</v>
      </c>
      <c r="B50">
        <v>11</v>
      </c>
    </row>
    <row r="51" spans="1:2" x14ac:dyDescent="0.2">
      <c r="A51" t="s">
        <v>41</v>
      </c>
      <c r="B51">
        <v>11</v>
      </c>
    </row>
    <row r="52" spans="1:2" x14ac:dyDescent="0.2">
      <c r="A52" t="s">
        <v>20</v>
      </c>
      <c r="B52">
        <v>11</v>
      </c>
    </row>
    <row r="63" spans="1:2" x14ac:dyDescent="0.2">
      <c r="A63" t="s">
        <v>72</v>
      </c>
      <c r="B63" s="27">
        <v>60</v>
      </c>
    </row>
    <row r="64" spans="1:2" x14ac:dyDescent="0.2">
      <c r="A64" t="s">
        <v>61</v>
      </c>
      <c r="B64" s="27">
        <v>217</v>
      </c>
    </row>
    <row r="65" spans="1:2" x14ac:dyDescent="0.2">
      <c r="A65" t="s">
        <v>43</v>
      </c>
      <c r="B65" s="27">
        <v>245</v>
      </c>
    </row>
    <row r="66" spans="1:2" x14ac:dyDescent="0.2">
      <c r="A66" t="s">
        <v>23</v>
      </c>
      <c r="B66" s="27">
        <v>265</v>
      </c>
    </row>
    <row r="67" spans="1:2" x14ac:dyDescent="0.2">
      <c r="A67" t="s">
        <v>21</v>
      </c>
      <c r="B67" s="27">
        <v>350</v>
      </c>
    </row>
    <row r="68" spans="1:2" x14ac:dyDescent="0.2">
      <c r="A68" t="s">
        <v>89</v>
      </c>
      <c r="B68" s="27">
        <v>369</v>
      </c>
    </row>
    <row r="69" spans="1:2" x14ac:dyDescent="0.2">
      <c r="A69" t="s">
        <v>22</v>
      </c>
      <c r="B69" s="27">
        <v>370</v>
      </c>
    </row>
    <row r="70" spans="1:2" x14ac:dyDescent="0.2">
      <c r="A70" t="s">
        <v>20</v>
      </c>
      <c r="B70" s="27">
        <v>395</v>
      </c>
    </row>
    <row r="71" spans="1:2" x14ac:dyDescent="0.2">
      <c r="A71" t="s">
        <v>52</v>
      </c>
      <c r="B71" s="27">
        <v>426</v>
      </c>
    </row>
    <row r="72" spans="1:2" x14ac:dyDescent="0.2">
      <c r="A72" t="s">
        <v>54</v>
      </c>
      <c r="B72" s="27">
        <v>456</v>
      </c>
    </row>
    <row r="73" spans="1:2" x14ac:dyDescent="0.2">
      <c r="A73" t="s">
        <v>32</v>
      </c>
      <c r="B73" s="27">
        <v>461</v>
      </c>
    </row>
    <row r="81" spans="1:7" x14ac:dyDescent="0.2">
      <c r="A81" t="s">
        <v>99</v>
      </c>
      <c r="B81" t="s">
        <v>2</v>
      </c>
    </row>
    <row r="82" spans="1:7" x14ac:dyDescent="0.2">
      <c r="B82" t="s">
        <v>14</v>
      </c>
      <c r="C82" t="s">
        <v>12</v>
      </c>
      <c r="D82" t="s">
        <v>16</v>
      </c>
      <c r="E82" t="s">
        <v>13</v>
      </c>
      <c r="F82" t="s">
        <v>15</v>
      </c>
      <c r="G82" t="s">
        <v>95</v>
      </c>
    </row>
    <row r="83" spans="1:7" x14ac:dyDescent="0.2">
      <c r="A83" s="31">
        <v>4</v>
      </c>
      <c r="B83">
        <v>85</v>
      </c>
      <c r="C83">
        <v>828</v>
      </c>
      <c r="D83">
        <v>38</v>
      </c>
      <c r="E83">
        <v>14</v>
      </c>
      <c r="F83">
        <v>31</v>
      </c>
      <c r="G83" s="32">
        <v>996</v>
      </c>
    </row>
    <row r="84" spans="1:7" x14ac:dyDescent="0.2">
      <c r="A84" s="31">
        <v>2</v>
      </c>
      <c r="B84">
        <v>353</v>
      </c>
      <c r="G84" s="32">
        <v>353</v>
      </c>
    </row>
    <row r="85" spans="1:7" x14ac:dyDescent="0.2">
      <c r="A85" s="31">
        <v>8</v>
      </c>
      <c r="E85">
        <v>276</v>
      </c>
      <c r="G85" s="32">
        <v>276</v>
      </c>
    </row>
    <row r="86" spans="1:7" x14ac:dyDescent="0.2">
      <c r="A86" s="31">
        <v>12</v>
      </c>
      <c r="D86">
        <v>67</v>
      </c>
      <c r="F86">
        <v>74.5</v>
      </c>
      <c r="G86" s="32">
        <v>141.5</v>
      </c>
    </row>
    <row r="87" spans="1:7" x14ac:dyDescent="0.2">
      <c r="A87" s="31">
        <v>3</v>
      </c>
      <c r="B87">
        <v>27</v>
      </c>
      <c r="C87">
        <v>37</v>
      </c>
      <c r="D87">
        <v>27</v>
      </c>
      <c r="E87">
        <v>6</v>
      </c>
      <c r="F87">
        <v>9</v>
      </c>
      <c r="G87" s="32">
        <v>106</v>
      </c>
    </row>
    <row r="88" spans="1:7" x14ac:dyDescent="0.2">
      <c r="A88" s="31">
        <v>1</v>
      </c>
      <c r="D88">
        <v>57.5</v>
      </c>
      <c r="F88">
        <v>43.5</v>
      </c>
      <c r="G88" s="32">
        <v>101</v>
      </c>
    </row>
    <row r="89" spans="1:7" x14ac:dyDescent="0.2">
      <c r="A89" t="s">
        <v>95</v>
      </c>
      <c r="B89" s="33">
        <v>465</v>
      </c>
      <c r="C89" s="33">
        <v>865</v>
      </c>
      <c r="D89" s="33">
        <v>189.5</v>
      </c>
      <c r="E89" s="33">
        <v>296</v>
      </c>
      <c r="F89" s="33">
        <v>158</v>
      </c>
      <c r="G89" s="32">
        <v>1973.5</v>
      </c>
    </row>
    <row r="95" spans="1:7" x14ac:dyDescent="0.2">
      <c r="A95" t="s">
        <v>2</v>
      </c>
      <c r="B95" t="s">
        <v>97</v>
      </c>
    </row>
    <row r="96" spans="1:7" x14ac:dyDescent="0.2">
      <c r="A96" t="s">
        <v>12</v>
      </c>
      <c r="B96">
        <v>865</v>
      </c>
    </row>
    <row r="97" spans="1:2" x14ac:dyDescent="0.2">
      <c r="A97" t="s">
        <v>14</v>
      </c>
      <c r="B97">
        <v>465</v>
      </c>
    </row>
    <row r="98" spans="1:2" x14ac:dyDescent="0.2">
      <c r="A98" t="s">
        <v>13</v>
      </c>
      <c r="B98">
        <v>296</v>
      </c>
    </row>
    <row r="99" spans="1:2" x14ac:dyDescent="0.2">
      <c r="A99" t="s">
        <v>16</v>
      </c>
      <c r="B99">
        <v>189.5</v>
      </c>
    </row>
    <row r="100" spans="1:2" x14ac:dyDescent="0.2">
      <c r="A100" t="s">
        <v>15</v>
      </c>
      <c r="B100">
        <v>158</v>
      </c>
    </row>
    <row r="101" spans="1:2" x14ac:dyDescent="0.2">
      <c r="A101" t="s">
        <v>95</v>
      </c>
      <c r="B101">
        <v>1973.5</v>
      </c>
    </row>
    <row r="122" spans="1:6" x14ac:dyDescent="0.2">
      <c r="A122" s="23" t="s">
        <v>112</v>
      </c>
      <c r="B122" s="23" t="s">
        <v>105</v>
      </c>
      <c r="C122" s="23" t="s">
        <v>106</v>
      </c>
      <c r="D122" s="23"/>
      <c r="E122" s="23" t="s">
        <v>108</v>
      </c>
      <c r="F122" t="s">
        <v>107</v>
      </c>
    </row>
    <row r="123" spans="1:6" x14ac:dyDescent="0.2">
      <c r="A123" s="6" t="s">
        <v>14</v>
      </c>
      <c r="B123" s="34">
        <v>6496</v>
      </c>
      <c r="C123" s="37">
        <v>20654</v>
      </c>
      <c r="D123" s="40"/>
      <c r="E123" s="29">
        <f>C123-B123</f>
        <v>14158</v>
      </c>
      <c r="F123" s="40">
        <v>3.1794950738916254</v>
      </c>
    </row>
    <row r="124" spans="1:6" x14ac:dyDescent="0.2">
      <c r="A124" s="14" t="s">
        <v>12</v>
      </c>
      <c r="B124" s="35">
        <v>12766</v>
      </c>
      <c r="C124" s="38">
        <v>43329</v>
      </c>
      <c r="D124" s="40"/>
      <c r="E124" s="29">
        <f t="shared" ref="E124:E128" si="0">C124-B124</f>
        <v>30563</v>
      </c>
      <c r="F124" s="40">
        <v>3.3940936863543789</v>
      </c>
    </row>
    <row r="125" spans="1:6" x14ac:dyDescent="0.2">
      <c r="A125" s="14" t="s">
        <v>16</v>
      </c>
      <c r="B125" s="35">
        <v>1021</v>
      </c>
      <c r="C125" s="38">
        <v>7751</v>
      </c>
      <c r="D125" s="40"/>
      <c r="E125" s="29">
        <f t="shared" si="0"/>
        <v>6730</v>
      </c>
      <c r="F125" s="40">
        <v>7.5915768854064645</v>
      </c>
    </row>
    <row r="126" spans="1:6" x14ac:dyDescent="0.2">
      <c r="A126" s="14" t="s">
        <v>13</v>
      </c>
      <c r="B126" s="35">
        <v>3713</v>
      </c>
      <c r="C126" s="38">
        <v>9691</v>
      </c>
      <c r="D126" s="40"/>
      <c r="E126" s="29">
        <f t="shared" si="0"/>
        <v>5978</v>
      </c>
      <c r="F126" s="40">
        <v>2.6100188526797736</v>
      </c>
    </row>
    <row r="127" spans="1:6" x14ac:dyDescent="0.2">
      <c r="A127" s="14" t="s">
        <v>15</v>
      </c>
      <c r="B127" s="35">
        <v>2704</v>
      </c>
      <c r="C127" s="38">
        <v>6718</v>
      </c>
      <c r="D127" s="40"/>
      <c r="E127" s="29">
        <f t="shared" si="0"/>
        <v>4014</v>
      </c>
      <c r="F127" s="40">
        <v>2.4844674556213016</v>
      </c>
    </row>
    <row r="128" spans="1:6" x14ac:dyDescent="0.2">
      <c r="A128" s="12" t="s">
        <v>95</v>
      </c>
      <c r="B128" s="36">
        <v>26700</v>
      </c>
      <c r="C128" s="39">
        <v>88143</v>
      </c>
      <c r="D128" s="40"/>
      <c r="E128" s="29">
        <f t="shared" si="0"/>
        <v>61443</v>
      </c>
      <c r="F128" s="40">
        <v>3.3012359550561796</v>
      </c>
    </row>
    <row r="132" spans="1:7" x14ac:dyDescent="0.2">
      <c r="B132" t="s">
        <v>98</v>
      </c>
    </row>
    <row r="133" spans="1:7" x14ac:dyDescent="0.2">
      <c r="A133" t="s">
        <v>2</v>
      </c>
      <c r="B133" t="s">
        <v>99</v>
      </c>
      <c r="C133" t="s">
        <v>104</v>
      </c>
      <c r="D133" t="s">
        <v>96</v>
      </c>
      <c r="E133" s="23" t="s">
        <v>109</v>
      </c>
      <c r="F133" s="23" t="s">
        <v>110</v>
      </c>
      <c r="G133" s="23" t="s">
        <v>111</v>
      </c>
    </row>
    <row r="134" spans="1:7" x14ac:dyDescent="0.2">
      <c r="A134" t="s">
        <v>14</v>
      </c>
      <c r="B134" s="41">
        <v>465</v>
      </c>
      <c r="C134" s="27">
        <v>6496</v>
      </c>
      <c r="D134" s="27">
        <v>20654</v>
      </c>
      <c r="E134" s="29">
        <f>C134/B134</f>
        <v>13.96989247311828</v>
      </c>
      <c r="F134" s="29">
        <f>D134/B134</f>
        <v>44.417204301075266</v>
      </c>
      <c r="G134" s="29">
        <f>E123/B134</f>
        <v>30.447311827956991</v>
      </c>
    </row>
    <row r="135" spans="1:7" x14ac:dyDescent="0.2">
      <c r="A135" t="s">
        <v>12</v>
      </c>
      <c r="B135" s="41">
        <v>865</v>
      </c>
      <c r="C135" s="27">
        <v>12766</v>
      </c>
      <c r="D135" s="27">
        <v>43329</v>
      </c>
      <c r="E135" s="29">
        <f t="shared" ref="E135:E139" si="1">C135/B135</f>
        <v>14.758381502890174</v>
      </c>
      <c r="F135" s="29">
        <f t="shared" ref="F135:F139" si="2">D135/B135</f>
        <v>50.091329479768788</v>
      </c>
      <c r="G135" s="29">
        <f t="shared" ref="G135:G139" si="3">E124/B135</f>
        <v>35.332947976878614</v>
      </c>
    </row>
    <row r="136" spans="1:7" x14ac:dyDescent="0.2">
      <c r="A136" t="s">
        <v>16</v>
      </c>
      <c r="B136" s="41">
        <v>189.5</v>
      </c>
      <c r="C136" s="27">
        <v>1021</v>
      </c>
      <c r="D136" s="27">
        <v>7751</v>
      </c>
      <c r="E136" s="29">
        <f t="shared" si="1"/>
        <v>5.3878627968337733</v>
      </c>
      <c r="F136" s="29">
        <f t="shared" si="2"/>
        <v>40.902374670184699</v>
      </c>
      <c r="G136" s="29">
        <f t="shared" si="3"/>
        <v>35.514511873350926</v>
      </c>
    </row>
    <row r="137" spans="1:7" x14ac:dyDescent="0.2">
      <c r="A137" t="s">
        <v>13</v>
      </c>
      <c r="B137" s="41">
        <v>296</v>
      </c>
      <c r="C137" s="27">
        <v>3713</v>
      </c>
      <c r="D137" s="27">
        <v>9691</v>
      </c>
      <c r="E137" s="29">
        <f t="shared" si="1"/>
        <v>12.543918918918919</v>
      </c>
      <c r="F137" s="29">
        <f t="shared" si="2"/>
        <v>32.739864864864863</v>
      </c>
      <c r="G137" s="29">
        <f t="shared" si="3"/>
        <v>20.195945945945947</v>
      </c>
    </row>
    <row r="138" spans="1:7" x14ac:dyDescent="0.2">
      <c r="A138" t="s">
        <v>15</v>
      </c>
      <c r="B138" s="41">
        <v>158</v>
      </c>
      <c r="C138" s="27">
        <v>2704</v>
      </c>
      <c r="D138" s="27">
        <v>6718</v>
      </c>
      <c r="E138" s="29">
        <f t="shared" si="1"/>
        <v>17.11392405063291</v>
      </c>
      <c r="F138" s="29">
        <f t="shared" si="2"/>
        <v>42.518987341772153</v>
      </c>
      <c r="G138" s="29">
        <f t="shared" si="3"/>
        <v>25.405063291139239</v>
      </c>
    </row>
    <row r="139" spans="1:7" x14ac:dyDescent="0.2">
      <c r="A139" t="s">
        <v>95</v>
      </c>
      <c r="B139">
        <v>1973.5</v>
      </c>
      <c r="C139" s="27">
        <v>26700</v>
      </c>
      <c r="D139" s="27">
        <v>88143</v>
      </c>
      <c r="E139" s="29">
        <f t="shared" si="1"/>
        <v>13.529262731188243</v>
      </c>
      <c r="F139" s="29">
        <f t="shared" si="2"/>
        <v>44.663288573600205</v>
      </c>
      <c r="G139" s="29">
        <f t="shared" si="3"/>
        <v>31.134025842411958</v>
      </c>
    </row>
    <row r="162" spans="1:7" x14ac:dyDescent="0.2">
      <c r="A162" s="6" t="s">
        <v>0</v>
      </c>
      <c r="B162" s="11" t="s">
        <v>97</v>
      </c>
    </row>
    <row r="163" spans="1:7" x14ac:dyDescent="0.2">
      <c r="A163" s="6">
        <v>4</v>
      </c>
      <c r="B163" s="24">
        <v>48086</v>
      </c>
      <c r="D163" s="6"/>
      <c r="E163" s="6" t="s">
        <v>98</v>
      </c>
      <c r="F163" s="16"/>
    </row>
    <row r="164" spans="1:7" x14ac:dyDescent="0.2">
      <c r="A164" s="14">
        <v>2</v>
      </c>
      <c r="B164" s="25">
        <v>16326</v>
      </c>
      <c r="D164" s="6" t="s">
        <v>0</v>
      </c>
      <c r="E164" s="34" t="s">
        <v>96</v>
      </c>
      <c r="F164" s="42" t="s">
        <v>103</v>
      </c>
      <c r="G164" t="s">
        <v>99</v>
      </c>
    </row>
    <row r="165" spans="1:7" x14ac:dyDescent="0.2">
      <c r="A165" s="14">
        <v>8</v>
      </c>
      <c r="B165" s="25">
        <v>9149</v>
      </c>
      <c r="D165" s="14">
        <v>12</v>
      </c>
      <c r="E165" s="35">
        <v>5343</v>
      </c>
      <c r="F165" s="43">
        <v>185</v>
      </c>
      <c r="G165">
        <v>141.5</v>
      </c>
    </row>
    <row r="166" spans="1:7" x14ac:dyDescent="0.2">
      <c r="A166" s="14">
        <v>12</v>
      </c>
      <c r="B166" s="25">
        <v>5343</v>
      </c>
      <c r="D166" s="14">
        <v>4</v>
      </c>
      <c r="E166" s="35">
        <v>48086</v>
      </c>
      <c r="F166" s="43">
        <v>150</v>
      </c>
      <c r="G166">
        <v>996</v>
      </c>
    </row>
    <row r="167" spans="1:7" x14ac:dyDescent="0.2">
      <c r="A167" s="14">
        <v>3</v>
      </c>
      <c r="B167" s="25">
        <v>4674</v>
      </c>
      <c r="D167" s="14">
        <v>1</v>
      </c>
      <c r="E167" s="35">
        <v>4565</v>
      </c>
      <c r="F167" s="43">
        <v>139</v>
      </c>
      <c r="G167">
        <v>101</v>
      </c>
    </row>
    <row r="168" spans="1:7" x14ac:dyDescent="0.2">
      <c r="A168" s="14">
        <v>1</v>
      </c>
      <c r="B168" s="25">
        <v>4565</v>
      </c>
      <c r="D168" s="14">
        <v>8</v>
      </c>
      <c r="E168" s="35">
        <v>9149</v>
      </c>
      <c r="F168" s="43">
        <v>121</v>
      </c>
      <c r="G168">
        <v>276</v>
      </c>
    </row>
    <row r="169" spans="1:7" x14ac:dyDescent="0.2">
      <c r="A169" s="12" t="s">
        <v>95</v>
      </c>
      <c r="B169" s="26">
        <v>88143</v>
      </c>
      <c r="D169" s="14">
        <v>2</v>
      </c>
      <c r="E169" s="35">
        <v>16326</v>
      </c>
      <c r="F169" s="43">
        <v>96</v>
      </c>
      <c r="G169">
        <v>353</v>
      </c>
    </row>
    <row r="170" spans="1:7" x14ac:dyDescent="0.2">
      <c r="D170" s="12">
        <v>3</v>
      </c>
      <c r="E170" s="36">
        <v>4674</v>
      </c>
      <c r="F170" s="44">
        <v>59</v>
      </c>
      <c r="G170">
        <v>106</v>
      </c>
    </row>
    <row r="171" spans="1:7" x14ac:dyDescent="0.2">
      <c r="D171" t="s">
        <v>95</v>
      </c>
      <c r="E171">
        <v>88143</v>
      </c>
      <c r="F171">
        <v>750</v>
      </c>
      <c r="G171">
        <v>1973.5</v>
      </c>
    </row>
    <row r="178" spans="1:5" x14ac:dyDescent="0.2">
      <c r="A178" t="s">
        <v>1</v>
      </c>
      <c r="B178" t="s">
        <v>18</v>
      </c>
      <c r="C178" t="s">
        <v>115</v>
      </c>
      <c r="D178" t="s">
        <v>96</v>
      </c>
      <c r="E178" s="23" t="s">
        <v>116</v>
      </c>
    </row>
    <row r="179" spans="1:5" x14ac:dyDescent="0.2">
      <c r="A179" s="49" t="s">
        <v>9</v>
      </c>
      <c r="C179">
        <v>100</v>
      </c>
      <c r="D179" s="27">
        <v>9918</v>
      </c>
      <c r="E179" s="27">
        <f>D179/C179</f>
        <v>99.18</v>
      </c>
    </row>
    <row r="180" spans="1:5" x14ac:dyDescent="0.2">
      <c r="A180" s="49" t="s">
        <v>10</v>
      </c>
      <c r="C180">
        <v>111</v>
      </c>
      <c r="D180" s="27">
        <v>19772</v>
      </c>
      <c r="E180" s="27">
        <f t="shared" ref="E180:E185" si="4">D180/C180</f>
        <v>178.12612612612614</v>
      </c>
    </row>
    <row r="181" spans="1:5" x14ac:dyDescent="0.2">
      <c r="A181" s="49" t="s">
        <v>8</v>
      </c>
      <c r="C181">
        <v>95</v>
      </c>
      <c r="D181" s="27">
        <v>13056</v>
      </c>
      <c r="E181" s="27">
        <f t="shared" si="4"/>
        <v>137.43157894736842</v>
      </c>
    </row>
    <row r="182" spans="1:5" x14ac:dyDescent="0.2">
      <c r="A182" s="49" t="s">
        <v>6</v>
      </c>
      <c r="C182">
        <v>173</v>
      </c>
      <c r="D182" s="27">
        <v>18124</v>
      </c>
      <c r="E182" s="27">
        <f t="shared" si="4"/>
        <v>104.76300578034682</v>
      </c>
    </row>
    <row r="183" spans="1:5" x14ac:dyDescent="0.2">
      <c r="A183" s="49" t="s">
        <v>7</v>
      </c>
      <c r="C183">
        <v>164</v>
      </c>
      <c r="D183" s="27">
        <v>16339</v>
      </c>
      <c r="E183" s="27">
        <f t="shared" si="4"/>
        <v>99.628048780487802</v>
      </c>
    </row>
    <row r="184" spans="1:5" x14ac:dyDescent="0.2">
      <c r="A184" s="49" t="s">
        <v>11</v>
      </c>
      <c r="C184">
        <v>107</v>
      </c>
      <c r="D184" s="27">
        <v>10934</v>
      </c>
      <c r="E184" s="27">
        <f t="shared" si="4"/>
        <v>102.18691588785046</v>
      </c>
    </row>
    <row r="185" spans="1:5" x14ac:dyDescent="0.2">
      <c r="A185" s="49" t="s">
        <v>95</v>
      </c>
      <c r="C185">
        <v>750</v>
      </c>
      <c r="D185" s="27">
        <v>88143</v>
      </c>
      <c r="E185" s="27">
        <f t="shared" si="4"/>
        <v>117.524</v>
      </c>
    </row>
  </sheetData>
  <sortState xmlns:xlrd2="http://schemas.microsoft.com/office/spreadsheetml/2017/richdata2" ref="C3:C12">
    <sortCondition ref="C3:C12"/>
  </sortState>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Dashboard</vt:lpstr>
      <vt:lpstr>PIVOT_TABLE</vt:lpstr>
      <vt:lpstr>Pivot_table2</vt:lpstr>
      <vt:lpstr>Findings</vt:lpstr>
    </vt:vector>
  </TitlesOfParts>
  <Company>DU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Amy Phillips</dc:creator>
  <cp:lastModifiedBy>Neemias Moreira (Sting Account)</cp:lastModifiedBy>
  <dcterms:created xsi:type="dcterms:W3CDTF">2001-06-20T17:56:43Z</dcterms:created>
  <dcterms:modified xsi:type="dcterms:W3CDTF">2024-04-09T19:55:48Z</dcterms:modified>
</cp:coreProperties>
</file>