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c6bef653443096/Desktop/"/>
    </mc:Choice>
  </mc:AlternateContent>
  <xr:revisionPtr revIDLastSave="14" documentId="11_72BFD9D66DCC9F9E494B9B40D71DF933C04DEF39" xr6:coauthVersionLast="47" xr6:coauthVersionMax="47" xr10:uidLastSave="{9DF00A66-5A97-4A01-BD74-45C4531179AD}"/>
  <bookViews>
    <workbookView xWindow="-120" yWindow="-120" windowWidth="20730" windowHeight="11160" firstSheet="3" activeTab="8" xr2:uid="{00000000-000D-0000-FFFF-FFFF00000000}"/>
  </bookViews>
  <sheets>
    <sheet name="Seperate chars" sheetId="1" r:id="rId1"/>
    <sheet name="Joinconcat" sheetId="2" r:id="rId2"/>
    <sheet name="textjoin" sheetId="3" r:id="rId3"/>
    <sheet name="concat" sheetId="4" r:id="rId4"/>
    <sheet name="loweruppercase" sheetId="5" r:id="rId5"/>
    <sheet name="combinedateandtext" sheetId="6" r:id="rId6"/>
    <sheet name="trim" sheetId="7" r:id="rId7"/>
    <sheet name="substitute" sheetId="8" r:id="rId8"/>
    <sheet name="Text paddi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9" l="1" a="1"/>
  <c r="M26" i="9" s="1"/>
  <c r="N26" i="9" s="1"/>
  <c r="N38" i="9"/>
  <c r="N39" i="9"/>
  <c r="N40" i="9"/>
  <c r="N41" i="9"/>
  <c r="N27" i="9"/>
  <c r="N28" i="9"/>
  <c r="N29" i="9"/>
  <c r="N30" i="9"/>
  <c r="N31" i="9"/>
  <c r="N32" i="9"/>
  <c r="N33" i="9"/>
  <c r="N34" i="9"/>
  <c r="N35" i="9"/>
  <c r="N36" i="9"/>
  <c r="N3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7" i="9"/>
  <c r="O14" i="9"/>
  <c r="F6" i="8"/>
  <c r="G8" i="7"/>
  <c r="G9" i="7"/>
  <c r="G10" i="7"/>
  <c r="G11" i="7"/>
  <c r="G12" i="7"/>
  <c r="G7" i="7"/>
  <c r="P4" i="5"/>
  <c r="H7" i="6"/>
  <c r="H9" i="5"/>
  <c r="H7" i="5"/>
  <c r="I23" i="5"/>
  <c r="I22" i="5"/>
  <c r="I21" i="5"/>
  <c r="I20" i="5"/>
  <c r="I19" i="5"/>
  <c r="I18" i="5"/>
  <c r="N18" i="4"/>
  <c r="N6" i="4"/>
  <c r="I17" i="3"/>
  <c r="J5" i="3"/>
  <c r="F16" i="2"/>
  <c r="F17" i="2"/>
  <c r="F18" i="2"/>
  <c r="F19" i="2"/>
  <c r="F20" i="2"/>
  <c r="F15" i="2"/>
  <c r="F7" i="2"/>
  <c r="F8" i="2"/>
  <c r="F9" i="2"/>
  <c r="F10" i="2"/>
  <c r="F11" i="2"/>
  <c r="F6" i="2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9" i="1"/>
  <c r="J10" i="1"/>
  <c r="J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8" i="1"/>
  <c r="H10" i="1"/>
  <c r="H9" i="1"/>
  <c r="H7" i="1"/>
  <c r="J7" i="1" s="1"/>
  <c r="H6" i="1"/>
  <c r="J6" i="1" s="1"/>
  <c r="P26" i="9"/>
  <c r="H7" i="7"/>
  <c r="O18" i="4"/>
  <c r="K5" i="3"/>
  <c r="G7" i="9"/>
  <c r="I9" i="5"/>
  <c r="Q4" i="5"/>
  <c r="P14" i="9"/>
  <c r="H8" i="1"/>
  <c r="Q8" i="1"/>
  <c r="K8" i="1"/>
  <c r="K7" i="6"/>
  <c r="J18" i="5"/>
  <c r="O6" i="4"/>
  <c r="J17" i="3"/>
  <c r="G6" i="8"/>
  <c r="G15" i="2"/>
  <c r="I7" i="5"/>
  <c r="G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<sst xmlns="http://schemas.openxmlformats.org/spreadsheetml/2006/main" count="188" uniqueCount="71">
  <si>
    <t>darren Powers</t>
  </si>
  <si>
    <t>Phillina OBER</t>
  </si>
  <si>
    <t>Mick BrOWN</t>
  </si>
  <si>
    <t>Lycoris Saunders</t>
  </si>
  <si>
    <t>Maria EtezADI</t>
  </si>
  <si>
    <t>Separate first 3 characters</t>
  </si>
  <si>
    <t>OFF-PA-10000174</t>
  </si>
  <si>
    <t>OFF-LA-10003223</t>
  </si>
  <si>
    <t>OFF-ST-10002743</t>
  </si>
  <si>
    <t>OFF-BI-10004094</t>
  </si>
  <si>
    <t>OFF-AR-10003478</t>
  </si>
  <si>
    <t>OFF-PA-10002005</t>
  </si>
  <si>
    <t>OFF-AR-10002399</t>
  </si>
  <si>
    <t>FUR-CH-10004063</t>
  </si>
  <si>
    <t>OFF-BI-10004632</t>
  </si>
  <si>
    <t>OFF-AR-10001662</t>
  </si>
  <si>
    <t>TEC-PH-10004977</t>
  </si>
  <si>
    <t>TEC-PH-10004539</t>
  </si>
  <si>
    <t>OFF-FA-10001883</t>
  </si>
  <si>
    <t>OFF-PA-10000955</t>
  </si>
  <si>
    <t>FUR-FU-10004864</t>
  </si>
  <si>
    <t>OFF-BI-10003708</t>
  </si>
  <si>
    <t>Darren</t>
  </si>
  <si>
    <t>Powers</t>
  </si>
  <si>
    <t>Phillina</t>
  </si>
  <si>
    <t>Ober</t>
  </si>
  <si>
    <t>Mick</t>
  </si>
  <si>
    <t>Brown</t>
  </si>
  <si>
    <t>Lycoris</t>
  </si>
  <si>
    <t>Saunders</t>
  </si>
  <si>
    <t>Jack</t>
  </si>
  <si>
    <t>O'Briant</t>
  </si>
  <si>
    <t>Maria</t>
  </si>
  <si>
    <t>Etezadi</t>
  </si>
  <si>
    <t>Join and concatenate</t>
  </si>
  <si>
    <t>OFF</t>
  </si>
  <si>
    <t>PA</t>
  </si>
  <si>
    <t>LA</t>
  </si>
  <si>
    <t>ST</t>
  </si>
  <si>
    <t>BI</t>
  </si>
  <si>
    <t>AR</t>
  </si>
  <si>
    <t>FUR</t>
  </si>
  <si>
    <t>CH</t>
  </si>
  <si>
    <t>Textjoin</t>
  </si>
  <si>
    <t>Using concat and textjoin</t>
  </si>
  <si>
    <t>lower the case using textjoin</t>
  </si>
  <si>
    <t>Combine Date and Text</t>
  </si>
  <si>
    <t>DATE</t>
  </si>
  <si>
    <t>ID</t>
  </si>
  <si>
    <t>DP-13000</t>
  </si>
  <si>
    <t>PO-19195</t>
  </si>
  <si>
    <t>MB-18085</t>
  </si>
  <si>
    <t>Remove extra spaces using trim</t>
  </si>
  <si>
    <t>Avery     508</t>
  </si>
  <si>
    <t>SAFCO Boltless     Steel Shelving</t>
  </si>
  <si>
    <t xml:space="preserve">     GBC Standard Plastic      Binding Systems Combs</t>
  </si>
  <si>
    <t>Xerox 225</t>
  </si>
  <si>
    <t>Newell    312</t>
  </si>
  <si>
    <t xml:space="preserve">             ASD    ASD DFGD             </t>
  </si>
  <si>
    <t>OFF-PA-1000-0174</t>
  </si>
  <si>
    <t>OFF-LA-1000-3223</t>
  </si>
  <si>
    <t>OFF-ST-1000-2743</t>
  </si>
  <si>
    <t>OFF-BI-1000-4094</t>
  </si>
  <si>
    <t>OFF-AR-1000-3478</t>
  </si>
  <si>
    <t>Removing unwated characters using substitute</t>
  </si>
  <si>
    <t>Text Padding</t>
  </si>
  <si>
    <t>xxF-PA-100001xx</t>
  </si>
  <si>
    <t>this is what we want , xx is masked element</t>
  </si>
  <si>
    <t>when you don’t want the user to see certain elements, you can pad the elements</t>
  </si>
  <si>
    <t>first find the length using len()</t>
  </si>
  <si>
    <t>This formula is use in 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</si>
</sst>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1" fillId="3" borderId="0" xfId="0" applyFont="1" applyFill="1" applyAlignment="1"/>
    <xf numFmtId="0" fontId="1" fillId="0" borderId="0" xfId="0" applyFont="1" applyFill="1" applyAlignme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left" wrapText="1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Q23"/>
  <sheetViews>
    <sheetView zoomScale="110" zoomScaleNormal="110" workbookViewId="0">
      <selection activeCell="H19" sqref="H19"/>
    </sheetView>
  </sheetViews>
  <sheetFormatPr defaultRowHeight="15" x14ac:dyDescent="0.25"/>
  <cols>
    <col min="5" max="5" width="16.140625" bestFit="1" customWidth="1"/>
    <col min="8" max="8" width="10.42578125" bestFit="1" customWidth="1"/>
    <col min="11" max="11" width="10.7109375" bestFit="1" customWidth="1"/>
    <col min="14" max="14" width="16.140625" bestFit="1" customWidth="1"/>
    <col min="17" max="17" width="12.140625" bestFit="1" customWidth="1"/>
  </cols>
  <sheetData>
    <row r="5" spans="5:17" x14ac:dyDescent="0.25">
      <c r="E5" s="9" t="s">
        <v>5</v>
      </c>
      <c r="F5" s="9"/>
      <c r="G5" s="9"/>
      <c r="H5" s="9"/>
    </row>
    <row r="6" spans="5:17" x14ac:dyDescent="0.25">
      <c r="E6" s="1"/>
      <c r="H6" t="str">
        <f>LOWER(F6)</f>
        <v/>
      </c>
      <c r="J6" t="str">
        <f>LOWER(H6)</f>
        <v/>
      </c>
    </row>
    <row r="7" spans="5:17" x14ac:dyDescent="0.25">
      <c r="E7" s="1"/>
      <c r="H7" t="str">
        <f t="shared" ref="H7:H10" si="0">LOWER(F7)</f>
        <v/>
      </c>
      <c r="J7" t="str">
        <f t="shared" ref="J7" si="1">LOWER(H7)</f>
        <v/>
      </c>
    </row>
    <row r="8" spans="5:17" x14ac:dyDescent="0.25">
      <c r="E8" t="s">
        <v>6</v>
      </c>
      <c r="G8" t="str">
        <f>LEFT(E8,4)</f>
        <v>OFF-</v>
      </c>
      <c r="H8" s="2" t="str">
        <f ca="1">_xlfn.FORMULATEXT(G8)</f>
        <v>=LEFT(E8,4)</v>
      </c>
      <c r="J8" t="str">
        <f>LEFT(E8,7)</f>
        <v>OFF-PA-</v>
      </c>
      <c r="K8" s="2" t="str">
        <f ca="1">_xlfn.FORMULATEXT(J8)</f>
        <v>=LEFT(E8,7)</v>
      </c>
      <c r="N8" t="s">
        <v>6</v>
      </c>
      <c r="P8" t="str">
        <f>RIGHT(N8,6)</f>
        <v>000174</v>
      </c>
      <c r="Q8" s="2" t="str">
        <f ca="1">_xlfn.FORMULATEXT(P8)</f>
        <v>=RIGHT(N8,6)</v>
      </c>
    </row>
    <row r="9" spans="5:17" x14ac:dyDescent="0.25">
      <c r="E9" t="s">
        <v>7</v>
      </c>
      <c r="G9" t="str">
        <f t="shared" ref="G9:G23" si="2">LEFT(E9,4)</f>
        <v>OFF-</v>
      </c>
      <c r="H9" t="str">
        <f t="shared" si="0"/>
        <v/>
      </c>
      <c r="J9" t="str">
        <f t="shared" ref="J9:J23" si="3">LEFT(E9,7)</f>
        <v>OFF-LA-</v>
      </c>
      <c r="N9" t="s">
        <v>7</v>
      </c>
      <c r="P9" t="str">
        <f t="shared" ref="P9:P23" si="4">RIGHT(N9,6)</f>
        <v>003223</v>
      </c>
    </row>
    <row r="10" spans="5:17" x14ac:dyDescent="0.25">
      <c r="E10" t="s">
        <v>8</v>
      </c>
      <c r="G10" t="str">
        <f t="shared" si="2"/>
        <v>OFF-</v>
      </c>
      <c r="H10" t="str">
        <f t="shared" si="0"/>
        <v/>
      </c>
      <c r="J10" t="str">
        <f t="shared" si="3"/>
        <v>OFF-ST-</v>
      </c>
      <c r="N10" t="s">
        <v>8</v>
      </c>
      <c r="P10" t="str">
        <f t="shared" si="4"/>
        <v>002743</v>
      </c>
    </row>
    <row r="11" spans="5:17" x14ac:dyDescent="0.25">
      <c r="E11" t="s">
        <v>9</v>
      </c>
      <c r="G11" t="str">
        <f t="shared" si="2"/>
        <v>OFF-</v>
      </c>
      <c r="J11" t="str">
        <f t="shared" si="3"/>
        <v>OFF-BI-</v>
      </c>
      <c r="N11" t="s">
        <v>9</v>
      </c>
      <c r="P11" t="str">
        <f t="shared" si="4"/>
        <v>004094</v>
      </c>
    </row>
    <row r="12" spans="5:17" x14ac:dyDescent="0.25">
      <c r="E12" t="s">
        <v>10</v>
      </c>
      <c r="G12" t="str">
        <f t="shared" si="2"/>
        <v>OFF-</v>
      </c>
      <c r="J12" t="str">
        <f t="shared" si="3"/>
        <v>OFF-AR-</v>
      </c>
      <c r="N12" t="s">
        <v>10</v>
      </c>
      <c r="P12" t="str">
        <f t="shared" si="4"/>
        <v>003478</v>
      </c>
    </row>
    <row r="13" spans="5:17" x14ac:dyDescent="0.25">
      <c r="E13" t="s">
        <v>11</v>
      </c>
      <c r="G13" t="str">
        <f t="shared" si="2"/>
        <v>OFF-</v>
      </c>
      <c r="J13" t="str">
        <f t="shared" si="3"/>
        <v>OFF-PA-</v>
      </c>
      <c r="N13" t="s">
        <v>11</v>
      </c>
      <c r="P13" t="str">
        <f t="shared" si="4"/>
        <v>002005</v>
      </c>
    </row>
    <row r="14" spans="5:17" x14ac:dyDescent="0.25">
      <c r="E14" t="s">
        <v>12</v>
      </c>
      <c r="G14" t="str">
        <f t="shared" si="2"/>
        <v>OFF-</v>
      </c>
      <c r="J14" t="str">
        <f t="shared" si="3"/>
        <v>OFF-AR-</v>
      </c>
      <c r="N14" t="s">
        <v>12</v>
      </c>
      <c r="P14" t="str">
        <f t="shared" si="4"/>
        <v>002399</v>
      </c>
    </row>
    <row r="15" spans="5:17" x14ac:dyDescent="0.25">
      <c r="E15" t="s">
        <v>13</v>
      </c>
      <c r="G15" t="str">
        <f t="shared" si="2"/>
        <v>FUR-</v>
      </c>
      <c r="J15" t="str">
        <f t="shared" si="3"/>
        <v>FUR-CH-</v>
      </c>
      <c r="N15" t="s">
        <v>13</v>
      </c>
      <c r="P15" t="str">
        <f t="shared" si="4"/>
        <v>004063</v>
      </c>
    </row>
    <row r="16" spans="5:17" x14ac:dyDescent="0.25">
      <c r="E16" t="s">
        <v>14</v>
      </c>
      <c r="G16" t="str">
        <f t="shared" si="2"/>
        <v>OFF-</v>
      </c>
      <c r="J16" t="str">
        <f t="shared" si="3"/>
        <v>OFF-BI-</v>
      </c>
      <c r="N16" t="s">
        <v>14</v>
      </c>
      <c r="P16" t="str">
        <f t="shared" si="4"/>
        <v>004632</v>
      </c>
    </row>
    <row r="17" spans="5:16" x14ac:dyDescent="0.25">
      <c r="E17" t="s">
        <v>15</v>
      </c>
      <c r="G17" t="str">
        <f t="shared" si="2"/>
        <v>OFF-</v>
      </c>
      <c r="J17" t="str">
        <f t="shared" si="3"/>
        <v>OFF-AR-</v>
      </c>
      <c r="N17" t="s">
        <v>15</v>
      </c>
      <c r="P17" t="str">
        <f t="shared" si="4"/>
        <v>001662</v>
      </c>
    </row>
    <row r="18" spans="5:16" x14ac:dyDescent="0.25">
      <c r="E18" t="s">
        <v>16</v>
      </c>
      <c r="G18" t="str">
        <f t="shared" si="2"/>
        <v>TEC-</v>
      </c>
      <c r="J18" t="str">
        <f t="shared" si="3"/>
        <v>TEC-PH-</v>
      </c>
      <c r="N18" t="s">
        <v>16</v>
      </c>
      <c r="P18" t="str">
        <f t="shared" si="4"/>
        <v>004977</v>
      </c>
    </row>
    <row r="19" spans="5:16" x14ac:dyDescent="0.25">
      <c r="E19" t="s">
        <v>17</v>
      </c>
      <c r="G19" t="str">
        <f t="shared" si="2"/>
        <v>TEC-</v>
      </c>
      <c r="J19" t="str">
        <f t="shared" si="3"/>
        <v>TEC-PH-</v>
      </c>
      <c r="N19" t="s">
        <v>17</v>
      </c>
      <c r="P19" t="str">
        <f t="shared" si="4"/>
        <v>004539</v>
      </c>
    </row>
    <row r="20" spans="5:16" x14ac:dyDescent="0.25">
      <c r="E20" t="s">
        <v>18</v>
      </c>
      <c r="G20" t="str">
        <f t="shared" si="2"/>
        <v>OFF-</v>
      </c>
      <c r="J20" t="str">
        <f t="shared" si="3"/>
        <v>OFF-FA-</v>
      </c>
      <c r="N20" t="s">
        <v>18</v>
      </c>
      <c r="P20" t="str">
        <f t="shared" si="4"/>
        <v>001883</v>
      </c>
    </row>
    <row r="21" spans="5:16" x14ac:dyDescent="0.25">
      <c r="E21" t="s">
        <v>19</v>
      </c>
      <c r="G21" t="str">
        <f t="shared" si="2"/>
        <v>OFF-</v>
      </c>
      <c r="J21" t="str">
        <f t="shared" si="3"/>
        <v>OFF-PA-</v>
      </c>
      <c r="N21" t="s">
        <v>19</v>
      </c>
      <c r="P21" t="str">
        <f t="shared" si="4"/>
        <v>000955</v>
      </c>
    </row>
    <row r="22" spans="5:16" x14ac:dyDescent="0.25">
      <c r="E22" t="s">
        <v>20</v>
      </c>
      <c r="G22" t="str">
        <f t="shared" si="2"/>
        <v>FUR-</v>
      </c>
      <c r="J22" t="str">
        <f t="shared" si="3"/>
        <v>FUR-FU-</v>
      </c>
      <c r="N22" t="s">
        <v>20</v>
      </c>
      <c r="P22" t="str">
        <f t="shared" si="4"/>
        <v>004864</v>
      </c>
    </row>
    <row r="23" spans="5:16" x14ac:dyDescent="0.25">
      <c r="E23" t="s">
        <v>21</v>
      </c>
      <c r="G23" t="str">
        <f t="shared" si="2"/>
        <v>OFF-</v>
      </c>
      <c r="J23" t="str">
        <f t="shared" si="3"/>
        <v>OFF-BI-</v>
      </c>
      <c r="N23" t="s">
        <v>21</v>
      </c>
      <c r="P23" t="str">
        <f t="shared" si="4"/>
        <v>003708</v>
      </c>
    </row>
  </sheetData>
  <mergeCells count="1"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I20"/>
  <sheetViews>
    <sheetView workbookViewId="0">
      <selection activeCell="D6" sqref="D6:E11"/>
    </sheetView>
  </sheetViews>
  <sheetFormatPr defaultRowHeight="15" x14ac:dyDescent="0.25"/>
  <cols>
    <col min="4" max="4" width="11.28515625" customWidth="1"/>
    <col min="5" max="5" width="14.28515625" customWidth="1"/>
    <col min="6" max="6" width="15" bestFit="1" customWidth="1"/>
    <col min="7" max="7" width="11.7109375" bestFit="1" customWidth="1"/>
  </cols>
  <sheetData>
    <row r="3" spans="4:9" x14ac:dyDescent="0.25">
      <c r="G3" s="10" t="s">
        <v>34</v>
      </c>
      <c r="H3" s="10"/>
      <c r="I3" s="10"/>
    </row>
    <row r="6" spans="4:9" x14ac:dyDescent="0.25">
      <c r="D6" t="s">
        <v>22</v>
      </c>
      <c r="E6" t="s">
        <v>23</v>
      </c>
      <c r="F6" t="str">
        <f>D6&amp;"  "&amp;E6</f>
        <v>Darren  Powers</v>
      </c>
      <c r="G6" s="2" t="str">
        <f ca="1">_xlfn.FORMULATEXT(F6)</f>
        <v>=D6&amp;"  "&amp;E6</v>
      </c>
    </row>
    <row r="7" spans="4:9" x14ac:dyDescent="0.25">
      <c r="D7" t="s">
        <v>24</v>
      </c>
      <c r="E7" t="s">
        <v>25</v>
      </c>
      <c r="F7" t="str">
        <f t="shared" ref="F7:F11" si="0">D7&amp;"  "&amp;E7</f>
        <v>Phillina  Ober</v>
      </c>
    </row>
    <row r="8" spans="4:9" x14ac:dyDescent="0.25">
      <c r="D8" t="s">
        <v>26</v>
      </c>
      <c r="E8" t="s">
        <v>27</v>
      </c>
      <c r="F8" t="str">
        <f t="shared" si="0"/>
        <v>Mick  Brown</v>
      </c>
    </row>
    <row r="9" spans="4:9" x14ac:dyDescent="0.25">
      <c r="D9" t="s">
        <v>28</v>
      </c>
      <c r="E9" t="s">
        <v>29</v>
      </c>
      <c r="F9" t="str">
        <f t="shared" si="0"/>
        <v>Lycoris  Saunders</v>
      </c>
    </row>
    <row r="10" spans="4:9" x14ac:dyDescent="0.25">
      <c r="D10" t="s">
        <v>30</v>
      </c>
      <c r="E10" t="s">
        <v>31</v>
      </c>
      <c r="F10" t="str">
        <f t="shared" si="0"/>
        <v>Jack  O'Briant</v>
      </c>
    </row>
    <row r="11" spans="4:9" x14ac:dyDescent="0.25">
      <c r="D11" t="s">
        <v>32</v>
      </c>
      <c r="E11" t="s">
        <v>33</v>
      </c>
      <c r="F11" t="str">
        <f t="shared" si="0"/>
        <v>Maria  Etezadi</v>
      </c>
    </row>
    <row r="15" spans="4:9" x14ac:dyDescent="0.25">
      <c r="D15" t="s">
        <v>22</v>
      </c>
      <c r="E15" t="s">
        <v>23</v>
      </c>
      <c r="F15" t="str">
        <f>CONCATENATE(D15," ",E15)</f>
        <v>Darren Powers</v>
      </c>
      <c r="G15" s="10" t="str">
        <f ca="1">_xlfn.FORMULATEXT(F15)</f>
        <v>=CONCATENATE(D15," ",E15)</v>
      </c>
      <c r="H15" s="10"/>
      <c r="I15" s="10"/>
    </row>
    <row r="16" spans="4:9" x14ac:dyDescent="0.25">
      <c r="D16" t="s">
        <v>24</v>
      </c>
      <c r="E16" t="s">
        <v>25</v>
      </c>
      <c r="F16" t="str">
        <f t="shared" ref="F16:F20" si="1">CONCATENATE(D16," ",E16)</f>
        <v>Phillina Ober</v>
      </c>
    </row>
    <row r="17" spans="4:6" x14ac:dyDescent="0.25">
      <c r="D17" t="s">
        <v>26</v>
      </c>
      <c r="E17" t="s">
        <v>27</v>
      </c>
      <c r="F17" t="str">
        <f t="shared" si="1"/>
        <v>Mick Brown</v>
      </c>
    </row>
    <row r="18" spans="4:6" x14ac:dyDescent="0.25">
      <c r="D18" t="s">
        <v>28</v>
      </c>
      <c r="E18" t="s">
        <v>29</v>
      </c>
      <c r="F18" t="str">
        <f t="shared" si="1"/>
        <v>Lycoris Saunders</v>
      </c>
    </row>
    <row r="19" spans="4:6" x14ac:dyDescent="0.25">
      <c r="D19" t="s">
        <v>30</v>
      </c>
      <c r="E19" t="s">
        <v>31</v>
      </c>
      <c r="F19" t="str">
        <f t="shared" si="1"/>
        <v>Jack O'Briant</v>
      </c>
    </row>
    <row r="20" spans="4:6" x14ac:dyDescent="0.25">
      <c r="D20" t="s">
        <v>32</v>
      </c>
      <c r="E20" t="s">
        <v>33</v>
      </c>
      <c r="F20" t="str">
        <f t="shared" si="1"/>
        <v>Maria Etezadi</v>
      </c>
    </row>
  </sheetData>
  <mergeCells count="2">
    <mergeCell ref="G15:I15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M26"/>
  <sheetViews>
    <sheetView topLeftCell="A6" zoomScale="110" zoomScaleNormal="110" workbookViewId="0">
      <selection activeCell="I2" sqref="I2:K2"/>
    </sheetView>
  </sheetViews>
  <sheetFormatPr defaultRowHeight="15" x14ac:dyDescent="0.25"/>
  <cols>
    <col min="9" max="9" width="16.140625" bestFit="1" customWidth="1"/>
    <col min="10" max="10" width="17.42578125" bestFit="1" customWidth="1"/>
  </cols>
  <sheetData>
    <row r="2" spans="5:13" ht="15.75" x14ac:dyDescent="0.25">
      <c r="I2" s="11" t="s">
        <v>43</v>
      </c>
      <c r="J2" s="11"/>
      <c r="K2" s="11"/>
    </row>
    <row r="5" spans="5:13" x14ac:dyDescent="0.25">
      <c r="E5" t="s">
        <v>35</v>
      </c>
      <c r="F5" t="s">
        <v>36</v>
      </c>
      <c r="G5">
        <v>1</v>
      </c>
      <c r="H5">
        <v>10000174</v>
      </c>
      <c r="J5" t="str">
        <f>_xlfn.TEXTJOIN("-",FALSE,E5:H5)</f>
        <v>OFF-PA-1-10000174</v>
      </c>
      <c r="K5" s="10" t="str">
        <f ca="1">_xlfn.FORMULATEXT(J5)</f>
        <v>=TEXTJOIN("-",FALSE,E5:H5)</v>
      </c>
      <c r="L5" s="10"/>
      <c r="M5" s="10"/>
    </row>
    <row r="6" spans="5:13" x14ac:dyDescent="0.25">
      <c r="E6" t="s">
        <v>35</v>
      </c>
      <c r="F6" t="s">
        <v>37</v>
      </c>
      <c r="G6">
        <v>1</v>
      </c>
      <c r="H6">
        <v>10003223</v>
      </c>
    </row>
    <row r="7" spans="5:13" x14ac:dyDescent="0.25">
      <c r="E7" t="s">
        <v>35</v>
      </c>
      <c r="F7" t="s">
        <v>38</v>
      </c>
      <c r="G7">
        <v>0</v>
      </c>
      <c r="H7">
        <v>10002743</v>
      </c>
    </row>
    <row r="8" spans="5:13" x14ac:dyDescent="0.25">
      <c r="E8" t="s">
        <v>35</v>
      </c>
      <c r="F8" t="s">
        <v>39</v>
      </c>
      <c r="G8">
        <v>0</v>
      </c>
      <c r="H8">
        <v>10004094</v>
      </c>
    </row>
    <row r="9" spans="5:13" x14ac:dyDescent="0.25">
      <c r="E9" t="s">
        <v>35</v>
      </c>
      <c r="F9" t="s">
        <v>40</v>
      </c>
      <c r="G9">
        <v>1</v>
      </c>
      <c r="H9">
        <v>10003478</v>
      </c>
    </row>
    <row r="10" spans="5:13" x14ac:dyDescent="0.25">
      <c r="E10" t="s">
        <v>35</v>
      </c>
      <c r="F10" t="s">
        <v>36</v>
      </c>
      <c r="G10">
        <v>1</v>
      </c>
      <c r="H10">
        <v>10002005</v>
      </c>
    </row>
    <row r="11" spans="5:13" x14ac:dyDescent="0.25">
      <c r="E11" t="s">
        <v>35</v>
      </c>
      <c r="F11" t="s">
        <v>40</v>
      </c>
      <c r="H11">
        <v>10002399</v>
      </c>
    </row>
    <row r="12" spans="5:13" x14ac:dyDescent="0.25">
      <c r="E12" t="s">
        <v>41</v>
      </c>
      <c r="F12" t="s">
        <v>42</v>
      </c>
      <c r="G12">
        <v>0</v>
      </c>
      <c r="H12">
        <v>10004063</v>
      </c>
    </row>
    <row r="13" spans="5:13" x14ac:dyDescent="0.25">
      <c r="E13" t="s">
        <v>35</v>
      </c>
      <c r="F13" t="s">
        <v>39</v>
      </c>
      <c r="G13">
        <v>1</v>
      </c>
      <c r="H13">
        <v>10004632</v>
      </c>
    </row>
    <row r="14" spans="5:13" x14ac:dyDescent="0.25">
      <c r="E14" t="s">
        <v>35</v>
      </c>
      <c r="F14" t="s">
        <v>40</v>
      </c>
      <c r="H14">
        <v>10001662</v>
      </c>
    </row>
    <row r="17" spans="5:11" x14ac:dyDescent="0.25">
      <c r="E17" t="s">
        <v>35</v>
      </c>
      <c r="F17" t="s">
        <v>36</v>
      </c>
      <c r="G17">
        <v>10000174</v>
      </c>
      <c r="I17" t="str">
        <f>_xlfn.TEXTJOIN("/",FALSE,E17:G17)</f>
        <v>OFF/PA/10000174</v>
      </c>
      <c r="J17" s="10" t="str">
        <f ca="1">_xlfn.FORMULATEXT(I17)</f>
        <v>=TEXTJOIN("/",FALSE,E17:G17)</v>
      </c>
      <c r="K17" s="10"/>
    </row>
    <row r="18" spans="5:11" x14ac:dyDescent="0.25">
      <c r="E18" t="s">
        <v>35</v>
      </c>
      <c r="F18" t="s">
        <v>37</v>
      </c>
      <c r="G18">
        <v>10003223</v>
      </c>
    </row>
    <row r="19" spans="5:11" x14ac:dyDescent="0.25">
      <c r="E19" t="s">
        <v>35</v>
      </c>
      <c r="F19" t="s">
        <v>38</v>
      </c>
      <c r="G19">
        <v>10002743</v>
      </c>
    </row>
    <row r="20" spans="5:11" x14ac:dyDescent="0.25">
      <c r="E20" t="s">
        <v>35</v>
      </c>
      <c r="F20" t="s">
        <v>39</v>
      </c>
      <c r="G20">
        <v>10004094</v>
      </c>
    </row>
    <row r="21" spans="5:11" x14ac:dyDescent="0.25">
      <c r="E21" t="s">
        <v>35</v>
      </c>
      <c r="F21" t="s">
        <v>40</v>
      </c>
      <c r="G21">
        <v>10003478</v>
      </c>
    </row>
    <row r="22" spans="5:11" x14ac:dyDescent="0.25">
      <c r="E22" t="s">
        <v>35</v>
      </c>
      <c r="F22" t="s">
        <v>36</v>
      </c>
      <c r="G22">
        <v>10002005</v>
      </c>
    </row>
    <row r="23" spans="5:11" x14ac:dyDescent="0.25">
      <c r="E23" t="s">
        <v>35</v>
      </c>
      <c r="F23" t="s">
        <v>40</v>
      </c>
      <c r="G23">
        <v>10002399</v>
      </c>
    </row>
    <row r="24" spans="5:11" x14ac:dyDescent="0.25">
      <c r="E24" t="s">
        <v>41</v>
      </c>
      <c r="F24" t="s">
        <v>42</v>
      </c>
      <c r="G24">
        <v>10004063</v>
      </c>
    </row>
    <row r="25" spans="5:11" x14ac:dyDescent="0.25">
      <c r="E25" t="s">
        <v>35</v>
      </c>
      <c r="F25" t="s">
        <v>39</v>
      </c>
      <c r="G25">
        <v>10004632</v>
      </c>
    </row>
    <row r="26" spans="5:11" x14ac:dyDescent="0.25">
      <c r="E26" t="s">
        <v>35</v>
      </c>
      <c r="F26" t="s">
        <v>40</v>
      </c>
      <c r="G26">
        <v>10001662</v>
      </c>
    </row>
  </sheetData>
  <mergeCells count="3">
    <mergeCell ref="I2:K2"/>
    <mergeCell ref="K5:M5"/>
    <mergeCell ref="J17:K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Q27"/>
  <sheetViews>
    <sheetView topLeftCell="A6" workbookViewId="0">
      <selection activeCell="N15" sqref="N15"/>
    </sheetView>
  </sheetViews>
  <sheetFormatPr defaultRowHeight="15" x14ac:dyDescent="0.25"/>
  <cols>
    <col min="14" max="14" width="10" bestFit="1" customWidth="1"/>
  </cols>
  <sheetData>
    <row r="2" spans="4:17" ht="15.75" x14ac:dyDescent="0.25">
      <c r="H2" s="11" t="s">
        <v>44</v>
      </c>
      <c r="I2" s="11"/>
      <c r="J2" s="11"/>
      <c r="K2" s="11"/>
      <c r="L2" s="11"/>
      <c r="M2" s="11"/>
    </row>
    <row r="6" spans="4:17" x14ac:dyDescent="0.25"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N6" t="str">
        <f>_xlfn.TEXTJOIN("",FALSE,D6:L6)</f>
        <v>011100001</v>
      </c>
      <c r="O6" s="10" t="str">
        <f ca="1">_xlfn.FORMULATEXT(N6)</f>
        <v>=TEXTJOIN("",FALSE,D6:L6)</v>
      </c>
      <c r="P6" s="10"/>
      <c r="Q6" s="10"/>
    </row>
    <row r="7" spans="4:17" x14ac:dyDescent="0.25"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</row>
    <row r="8" spans="4:17" x14ac:dyDescent="0.25"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</row>
    <row r="9" spans="4:17" x14ac:dyDescent="0.25"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4:17" x14ac:dyDescent="0.25"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4:17" x14ac:dyDescent="0.25"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</row>
    <row r="12" spans="4:17" x14ac:dyDescent="0.25"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4:17" x14ac:dyDescent="0.25"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4:17" x14ac:dyDescent="0.25"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4:17" x14ac:dyDescent="0.25"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</row>
    <row r="18" spans="4:17" x14ac:dyDescent="0.25"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N18" t="str">
        <f>_xlfn.CONCAT(D18:L18)</f>
        <v>011100001</v>
      </c>
      <c r="O18" s="10" t="str">
        <f ca="1">_xlfn.FORMULATEXT(N18)</f>
        <v>=CONCAT(D18:L18)</v>
      </c>
      <c r="P18" s="10"/>
      <c r="Q18" s="10"/>
    </row>
    <row r="19" spans="4:17" x14ac:dyDescent="0.25"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</row>
    <row r="20" spans="4:17" x14ac:dyDescent="0.25"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</row>
    <row r="21" spans="4:17" x14ac:dyDescent="0.25"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</row>
    <row r="22" spans="4:17" x14ac:dyDescent="0.25"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4:17" x14ac:dyDescent="0.25"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</row>
    <row r="24" spans="4:17" x14ac:dyDescent="0.25"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</row>
    <row r="25" spans="4:17" x14ac:dyDescent="0.25"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4:17" x14ac:dyDescent="0.25"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4:17" x14ac:dyDescent="0.25"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</row>
  </sheetData>
  <mergeCells count="3">
    <mergeCell ref="H2:M2"/>
    <mergeCell ref="O6:Q6"/>
    <mergeCell ref="O18:Q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4:R23"/>
  <sheetViews>
    <sheetView workbookViewId="0">
      <selection activeCell="E7" sqref="E7:F12"/>
    </sheetView>
  </sheetViews>
  <sheetFormatPr defaultRowHeight="15" x14ac:dyDescent="0.25"/>
  <cols>
    <col min="8" max="9" width="14" bestFit="1" customWidth="1"/>
    <col min="15" max="15" width="14.5703125" bestFit="1" customWidth="1"/>
    <col min="16" max="16" width="13.140625" bestFit="1" customWidth="1"/>
  </cols>
  <sheetData>
    <row r="4" spans="5:18" x14ac:dyDescent="0.25">
      <c r="O4" s="1" t="s">
        <v>0</v>
      </c>
      <c r="P4" t="str">
        <f>PROPER(O4)</f>
        <v>Darren Powers</v>
      </c>
      <c r="Q4" s="10" t="str">
        <f ca="1">_xlfn.FORMULATEXT(P4)</f>
        <v>=PROPER(O4)</v>
      </c>
      <c r="R4" s="10"/>
    </row>
    <row r="5" spans="5:18" x14ac:dyDescent="0.25">
      <c r="O5" s="1" t="s">
        <v>1</v>
      </c>
    </row>
    <row r="6" spans="5:18" x14ac:dyDescent="0.25">
      <c r="O6" s="1" t="s">
        <v>2</v>
      </c>
    </row>
    <row r="7" spans="5:18" x14ac:dyDescent="0.25">
      <c r="E7" t="s">
        <v>22</v>
      </c>
      <c r="F7" t="s">
        <v>23</v>
      </c>
      <c r="H7" t="str">
        <f>LOWER(E7)</f>
        <v>darren</v>
      </c>
      <c r="I7" s="3" t="str">
        <f ca="1">_xlfn.FORMULATEXT(H7)</f>
        <v>=LOWER(E7)</v>
      </c>
      <c r="J7" s="4"/>
      <c r="K7" s="4"/>
      <c r="L7" s="4"/>
      <c r="O7" s="1" t="s">
        <v>3</v>
      </c>
    </row>
    <row r="8" spans="5:18" x14ac:dyDescent="0.25">
      <c r="E8" t="s">
        <v>24</v>
      </c>
      <c r="F8" t="s">
        <v>25</v>
      </c>
      <c r="O8" s="1" t="s">
        <v>4</v>
      </c>
    </row>
    <row r="9" spans="5:18" x14ac:dyDescent="0.25">
      <c r="E9" t="s">
        <v>26</v>
      </c>
      <c r="F9" t="s">
        <v>27</v>
      </c>
      <c r="H9" t="str">
        <f>UPPER(E9)</f>
        <v>MICK</v>
      </c>
      <c r="I9" s="2" t="str">
        <f ca="1">_xlfn.FORMULATEXT(H9)</f>
        <v>=UPPER(E9)</v>
      </c>
    </row>
    <row r="10" spans="5:18" x14ac:dyDescent="0.25">
      <c r="E10" t="s">
        <v>28</v>
      </c>
      <c r="F10" t="s">
        <v>29</v>
      </c>
    </row>
    <row r="11" spans="5:18" x14ac:dyDescent="0.25">
      <c r="E11" t="s">
        <v>30</v>
      </c>
      <c r="F11" t="s">
        <v>31</v>
      </c>
    </row>
    <row r="12" spans="5:18" x14ac:dyDescent="0.25">
      <c r="E12" t="s">
        <v>32</v>
      </c>
      <c r="F12" t="s">
        <v>33</v>
      </c>
    </row>
    <row r="15" spans="5:18" x14ac:dyDescent="0.25">
      <c r="H15" s="10" t="s">
        <v>45</v>
      </c>
      <c r="I15" s="10"/>
      <c r="J15" s="10"/>
      <c r="K15" s="10"/>
      <c r="L15" s="10"/>
      <c r="M15" s="10"/>
    </row>
    <row r="18" spans="6:13" x14ac:dyDescent="0.25">
      <c r="F18" t="s">
        <v>22</v>
      </c>
      <c r="G18" t="s">
        <v>23</v>
      </c>
      <c r="I18" t="str">
        <f>LOWER(_xlfn.TEXTJOIN(" ",FALSE,F18:G18))</f>
        <v>darren powers</v>
      </c>
      <c r="J18" s="10" t="str">
        <f ca="1">_xlfn.FORMULATEXT(I18)</f>
        <v>=LOWER(TEXTJOIN(" ",FALSE,F18:G18))</v>
      </c>
      <c r="K18" s="10"/>
      <c r="L18" s="10"/>
      <c r="M18" s="10"/>
    </row>
    <row r="19" spans="6:13" x14ac:dyDescent="0.25">
      <c r="F19" t="s">
        <v>24</v>
      </c>
      <c r="G19" t="s">
        <v>25</v>
      </c>
      <c r="I19" t="str">
        <f t="shared" ref="I19:I23" si="0">LOWER(_xlfn.TEXTJOIN(" ",FALSE,F19:G19))</f>
        <v>phillina ober</v>
      </c>
    </row>
    <row r="20" spans="6:13" x14ac:dyDescent="0.25">
      <c r="F20" t="s">
        <v>26</v>
      </c>
      <c r="G20" t="s">
        <v>27</v>
      </c>
      <c r="I20" t="str">
        <f t="shared" si="0"/>
        <v>mick brown</v>
      </c>
    </row>
    <row r="21" spans="6:13" x14ac:dyDescent="0.25">
      <c r="F21" t="s">
        <v>28</v>
      </c>
      <c r="G21" t="s">
        <v>29</v>
      </c>
      <c r="I21" t="str">
        <f t="shared" si="0"/>
        <v>lycoris saunders</v>
      </c>
    </row>
    <row r="22" spans="6:13" x14ac:dyDescent="0.25">
      <c r="F22" t="s">
        <v>30</v>
      </c>
      <c r="G22" t="s">
        <v>31</v>
      </c>
      <c r="I22" t="str">
        <f t="shared" si="0"/>
        <v>jack o'briant</v>
      </c>
    </row>
    <row r="23" spans="6:13" x14ac:dyDescent="0.25">
      <c r="F23" t="s">
        <v>32</v>
      </c>
      <c r="G23" t="s">
        <v>33</v>
      </c>
      <c r="I23" t="str">
        <f t="shared" si="0"/>
        <v>maria etezadi</v>
      </c>
    </row>
  </sheetData>
  <mergeCells count="3">
    <mergeCell ref="J18:M18"/>
    <mergeCell ref="H15:M15"/>
    <mergeCell ref="Q4:R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F3:N11"/>
  <sheetViews>
    <sheetView zoomScale="110" zoomScaleNormal="110" workbookViewId="0">
      <selection activeCell="L14" sqref="L14"/>
    </sheetView>
  </sheetViews>
  <sheetFormatPr defaultRowHeight="15" x14ac:dyDescent="0.25"/>
  <cols>
    <col min="6" max="6" width="10.28515625" bestFit="1" customWidth="1"/>
    <col min="7" max="7" width="10.42578125" customWidth="1"/>
  </cols>
  <sheetData>
    <row r="3" spans="6:14" ht="15.75" x14ac:dyDescent="0.25">
      <c r="H3" s="11" t="s">
        <v>46</v>
      </c>
      <c r="I3" s="11"/>
      <c r="J3" s="11"/>
      <c r="K3" s="11"/>
      <c r="L3" s="11"/>
    </row>
    <row r="6" spans="6:14" x14ac:dyDescent="0.25">
      <c r="F6" s="5" t="s">
        <v>47</v>
      </c>
      <c r="G6" s="5" t="s">
        <v>48</v>
      </c>
    </row>
    <row r="7" spans="6:14" x14ac:dyDescent="0.25">
      <c r="F7" s="6">
        <v>41281</v>
      </c>
      <c r="G7" s="7" t="s">
        <v>49</v>
      </c>
      <c r="H7" s="12" t="str">
        <f>TEXT(F7,"DD-MM-YYYY")&amp;"_"&amp;G7</f>
        <v>07-01-2013_DP-13000</v>
      </c>
      <c r="I7" s="12"/>
      <c r="J7" s="12"/>
      <c r="K7" s="10" t="str">
        <f ca="1">_xlfn.FORMULATEXT(H7)</f>
        <v>=TEXT(F7,"DD-MM-YYYY")&amp;"_"&amp;G7</v>
      </c>
      <c r="L7" s="10"/>
      <c r="M7" s="10"/>
      <c r="N7" s="10"/>
    </row>
    <row r="8" spans="6:14" x14ac:dyDescent="0.25">
      <c r="F8" s="6">
        <v>41282</v>
      </c>
      <c r="G8" s="7" t="s">
        <v>50</v>
      </c>
    </row>
    <row r="9" spans="6:14" x14ac:dyDescent="0.25">
      <c r="F9" s="6">
        <v>41282</v>
      </c>
      <c r="G9" s="7" t="s">
        <v>50</v>
      </c>
    </row>
    <row r="10" spans="6:14" x14ac:dyDescent="0.25">
      <c r="F10" s="6">
        <v>41282</v>
      </c>
      <c r="G10" s="7" t="s">
        <v>50</v>
      </c>
    </row>
    <row r="11" spans="6:14" x14ac:dyDescent="0.25">
      <c r="F11" s="6">
        <v>41286</v>
      </c>
      <c r="G11" s="7" t="s">
        <v>51</v>
      </c>
    </row>
  </sheetData>
  <mergeCells count="3">
    <mergeCell ref="H3:L3"/>
    <mergeCell ref="H7:J7"/>
    <mergeCell ref="K7:N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3:L20"/>
  <sheetViews>
    <sheetView workbookViewId="0">
      <selection activeCell="G20" sqref="G20"/>
    </sheetView>
  </sheetViews>
  <sheetFormatPr defaultRowHeight="15" x14ac:dyDescent="0.25"/>
  <cols>
    <col min="6" max="7" width="42.42578125" bestFit="1" customWidth="1"/>
    <col min="8" max="8" width="9.7109375" bestFit="1" customWidth="1"/>
  </cols>
  <sheetData>
    <row r="3" spans="6:12" ht="15.75" x14ac:dyDescent="0.25">
      <c r="H3" s="11" t="s">
        <v>52</v>
      </c>
      <c r="I3" s="11"/>
      <c r="J3" s="11"/>
      <c r="K3" s="11"/>
      <c r="L3" s="11"/>
    </row>
    <row r="7" spans="6:12" x14ac:dyDescent="0.25">
      <c r="F7" s="1" t="s">
        <v>53</v>
      </c>
      <c r="G7" t="str">
        <f>TRIM(F7)</f>
        <v>Avery 508</v>
      </c>
      <c r="H7" s="2" t="str">
        <f ca="1">_xlfn.FORMULATEXT(G7)</f>
        <v>=TRIM(F7)</v>
      </c>
    </row>
    <row r="8" spans="6:12" x14ac:dyDescent="0.25">
      <c r="F8" s="1" t="s">
        <v>54</v>
      </c>
      <c r="G8" t="str">
        <f t="shared" ref="G8:G12" si="0">TRIM(F8)</f>
        <v>SAFCO Boltless Steel Shelving</v>
      </c>
    </row>
    <row r="9" spans="6:12" x14ac:dyDescent="0.25">
      <c r="F9" s="1" t="s">
        <v>55</v>
      </c>
      <c r="G9" t="str">
        <f t="shared" si="0"/>
        <v>GBC Standard Plastic Binding Systems Combs</v>
      </c>
    </row>
    <row r="10" spans="6:12" x14ac:dyDescent="0.25">
      <c r="F10" s="1" t="s">
        <v>56</v>
      </c>
      <c r="G10" t="str">
        <f t="shared" si="0"/>
        <v>Xerox 225</v>
      </c>
    </row>
    <row r="11" spans="6:12" x14ac:dyDescent="0.25">
      <c r="F11" s="1" t="s">
        <v>57</v>
      </c>
      <c r="G11" t="str">
        <f t="shared" si="0"/>
        <v>Newell 312</v>
      </c>
    </row>
    <row r="12" spans="6:12" x14ac:dyDescent="0.25">
      <c r="F12" s="1" t="s">
        <v>58</v>
      </c>
      <c r="G12" t="str">
        <f t="shared" si="0"/>
        <v>ASD ASD DFGD</v>
      </c>
    </row>
    <row r="15" spans="6:12" x14ac:dyDescent="0.25">
      <c r="F15" s="1"/>
    </row>
    <row r="16" spans="6:12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</sheetData>
  <mergeCells count="1">
    <mergeCell ref="H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2:M10"/>
  <sheetViews>
    <sheetView workbookViewId="0">
      <selection activeCell="I10" sqref="I10"/>
    </sheetView>
  </sheetViews>
  <sheetFormatPr defaultRowHeight="15" x14ac:dyDescent="0.25"/>
  <cols>
    <col min="5" max="5" width="16.42578125" bestFit="1" customWidth="1"/>
    <col min="6" max="6" width="16.7109375" bestFit="1" customWidth="1"/>
  </cols>
  <sheetData>
    <row r="2" spans="5:13" ht="15.75" x14ac:dyDescent="0.25">
      <c r="G2" s="11" t="s">
        <v>64</v>
      </c>
      <c r="H2" s="11"/>
      <c r="I2" s="11"/>
      <c r="J2" s="11"/>
      <c r="K2" s="11"/>
      <c r="L2" s="11"/>
      <c r="M2" s="11"/>
    </row>
    <row r="6" spans="5:13" x14ac:dyDescent="0.25">
      <c r="E6" t="s">
        <v>59</v>
      </c>
      <c r="F6" t="str">
        <f>SUBSTITUTE(E6,"-","/")</f>
        <v>OFF/PA/1000/0174</v>
      </c>
      <c r="G6" s="10" t="str">
        <f ca="1">_xlfn.FORMULATEXT(F6)</f>
        <v>=SUBSTITUTE(E6,"-","/")</v>
      </c>
      <c r="H6" s="10"/>
      <c r="I6" s="10"/>
    </row>
    <row r="7" spans="5:13" x14ac:dyDescent="0.25">
      <c r="E7" t="s">
        <v>60</v>
      </c>
    </row>
    <row r="8" spans="5:13" x14ac:dyDescent="0.25">
      <c r="E8" t="s">
        <v>61</v>
      </c>
    </row>
    <row r="9" spans="5:13" x14ac:dyDescent="0.25">
      <c r="E9" t="s">
        <v>62</v>
      </c>
    </row>
    <row r="10" spans="5:13" x14ac:dyDescent="0.25">
      <c r="E10" t="s">
        <v>63</v>
      </c>
    </row>
  </sheetData>
  <mergeCells count="2">
    <mergeCell ref="G2:M2"/>
    <mergeCell ref="G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4:U41"/>
  <sheetViews>
    <sheetView tabSelected="1" topLeftCell="A13" workbookViewId="0">
      <selection activeCell="M26" sqref="M26:M36"/>
    </sheetView>
  </sheetViews>
  <sheetFormatPr defaultRowHeight="15" x14ac:dyDescent="0.25"/>
  <cols>
    <col min="5" max="5" width="16.140625" bestFit="1" customWidth="1"/>
    <col min="6" max="6" width="15" bestFit="1" customWidth="1"/>
    <col min="9" max="9" width="18.42578125" customWidth="1"/>
    <col min="13" max="13" width="16.7109375" customWidth="1"/>
    <col min="14" max="14" width="18.140625" customWidth="1"/>
    <col min="17" max="17" width="12.28515625" customWidth="1"/>
  </cols>
  <sheetData>
    <row r="4" spans="5:21" ht="18.75" x14ac:dyDescent="0.3">
      <c r="G4" s="13" t="s">
        <v>65</v>
      </c>
      <c r="H4" s="13"/>
      <c r="I4" s="13"/>
      <c r="J4" s="13"/>
    </row>
    <row r="5" spans="5:21" x14ac:dyDescent="0.25">
      <c r="M5" s="8" t="s">
        <v>66</v>
      </c>
      <c r="N5" s="14" t="s">
        <v>67</v>
      </c>
      <c r="O5" s="14"/>
      <c r="P5" s="14"/>
      <c r="Q5" s="14"/>
    </row>
    <row r="7" spans="5:21" x14ac:dyDescent="0.25">
      <c r="E7" t="s">
        <v>6</v>
      </c>
      <c r="F7" t="str">
        <f>"xx"&amp;MID(E7,3,11)&amp;"xx"</f>
        <v>xxF-PA-100001xx</v>
      </c>
      <c r="G7" s="17" t="str">
        <f ca="1">_xlfn.FORMULATEXT(F7)</f>
        <v>="xx"&amp;MID(E7,3,11)&amp;"xx"</v>
      </c>
      <c r="H7" s="17"/>
      <c r="I7" s="17"/>
      <c r="N7" s="15" t="s">
        <v>68</v>
      </c>
      <c r="O7" s="15"/>
      <c r="P7" s="15"/>
      <c r="Q7" s="15"/>
    </row>
    <row r="8" spans="5:21" x14ac:dyDescent="0.25">
      <c r="E8" t="s">
        <v>7</v>
      </c>
      <c r="F8" t="str">
        <f t="shared" ref="F8:F22" si="0">"xx"&amp;MID(E8,3,11)&amp;"xx"</f>
        <v>xxF-LA-100032xx</v>
      </c>
      <c r="N8" s="15"/>
      <c r="O8" s="15"/>
      <c r="P8" s="15"/>
      <c r="Q8" s="15"/>
    </row>
    <row r="9" spans="5:21" x14ac:dyDescent="0.25">
      <c r="E9" t="s">
        <v>8</v>
      </c>
      <c r="F9" t="str">
        <f t="shared" si="0"/>
        <v>xxF-ST-100027xx</v>
      </c>
    </row>
    <row r="10" spans="5:21" x14ac:dyDescent="0.25">
      <c r="E10" t="s">
        <v>9</v>
      </c>
      <c r="F10" t="str">
        <f t="shared" si="0"/>
        <v>xxF-BI-100040xx</v>
      </c>
    </row>
    <row r="11" spans="5:21" x14ac:dyDescent="0.25">
      <c r="E11" t="s">
        <v>10</v>
      </c>
      <c r="F11" t="str">
        <f t="shared" si="0"/>
        <v>xxF-AR-100034xx</v>
      </c>
    </row>
    <row r="12" spans="5:21" x14ac:dyDescent="0.25">
      <c r="E12" t="s">
        <v>11</v>
      </c>
      <c r="F12" t="str">
        <f t="shared" si="0"/>
        <v>xxF-PA-100020xx</v>
      </c>
      <c r="N12" s="16" t="s">
        <v>69</v>
      </c>
      <c r="O12" s="16"/>
      <c r="P12" s="16"/>
      <c r="Q12" s="16"/>
    </row>
    <row r="13" spans="5:21" x14ac:dyDescent="0.25">
      <c r="E13" t="s">
        <v>12</v>
      </c>
      <c r="F13" t="str">
        <f t="shared" si="0"/>
        <v>xxF-AR-100023xx</v>
      </c>
    </row>
    <row r="14" spans="5:21" x14ac:dyDescent="0.25">
      <c r="E14" t="s">
        <v>13</v>
      </c>
      <c r="F14" t="str">
        <f t="shared" si="0"/>
        <v>xxR-CH-100040xx</v>
      </c>
      <c r="O14">
        <f>LEN(E7)</f>
        <v>15</v>
      </c>
      <c r="P14" t="str">
        <f ca="1">_xlfn.FORMULATEXT(O14)</f>
        <v>=LEN(E7)</v>
      </c>
    </row>
    <row r="15" spans="5:21" x14ac:dyDescent="0.25">
      <c r="E15" t="s">
        <v>14</v>
      </c>
      <c r="F15" t="str">
        <f t="shared" si="0"/>
        <v>xxF-BI-100046xx</v>
      </c>
    </row>
    <row r="16" spans="5:21" x14ac:dyDescent="0.25">
      <c r="E16" t="s">
        <v>15</v>
      </c>
      <c r="F16" t="str">
        <f t="shared" si="0"/>
        <v>xxF-AR-100016xx</v>
      </c>
      <c r="N16" s="12"/>
      <c r="O16" s="12"/>
      <c r="P16" s="12"/>
      <c r="Q16" s="12"/>
      <c r="R16" s="12"/>
      <c r="S16" s="12"/>
      <c r="T16" s="12"/>
      <c r="U16" s="12"/>
    </row>
    <row r="17" spans="5:16" x14ac:dyDescent="0.25">
      <c r="E17" t="s">
        <v>16</v>
      </c>
      <c r="F17" t="str">
        <f t="shared" si="0"/>
        <v>xxC-PH-100049xx</v>
      </c>
    </row>
    <row r="18" spans="5:16" x14ac:dyDescent="0.25">
      <c r="E18" t="s">
        <v>17</v>
      </c>
      <c r="F18" t="str">
        <f t="shared" si="0"/>
        <v>xxC-PH-100045xx</v>
      </c>
    </row>
    <row r="19" spans="5:16" x14ac:dyDescent="0.25">
      <c r="E19" t="s">
        <v>18</v>
      </c>
      <c r="F19" t="str">
        <f t="shared" si="0"/>
        <v>xxF-FA-100018xx</v>
      </c>
    </row>
    <row r="20" spans="5:16" x14ac:dyDescent="0.25">
      <c r="E20" t="s">
        <v>19</v>
      </c>
      <c r="F20" t="str">
        <f t="shared" si="0"/>
        <v>xxF-PA-100009xx</v>
      </c>
    </row>
    <row r="21" spans="5:16" x14ac:dyDescent="0.25">
      <c r="E21" t="s">
        <v>20</v>
      </c>
      <c r="F21" t="str">
        <f t="shared" si="0"/>
        <v>xxR-FU-100048xx</v>
      </c>
    </row>
    <row r="22" spans="5:16" x14ac:dyDescent="0.25">
      <c r="E22" t="s">
        <v>21</v>
      </c>
      <c r="F22" t="str">
        <f t="shared" si="0"/>
        <v>xxF-BI-100037xx</v>
      </c>
    </row>
    <row r="24" spans="5:16" x14ac:dyDescent="0.25">
      <c r="M24" s="18" t="s">
        <v>70</v>
      </c>
      <c r="N24" s="18"/>
    </row>
    <row r="26" spans="5:16" x14ac:dyDescent="0.25">
      <c r="M26" t="e" cm="1">
        <f t="array" ref="M26">M26:M36OFF-PA-10000174</f>
        <v>#NAME?</v>
      </c>
      <c r="N26" t="e">
        <f>"xxx"&amp;MID(M26,4,9)&amp;"xxx"</f>
        <v>#NAME?</v>
      </c>
      <c r="P26" t="str">
        <f ca="1">_xlfn.FORMULATEXT(N26)</f>
        <v>="xxx"&amp;MID(M26,4,9)&amp;"xxx"</v>
      </c>
    </row>
    <row r="27" spans="5:16" x14ac:dyDescent="0.25">
      <c r="M27" t="s">
        <v>7</v>
      </c>
      <c r="N27" t="str">
        <f t="shared" ref="N27:N41" si="1">"xxx"&amp;MID(M27,4,9)&amp;"xxx"</f>
        <v>xxx-LA-10003xxx</v>
      </c>
    </row>
    <row r="28" spans="5:16" x14ac:dyDescent="0.25">
      <c r="M28" t="s">
        <v>8</v>
      </c>
      <c r="N28" t="str">
        <f t="shared" si="1"/>
        <v>xxx-ST-10002xxx</v>
      </c>
    </row>
    <row r="29" spans="5:16" x14ac:dyDescent="0.25">
      <c r="M29" t="s">
        <v>9</v>
      </c>
      <c r="N29" t="str">
        <f t="shared" si="1"/>
        <v>xxx-BI-10004xxx</v>
      </c>
    </row>
    <row r="30" spans="5:16" x14ac:dyDescent="0.25">
      <c r="M30" t="s">
        <v>10</v>
      </c>
      <c r="N30" t="str">
        <f t="shared" si="1"/>
        <v>xxx-AR-10003xxx</v>
      </c>
    </row>
    <row r="31" spans="5:16" x14ac:dyDescent="0.25">
      <c r="M31" t="s">
        <v>11</v>
      </c>
      <c r="N31" t="str">
        <f t="shared" si="1"/>
        <v>xxx-PA-10002xxx</v>
      </c>
    </row>
    <row r="32" spans="5:16" x14ac:dyDescent="0.25">
      <c r="M32" t="s">
        <v>12</v>
      </c>
      <c r="N32" t="str">
        <f t="shared" si="1"/>
        <v>xxx-AR-10002xxx</v>
      </c>
    </row>
    <row r="33" spans="13:14" x14ac:dyDescent="0.25">
      <c r="M33" t="s">
        <v>13</v>
      </c>
      <c r="N33" t="str">
        <f t="shared" si="1"/>
        <v>xxx-CH-10004xxx</v>
      </c>
    </row>
    <row r="34" spans="13:14" x14ac:dyDescent="0.25">
      <c r="M34" t="s">
        <v>14</v>
      </c>
      <c r="N34" t="str">
        <f t="shared" si="1"/>
        <v>xxx-BI-10004xxx</v>
      </c>
    </row>
    <row r="35" spans="13:14" x14ac:dyDescent="0.25">
      <c r="M35" t="s">
        <v>15</v>
      </c>
      <c r="N35" t="str">
        <f t="shared" si="1"/>
        <v>xxx-AR-10001xxx</v>
      </c>
    </row>
    <row r="36" spans="13:14" x14ac:dyDescent="0.25">
      <c r="M36" t="s">
        <v>16</v>
      </c>
      <c r="N36" t="str">
        <f t="shared" si="1"/>
        <v>xxx-PH-10004xxx</v>
      </c>
    </row>
    <row r="37" spans="13:14" x14ac:dyDescent="0.25">
      <c r="M37" t="s">
        <v>17</v>
      </c>
      <c r="N37" t="str">
        <f t="shared" si="1"/>
        <v>xxx-PH-10004xxx</v>
      </c>
    </row>
    <row r="38" spans="13:14" x14ac:dyDescent="0.25">
      <c r="M38" t="s">
        <v>18</v>
      </c>
      <c r="N38" t="str">
        <f>"xxx"&amp;MID(M38,4,9)&amp;"xxx"</f>
        <v>xxx-FA-10001xxx</v>
      </c>
    </row>
    <row r="39" spans="13:14" x14ac:dyDescent="0.25">
      <c r="M39" t="s">
        <v>19</v>
      </c>
      <c r="N39" t="str">
        <f t="shared" si="1"/>
        <v>xxx-PA-10000xxx</v>
      </c>
    </row>
    <row r="40" spans="13:14" x14ac:dyDescent="0.25">
      <c r="M40" t="s">
        <v>20</v>
      </c>
      <c r="N40" t="str">
        <f t="shared" si="1"/>
        <v>xxx-FU-10004xxx</v>
      </c>
    </row>
    <row r="41" spans="13:14" x14ac:dyDescent="0.25">
      <c r="M41" t="s">
        <v>21</v>
      </c>
      <c r="N41" t="str">
        <f t="shared" si="1"/>
        <v>xxx-BI-10003xxx</v>
      </c>
    </row>
  </sheetData>
  <mergeCells count="7">
    <mergeCell ref="R16:U16"/>
    <mergeCell ref="G4:J4"/>
    <mergeCell ref="N5:Q5"/>
    <mergeCell ref="N7:Q8"/>
    <mergeCell ref="N12:Q12"/>
    <mergeCell ref="G7:I7"/>
    <mergeCell ref="N16: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Seperate chars</vt:lpstr>
      <vt:lpstr>Joinconcat</vt:lpstr>
      <vt:lpstr>textjoin</vt:lpstr>
      <vt:lpstr>concat</vt:lpstr>
      <vt:lpstr>loweruppercase</vt:lpstr>
      <vt:lpstr>combinedateandtext</vt:lpstr>
      <vt:lpstr>trim</vt:lpstr>
      <vt:lpstr>substitute</vt:lpstr>
      <vt:lpstr>Text padding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Chirantan Lonkar</dc:creator>
  <cp:lastModifiedBy>neeraj jangra</cp:lastModifiedBy>
  <dcterms:created xsi:type="dcterms:W3CDTF">2023-11-25T06:15:06Z</dcterms:created>
  <dcterms:modified xsi:type="dcterms:W3CDTF">2023-12-01T08:22:35Z</dcterms:modified>
</cp:coreProperties>
</file>