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ExcelR\Assignment Submision\"/>
    </mc:Choice>
  </mc:AlternateContent>
  <xr:revisionPtr revIDLastSave="0" documentId="13_ncr:1_{602EB97E-A9A1-449B-BACB-FB3248799668}" xr6:coauthVersionLast="47" xr6:coauthVersionMax="47" xr10:uidLastSave="{00000000-0000-0000-0000-000000000000}"/>
  <bookViews>
    <workbookView xWindow="-108" yWindow="-108" windowWidth="23256" windowHeight="12576" activeTab="2" xr2:uid="{26587142-306D-451C-B555-D90B54BA46A2}"/>
  </bookViews>
  <sheets>
    <sheet name="Date1" sheetId="1" r:id="rId1"/>
    <sheet name="Date2" sheetId="2" r:id="rId2"/>
    <sheet name="Date Advacn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3" l="1"/>
  <c r="D32" i="3"/>
  <c r="I8" i="2" l="1"/>
  <c r="I9" i="2"/>
  <c r="I10" i="2"/>
  <c r="I11" i="2"/>
  <c r="I12" i="2"/>
  <c r="I13" i="2"/>
  <c r="I14" i="2"/>
  <c r="I15" i="2"/>
  <c r="I16" i="2"/>
  <c r="I17" i="2"/>
  <c r="I18" i="2"/>
  <c r="I7" i="2"/>
  <c r="H7" i="2"/>
  <c r="E7" i="2"/>
  <c r="H8" i="2"/>
  <c r="H9" i="2"/>
  <c r="H10" i="2"/>
  <c r="H11" i="2"/>
  <c r="H12" i="2"/>
  <c r="H13" i="2"/>
  <c r="H14" i="2"/>
  <c r="H15" i="2"/>
  <c r="H16" i="2"/>
  <c r="H17" i="2"/>
  <c r="H18" i="2"/>
  <c r="G8" i="2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C11" i="1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  <c r="C12" i="1"/>
  <c r="C10" i="1"/>
  <c r="C7" i="1"/>
  <c r="C8" i="1"/>
  <c r="C9" i="1"/>
  <c r="C14" i="1"/>
  <c r="C13" i="1"/>
  <c r="C6" i="1"/>
</calcChain>
</file>

<file path=xl/sharedStrings.xml><?xml version="1.0" encoding="utf-8"?>
<sst xmlns="http://schemas.openxmlformats.org/spreadsheetml/2006/main" count="53" uniqueCount="53">
  <si>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</si>
  <si>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</si>
  <si>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</si>
  <si>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</si>
  <si>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</si>
  <si>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</si>
  <si>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</si>
  <si>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</si>
  <si>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</si>
  <si>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</si>
  <si>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</si>
  <si>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</si>
  <si>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</si>
  <si>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</si>
  <si>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</si>
  <si>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</si>
  <si>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</si>
  <si>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</si>
  <si>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</si>
  <si>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</si>
  <si>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</si>
  <si>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</si>
  <si>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</si>
  <si>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</si>
  <si>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</si>
  <si>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</si>
  <si>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</si>
  <si>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</si>
  <si>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</si>
  <si>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</si>
  <si>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DATEDIF(C7,C3,"Y")&amp;"Years"&amp;DATEDIF(C7,C3,"YM")&amp;"Months"&amp;DATEDIF(C7,C3,"MD")&amp;"Days"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</si>
  <si>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</si>
  <si>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</si>
  <si>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</si>
  <si>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</si>
  <si>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</si>
  <si>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</si>
  <si>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</si>
  <si>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</si>
  <si>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</si>
  <si>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</si>
  <si>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</si>
  <si>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</si>
  <si>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</si>
  <si>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Diwali</t>
  </si>
  <si>
    <t>Christmas</t>
  </si>
  <si>
    <t>No. of Working Days</t>
  </si>
  <si>
    <t>CL</t>
  </si>
  <si>
    <t>Sick Leave 1</t>
  </si>
  <si>
    <t>Sick Leave 2</t>
  </si>
  <si>
    <t>Start Date(October)</t>
  </si>
  <si>
    <t>End Date (October)</t>
  </si>
  <si>
    <t>No of days the employee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</si>
</sst>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10409]hh:mm:ss\ AM/PM;@"/>
    <numFmt numFmtId="167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4" fontId="0" fillId="5" borderId="5" xfId="0" applyNumberFormat="1" applyFill="1" applyBorder="1"/>
    <xf numFmtId="20" fontId="0" fillId="5" borderId="5" xfId="0" applyNumberFormat="1" applyFill="1" applyBorder="1"/>
    <xf numFmtId="14" fontId="0" fillId="0" borderId="0" xfId="0" applyNumberFormat="1"/>
    <xf numFmtId="165" fontId="0" fillId="5" borderId="5" xfId="0" applyNumberFormat="1" applyFill="1" applyBorder="1"/>
    <xf numFmtId="0" fontId="0" fillId="0" borderId="0" xfId="0" applyBorder="1"/>
    <xf numFmtId="0" fontId="0" fillId="3" borderId="4" xfId="0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0" fillId="5" borderId="5" xfId="0" applyNumberFormat="1" applyFill="1" applyBorder="1"/>
    <xf numFmtId="14" fontId="0" fillId="0" borderId="5" xfId="0" applyNumberFormat="1" applyBorder="1" applyAlignment="1">
      <alignment horizontal="center"/>
    </xf>
    <xf numFmtId="0" fontId="5" fillId="0" borderId="0" xfId="0" applyFont="1"/>
    <xf numFmtId="167" fontId="6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sheetPr codeName="Sheet1"/>
  <dimension ref="B3:C14"/>
  <sheetViews>
    <sheetView workbookViewId="0">
      <selection activeCell="E6" sqref="E6"/>
    </sheetView>
  </sheetViews>
  <sheetFormatPr defaultRowHeight="14.4" x14ac:dyDescent="0.3"/>
  <cols>
    <col min="2" max="2" width="20.33203125" customWidth="1"/>
    <col min="3" max="3" width="18.33203125" customWidth="1"/>
  </cols>
  <sheetData>
    <row r="3" spans="2:3" x14ac:dyDescent="0.3">
      <c r="B3" s="5" t="s">
        <v>2</v>
      </c>
      <c r="C3" s="14"/>
    </row>
    <row r="5" spans="2:3" x14ac:dyDescent="0.3">
      <c r="B5" s="4" t="s">
        <v>1</v>
      </c>
      <c r="C5" s="4" t="s">
        <v>0</v>
      </c>
    </row>
    <row r="6" spans="2:3" x14ac:dyDescent="0.3">
      <c r="B6" s="15">
        <v>20051220</v>
      </c>
      <c r="C6" s="1">
        <f t="shared" ref="C6:C14" si="0">DATE(LEFT(B6,4),MID(B6,5,2),RIGHT(B6,2))</f>
        <v>38706</v>
      </c>
    </row>
    <row r="7" spans="2:3" x14ac:dyDescent="0.3">
      <c r="B7" s="3">
        <v>20061202</v>
      </c>
      <c r="C7" s="1">
        <f t="shared" si="0"/>
        <v>39053</v>
      </c>
    </row>
    <row r="8" spans="2:3" x14ac:dyDescent="0.3">
      <c r="B8" s="3">
        <v>20070112</v>
      </c>
      <c r="C8" s="1">
        <f t="shared" si="0"/>
        <v>39094</v>
      </c>
    </row>
    <row r="9" spans="2:3" x14ac:dyDescent="0.3">
      <c r="B9" s="3">
        <v>20070519</v>
      </c>
      <c r="C9" s="1">
        <f t="shared" si="0"/>
        <v>39221</v>
      </c>
    </row>
    <row r="10" spans="2:3" x14ac:dyDescent="0.3">
      <c r="B10" s="3">
        <v>20070523</v>
      </c>
      <c r="C10" s="1">
        <f t="shared" si="0"/>
        <v>39225</v>
      </c>
    </row>
    <row r="11" spans="2:3" x14ac:dyDescent="0.3">
      <c r="B11" s="16">
        <v>20070623</v>
      </c>
      <c r="C11" s="1">
        <f t="shared" si="0"/>
        <v>39256</v>
      </c>
    </row>
    <row r="12" spans="2:3" x14ac:dyDescent="0.3">
      <c r="B12" s="3">
        <v>20070624</v>
      </c>
      <c r="C12" s="1">
        <f t="shared" si="0"/>
        <v>39257</v>
      </c>
    </row>
    <row r="13" spans="2:3" x14ac:dyDescent="0.3">
      <c r="B13" s="3">
        <v>20071017</v>
      </c>
      <c r="C13" s="1">
        <f t="shared" si="0"/>
        <v>39372</v>
      </c>
    </row>
    <row r="14" spans="2:3" x14ac:dyDescent="0.3">
      <c r="B14" s="2">
        <v>20080419</v>
      </c>
      <c r="C14" s="1">
        <f t="shared" si="0"/>
        <v>39557</v>
      </c>
    </row>
  </sheetData>
  <sortState xmlns:xlrd2="http://schemas.microsoft.com/office/spreadsheetml/2017/richdata2" ref="B6:C14">
    <sortCondition ref="C6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sheetPr codeName="Sheet2"/>
  <dimension ref="A2:I21"/>
  <sheetViews>
    <sheetView workbookViewId="0">
      <selection activeCell="H7" sqref="H7"/>
    </sheetView>
  </sheetViews>
  <sheetFormatPr defaultRowHeight="14.4" x14ac:dyDescent="0.3"/>
  <cols>
    <col min="2" max="2" width="19.5546875" bestFit="1" customWidth="1"/>
    <col min="3" max="3" width="15.44140625" bestFit="1" customWidth="1"/>
    <col min="4" max="4" width="10.44140625" bestFit="1" customWidth="1"/>
    <col min="5" max="5" width="16.88671875" bestFit="1" customWidth="1"/>
    <col min="6" max="6" width="16.6640625" bestFit="1" customWidth="1"/>
    <col min="7" max="7" width="11.33203125" bestFit="1" customWidth="1"/>
    <col min="8" max="8" width="12" bestFit="1" customWidth="1"/>
    <col min="9" max="9" width="29.33203125" bestFit="1" customWidth="1"/>
  </cols>
  <sheetData>
    <row r="2" spans="1:9" x14ac:dyDescent="0.3">
      <c r="A2" s="12"/>
    </row>
    <row r="3" spans="1:9" x14ac:dyDescent="0.3">
      <c r="B3" s="8" t="s">
        <v>26</v>
      </c>
      <c r="C3" s="10">
        <f ca="1">TODAY()</f>
        <v>44878</v>
      </c>
      <c r="F3" s="8" t="s">
        <v>25</v>
      </c>
      <c r="G3" s="10">
        <v>44572</v>
      </c>
    </row>
    <row r="4" spans="1:9" x14ac:dyDescent="0.3">
      <c r="B4" s="8" t="s">
        <v>24</v>
      </c>
      <c r="C4" s="11">
        <f ca="1">NOW()</f>
        <v>44878.832626967589</v>
      </c>
      <c r="F4" s="8" t="s">
        <v>23</v>
      </c>
      <c r="G4" s="13">
        <v>44572</v>
      </c>
    </row>
    <row r="6" spans="1:9" x14ac:dyDescent="0.3">
      <c r="B6" s="8" t="s">
        <v>22</v>
      </c>
      <c r="C6" s="8" t="s">
        <v>21</v>
      </c>
      <c r="D6" s="8" t="s">
        <v>20</v>
      </c>
      <c r="E6" s="8" t="s">
        <v>19</v>
      </c>
      <c r="F6" s="8" t="s">
        <v>18</v>
      </c>
      <c r="G6" s="8" t="s">
        <v>17</v>
      </c>
      <c r="H6" s="8" t="s">
        <v>16</v>
      </c>
      <c r="I6" s="8" t="s">
        <v>15</v>
      </c>
    </row>
    <row r="7" spans="1:9" x14ac:dyDescent="0.3">
      <c r="B7" s="7" t="s">
        <v>14</v>
      </c>
      <c r="C7" s="18">
        <v>36478</v>
      </c>
      <c r="D7" s="6" t="str">
        <f>TEXT(C7,"dddd")</f>
        <v>Sunday</v>
      </c>
      <c r="E7" s="6" t="str">
        <f>TEXT(C7,"mm")</f>
        <v>11</v>
      </c>
      <c r="F7" s="6" t="str">
        <f>TEXT(C7,"mmmm")</f>
        <v>November</v>
      </c>
      <c r="G7" s="6" t="str">
        <f>TEXT(C7,"yyyy")</f>
        <v>1999</v>
      </c>
      <c r="H7" s="17">
        <f ca="1">(YEAR(NOW())-YEAR(C7))</f>
        <v>23</v>
      </c>
      <c r="I7" s="6" t="str">
        <f ca="1">DATEDIF(C7,TODAY(),"Y")&amp;"Years"&amp;DATEDIF(C7,TODAY(),"YM")&amp;"Months"&amp;DATEDIF(C7,TODAY(),"MD")&amp;"Days"</f>
        <v>22Years11Months30Days</v>
      </c>
    </row>
    <row r="8" spans="1:9" x14ac:dyDescent="0.3">
      <c r="B8" s="7" t="s">
        <v>13</v>
      </c>
      <c r="C8" s="18">
        <v>37027</v>
      </c>
      <c r="D8" s="6" t="str">
        <f t="shared" ref="D8:D18" si="0">TEXT(C8,"dddd")</f>
        <v>Wednesday</v>
      </c>
      <c r="E8" s="6" t="str">
        <f t="shared" ref="E8:E18" si="1">TEXT(C8,"mm")</f>
        <v>05</v>
      </c>
      <c r="F8" s="6" t="str">
        <f t="shared" ref="F8:F18" si="2">TEXT(C8,"mmmm")</f>
        <v>May</v>
      </c>
      <c r="G8" s="6" t="str">
        <f t="shared" ref="G8:G18" si="3">TEXT(C8,"yyyy")</f>
        <v>2001</v>
      </c>
      <c r="H8" s="17">
        <f t="shared" ref="H8:H18" ca="1" si="4">(YEAR(NOW())-YEAR(C8))</f>
        <v>21</v>
      </c>
      <c r="I8" s="6" t="str">
        <f t="shared" ref="I8:I18" ca="1" si="5">DATEDIF(C8,TODAY(),"Y")&amp;"Years"&amp;DATEDIF(C8,TODAY(),"YM")&amp;"Months"&amp;DATEDIF(C8,TODAY(),"MD")&amp;"Days"</f>
        <v>21Years5Months28Days</v>
      </c>
    </row>
    <row r="9" spans="1:9" x14ac:dyDescent="0.3">
      <c r="B9" s="7" t="s">
        <v>12</v>
      </c>
      <c r="C9" s="18">
        <v>37946</v>
      </c>
      <c r="D9" s="6" t="str">
        <f t="shared" si="0"/>
        <v>Friday</v>
      </c>
      <c r="E9" s="6" t="str">
        <f t="shared" si="1"/>
        <v>11</v>
      </c>
      <c r="F9" s="6" t="str">
        <f t="shared" si="2"/>
        <v>November</v>
      </c>
      <c r="G9" s="6" t="str">
        <f t="shared" si="3"/>
        <v>2003</v>
      </c>
      <c r="H9" s="17">
        <f t="shared" ca="1" si="4"/>
        <v>19</v>
      </c>
      <c r="I9" s="6" t="str">
        <f t="shared" ca="1" si="5"/>
        <v>18Years11Months23Days</v>
      </c>
    </row>
    <row r="10" spans="1:9" x14ac:dyDescent="0.3">
      <c r="B10" s="7" t="s">
        <v>11</v>
      </c>
      <c r="C10" s="18">
        <v>38113</v>
      </c>
      <c r="D10" s="6" t="str">
        <f t="shared" si="0"/>
        <v>Thursday</v>
      </c>
      <c r="E10" s="6" t="str">
        <f t="shared" si="1"/>
        <v>05</v>
      </c>
      <c r="F10" s="6" t="str">
        <f t="shared" si="2"/>
        <v>May</v>
      </c>
      <c r="G10" s="6" t="str">
        <f t="shared" si="3"/>
        <v>2004</v>
      </c>
      <c r="H10" s="17">
        <f t="shared" ca="1" si="4"/>
        <v>18</v>
      </c>
      <c r="I10" s="6" t="str">
        <f t="shared" ca="1" si="5"/>
        <v>18Years6Months7Days</v>
      </c>
    </row>
    <row r="11" spans="1:9" x14ac:dyDescent="0.3">
      <c r="B11" s="7" t="s">
        <v>10</v>
      </c>
      <c r="C11" s="18">
        <v>38449</v>
      </c>
      <c r="D11" s="6" t="str">
        <f t="shared" si="0"/>
        <v>Thursday</v>
      </c>
      <c r="E11" s="6" t="str">
        <f t="shared" si="1"/>
        <v>04</v>
      </c>
      <c r="F11" s="6" t="str">
        <f t="shared" si="2"/>
        <v>April</v>
      </c>
      <c r="G11" s="6" t="str">
        <f t="shared" si="3"/>
        <v>2005</v>
      </c>
      <c r="H11" s="17">
        <f t="shared" ca="1" si="4"/>
        <v>17</v>
      </c>
      <c r="I11" s="6" t="str">
        <f t="shared" ca="1" si="5"/>
        <v>17Years7Months6Days</v>
      </c>
    </row>
    <row r="12" spans="1:9" x14ac:dyDescent="0.3">
      <c r="B12" s="7" t="s">
        <v>9</v>
      </c>
      <c r="C12" s="18">
        <v>39846</v>
      </c>
      <c r="D12" s="6" t="str">
        <f t="shared" si="0"/>
        <v>Monday</v>
      </c>
      <c r="E12" s="6" t="str">
        <f t="shared" si="1"/>
        <v>02</v>
      </c>
      <c r="F12" s="6" t="str">
        <f t="shared" si="2"/>
        <v>February</v>
      </c>
      <c r="G12" s="6" t="str">
        <f t="shared" si="3"/>
        <v>2009</v>
      </c>
      <c r="H12" s="17">
        <f t="shared" ca="1" si="4"/>
        <v>13</v>
      </c>
      <c r="I12" s="6" t="str">
        <f t="shared" ca="1" si="5"/>
        <v>13Years9Months11Days</v>
      </c>
    </row>
    <row r="13" spans="1:9" x14ac:dyDescent="0.3">
      <c r="B13" s="7" t="s">
        <v>8</v>
      </c>
      <c r="C13" s="18">
        <v>40330</v>
      </c>
      <c r="D13" s="6" t="str">
        <f t="shared" si="0"/>
        <v>Tuesday</v>
      </c>
      <c r="E13" s="6" t="str">
        <f t="shared" si="1"/>
        <v>06</v>
      </c>
      <c r="F13" s="6" t="str">
        <f t="shared" si="2"/>
        <v>June</v>
      </c>
      <c r="G13" s="6" t="str">
        <f t="shared" si="3"/>
        <v>2010</v>
      </c>
      <c r="H13" s="17">
        <f t="shared" ca="1" si="4"/>
        <v>12</v>
      </c>
      <c r="I13" s="6" t="str">
        <f t="shared" ca="1" si="5"/>
        <v>12Years5Months12Days</v>
      </c>
    </row>
    <row r="14" spans="1:9" x14ac:dyDescent="0.3">
      <c r="B14" s="7" t="s">
        <v>7</v>
      </c>
      <c r="C14" s="18">
        <v>40495</v>
      </c>
      <c r="D14" s="6" t="str">
        <f t="shared" si="0"/>
        <v>Saturday</v>
      </c>
      <c r="E14" s="6" t="str">
        <f t="shared" si="1"/>
        <v>11</v>
      </c>
      <c r="F14" s="6" t="str">
        <f t="shared" si="2"/>
        <v>November</v>
      </c>
      <c r="G14" s="6" t="str">
        <f t="shared" si="3"/>
        <v>2010</v>
      </c>
      <c r="H14" s="17">
        <f t="shared" ca="1" si="4"/>
        <v>12</v>
      </c>
      <c r="I14" s="6" t="str">
        <f t="shared" ca="1" si="5"/>
        <v>12Years0Months0Days</v>
      </c>
    </row>
    <row r="15" spans="1:9" x14ac:dyDescent="0.3">
      <c r="B15" s="7" t="s">
        <v>6</v>
      </c>
      <c r="C15" s="18">
        <v>40574</v>
      </c>
      <c r="D15" s="6" t="str">
        <f t="shared" si="0"/>
        <v>Monday</v>
      </c>
      <c r="E15" s="6" t="str">
        <f t="shared" si="1"/>
        <v>01</v>
      </c>
      <c r="F15" s="6" t="str">
        <f t="shared" si="2"/>
        <v>January</v>
      </c>
      <c r="G15" s="6" t="str">
        <f t="shared" si="3"/>
        <v>2011</v>
      </c>
      <c r="H15" s="17">
        <f t="shared" ca="1" si="4"/>
        <v>11</v>
      </c>
      <c r="I15" s="6" t="str">
        <f t="shared" ca="1" si="5"/>
        <v>11Years9Months13Days</v>
      </c>
    </row>
    <row r="16" spans="1:9" x14ac:dyDescent="0.3">
      <c r="B16" s="7" t="s">
        <v>5</v>
      </c>
      <c r="C16" s="18">
        <v>41400</v>
      </c>
      <c r="D16" s="6" t="str">
        <f t="shared" si="0"/>
        <v>Monday</v>
      </c>
      <c r="E16" s="6" t="str">
        <f t="shared" si="1"/>
        <v>05</v>
      </c>
      <c r="F16" s="6" t="str">
        <f t="shared" si="2"/>
        <v>May</v>
      </c>
      <c r="G16" s="6" t="str">
        <f t="shared" si="3"/>
        <v>2013</v>
      </c>
      <c r="H16" s="17">
        <f t="shared" ca="1" si="4"/>
        <v>9</v>
      </c>
      <c r="I16" s="6" t="str">
        <f t="shared" ca="1" si="5"/>
        <v>9Years6Months7Days</v>
      </c>
    </row>
    <row r="17" spans="2:9" x14ac:dyDescent="0.3">
      <c r="B17" s="7" t="s">
        <v>4</v>
      </c>
      <c r="C17" s="18">
        <v>42027</v>
      </c>
      <c r="D17" s="6" t="str">
        <f t="shared" si="0"/>
        <v>Friday</v>
      </c>
      <c r="E17" s="6" t="str">
        <f t="shared" si="1"/>
        <v>01</v>
      </c>
      <c r="F17" s="6" t="str">
        <f t="shared" si="2"/>
        <v>January</v>
      </c>
      <c r="G17" s="6" t="str">
        <f t="shared" si="3"/>
        <v>2015</v>
      </c>
      <c r="H17" s="17">
        <f t="shared" ca="1" si="4"/>
        <v>7</v>
      </c>
      <c r="I17" s="6" t="str">
        <f t="shared" ca="1" si="5"/>
        <v>7Years9Months21Days</v>
      </c>
    </row>
    <row r="18" spans="2:9" x14ac:dyDescent="0.3">
      <c r="B18" s="7" t="s">
        <v>3</v>
      </c>
      <c r="C18" s="18">
        <v>42124</v>
      </c>
      <c r="D18" s="6" t="str">
        <f t="shared" si="0"/>
        <v>Thursday</v>
      </c>
      <c r="E18" s="6" t="str">
        <f t="shared" si="1"/>
        <v>04</v>
      </c>
      <c r="F18" s="6" t="str">
        <f t="shared" si="2"/>
        <v>April</v>
      </c>
      <c r="G18" s="6" t="str">
        <f t="shared" si="3"/>
        <v>2015</v>
      </c>
      <c r="H18" s="17">
        <f t="shared" ca="1" si="4"/>
        <v>7</v>
      </c>
      <c r="I18" s="6" t="str">
        <f t="shared" ca="1" si="5"/>
        <v>7Years6Months14Days</v>
      </c>
    </row>
    <row r="21" spans="2:9" x14ac:dyDescent="0.3">
      <c r="I2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sheetPr codeName="Sheet3"/>
  <dimension ref="C3:D32"/>
  <sheetViews>
    <sheetView tabSelected="1" topLeftCell="A7" workbookViewId="0">
      <selection activeCell="D31" sqref="D31"/>
    </sheetView>
  </sheetViews>
  <sheetFormatPr defaultRowHeight="14.4" x14ac:dyDescent="0.3"/>
  <cols>
    <col min="3" max="3" width="32.5546875" customWidth="1"/>
    <col min="4" max="4" width="13.88671875" bestFit="1" customWidth="1"/>
  </cols>
  <sheetData>
    <row r="3" spans="3:4" x14ac:dyDescent="0.3">
      <c r="C3" s="9" t="s">
        <v>29</v>
      </c>
    </row>
    <row r="4" spans="3:4" x14ac:dyDescent="0.3">
      <c r="C4" s="9" t="s">
        <v>28</v>
      </c>
    </row>
    <row r="5" spans="3:4" x14ac:dyDescent="0.3">
      <c r="C5" s="9" t="s">
        <v>27</v>
      </c>
    </row>
    <row r="9" spans="3:4" ht="15.6" x14ac:dyDescent="0.3">
      <c r="C9" s="19" t="s">
        <v>31</v>
      </c>
    </row>
    <row r="10" spans="3:4" ht="15.6" x14ac:dyDescent="0.3">
      <c r="C10" s="19" t="s">
        <v>32</v>
      </c>
      <c r="D10" s="20">
        <v>44587</v>
      </c>
    </row>
    <row r="11" spans="3:4" ht="15.6" x14ac:dyDescent="0.3">
      <c r="C11" s="19" t="s">
        <v>33</v>
      </c>
      <c r="D11" s="20">
        <v>44612</v>
      </c>
    </row>
    <row r="12" spans="3:4" ht="15.6" x14ac:dyDescent="0.3">
      <c r="C12" s="19" t="s">
        <v>34</v>
      </c>
      <c r="D12" s="20">
        <v>44653</v>
      </c>
    </row>
    <row r="13" spans="3:4" ht="15.6" x14ac:dyDescent="0.3">
      <c r="C13" s="19" t="s">
        <v>35</v>
      </c>
      <c r="D13" s="20">
        <v>44666</v>
      </c>
    </row>
    <row r="14" spans="3:4" ht="15.6" x14ac:dyDescent="0.3">
      <c r="C14" s="19" t="s">
        <v>36</v>
      </c>
      <c r="D14" s="20">
        <v>44682</v>
      </c>
    </row>
    <row r="15" spans="3:4" ht="15.6" x14ac:dyDescent="0.3">
      <c r="C15" s="19" t="s">
        <v>37</v>
      </c>
      <c r="D15" s="20">
        <v>44788</v>
      </c>
    </row>
    <row r="16" spans="3:4" ht="15.6" x14ac:dyDescent="0.3">
      <c r="C16" s="19" t="s">
        <v>38</v>
      </c>
      <c r="D16" s="20">
        <v>44802</v>
      </c>
    </row>
    <row r="17" spans="3:4" ht="15.6" x14ac:dyDescent="0.3">
      <c r="C17" s="19" t="s">
        <v>39</v>
      </c>
      <c r="D17" s="20">
        <v>44804</v>
      </c>
    </row>
    <row r="18" spans="3:4" ht="15.6" x14ac:dyDescent="0.3">
      <c r="C18" s="19" t="s">
        <v>40</v>
      </c>
      <c r="D18" s="20">
        <v>44836</v>
      </c>
    </row>
    <row r="19" spans="3:4" ht="15.6" x14ac:dyDescent="0.3">
      <c r="C19" s="19" t="s">
        <v>41</v>
      </c>
      <c r="D19" s="20">
        <v>44829</v>
      </c>
    </row>
    <row r="20" spans="3:4" ht="15.6" x14ac:dyDescent="0.3">
      <c r="C20" s="19" t="s">
        <v>42</v>
      </c>
      <c r="D20" s="20">
        <v>44838</v>
      </c>
    </row>
    <row r="21" spans="3:4" ht="15.6" x14ac:dyDescent="0.3">
      <c r="C21" s="19" t="s">
        <v>43</v>
      </c>
      <c r="D21" s="20">
        <v>44839</v>
      </c>
    </row>
    <row r="22" spans="3:4" ht="15.6" x14ac:dyDescent="0.3">
      <c r="C22" s="19" t="s">
        <v>44</v>
      </c>
      <c r="D22" s="20">
        <v>44858</v>
      </c>
    </row>
    <row r="23" spans="3:4" ht="15.6" x14ac:dyDescent="0.3">
      <c r="C23" s="19" t="s">
        <v>45</v>
      </c>
      <c r="D23" s="20">
        <v>44920</v>
      </c>
    </row>
    <row r="24" spans="3:4" ht="15.6" x14ac:dyDescent="0.3">
      <c r="C24" s="19" t="s">
        <v>47</v>
      </c>
      <c r="D24" s="20">
        <v>44837</v>
      </c>
    </row>
    <row r="25" spans="3:4" ht="15.6" x14ac:dyDescent="0.3">
      <c r="C25" s="19" t="s">
        <v>48</v>
      </c>
      <c r="D25" s="20">
        <v>44860</v>
      </c>
    </row>
    <row r="26" spans="3:4" ht="15.6" x14ac:dyDescent="0.3">
      <c r="C26" s="19" t="s">
        <v>49</v>
      </c>
      <c r="D26" s="20">
        <v>44861</v>
      </c>
    </row>
    <row r="27" spans="3:4" ht="15.6" x14ac:dyDescent="0.3">
      <c r="C27" s="19"/>
      <c r="D27" s="20"/>
    </row>
    <row r="28" spans="3:4" ht="15.6" x14ac:dyDescent="0.3">
      <c r="C28" s="19" t="s">
        <v>50</v>
      </c>
      <c r="D28" s="20">
        <v>44835</v>
      </c>
    </row>
    <row r="29" spans="3:4" ht="15.6" x14ac:dyDescent="0.3">
      <c r="C29" s="19" t="s">
        <v>51</v>
      </c>
      <c r="D29" s="20">
        <v>44865</v>
      </c>
    </row>
    <row r="31" spans="3:4" ht="15.6" x14ac:dyDescent="0.3">
      <c r="C31" s="19" t="s">
        <v>46</v>
      </c>
      <c r="D31" s="21">
        <f>NETWORKDAYS(D28,D29,D10:D23)</f>
        <v>18</v>
      </c>
    </row>
    <row r="32" spans="3:4" ht="15.6" x14ac:dyDescent="0.3">
      <c r="C32" s="19" t="s">
        <v>52</v>
      </c>
      <c r="D32">
        <f>NETWORKDAYS.INTL(D28,D29,1,D10:D26)</f>
        <v>15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Neeraj Punekar</cp:lastModifiedBy>
  <dcterms:created xsi:type="dcterms:W3CDTF">2022-07-28T07:24:11Z</dcterms:created>
  <dcterms:modified xsi:type="dcterms:W3CDTF">2022-11-13T15:16:10Z</dcterms:modified>
</cp:coreProperties>
</file>