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R\Assignment Submision\"/>
    </mc:Choice>
  </mc:AlternateContent>
  <xr:revisionPtr revIDLastSave="0" documentId="13_ncr:1_{2778084E-0B8F-4141-A00C-3B1625DF1B2C}" xr6:coauthVersionLast="47" xr6:coauthVersionMax="47" xr10:uidLastSave="{00000000-0000-0000-0000-000000000000}"/>
  <bookViews>
    <workbookView xWindow="-108" yWindow="-108" windowWidth="23256" windowHeight="12576" activeTab="4" xr2:uid="{F9B6B340-4EC4-452F-AFE1-99A1074CF40D}"/>
  </bookViews>
  <sheets>
    <sheet name="Charts" sheetId="1" r:id="rId1"/>
    <sheet name="Charts2" sheetId="3" r:id="rId2"/>
    <sheet name="3" sheetId="5" r:id="rId3"/>
    <sheet name="4" sheetId="8" r:id="rId4"/>
    <sheet name="Sheet1" sheetId="9" r:id="rId5"/>
  </sheets>
  <definedNames>
    <definedName name="_xlchart.v1.0" hidden="1">'4'!$C$6:$C$17</definedName>
    <definedName name="_xlchart.v1.1" hidden="1">'4'!$D$5</definedName>
    <definedName name="_xlchart.v1.2" hidden="1">'4'!$D$6:$D$17</definedName>
    <definedName name="_xlchart.v1.3" hidden="1">Sheet1!$C$7:$C$17</definedName>
    <definedName name="_xlchart.v1.4" hidden="1">Sheet1!$D$6</definedName>
    <definedName name="_xlchart.v1.5" hidden="1">Sheet1!$D$7:$D$17</definedName>
    <definedName name="_xlchart.v1.6" hidden="1">Sheet1!$F$6</definedName>
    <definedName name="_xlchart.v1.7" hidden="1">Sheet1!$F$7:$F$17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7" i="8" l="1"/>
  <c r="M21" i="9"/>
  <c r="M20" i="9"/>
  <c r="D19" i="9"/>
  <c r="F8" i="9"/>
  <c r="F9" i="9"/>
  <c r="F10" i="9"/>
  <c r="F11" i="9"/>
  <c r="F12" i="9"/>
  <c r="F13" i="9"/>
  <c r="F14" i="9"/>
  <c r="F15" i="9"/>
  <c r="F16" i="9"/>
  <c r="F17" i="9"/>
  <c r="F7" i="9"/>
  <c r="F9" i="3" l="1"/>
  <c r="F17" i="3"/>
  <c r="E8" i="3"/>
  <c r="F8" i="3" s="1"/>
  <c r="E9" i="3"/>
  <c r="E10" i="3"/>
  <c r="F10" i="3" s="1"/>
  <c r="E11" i="3"/>
  <c r="F11" i="3" s="1"/>
  <c r="E12" i="3"/>
  <c r="F12" i="3" s="1"/>
  <c r="E13" i="3"/>
  <c r="E14" i="3"/>
  <c r="F14" i="3" s="1"/>
  <c r="E15" i="3"/>
  <c r="F15" i="3" s="1"/>
  <c r="E16" i="3"/>
  <c r="F16" i="3" s="1"/>
  <c r="E17" i="3"/>
  <c r="E18" i="3"/>
  <c r="F18" i="3" s="1"/>
  <c r="E19" i="3"/>
  <c r="F19" i="3" s="1"/>
  <c r="E20" i="3"/>
  <c r="F20" i="3" s="1"/>
  <c r="E21" i="3"/>
  <c r="E22" i="3"/>
  <c r="F22" i="3" s="1"/>
  <c r="E23" i="3"/>
  <c r="F13" i="3" s="1"/>
  <c r="E7" i="3"/>
  <c r="F7" i="3" s="1"/>
  <c r="D25" i="3"/>
  <c r="F23" i="3" l="1"/>
  <c r="F21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7F039D-9B91-45D2-8470-2D068DA892CD}" keepAlive="1" name="Query - auto-mpg" description="Connection to the 'auto-mpg' query in the workbook." type="5" refreshedVersion="0" background="1" saveData="1">
    <dbPr connection="Provider=Microsoft.Mashup.OleDb.1;Data Source=$Workbook$;Location=auto-mpg;Extended Properties=&quot;&quot;" command="SELECT * FROM [auto-mpg]"/>
  </connection>
</connections>
</file>

<file path=xl/sharedStrings.xml><?xml version="1.0" encoding="utf-8"?>
<sst xmlns="http://schemas.openxmlformats.org/spreadsheetml/2006/main" count="48" uniqueCount="40">
  <si>
    <t>Date</t>
  </si>
  <si>
    <t>Revenue'000</t>
  </si>
  <si>
    <t>Create Line Chart with Proper formatting</t>
  </si>
  <si>
    <t>Should be formatted as shown in picture</t>
  </si>
  <si>
    <t>Total</t>
  </si>
  <si>
    <t>%</t>
  </si>
  <si>
    <t>Running Total</t>
  </si>
  <si>
    <t>Create Combo Chart with Proper formatting</t>
  </si>
  <si>
    <t>horsepower</t>
  </si>
  <si>
    <t>weight</t>
  </si>
  <si>
    <t>Create Scatter Chart with Proper formatting</t>
  </si>
  <si>
    <t>Period</t>
  </si>
  <si>
    <t>Net Cash Flow</t>
  </si>
  <si>
    <t>Current Balance</t>
  </si>
  <si>
    <t>JAN FY2022</t>
  </si>
  <si>
    <t>FEB FY2022</t>
  </si>
  <si>
    <t>MAR FY2022</t>
  </si>
  <si>
    <t>APR FY2022</t>
  </si>
  <si>
    <t>MAY FY2022</t>
  </si>
  <si>
    <t>JUN FY2022</t>
  </si>
  <si>
    <t>JUL FY2022</t>
  </si>
  <si>
    <t>AUG FY2022</t>
  </si>
  <si>
    <t>SEP FY2022</t>
  </si>
  <si>
    <t>OCT FY2022</t>
  </si>
  <si>
    <t>Start Balance</t>
  </si>
  <si>
    <t>Create Waterfall Chart with Proper formatting</t>
  </si>
  <si>
    <t>Task Description</t>
  </si>
  <si>
    <t>Start 
Date</t>
  </si>
  <si>
    <t>Planned 
End Date</t>
  </si>
  <si>
    <t>Work Days Planned</t>
  </si>
  <si>
    <t>Main task 1</t>
  </si>
  <si>
    <t>Sub-task 1</t>
  </si>
  <si>
    <t>Sub-task 2</t>
  </si>
  <si>
    <t>Sub-task 3</t>
  </si>
  <si>
    <t>Sub-task 4</t>
  </si>
  <si>
    <t>Sub-task 5</t>
  </si>
  <si>
    <t>Sub-task 6</t>
  </si>
  <si>
    <t>Main task 2</t>
  </si>
  <si>
    <t>Sr no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</si>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</sst>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₹&quot;\ #,##0;[Red]&quot;₹&quot;\ \-#,##0"/>
    <numFmt numFmtId="165" formatCode="&quot;₹&quot;\ #,##0.00;[Red]&quot;₹&quot;\ \-#,##0.00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8"/>
      <name val="Verdana"/>
      <family val="2"/>
    </font>
    <font>
      <sz val="8"/>
      <name val="Verdana"/>
      <family val="2"/>
    </font>
    <font>
      <b/>
      <sz val="8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6" fontId="0" fillId="0" borderId="2" xfId="0" applyNumberFormat="1" applyBorder="1"/>
    <xf numFmtId="0" fontId="0" fillId="0" borderId="1" xfId="0" applyNumberFormat="1" applyBorder="1"/>
    <xf numFmtId="0" fontId="0" fillId="0" borderId="4" xfId="0" applyNumberFormat="1" applyBorder="1"/>
    <xf numFmtId="6" fontId="0" fillId="0" borderId="3" xfId="0" applyNumberFormat="1" applyBorder="1"/>
    <xf numFmtId="0" fontId="3" fillId="0" borderId="0" xfId="0" applyFont="1"/>
    <xf numFmtId="0" fontId="2" fillId="0" borderId="3" xfId="0" applyFont="1" applyBorder="1" applyAlignment="1">
      <alignment horizontal="center"/>
    </xf>
    <xf numFmtId="165" fontId="0" fillId="0" borderId="3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6" fontId="0" fillId="0" borderId="0" xfId="0" applyNumberFormat="1"/>
    <xf numFmtId="0" fontId="0" fillId="0" borderId="3" xfId="0" applyBorder="1"/>
    <xf numFmtId="9" fontId="0" fillId="0" borderId="3" xfId="0" applyNumberFormat="1" applyBorder="1"/>
    <xf numFmtId="4" fontId="0" fillId="0" borderId="3" xfId="0" applyNumberFormat="1" applyBorder="1"/>
    <xf numFmtId="0" fontId="1" fillId="2" borderId="3" xfId="0" applyFont="1" applyFill="1" applyBorder="1"/>
    <xf numFmtId="0" fontId="1" fillId="3" borderId="5" xfId="0" applyFont="1" applyFill="1" applyBorder="1"/>
    <xf numFmtId="0" fontId="0" fillId="4" borderId="5" xfId="0" applyFont="1" applyFill="1" applyBorder="1"/>
    <xf numFmtId="0" fontId="0" fillId="4" borderId="5" xfId="0" applyNumberFormat="1" applyFont="1" applyFill="1" applyBorder="1"/>
    <xf numFmtId="0" fontId="0" fillId="0" borderId="5" xfId="0" applyFont="1" applyBorder="1"/>
    <xf numFmtId="0" fontId="0" fillId="0" borderId="5" xfId="0" applyNumberFormat="1" applyFont="1" applyBorder="1"/>
    <xf numFmtId="0" fontId="6" fillId="0" borderId="0" xfId="0" applyFont="1" applyFill="1" applyBorder="1" applyAlignment="1" applyProtection="1">
      <protection locked="0"/>
    </xf>
    <xf numFmtId="0" fontId="5" fillId="0" borderId="3" xfId="0" applyFont="1" applyBorder="1" applyAlignment="1" applyProtection="1">
      <alignment horizontal="left" vertical="center"/>
    </xf>
    <xf numFmtId="0" fontId="5" fillId="0" borderId="3" xfId="0" applyFont="1" applyBorder="1" applyAlignment="1" applyProtection="1">
      <alignment horizontal="center" vertical="center" wrapText="1"/>
    </xf>
    <xf numFmtId="0" fontId="7" fillId="0" borderId="3" xfId="0" applyFont="1" applyBorder="1" applyAlignment="1" applyProtection="1">
      <alignment horizontal="center" vertical="center" wrapText="1"/>
    </xf>
    <xf numFmtId="0" fontId="6" fillId="0" borderId="3" xfId="0" applyFont="1" applyFill="1" applyBorder="1" applyAlignment="1" applyProtection="1">
      <protection locked="0"/>
    </xf>
    <xf numFmtId="14" fontId="6" fillId="0" borderId="3" xfId="0" applyNumberFormat="1" applyFont="1" applyFill="1" applyBorder="1" applyAlignment="1" applyProtection="1">
      <alignment horizontal="right"/>
      <protection locked="0"/>
    </xf>
    <xf numFmtId="1" fontId="6" fillId="0" borderId="3" xfId="0" applyNumberFormat="1" applyFont="1" applyFill="1" applyBorder="1" applyAlignment="1" applyProtection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7D31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122807017543858E-2"/>
          <c:y val="0.16857142857142859"/>
          <c:w val="0.95175438596491224"/>
          <c:h val="0.70146628730232252"/>
        </c:manualLayout>
      </c:layout>
      <c:lineChart>
        <c:grouping val="standard"/>
        <c:varyColors val="0"/>
        <c:ser>
          <c:idx val="0"/>
          <c:order val="0"/>
          <c:tx>
            <c:v>Revenue'000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146624764009762E-2"/>
                  <c:y val="5.092592592592575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4F3-47D4-98D7-6DAF02435A25}"/>
                </c:ext>
              </c:extLst>
            </c:dLbl>
            <c:dLbl>
              <c:idx val="2"/>
              <c:layout>
                <c:manualLayout>
                  <c:x val="-4.5687134502923978E-2"/>
                  <c:y val="-7.4074074074074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4F3-47D4-98D7-6DAF02435A25}"/>
                </c:ext>
              </c:extLst>
            </c:dLbl>
            <c:dLbl>
              <c:idx val="3"/>
              <c:layout>
                <c:manualLayout>
                  <c:x val="-4.0560534373992728E-2"/>
                  <c:y val="-8.33333333333333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4F3-47D4-98D7-6DAF02435A25}"/>
                </c:ext>
              </c:extLst>
            </c:dLbl>
            <c:dLbl>
              <c:idx val="4"/>
              <c:layout>
                <c:manualLayout>
                  <c:x val="-3.6549707602339179E-2"/>
                  <c:y val="-7.407407407407411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4F3-47D4-98D7-6DAF02435A25}"/>
                </c:ext>
              </c:extLst>
            </c:dLbl>
            <c:dLbl>
              <c:idx val="6"/>
              <c:layout>
                <c:manualLayout>
                  <c:x val="-4.8245614035087717E-2"/>
                  <c:y val="-6.722689075630257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4F3-47D4-98D7-6DAF02435A25}"/>
                </c:ext>
              </c:extLst>
            </c:dLbl>
            <c:dLbl>
              <c:idx val="8"/>
              <c:layout>
                <c:manualLayout>
                  <c:x val="-5.2631578947368501E-2"/>
                  <c:y val="-5.042016806722689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4F3-47D4-98D7-6DAF02435A25}"/>
                </c:ext>
              </c:extLst>
            </c:dLbl>
            <c:dLbl>
              <c:idx val="11"/>
              <c:layout>
                <c:manualLayout>
                  <c:x val="-4.1666666666666748E-2"/>
                  <c:y val="-7.282913165266106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4F3-47D4-98D7-6DAF02435A25}"/>
                </c:ext>
              </c:extLst>
            </c:dLbl>
            <c:dLbl>
              <c:idx val="12"/>
              <c:layout>
                <c:manualLayout>
                  <c:x val="-6.0840707964601767E-2"/>
                  <c:y val="4.16666666666666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4F3-47D4-98D7-6DAF02435A25}"/>
                </c:ext>
              </c:extLst>
            </c:dLbl>
            <c:dLbl>
              <c:idx val="14"/>
              <c:layout>
                <c:manualLayout>
                  <c:x val="-1.7543859649122969E-2"/>
                  <c:y val="-6.162464985994396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4F3-47D4-98D7-6DAF02435A2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Charts!$C$6:$C$20</c:f>
              <c:numCache>
                <c:formatCode>General</c:formatCode>
                <c:ptCount val="15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</c:numCache>
            </c:numRef>
          </c:cat>
          <c:val>
            <c:numRef>
              <c:f>Charts!$D$6:$D$20</c:f>
              <c:numCache>
                <c:formatCode>"₹"\ #,##0;[Red]"₹"\ \-#,##0</c:formatCode>
                <c:ptCount val="15"/>
                <c:pt idx="0">
                  <c:v>2156</c:v>
                </c:pt>
                <c:pt idx="1">
                  <c:v>3562</c:v>
                </c:pt>
                <c:pt idx="2">
                  <c:v>7506</c:v>
                </c:pt>
                <c:pt idx="3">
                  <c:v>6258</c:v>
                </c:pt>
                <c:pt idx="4">
                  <c:v>6279</c:v>
                </c:pt>
                <c:pt idx="5">
                  <c:v>1963</c:v>
                </c:pt>
                <c:pt idx="6">
                  <c:v>6736</c:v>
                </c:pt>
                <c:pt idx="7">
                  <c:v>3280</c:v>
                </c:pt>
                <c:pt idx="8">
                  <c:v>8398</c:v>
                </c:pt>
                <c:pt idx="9">
                  <c:v>2882</c:v>
                </c:pt>
                <c:pt idx="10">
                  <c:v>4686</c:v>
                </c:pt>
                <c:pt idx="11">
                  <c:v>6976</c:v>
                </c:pt>
                <c:pt idx="12">
                  <c:v>2173</c:v>
                </c:pt>
                <c:pt idx="13">
                  <c:v>2166</c:v>
                </c:pt>
                <c:pt idx="14">
                  <c:v>8418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F3-47D4-98D7-6DAF02435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72"/>
          <c:upBars>
            <c:spPr>
              <a:solidFill>
                <a:schemeClr val="lt1"/>
              </a:solidFill>
              <a:ln w="9525">
                <a:solidFill>
                  <a:schemeClr val="tx1">
                    <a:lumMod val="15000"/>
                    <a:lumOff val="85000"/>
                  </a:schemeClr>
                </a:solidFill>
              </a:ln>
              <a:effectLst/>
            </c:spPr>
          </c:upBars>
          <c:downBars>
            <c:spPr>
              <a:solidFill>
                <a:schemeClr val="dk1">
                  <a:lumMod val="65000"/>
                  <a:lumOff val="35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downBars>
        </c:upDownBars>
        <c:marker val="1"/>
        <c:smooth val="0"/>
        <c:axId val="484003728"/>
        <c:axId val="484005648"/>
      </c:lineChart>
      <c:catAx>
        <c:axId val="48400372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00564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484005648"/>
        <c:scaling>
          <c:orientation val="minMax"/>
        </c:scaling>
        <c:delete val="1"/>
        <c:axPos val="l"/>
        <c:numFmt formatCode="&quot;₹&quot;\ #,##0;[Red]&quot;₹&quot;\ \-#,##0" sourceLinked="1"/>
        <c:majorTickMark val="none"/>
        <c:minorTickMark val="none"/>
        <c:tickLblPos val="nextTo"/>
        <c:crossAx val="484003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3314001072446589E-2"/>
          <c:y val="0.11855205599300088"/>
          <c:w val="0.90951754014619135"/>
          <c:h val="0.78939132608423945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Charts2!$D$5</c:f>
              <c:strCache>
                <c:ptCount val="1"/>
                <c:pt idx="0">
                  <c:v>Revenue'000</c:v>
                </c:pt>
              </c:strCache>
            </c:strRef>
          </c:tx>
          <c:spPr>
            <a:solidFill>
              <a:srgbClr val="ED7D31">
                <a:alpha val="76863"/>
              </a:srgbClr>
            </a:solidFill>
            <a:ln>
              <a:solidFill>
                <a:srgbClr val="ED7D31">
                  <a:alpha val="94000"/>
                </a:srgbClr>
              </a:solidFill>
            </a:ln>
            <a:effectLst/>
          </c:spPr>
          <c:invertIfNegative val="1"/>
          <c:dLbls>
            <c:dLbl>
              <c:idx val="0"/>
              <c:layout>
                <c:manualLayout>
                  <c:x val="3.7160906726124115E-3"/>
                  <c:y val="-0.1111111111111110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55A-418B-B7F5-A62A6D72500B}"/>
                </c:ext>
              </c:extLst>
            </c:dLbl>
            <c:dLbl>
              <c:idx val="7"/>
              <c:layout>
                <c:manualLayout>
                  <c:x val="2.7778231559229369E-3"/>
                  <c:y val="-0.4322669199424001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52E-41FA-925F-448DE9BEBE6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t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Charts2!$C$6:$C$23</c:f>
              <c:numCache>
                <c:formatCode>General</c:formatCode>
                <c:ptCount val="18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</c:numCache>
            </c:numRef>
          </c:cat>
          <c:val>
            <c:numRef>
              <c:f>Charts2!$D$6:$D$23</c:f>
              <c:numCache>
                <c:formatCode>"$"#,##0_);[Red]\("$"#,##0\)</c:formatCode>
                <c:ptCount val="18"/>
                <c:pt idx="0">
                  <c:v>528</c:v>
                </c:pt>
                <c:pt idx="1">
                  <c:v>4550</c:v>
                </c:pt>
                <c:pt idx="2">
                  <c:v>8189</c:v>
                </c:pt>
                <c:pt idx="3">
                  <c:v>1730</c:v>
                </c:pt>
                <c:pt idx="4">
                  <c:v>5262</c:v>
                </c:pt>
                <c:pt idx="5">
                  <c:v>2172</c:v>
                </c:pt>
                <c:pt idx="6">
                  <c:v>4384</c:v>
                </c:pt>
                <c:pt idx="7">
                  <c:v>8709</c:v>
                </c:pt>
                <c:pt idx="8">
                  <c:v>3618</c:v>
                </c:pt>
                <c:pt idx="9">
                  <c:v>6372</c:v>
                </c:pt>
                <c:pt idx="10">
                  <c:v>3456</c:v>
                </c:pt>
                <c:pt idx="11">
                  <c:v>7478</c:v>
                </c:pt>
                <c:pt idx="12">
                  <c:v>4649</c:v>
                </c:pt>
                <c:pt idx="13">
                  <c:v>5831</c:v>
                </c:pt>
                <c:pt idx="14">
                  <c:v>1599</c:v>
                </c:pt>
                <c:pt idx="15">
                  <c:v>3695</c:v>
                </c:pt>
                <c:pt idx="16">
                  <c:v>1678</c:v>
                </c:pt>
                <c:pt idx="17">
                  <c:v>3490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ED7D31">
                        <a:alpha val="94000"/>
                      </a:srgbClr>
                    </a:solidFill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1-E87C-449F-A4A7-8055CFB400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8"/>
        <c:axId val="731035000"/>
        <c:axId val="73103532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Charts2!$C$5</c15:sqref>
                        </c15:formulaRef>
                      </c:ext>
                    </c:extLst>
                    <c:strCache>
                      <c:ptCount val="1"/>
                      <c:pt idx="0">
                        <c:v>Date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Charts2!$C$6:$C$23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2005</c:v>
                      </c:pt>
                      <c:pt idx="1">
                        <c:v>2006</c:v>
                      </c:pt>
                      <c:pt idx="2">
                        <c:v>2007</c:v>
                      </c:pt>
                      <c:pt idx="3">
                        <c:v>2008</c:v>
                      </c:pt>
                      <c:pt idx="4">
                        <c:v>2009</c:v>
                      </c:pt>
                      <c:pt idx="5">
                        <c:v>2010</c:v>
                      </c:pt>
                      <c:pt idx="6">
                        <c:v>2011</c:v>
                      </c:pt>
                      <c:pt idx="7">
                        <c:v>2012</c:v>
                      </c:pt>
                      <c:pt idx="8">
                        <c:v>2013</c:v>
                      </c:pt>
                      <c:pt idx="9">
                        <c:v>2014</c:v>
                      </c:pt>
                      <c:pt idx="10">
                        <c:v>2015</c:v>
                      </c:pt>
                      <c:pt idx="11">
                        <c:v>2016</c:v>
                      </c:pt>
                      <c:pt idx="12">
                        <c:v>2017</c:v>
                      </c:pt>
                      <c:pt idx="13">
                        <c:v>2018</c:v>
                      </c:pt>
                      <c:pt idx="14">
                        <c:v>2019</c:v>
                      </c:pt>
                      <c:pt idx="15">
                        <c:v>2020</c:v>
                      </c:pt>
                      <c:pt idx="16">
                        <c:v>2021</c:v>
                      </c:pt>
                      <c:pt idx="17">
                        <c:v>2022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Charts2!$C$6:$C$23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2005</c:v>
                      </c:pt>
                      <c:pt idx="1">
                        <c:v>2006</c:v>
                      </c:pt>
                      <c:pt idx="2">
                        <c:v>2007</c:v>
                      </c:pt>
                      <c:pt idx="3">
                        <c:v>2008</c:v>
                      </c:pt>
                      <c:pt idx="4">
                        <c:v>2009</c:v>
                      </c:pt>
                      <c:pt idx="5">
                        <c:v>2010</c:v>
                      </c:pt>
                      <c:pt idx="6">
                        <c:v>2011</c:v>
                      </c:pt>
                      <c:pt idx="7">
                        <c:v>2012</c:v>
                      </c:pt>
                      <c:pt idx="8">
                        <c:v>2013</c:v>
                      </c:pt>
                      <c:pt idx="9">
                        <c:v>2014</c:v>
                      </c:pt>
                      <c:pt idx="10">
                        <c:v>2015</c:v>
                      </c:pt>
                      <c:pt idx="11">
                        <c:v>2016</c:v>
                      </c:pt>
                      <c:pt idx="12">
                        <c:v>2017</c:v>
                      </c:pt>
                      <c:pt idx="13">
                        <c:v>2018</c:v>
                      </c:pt>
                      <c:pt idx="14">
                        <c:v>2019</c:v>
                      </c:pt>
                      <c:pt idx="15">
                        <c:v>2020</c:v>
                      </c:pt>
                      <c:pt idx="16">
                        <c:v>2021</c:v>
                      </c:pt>
                      <c:pt idx="17">
                        <c:v>2022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E87C-449F-A4A7-8055CFB40074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3"/>
          <c:order val="3"/>
          <c:tx>
            <c:strRef>
              <c:f>Charts2!$F$5</c:f>
              <c:strCache>
                <c:ptCount val="1"/>
                <c:pt idx="0">
                  <c:v>%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Pt>
            <c:idx val="17"/>
            <c:marker>
              <c:symbol val="diamond"/>
              <c:size val="7"/>
              <c:spPr>
                <a:solidFill>
                  <a:srgbClr val="C000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F52E-41FA-925F-448DE9BEBE60}"/>
              </c:ext>
            </c:extLst>
          </c:dPt>
          <c:dLbls>
            <c:dLbl>
              <c:idx val="1"/>
              <c:layout>
                <c:manualLayout>
                  <c:x val="-2.8429282160625444E-2"/>
                  <c:y val="-5.2742616033755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A55A-418B-B7F5-A62A6D72500B}"/>
                </c:ext>
              </c:extLst>
            </c:dLbl>
            <c:dLbl>
              <c:idx val="2"/>
              <c:layout>
                <c:manualLayout>
                  <c:x val="-3.1982942430703626E-2"/>
                  <c:y val="-4.57102672292546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A55A-418B-B7F5-A62A6D72500B}"/>
                </c:ext>
              </c:extLst>
            </c:dLbl>
            <c:dLbl>
              <c:idx val="3"/>
              <c:layout>
                <c:manualLayout>
                  <c:x val="-3.1982942430703661E-2"/>
                  <c:y val="-4.57102672292545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A55A-418B-B7F5-A62A6D72500B}"/>
                </c:ext>
              </c:extLst>
            </c:dLbl>
            <c:dLbl>
              <c:idx val="4"/>
              <c:layout>
                <c:manualLayout>
                  <c:x val="-2.8429282160625478E-2"/>
                  <c:y val="-4.21940928270042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A55A-418B-B7F5-A62A6D72500B}"/>
                </c:ext>
              </c:extLst>
            </c:dLbl>
            <c:dLbl>
              <c:idx val="5"/>
              <c:layout>
                <c:manualLayout>
                  <c:x val="-2.6652452025586353E-2"/>
                  <c:y val="-5.2742616033755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A55A-418B-B7F5-A62A6D72500B}"/>
                </c:ext>
              </c:extLst>
            </c:dLbl>
            <c:dLbl>
              <c:idx val="6"/>
              <c:layout>
                <c:manualLayout>
                  <c:x val="-3.0206112295664601E-2"/>
                  <c:y val="-4.57102672292545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55A-418B-B7F5-A62A6D72500B}"/>
                </c:ext>
              </c:extLst>
            </c:dLbl>
            <c:dLbl>
              <c:idx val="7"/>
              <c:layout>
                <c:manualLayout>
                  <c:x val="-3.0206112295664535E-2"/>
                  <c:y val="-4.21940928270042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A55A-418B-B7F5-A62A6D72500B}"/>
                </c:ext>
              </c:extLst>
            </c:dLbl>
            <c:dLbl>
              <c:idx val="8"/>
              <c:layout>
                <c:manualLayout>
                  <c:x val="-3.1982942430703688E-2"/>
                  <c:y val="-4.922644163150492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A55A-418B-B7F5-A62A6D72500B}"/>
                </c:ext>
              </c:extLst>
            </c:dLbl>
            <c:dLbl>
              <c:idx val="9"/>
              <c:layout>
                <c:manualLayout>
                  <c:x val="-2.6652452025586353E-2"/>
                  <c:y val="-5.62587904360056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A55A-418B-B7F5-A62A6D72500B}"/>
                </c:ext>
              </c:extLst>
            </c:dLbl>
            <c:dLbl>
              <c:idx val="10"/>
              <c:layout>
                <c:manualLayout>
                  <c:x val="-3.1982942430703626E-2"/>
                  <c:y val="-3.86779184247538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55A-418B-B7F5-A62A6D72500B}"/>
                </c:ext>
              </c:extLst>
            </c:dLbl>
            <c:dLbl>
              <c:idx val="11"/>
              <c:layout>
                <c:manualLayout>
                  <c:x val="-2.6652452025586353E-2"/>
                  <c:y val="-5.274261603375533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A55A-418B-B7F5-A62A6D72500B}"/>
                </c:ext>
              </c:extLst>
            </c:dLbl>
            <c:dLbl>
              <c:idx val="12"/>
              <c:layout>
                <c:manualLayout>
                  <c:x val="-3.5536602700781808E-2"/>
                  <c:y val="-4.57102672292545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55A-418B-B7F5-A62A6D72500B}"/>
                </c:ext>
              </c:extLst>
            </c:dLbl>
            <c:dLbl>
              <c:idx val="13"/>
              <c:layout>
                <c:manualLayout>
                  <c:x val="-4.2643923240938165E-2"/>
                  <c:y val="-4.922644163150492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55A-418B-B7F5-A62A6D72500B}"/>
                </c:ext>
              </c:extLst>
            </c:dLbl>
            <c:dLbl>
              <c:idx val="14"/>
              <c:layout>
                <c:manualLayout>
                  <c:x val="-3.0206112295664535E-2"/>
                  <c:y val="-5.274261603375527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55A-418B-B7F5-A62A6D72500B}"/>
                </c:ext>
              </c:extLst>
            </c:dLbl>
            <c:dLbl>
              <c:idx val="15"/>
              <c:layout>
                <c:manualLayout>
                  <c:x val="-2.6652452025586353E-2"/>
                  <c:y val="-5.62587904360056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55A-418B-B7F5-A62A6D72500B}"/>
                </c:ext>
              </c:extLst>
            </c:dLbl>
            <c:dLbl>
              <c:idx val="16"/>
              <c:layout>
                <c:manualLayout>
                  <c:x val="-3.0448308273733592E-2"/>
                  <c:y val="-5.977484652025338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55A-418B-B7F5-A62A6D72500B}"/>
                </c:ext>
              </c:extLst>
            </c:dLbl>
            <c:dLbl>
              <c:idx val="17"/>
              <c:layout>
                <c:manualLayout>
                  <c:x val="-3.3467006215301154E-4"/>
                  <c:y val="-7.753624813992268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52E-41FA-925F-448DE9BEBE6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Charts2!$F$6:$F$23</c:f>
              <c:numCache>
                <c:formatCode>0%</c:formatCode>
                <c:ptCount val="18"/>
                <c:pt idx="1">
                  <c:v>6.5615712624370076E-2</c:v>
                </c:pt>
                <c:pt idx="2">
                  <c:v>0.17143041736658482</c:v>
                </c:pt>
                <c:pt idx="3">
                  <c:v>0.19378472670887711</c:v>
                </c:pt>
                <c:pt idx="4">
                  <c:v>0.26177800749450836</c:v>
                </c:pt>
                <c:pt idx="5">
                  <c:v>0.28984364905026488</c:v>
                </c:pt>
                <c:pt idx="6">
                  <c:v>0.34649179480553044</c:v>
                </c:pt>
                <c:pt idx="7">
                  <c:v>0.45902571391652669</c:v>
                </c:pt>
                <c:pt idx="8">
                  <c:v>0.50577594004393334</c:v>
                </c:pt>
                <c:pt idx="9">
                  <c:v>0.58811215919369431</c:v>
                </c:pt>
                <c:pt idx="10">
                  <c:v>0.6327690916139036</c:v>
                </c:pt>
                <c:pt idx="11">
                  <c:v>0.72939656286341903</c:v>
                </c:pt>
                <c:pt idx="12">
                  <c:v>0.78946892363354437</c:v>
                </c:pt>
                <c:pt idx="13">
                  <c:v>0.86481457552655383</c:v>
                </c:pt>
                <c:pt idx="14">
                  <c:v>0.88547615971055693</c:v>
                </c:pt>
                <c:pt idx="15">
                  <c:v>0.93322134642718702</c:v>
                </c:pt>
                <c:pt idx="16">
                  <c:v>0.95490373433260112</c:v>
                </c:pt>
                <c:pt idx="1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7C-449F-A4A7-8055CFB400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7266256"/>
        <c:axId val="637265616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Charts2!$E$5</c15:sqref>
                        </c15:formulaRef>
                      </c:ext>
                    </c:extLst>
                    <c:strCache>
                      <c:ptCount val="1"/>
                      <c:pt idx="0">
                        <c:v>Running Total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dPt>
                  <c:idx val="17"/>
                  <c:marker>
                    <c:symbol val="diamond"/>
                    <c:size val="9"/>
                    <c:spPr>
                      <a:solidFill>
                        <a:schemeClr val="accent6">
                          <a:lumMod val="50000"/>
                        </a:schemeClr>
                      </a:solidFill>
                      <a:ln w="9525">
                        <a:solidFill>
                          <a:schemeClr val="accent6">
                            <a:lumMod val="50000"/>
                          </a:schemeClr>
                        </a:solidFill>
                      </a:ln>
                      <a:effectLst/>
                    </c:spPr>
                  </c:marker>
                  <c:bubble3D val="0"/>
                  <c:extLst>
                    <c:ext xmlns:c16="http://schemas.microsoft.com/office/drawing/2014/chart" uri="{C3380CC4-5D6E-409C-BE32-E72D297353CC}">
                      <c16:uniqueId val="{00000000-F52E-41FA-925F-448DE9BEBE60}"/>
                    </c:ext>
                  </c:extLst>
                </c:dPt>
                <c:dLbls>
                  <c:numFmt formatCode="0%" sourceLinked="0"/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Charts2!$E$6:$E$23</c15:sqref>
                        </c15:formulaRef>
                      </c:ext>
                    </c:extLst>
                    <c:numCache>
                      <c:formatCode>#,##0.00</c:formatCode>
                      <c:ptCount val="18"/>
                      <c:pt idx="1">
                        <c:v>5078</c:v>
                      </c:pt>
                      <c:pt idx="2">
                        <c:v>13267</c:v>
                      </c:pt>
                      <c:pt idx="3">
                        <c:v>14997</c:v>
                      </c:pt>
                      <c:pt idx="4">
                        <c:v>20259</c:v>
                      </c:pt>
                      <c:pt idx="5">
                        <c:v>22431</c:v>
                      </c:pt>
                      <c:pt idx="6">
                        <c:v>26815</c:v>
                      </c:pt>
                      <c:pt idx="7">
                        <c:v>35524</c:v>
                      </c:pt>
                      <c:pt idx="8">
                        <c:v>39142</c:v>
                      </c:pt>
                      <c:pt idx="9">
                        <c:v>45514</c:v>
                      </c:pt>
                      <c:pt idx="10">
                        <c:v>48970</c:v>
                      </c:pt>
                      <c:pt idx="11">
                        <c:v>56448</c:v>
                      </c:pt>
                      <c:pt idx="12">
                        <c:v>61097</c:v>
                      </c:pt>
                      <c:pt idx="13">
                        <c:v>66928</c:v>
                      </c:pt>
                      <c:pt idx="14">
                        <c:v>68527</c:v>
                      </c:pt>
                      <c:pt idx="15">
                        <c:v>72222</c:v>
                      </c:pt>
                      <c:pt idx="16">
                        <c:v>73900</c:v>
                      </c:pt>
                      <c:pt idx="17">
                        <c:v>77390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E87C-449F-A4A7-8055CFB40074}"/>
                  </c:ext>
                </c:extLst>
              </c15:ser>
            </c15:filteredLineSeries>
          </c:ext>
        </c:extLst>
      </c:lineChart>
      <c:catAx>
        <c:axId val="731035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035320"/>
        <c:crosses val="autoZero"/>
        <c:auto val="0"/>
        <c:lblAlgn val="ctr"/>
        <c:lblOffset val="100"/>
        <c:noMultiLvlLbl val="0"/>
      </c:catAx>
      <c:valAx>
        <c:axId val="731035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035000"/>
        <c:crosses val="autoZero"/>
        <c:crossBetween val="between"/>
      </c:valAx>
      <c:valAx>
        <c:axId val="637265616"/>
        <c:scaling>
          <c:orientation val="minMax"/>
        </c:scaling>
        <c:delete val="0"/>
        <c:axPos val="r"/>
        <c:numFmt formatCode="0%" sourceLinked="0"/>
        <c:majorTickMark val="none"/>
        <c:minorTickMark val="none"/>
        <c:tickLblPos val="none"/>
        <c:spPr>
          <a:noFill/>
          <a:ln>
            <a:solidFill>
              <a:schemeClr val="accent6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266256"/>
        <c:crosses val="max"/>
        <c:crossBetween val="between"/>
      </c:valAx>
      <c:catAx>
        <c:axId val="637266256"/>
        <c:scaling>
          <c:orientation val="minMax"/>
        </c:scaling>
        <c:delete val="1"/>
        <c:axPos val="b"/>
        <c:majorTickMark val="out"/>
        <c:minorTickMark val="none"/>
        <c:tickLblPos val="nextTo"/>
        <c:crossAx val="637265616"/>
        <c:crosses val="autoZero"/>
        <c:auto val="1"/>
        <c:lblAlgn val="ctr"/>
        <c:lblOffset val="100"/>
        <c:noMultiLvlLbl val="0"/>
      </c:catAx>
      <c:spPr>
        <a:solidFill>
          <a:schemeClr val="accent6">
            <a:lumMod val="20000"/>
            <a:lumOff val="80000"/>
          </a:schemeClr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vs horesepower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'3'!$D$5</c:f>
              <c:strCache>
                <c:ptCount val="1"/>
                <c:pt idx="0">
                  <c:v>weight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C00000"/>
                </a:solidFill>
                <a:prstDash val="dash"/>
                <a:headEnd type="oval"/>
                <a:tailEnd type="stealth" w="lg" len="lg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1.8494313210848642E-2"/>
                  <c:y val="-5.67115048118985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'3'!$C$6:$C$37</c:f>
              <c:numCache>
                <c:formatCode>General</c:formatCode>
                <c:ptCount val="32"/>
                <c:pt idx="0">
                  <c:v>130</c:v>
                </c:pt>
                <c:pt idx="1">
                  <c:v>165</c:v>
                </c:pt>
                <c:pt idx="2">
                  <c:v>150</c:v>
                </c:pt>
                <c:pt idx="3">
                  <c:v>150</c:v>
                </c:pt>
                <c:pt idx="4">
                  <c:v>140</c:v>
                </c:pt>
                <c:pt idx="5">
                  <c:v>198</c:v>
                </c:pt>
                <c:pt idx="6">
                  <c:v>220</c:v>
                </c:pt>
                <c:pt idx="7">
                  <c:v>215</c:v>
                </c:pt>
                <c:pt idx="8">
                  <c:v>225</c:v>
                </c:pt>
                <c:pt idx="9">
                  <c:v>190</c:v>
                </c:pt>
                <c:pt idx="10">
                  <c:v>170</c:v>
                </c:pt>
                <c:pt idx="11">
                  <c:v>160</c:v>
                </c:pt>
                <c:pt idx="12">
                  <c:v>150</c:v>
                </c:pt>
                <c:pt idx="13">
                  <c:v>225</c:v>
                </c:pt>
                <c:pt idx="14">
                  <c:v>95</c:v>
                </c:pt>
                <c:pt idx="15">
                  <c:v>95</c:v>
                </c:pt>
                <c:pt idx="16">
                  <c:v>97</c:v>
                </c:pt>
                <c:pt idx="17">
                  <c:v>85</c:v>
                </c:pt>
                <c:pt idx="18">
                  <c:v>88</c:v>
                </c:pt>
                <c:pt idx="19">
                  <c:v>46</c:v>
                </c:pt>
                <c:pt idx="20">
                  <c:v>87</c:v>
                </c:pt>
                <c:pt idx="21">
                  <c:v>90</c:v>
                </c:pt>
                <c:pt idx="22">
                  <c:v>95</c:v>
                </c:pt>
                <c:pt idx="23">
                  <c:v>113</c:v>
                </c:pt>
                <c:pt idx="24">
                  <c:v>90</c:v>
                </c:pt>
                <c:pt idx="25">
                  <c:v>215</c:v>
                </c:pt>
                <c:pt idx="26">
                  <c:v>200</c:v>
                </c:pt>
                <c:pt idx="27">
                  <c:v>210</c:v>
                </c:pt>
                <c:pt idx="28">
                  <c:v>193</c:v>
                </c:pt>
                <c:pt idx="29">
                  <c:v>88</c:v>
                </c:pt>
                <c:pt idx="30">
                  <c:v>90</c:v>
                </c:pt>
                <c:pt idx="31">
                  <c:v>95</c:v>
                </c:pt>
              </c:numCache>
            </c:numRef>
          </c:xVal>
          <c:yVal>
            <c:numRef>
              <c:f>'3'!$D$6:$D$37</c:f>
              <c:numCache>
                <c:formatCode>General</c:formatCode>
                <c:ptCount val="32"/>
                <c:pt idx="0">
                  <c:v>3504</c:v>
                </c:pt>
                <c:pt idx="1">
                  <c:v>3693</c:v>
                </c:pt>
                <c:pt idx="2">
                  <c:v>3436</c:v>
                </c:pt>
                <c:pt idx="3">
                  <c:v>3433</c:v>
                </c:pt>
                <c:pt idx="4">
                  <c:v>3449</c:v>
                </c:pt>
                <c:pt idx="5">
                  <c:v>4341</c:v>
                </c:pt>
                <c:pt idx="6">
                  <c:v>4354</c:v>
                </c:pt>
                <c:pt idx="7">
                  <c:v>4312</c:v>
                </c:pt>
                <c:pt idx="8">
                  <c:v>4425</c:v>
                </c:pt>
                <c:pt idx="9">
                  <c:v>3850</c:v>
                </c:pt>
                <c:pt idx="10">
                  <c:v>3563</c:v>
                </c:pt>
                <c:pt idx="11">
                  <c:v>3609</c:v>
                </c:pt>
                <c:pt idx="12">
                  <c:v>3761</c:v>
                </c:pt>
                <c:pt idx="13">
                  <c:v>3086</c:v>
                </c:pt>
                <c:pt idx="14">
                  <c:v>2372</c:v>
                </c:pt>
                <c:pt idx="15">
                  <c:v>2833</c:v>
                </c:pt>
                <c:pt idx="16">
                  <c:v>2774</c:v>
                </c:pt>
                <c:pt idx="17">
                  <c:v>2587</c:v>
                </c:pt>
                <c:pt idx="18">
                  <c:v>2130</c:v>
                </c:pt>
                <c:pt idx="19">
                  <c:v>1835</c:v>
                </c:pt>
                <c:pt idx="20">
                  <c:v>2672</c:v>
                </c:pt>
                <c:pt idx="21">
                  <c:v>2430</c:v>
                </c:pt>
                <c:pt idx="22">
                  <c:v>2375</c:v>
                </c:pt>
                <c:pt idx="23">
                  <c:v>2234</c:v>
                </c:pt>
                <c:pt idx="24">
                  <c:v>2648</c:v>
                </c:pt>
                <c:pt idx="25">
                  <c:v>4615</c:v>
                </c:pt>
                <c:pt idx="26">
                  <c:v>4376</c:v>
                </c:pt>
                <c:pt idx="27">
                  <c:v>4382</c:v>
                </c:pt>
                <c:pt idx="28">
                  <c:v>4732</c:v>
                </c:pt>
                <c:pt idx="29">
                  <c:v>2130</c:v>
                </c:pt>
                <c:pt idx="30">
                  <c:v>2264</c:v>
                </c:pt>
                <c:pt idx="31">
                  <c:v>2228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C3-4F2A-8E0B-7A6E13F892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306640"/>
        <c:axId val="562308880"/>
      </c:scatterChart>
      <c:valAx>
        <c:axId val="562306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308880"/>
        <c:crosses val="autoZero"/>
        <c:crossBetween val="midCat"/>
      </c:valAx>
      <c:valAx>
        <c:axId val="562308880"/>
        <c:scaling>
          <c:orientation val="minMax"/>
          <c:max val="6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306640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1"/>
          <c:order val="0"/>
          <c:tx>
            <c:strRef>
              <c:f>Sheet1!$D$6</c:f>
              <c:strCache>
                <c:ptCount val="1"/>
                <c:pt idx="0">
                  <c:v>Start 
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Sheet1!$C$7:$C$17</c:f>
              <c:strCache>
                <c:ptCount val="11"/>
                <c:pt idx="0">
                  <c:v>Main task 1</c:v>
                </c:pt>
                <c:pt idx="1">
                  <c:v>Sub-task 1</c:v>
                </c:pt>
                <c:pt idx="2">
                  <c:v>Sub-task 2</c:v>
                </c:pt>
                <c:pt idx="3">
                  <c:v>Sub-task 3</c:v>
                </c:pt>
                <c:pt idx="4">
                  <c:v>Sub-task 4</c:v>
                </c:pt>
                <c:pt idx="5">
                  <c:v>Sub-task 5</c:v>
                </c:pt>
                <c:pt idx="6">
                  <c:v>Sub-task 6</c:v>
                </c:pt>
                <c:pt idx="7">
                  <c:v>Main task 2</c:v>
                </c:pt>
                <c:pt idx="8">
                  <c:v>Sub-task 1</c:v>
                </c:pt>
                <c:pt idx="9">
                  <c:v>Sub-task 2</c:v>
                </c:pt>
                <c:pt idx="10">
                  <c:v>Sub-task 3</c:v>
                </c:pt>
              </c:strCache>
            </c:strRef>
          </c:cat>
          <c:val>
            <c:numRef>
              <c:f>Sheet1!$D$7:$D$17</c:f>
              <c:numCache>
                <c:formatCode>m/d/yyyy</c:formatCode>
                <c:ptCount val="11"/>
                <c:pt idx="0">
                  <c:v>40081</c:v>
                </c:pt>
                <c:pt idx="1">
                  <c:v>40081</c:v>
                </c:pt>
                <c:pt idx="2">
                  <c:v>40119</c:v>
                </c:pt>
                <c:pt idx="3">
                  <c:v>40148</c:v>
                </c:pt>
                <c:pt idx="4">
                  <c:v>40148</c:v>
                </c:pt>
                <c:pt idx="5">
                  <c:v>40168</c:v>
                </c:pt>
                <c:pt idx="6">
                  <c:v>40182</c:v>
                </c:pt>
                <c:pt idx="7">
                  <c:v>40182</c:v>
                </c:pt>
                <c:pt idx="8">
                  <c:v>40182</c:v>
                </c:pt>
                <c:pt idx="9">
                  <c:v>40189</c:v>
                </c:pt>
                <c:pt idx="10">
                  <c:v>40203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86-4C5C-A192-E8ADED828221}"/>
            </c:ext>
          </c:extLst>
        </c:ser>
        <c:ser>
          <c:idx val="2"/>
          <c:order val="1"/>
          <c:tx>
            <c:strRef>
              <c:f>Sheet1!$F$6</c:f>
              <c:strCache>
                <c:ptCount val="1"/>
                <c:pt idx="0">
                  <c:v>Work Days Planned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Sheet1!$F$7:$F$17</c:f>
              <c:numCache>
                <c:formatCode>0</c:formatCode>
                <c:ptCount val="11"/>
                <c:pt idx="0">
                  <c:v>159</c:v>
                </c:pt>
                <c:pt idx="1">
                  <c:v>114</c:v>
                </c:pt>
                <c:pt idx="2">
                  <c:v>88</c:v>
                </c:pt>
                <c:pt idx="3">
                  <c:v>20</c:v>
                </c:pt>
                <c:pt idx="4">
                  <c:v>45</c:v>
                </c:pt>
                <c:pt idx="5">
                  <c:v>25</c:v>
                </c:pt>
                <c:pt idx="6">
                  <c:v>25</c:v>
                </c:pt>
                <c:pt idx="7">
                  <c:v>51</c:v>
                </c:pt>
                <c:pt idx="8">
                  <c:v>7</c:v>
                </c:pt>
                <c:pt idx="9">
                  <c:v>15</c:v>
                </c:pt>
                <c:pt idx="1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86-4C5C-A192-E8ADED828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8"/>
        <c:overlap val="100"/>
        <c:axId val="1614711327"/>
        <c:axId val="1614728799"/>
      </c:barChart>
      <c:catAx>
        <c:axId val="161471132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4728799"/>
        <c:crosses val="autoZero"/>
        <c:auto val="1"/>
        <c:lblAlgn val="ctr"/>
        <c:lblOffset val="100"/>
        <c:noMultiLvlLbl val="0"/>
      </c:catAx>
      <c:valAx>
        <c:axId val="1614728799"/>
        <c:scaling>
          <c:orientation val="minMax"/>
          <c:max val="40240"/>
          <c:min val="4008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/mm/yy;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4711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Sheet1!$D$6</c:f>
              <c:strCache>
                <c:ptCount val="1"/>
                <c:pt idx="0">
                  <c:v>Start 
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Sheet1!$C$7:$C$17</c:f>
              <c:strCache>
                <c:ptCount val="11"/>
                <c:pt idx="0">
                  <c:v>Main task 1</c:v>
                </c:pt>
                <c:pt idx="1">
                  <c:v>Sub-task 1</c:v>
                </c:pt>
                <c:pt idx="2">
                  <c:v>Sub-task 2</c:v>
                </c:pt>
                <c:pt idx="3">
                  <c:v>Sub-task 3</c:v>
                </c:pt>
                <c:pt idx="4">
                  <c:v>Sub-task 4</c:v>
                </c:pt>
                <c:pt idx="5">
                  <c:v>Sub-task 5</c:v>
                </c:pt>
                <c:pt idx="6">
                  <c:v>Sub-task 6</c:v>
                </c:pt>
                <c:pt idx="7">
                  <c:v>Main task 2</c:v>
                </c:pt>
                <c:pt idx="8">
                  <c:v>Sub-task 1</c:v>
                </c:pt>
                <c:pt idx="9">
                  <c:v>Sub-task 2</c:v>
                </c:pt>
                <c:pt idx="10">
                  <c:v>Sub-task 3</c:v>
                </c:pt>
              </c:strCache>
            </c:strRef>
          </c:cat>
          <c:val>
            <c:numRef>
              <c:f>Sheet1!$D$7:$D$17</c:f>
              <c:numCache>
                <c:formatCode>m/d/yyyy</c:formatCode>
                <c:ptCount val="11"/>
                <c:pt idx="0">
                  <c:v>40081</c:v>
                </c:pt>
                <c:pt idx="1">
                  <c:v>40081</c:v>
                </c:pt>
                <c:pt idx="2">
                  <c:v>40119</c:v>
                </c:pt>
                <c:pt idx="3">
                  <c:v>40148</c:v>
                </c:pt>
                <c:pt idx="4">
                  <c:v>40148</c:v>
                </c:pt>
                <c:pt idx="5">
                  <c:v>40168</c:v>
                </c:pt>
                <c:pt idx="6">
                  <c:v>40182</c:v>
                </c:pt>
                <c:pt idx="7">
                  <c:v>40182</c:v>
                </c:pt>
                <c:pt idx="8">
                  <c:v>40182</c:v>
                </c:pt>
                <c:pt idx="9">
                  <c:v>40189</c:v>
                </c:pt>
                <c:pt idx="10">
                  <c:v>40203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49-45EC-9C5F-4B53E6A79289}"/>
            </c:ext>
          </c:extLst>
        </c:ser>
        <c:ser>
          <c:idx val="1"/>
          <c:order val="1"/>
          <c:tx>
            <c:strRef>
              <c:f>Sheet1!$F$6</c:f>
              <c:strCache>
                <c:ptCount val="1"/>
                <c:pt idx="0">
                  <c:v>Work Days Planned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Sheet1!$C$7:$C$17</c:f>
              <c:strCache>
                <c:ptCount val="11"/>
                <c:pt idx="0">
                  <c:v>Main task 1</c:v>
                </c:pt>
                <c:pt idx="1">
                  <c:v>Sub-task 1</c:v>
                </c:pt>
                <c:pt idx="2">
                  <c:v>Sub-task 2</c:v>
                </c:pt>
                <c:pt idx="3">
                  <c:v>Sub-task 3</c:v>
                </c:pt>
                <c:pt idx="4">
                  <c:v>Sub-task 4</c:v>
                </c:pt>
                <c:pt idx="5">
                  <c:v>Sub-task 5</c:v>
                </c:pt>
                <c:pt idx="6">
                  <c:v>Sub-task 6</c:v>
                </c:pt>
                <c:pt idx="7">
                  <c:v>Main task 2</c:v>
                </c:pt>
                <c:pt idx="8">
                  <c:v>Sub-task 1</c:v>
                </c:pt>
                <c:pt idx="9">
                  <c:v>Sub-task 2</c:v>
                </c:pt>
                <c:pt idx="10">
                  <c:v>Sub-task 3</c:v>
                </c:pt>
              </c:strCache>
            </c:strRef>
          </c:cat>
          <c:val>
            <c:numRef>
              <c:f>Sheet1!$F$7:$F$17</c:f>
              <c:numCache>
                <c:formatCode>0</c:formatCode>
                <c:ptCount val="11"/>
                <c:pt idx="0">
                  <c:v>159</c:v>
                </c:pt>
                <c:pt idx="1">
                  <c:v>114</c:v>
                </c:pt>
                <c:pt idx="2">
                  <c:v>88</c:v>
                </c:pt>
                <c:pt idx="3">
                  <c:v>20</c:v>
                </c:pt>
                <c:pt idx="4">
                  <c:v>45</c:v>
                </c:pt>
                <c:pt idx="5">
                  <c:v>25</c:v>
                </c:pt>
                <c:pt idx="6">
                  <c:v>25</c:v>
                </c:pt>
                <c:pt idx="7">
                  <c:v>51</c:v>
                </c:pt>
                <c:pt idx="8">
                  <c:v>7</c:v>
                </c:pt>
                <c:pt idx="9">
                  <c:v>15</c:v>
                </c:pt>
                <c:pt idx="1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49-45EC-9C5F-4B53E6A792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overlap val="100"/>
        <c:axId val="575309240"/>
        <c:axId val="575307640"/>
      </c:barChart>
      <c:catAx>
        <c:axId val="57530924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307640"/>
        <c:crosses val="autoZero"/>
        <c:auto val="1"/>
        <c:lblAlgn val="ctr"/>
        <c:lblOffset val="100"/>
        <c:noMultiLvlLbl val="0"/>
      </c:catAx>
      <c:valAx>
        <c:axId val="575307640"/>
        <c:scaling>
          <c:orientation val="minMax"/>
          <c:max val="40233"/>
          <c:min val="4008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14009]dd/mm/yy;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309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75998288"/>
        <c:axId val="575999568"/>
      </c:barChart>
      <c:catAx>
        <c:axId val="5759982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999568"/>
        <c:crosses val="autoZero"/>
        <c:auto val="1"/>
        <c:lblAlgn val="ctr"/>
        <c:lblOffset val="100"/>
        <c:noMultiLvlLbl val="0"/>
      </c:catAx>
      <c:valAx>
        <c:axId val="57599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998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plotArea>
      <cx:plotAreaRegion>
        <cx:series layoutId="waterfall" uniqueId="{021F4B56-C627-43C4-8068-52A0A0A5C534}">
          <cx:tx>
            <cx:txData>
              <cx:f>_xlchart.v1.1</cx:f>
              <cx:v>Net Cash Flow</cx:v>
            </cx:txData>
          </cx:tx>
          <cx:dataPt idx="0">
            <cx:spPr>
              <a:solidFill>
                <a:sysClr val="window" lastClr="FFFFFF">
                  <a:lumMod val="50000"/>
                </a:sysClr>
              </a:solidFill>
            </cx:spPr>
          </cx:dataPt>
          <cx:dataPt idx="11">
            <cx:spPr>
              <a:solidFill>
                <a:sysClr val="window" lastClr="FFFFFF">
                  <a:lumMod val="50000"/>
                </a:sysClr>
              </a:solidFill>
            </cx:spPr>
          </cx:dataPt>
          <cx:dataLabels pos="outEnd">
            <cx:visibility seriesName="0" categoryName="0" value="1"/>
            <cx:separator>, </cx:separator>
            <cx:dataLabel idx="11" pos="outEnd">
              <cx:numFmt formatCode="₹ #,##0.00" sourceLinked="0"/>
              <cx:visibility seriesName="0" categoryName="0" value="1"/>
              <cx:separator>, </cx:separator>
            </cx:dataLabel>
          </cx:dataLabels>
          <cx:dataId val="0"/>
          <cx:layoutPr>
            <cx:visibility connectorLines="1"/>
            <cx:subtotals>
              <cx:idx val="11"/>
            </cx:subtotals>
          </cx:layoutPr>
        </cx:series>
      </cx:plotAreaRegion>
      <cx:axis id="0">
        <cx:catScaling gapWidth="0.850000024"/>
        <cx:tickLabels/>
      </cx:axis>
      <cx:axis id="1">
        <cx:valScaling max="120000"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434341</xdr:colOff>
      <xdr:row>1</xdr:row>
      <xdr:rowOff>99060</xdr:rowOff>
    </xdr:from>
    <xdr:to>
      <xdr:col>22</xdr:col>
      <xdr:colOff>358141</xdr:colOff>
      <xdr:row>11</xdr:row>
      <xdr:rowOff>98584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D86E88E-55C4-E22C-847C-E6D6AF3EDB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66861" y="281940"/>
          <a:ext cx="4800600" cy="1828324"/>
        </a:xfrm>
        <a:prstGeom prst="rect">
          <a:avLst/>
        </a:prstGeom>
      </xdr:spPr>
    </xdr:pic>
    <xdr:clientData/>
  </xdr:twoCellAnchor>
  <xdr:twoCellAnchor>
    <xdr:from>
      <xdr:col>4</xdr:col>
      <xdr:colOff>289560</xdr:colOff>
      <xdr:row>4</xdr:row>
      <xdr:rowOff>163830</xdr:rowOff>
    </xdr:from>
    <xdr:to>
      <xdr:col>13</xdr:col>
      <xdr:colOff>342900</xdr:colOff>
      <xdr:row>15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D27212-D84E-1F12-0E63-EDD0F6F60D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205741</xdr:colOff>
      <xdr:row>1</xdr:row>
      <xdr:rowOff>83821</xdr:rowOff>
    </xdr:from>
    <xdr:to>
      <xdr:col>15</xdr:col>
      <xdr:colOff>36347</xdr:colOff>
      <xdr:row>13</xdr:row>
      <xdr:rowOff>167641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D49043-CFB3-29BF-E4E9-35DA23BD1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80661" y="266701"/>
          <a:ext cx="4097806" cy="2278380"/>
        </a:xfrm>
        <a:prstGeom prst="rect">
          <a:avLst/>
        </a:prstGeom>
      </xdr:spPr>
    </xdr:pic>
    <xdr:clientData/>
  </xdr:twoCellAnchor>
  <xdr:twoCellAnchor>
    <xdr:from>
      <xdr:col>6</xdr:col>
      <xdr:colOff>472440</xdr:colOff>
      <xdr:row>17</xdr:row>
      <xdr:rowOff>53340</xdr:rowOff>
    </xdr:from>
    <xdr:to>
      <xdr:col>15</xdr:col>
      <xdr:colOff>403860</xdr:colOff>
      <xdr:row>31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56A663-B156-7A64-6A42-D7E412A1AD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541020</xdr:colOff>
      <xdr:row>1</xdr:row>
      <xdr:rowOff>167640</xdr:rowOff>
    </xdr:from>
    <xdr:to>
      <xdr:col>12</xdr:col>
      <xdr:colOff>283415</xdr:colOff>
      <xdr:row>13</xdr:row>
      <xdr:rowOff>53340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4B4447-9F0E-E66F-1415-68013CBD2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43400" y="350520"/>
          <a:ext cx="3399995" cy="2080260"/>
        </a:xfrm>
        <a:prstGeom prst="rect">
          <a:avLst/>
        </a:prstGeom>
      </xdr:spPr>
    </xdr:pic>
    <xdr:clientData/>
  </xdr:twoCellAnchor>
  <xdr:twoCellAnchor>
    <xdr:from>
      <xdr:col>6</xdr:col>
      <xdr:colOff>53340</xdr:colOff>
      <xdr:row>14</xdr:row>
      <xdr:rowOff>163830</xdr:rowOff>
    </xdr:from>
    <xdr:to>
      <xdr:col>13</xdr:col>
      <xdr:colOff>358140</xdr:colOff>
      <xdr:row>29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BE5A99-A4E6-F69A-B039-7D1721B3ED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180927</xdr:colOff>
      <xdr:row>0</xdr:row>
      <xdr:rowOff>114300</xdr:rowOff>
    </xdr:from>
    <xdr:to>
      <xdr:col>11</xdr:col>
      <xdr:colOff>396241</xdr:colOff>
      <xdr:row>12</xdr:row>
      <xdr:rowOff>107075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42D7DE6-AAF3-216F-5EEF-D7C357767B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7647" y="114300"/>
          <a:ext cx="4604434" cy="2187335"/>
        </a:xfrm>
        <a:prstGeom prst="rect">
          <a:avLst/>
        </a:prstGeom>
      </xdr:spPr>
    </xdr:pic>
    <xdr:clientData/>
  </xdr:twoCellAnchor>
  <xdr:twoCellAnchor>
    <xdr:from>
      <xdr:col>3</xdr:col>
      <xdr:colOff>861060</xdr:colOff>
      <xdr:row>12</xdr:row>
      <xdr:rowOff>76200</xdr:rowOff>
    </xdr:from>
    <xdr:to>
      <xdr:col>13</xdr:col>
      <xdr:colOff>358140</xdr:colOff>
      <xdr:row>30</xdr:row>
      <xdr:rowOff>72390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F1D3F24-AEF9-7E7E-07BF-0F86561D34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77540" y="2270760"/>
              <a:ext cx="7025640" cy="32880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3</xdr:row>
      <xdr:rowOff>137160</xdr:rowOff>
    </xdr:from>
    <xdr:to>
      <xdr:col>13</xdr:col>
      <xdr:colOff>510540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BFF352-C61E-FE9C-4208-A698E22D92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518160</xdr:colOff>
      <xdr:row>15</xdr:row>
      <xdr:rowOff>175260</xdr:rowOff>
    </xdr:from>
    <xdr:to>
      <xdr:col>10</xdr:col>
      <xdr:colOff>563880</xdr:colOff>
      <xdr:row>28</xdr:row>
      <xdr:rowOff>68580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534F668-D39D-BDA3-374E-3601F3FD25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190500</xdr:colOff>
      <xdr:row>24</xdr:row>
      <xdr:rowOff>106680</xdr:rowOff>
    </xdr:from>
    <xdr:to>
      <xdr:col>1</xdr:col>
      <xdr:colOff>190500</xdr:colOff>
      <xdr:row>26</xdr:row>
      <xdr:rowOff>49530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B363DE-C41F-A198-2DE5-B0A7946D7A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5C4D0-24DA-435E-8C41-D6A5E4FF18F3}">
  <dimension ref="C2:D20"/>
  <sheetViews>
    <sheetView workbookViewId="0">
      <selection activeCell="G24" sqref="G24"/>
    </sheetView>
  </sheetViews>
  <sheetFormatPr defaultRowHeight="14.4" x14ac:dyDescent="0.3"/>
  <cols>
    <col min="4" max="4" width="11.77734375" bestFit="1" customWidth="1"/>
  </cols>
  <sheetData>
    <row r="2" spans="3:4" x14ac:dyDescent="0.3">
      <c r="C2" s="7" t="s">
        <v>2</v>
      </c>
    </row>
    <row r="3" spans="3:4" x14ac:dyDescent="0.3">
      <c r="C3" s="7" t="s">
        <v>3</v>
      </c>
    </row>
    <row r="5" spans="3:4" x14ac:dyDescent="0.3">
      <c r="C5" s="8" t="s">
        <v>0</v>
      </c>
      <c r="D5" s="8" t="s">
        <v>1</v>
      </c>
    </row>
    <row r="6" spans="3:4" x14ac:dyDescent="0.3">
      <c r="C6" s="4">
        <v>1990</v>
      </c>
      <c r="D6" s="10">
        <v>2156</v>
      </c>
    </row>
    <row r="7" spans="3:4" x14ac:dyDescent="0.3">
      <c r="C7" s="4">
        <v>1991</v>
      </c>
      <c r="D7" s="10">
        <v>3562</v>
      </c>
    </row>
    <row r="8" spans="3:4" x14ac:dyDescent="0.3">
      <c r="C8" s="4">
        <v>1992</v>
      </c>
      <c r="D8" s="10">
        <v>7506</v>
      </c>
    </row>
    <row r="9" spans="3:4" x14ac:dyDescent="0.3">
      <c r="C9" s="4">
        <v>1993</v>
      </c>
      <c r="D9" s="10">
        <v>6258</v>
      </c>
    </row>
    <row r="10" spans="3:4" x14ac:dyDescent="0.3">
      <c r="C10" s="4">
        <v>1994</v>
      </c>
      <c r="D10" s="10">
        <v>6279</v>
      </c>
    </row>
    <row r="11" spans="3:4" x14ac:dyDescent="0.3">
      <c r="C11" s="4">
        <v>1995</v>
      </c>
      <c r="D11" s="10">
        <v>1963</v>
      </c>
    </row>
    <row r="12" spans="3:4" x14ac:dyDescent="0.3">
      <c r="C12" s="4">
        <v>1996</v>
      </c>
      <c r="D12" s="10">
        <v>6736</v>
      </c>
    </row>
    <row r="13" spans="3:4" x14ac:dyDescent="0.3">
      <c r="C13" s="4">
        <v>1997</v>
      </c>
      <c r="D13" s="10">
        <v>3280</v>
      </c>
    </row>
    <row r="14" spans="3:4" x14ac:dyDescent="0.3">
      <c r="C14" s="4">
        <v>1998</v>
      </c>
      <c r="D14" s="10">
        <v>8398</v>
      </c>
    </row>
    <row r="15" spans="3:4" x14ac:dyDescent="0.3">
      <c r="C15" s="4">
        <v>1999</v>
      </c>
      <c r="D15" s="10">
        <v>2882</v>
      </c>
    </row>
    <row r="16" spans="3:4" x14ac:dyDescent="0.3">
      <c r="C16" s="4">
        <v>2000</v>
      </c>
      <c r="D16" s="10">
        <v>4686</v>
      </c>
    </row>
    <row r="17" spans="3:4" x14ac:dyDescent="0.3">
      <c r="C17" s="4">
        <v>2001</v>
      </c>
      <c r="D17" s="10">
        <v>6976</v>
      </c>
    </row>
    <row r="18" spans="3:4" x14ac:dyDescent="0.3">
      <c r="C18" s="4">
        <v>2002</v>
      </c>
      <c r="D18" s="10">
        <v>2173</v>
      </c>
    </row>
    <row r="19" spans="3:4" x14ac:dyDescent="0.3">
      <c r="C19" s="4">
        <v>2003</v>
      </c>
      <c r="D19" s="10">
        <v>2166</v>
      </c>
    </row>
    <row r="20" spans="3:4" x14ac:dyDescent="0.3">
      <c r="C20" s="5">
        <v>2004</v>
      </c>
      <c r="D20" s="11">
        <v>8418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24C6E-6029-4ABB-914C-7BA262E33140}">
  <dimension ref="C2:F25"/>
  <sheetViews>
    <sheetView topLeftCell="C1" workbookViewId="0">
      <selection activeCell="P10" sqref="P10"/>
    </sheetView>
  </sheetViews>
  <sheetFormatPr defaultRowHeight="14.4" x14ac:dyDescent="0.3"/>
  <cols>
    <col min="4" max="4" width="11.77734375" bestFit="1" customWidth="1"/>
  </cols>
  <sheetData>
    <row r="2" spans="3:6" x14ac:dyDescent="0.3">
      <c r="C2" s="7" t="s">
        <v>7</v>
      </c>
    </row>
    <row r="3" spans="3:6" x14ac:dyDescent="0.3">
      <c r="C3" s="7" t="s">
        <v>3</v>
      </c>
    </row>
    <row r="5" spans="3:6" x14ac:dyDescent="0.3">
      <c r="C5" s="1" t="s">
        <v>0</v>
      </c>
      <c r="D5" s="2" t="s">
        <v>1</v>
      </c>
      <c r="E5" s="2" t="s">
        <v>6</v>
      </c>
      <c r="F5" s="16" t="s">
        <v>5</v>
      </c>
    </row>
    <row r="6" spans="3:6" x14ac:dyDescent="0.3">
      <c r="C6" s="4">
        <v>2005</v>
      </c>
      <c r="D6" s="3">
        <v>528</v>
      </c>
      <c r="E6" s="14"/>
      <c r="F6" s="13"/>
    </row>
    <row r="7" spans="3:6" x14ac:dyDescent="0.3">
      <c r="C7" s="4">
        <v>2006</v>
      </c>
      <c r="D7" s="3">
        <v>4550</v>
      </c>
      <c r="E7" s="15">
        <f>SUM($D$6:D7)</f>
        <v>5078</v>
      </c>
      <c r="F7" s="14">
        <f>E7/$E$23</f>
        <v>6.5615712624370076E-2</v>
      </c>
    </row>
    <row r="8" spans="3:6" x14ac:dyDescent="0.3">
      <c r="C8" s="4">
        <v>2007</v>
      </c>
      <c r="D8" s="3">
        <v>8189</v>
      </c>
      <c r="E8" s="15">
        <f>SUM($D$6:D8)</f>
        <v>13267</v>
      </c>
      <c r="F8" s="14">
        <f t="shared" ref="F8:F23" si="0">E8/$E$23</f>
        <v>0.17143041736658482</v>
      </c>
    </row>
    <row r="9" spans="3:6" x14ac:dyDescent="0.3">
      <c r="C9" s="4">
        <v>2008</v>
      </c>
      <c r="D9" s="3">
        <v>1730</v>
      </c>
      <c r="E9" s="15">
        <f>SUM($D$6:D9)</f>
        <v>14997</v>
      </c>
      <c r="F9" s="14">
        <f t="shared" si="0"/>
        <v>0.19378472670887711</v>
      </c>
    </row>
    <row r="10" spans="3:6" x14ac:dyDescent="0.3">
      <c r="C10" s="4">
        <v>2009</v>
      </c>
      <c r="D10" s="3">
        <v>5262</v>
      </c>
      <c r="E10" s="15">
        <f>SUM($D$6:D10)</f>
        <v>20259</v>
      </c>
      <c r="F10" s="14">
        <f t="shared" si="0"/>
        <v>0.26177800749450836</v>
      </c>
    </row>
    <row r="11" spans="3:6" x14ac:dyDescent="0.3">
      <c r="C11" s="4">
        <v>2010</v>
      </c>
      <c r="D11" s="3">
        <v>2172</v>
      </c>
      <c r="E11" s="15">
        <f>SUM($D$6:D11)</f>
        <v>22431</v>
      </c>
      <c r="F11" s="14">
        <f t="shared" si="0"/>
        <v>0.28984364905026488</v>
      </c>
    </row>
    <row r="12" spans="3:6" x14ac:dyDescent="0.3">
      <c r="C12" s="4">
        <v>2011</v>
      </c>
      <c r="D12" s="3">
        <v>4384</v>
      </c>
      <c r="E12" s="15">
        <f>SUM($D$6:D12)</f>
        <v>26815</v>
      </c>
      <c r="F12" s="14">
        <f t="shared" si="0"/>
        <v>0.34649179480553044</v>
      </c>
    </row>
    <row r="13" spans="3:6" x14ac:dyDescent="0.3">
      <c r="C13" s="4">
        <v>2012</v>
      </c>
      <c r="D13" s="3">
        <v>8709</v>
      </c>
      <c r="E13" s="15">
        <f>SUM($D$6:D13)</f>
        <v>35524</v>
      </c>
      <c r="F13" s="14">
        <f t="shared" si="0"/>
        <v>0.45902571391652669</v>
      </c>
    </row>
    <row r="14" spans="3:6" x14ac:dyDescent="0.3">
      <c r="C14" s="4">
        <v>2013</v>
      </c>
      <c r="D14" s="3">
        <v>3618</v>
      </c>
      <c r="E14" s="15">
        <f>SUM($D$6:D14)</f>
        <v>39142</v>
      </c>
      <c r="F14" s="14">
        <f t="shared" si="0"/>
        <v>0.50577594004393334</v>
      </c>
    </row>
    <row r="15" spans="3:6" x14ac:dyDescent="0.3">
      <c r="C15" s="4">
        <v>2014</v>
      </c>
      <c r="D15" s="3">
        <v>6372</v>
      </c>
      <c r="E15" s="15">
        <f>SUM($D$6:D15)</f>
        <v>45514</v>
      </c>
      <c r="F15" s="14">
        <f t="shared" si="0"/>
        <v>0.58811215919369431</v>
      </c>
    </row>
    <row r="16" spans="3:6" x14ac:dyDescent="0.3">
      <c r="C16" s="4">
        <v>2015</v>
      </c>
      <c r="D16" s="3">
        <v>3456</v>
      </c>
      <c r="E16" s="15">
        <f>SUM($D$6:D16)</f>
        <v>48970</v>
      </c>
      <c r="F16" s="14">
        <f t="shared" si="0"/>
        <v>0.6327690916139036</v>
      </c>
    </row>
    <row r="17" spans="3:6" x14ac:dyDescent="0.3">
      <c r="C17" s="4">
        <v>2016</v>
      </c>
      <c r="D17" s="3">
        <v>7478</v>
      </c>
      <c r="E17" s="15">
        <f>SUM($D$6:D17)</f>
        <v>56448</v>
      </c>
      <c r="F17" s="14">
        <f t="shared" si="0"/>
        <v>0.72939656286341903</v>
      </c>
    </row>
    <row r="18" spans="3:6" x14ac:dyDescent="0.3">
      <c r="C18" s="4">
        <v>2017</v>
      </c>
      <c r="D18" s="3">
        <v>4649</v>
      </c>
      <c r="E18" s="15">
        <f>SUM($D$6:D18)</f>
        <v>61097</v>
      </c>
      <c r="F18" s="14">
        <f t="shared" si="0"/>
        <v>0.78946892363354437</v>
      </c>
    </row>
    <row r="19" spans="3:6" x14ac:dyDescent="0.3">
      <c r="C19" s="4">
        <v>2018</v>
      </c>
      <c r="D19" s="3">
        <v>5831</v>
      </c>
      <c r="E19" s="15">
        <f>SUM($D$6:D19)</f>
        <v>66928</v>
      </c>
      <c r="F19" s="14">
        <f t="shared" si="0"/>
        <v>0.86481457552655383</v>
      </c>
    </row>
    <row r="20" spans="3:6" x14ac:dyDescent="0.3">
      <c r="C20" s="4">
        <v>2019</v>
      </c>
      <c r="D20" s="3">
        <v>1599</v>
      </c>
      <c r="E20" s="15">
        <f>SUM($D$6:D20)</f>
        <v>68527</v>
      </c>
      <c r="F20" s="14">
        <f t="shared" si="0"/>
        <v>0.88547615971055693</v>
      </c>
    </row>
    <row r="21" spans="3:6" x14ac:dyDescent="0.3">
      <c r="C21" s="4">
        <v>2020</v>
      </c>
      <c r="D21" s="3">
        <v>3695</v>
      </c>
      <c r="E21" s="15">
        <f>SUM($D$6:D21)</f>
        <v>72222</v>
      </c>
      <c r="F21" s="14">
        <f t="shared" si="0"/>
        <v>0.93322134642718702</v>
      </c>
    </row>
    <row r="22" spans="3:6" x14ac:dyDescent="0.3">
      <c r="C22" s="4">
        <v>2021</v>
      </c>
      <c r="D22" s="3">
        <v>1678</v>
      </c>
      <c r="E22" s="15">
        <f>SUM($D$6:D22)</f>
        <v>73900</v>
      </c>
      <c r="F22" s="14">
        <f t="shared" si="0"/>
        <v>0.95490373433260112</v>
      </c>
    </row>
    <row r="23" spans="3:6" x14ac:dyDescent="0.3">
      <c r="C23" s="5">
        <v>2022</v>
      </c>
      <c r="D23" s="6">
        <v>3490</v>
      </c>
      <c r="E23" s="15">
        <f>SUM($D$6:D23)</f>
        <v>77390</v>
      </c>
      <c r="F23" s="14">
        <f t="shared" si="0"/>
        <v>1</v>
      </c>
    </row>
    <row r="25" spans="3:6" x14ac:dyDescent="0.3">
      <c r="C25" t="s">
        <v>4</v>
      </c>
      <c r="D25" s="12">
        <f>SUM(D6:D23)</f>
        <v>77390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B6036-845C-4323-87D3-8CC25F53093B}">
  <dimension ref="C2:D37"/>
  <sheetViews>
    <sheetView topLeftCell="A2" workbookViewId="0">
      <selection activeCell="F14" sqref="F14"/>
    </sheetView>
  </sheetViews>
  <sheetFormatPr defaultRowHeight="14.4" x14ac:dyDescent="0.3"/>
  <cols>
    <col min="3" max="3" width="11" bestFit="1" customWidth="1"/>
  </cols>
  <sheetData>
    <row r="2" spans="3:4" x14ac:dyDescent="0.3">
      <c r="C2" s="7" t="s">
        <v>10</v>
      </c>
    </row>
    <row r="3" spans="3:4" x14ac:dyDescent="0.3">
      <c r="C3" s="7" t="s">
        <v>3</v>
      </c>
    </row>
    <row r="4" spans="3:4" x14ac:dyDescent="0.3">
      <c r="C4" s="7"/>
    </row>
    <row r="5" spans="3:4" x14ac:dyDescent="0.3">
      <c r="C5" s="17" t="s">
        <v>8</v>
      </c>
      <c r="D5" s="17" t="s">
        <v>9</v>
      </c>
    </row>
    <row r="6" spans="3:4" x14ac:dyDescent="0.3">
      <c r="C6" s="19">
        <v>130</v>
      </c>
      <c r="D6" s="18">
        <v>3504</v>
      </c>
    </row>
    <row r="7" spans="3:4" x14ac:dyDescent="0.3">
      <c r="C7" s="21">
        <v>165</v>
      </c>
      <c r="D7" s="20">
        <v>3693</v>
      </c>
    </row>
    <row r="8" spans="3:4" x14ac:dyDescent="0.3">
      <c r="C8" s="19">
        <v>150</v>
      </c>
      <c r="D8" s="18">
        <v>3436</v>
      </c>
    </row>
    <row r="9" spans="3:4" x14ac:dyDescent="0.3">
      <c r="C9" s="21">
        <v>150</v>
      </c>
      <c r="D9" s="20">
        <v>3433</v>
      </c>
    </row>
    <row r="10" spans="3:4" x14ac:dyDescent="0.3">
      <c r="C10" s="19">
        <v>140</v>
      </c>
      <c r="D10" s="18">
        <v>3449</v>
      </c>
    </row>
    <row r="11" spans="3:4" x14ac:dyDescent="0.3">
      <c r="C11" s="21">
        <v>198</v>
      </c>
      <c r="D11" s="20">
        <v>4341</v>
      </c>
    </row>
    <row r="12" spans="3:4" x14ac:dyDescent="0.3">
      <c r="C12" s="19">
        <v>220</v>
      </c>
      <c r="D12" s="18">
        <v>4354</v>
      </c>
    </row>
    <row r="13" spans="3:4" x14ac:dyDescent="0.3">
      <c r="C13" s="21">
        <v>215</v>
      </c>
      <c r="D13" s="20">
        <v>4312</v>
      </c>
    </row>
    <row r="14" spans="3:4" x14ac:dyDescent="0.3">
      <c r="C14" s="19">
        <v>225</v>
      </c>
      <c r="D14" s="18">
        <v>4425</v>
      </c>
    </row>
    <row r="15" spans="3:4" x14ac:dyDescent="0.3">
      <c r="C15" s="21">
        <v>190</v>
      </c>
      <c r="D15" s="20">
        <v>3850</v>
      </c>
    </row>
    <row r="16" spans="3:4" x14ac:dyDescent="0.3">
      <c r="C16" s="19">
        <v>170</v>
      </c>
      <c r="D16" s="18">
        <v>3563</v>
      </c>
    </row>
    <row r="17" spans="3:4" x14ac:dyDescent="0.3">
      <c r="C17" s="21">
        <v>160</v>
      </c>
      <c r="D17" s="20">
        <v>3609</v>
      </c>
    </row>
    <row r="18" spans="3:4" x14ac:dyDescent="0.3">
      <c r="C18" s="19">
        <v>150</v>
      </c>
      <c r="D18" s="18">
        <v>3761</v>
      </c>
    </row>
    <row r="19" spans="3:4" x14ac:dyDescent="0.3">
      <c r="C19" s="21">
        <v>225</v>
      </c>
      <c r="D19" s="20">
        <v>3086</v>
      </c>
    </row>
    <row r="20" spans="3:4" x14ac:dyDescent="0.3">
      <c r="C20" s="19">
        <v>95</v>
      </c>
      <c r="D20" s="18">
        <v>2372</v>
      </c>
    </row>
    <row r="21" spans="3:4" x14ac:dyDescent="0.3">
      <c r="C21" s="21">
        <v>95</v>
      </c>
      <c r="D21" s="20">
        <v>2833</v>
      </c>
    </row>
    <row r="22" spans="3:4" x14ac:dyDescent="0.3">
      <c r="C22" s="19">
        <v>97</v>
      </c>
      <c r="D22" s="18">
        <v>2774</v>
      </c>
    </row>
    <row r="23" spans="3:4" x14ac:dyDescent="0.3">
      <c r="C23" s="21">
        <v>85</v>
      </c>
      <c r="D23" s="20">
        <v>2587</v>
      </c>
    </row>
    <row r="24" spans="3:4" x14ac:dyDescent="0.3">
      <c r="C24" s="19">
        <v>88</v>
      </c>
      <c r="D24" s="18">
        <v>2130</v>
      </c>
    </row>
    <row r="25" spans="3:4" x14ac:dyDescent="0.3">
      <c r="C25" s="21">
        <v>46</v>
      </c>
      <c r="D25" s="20">
        <v>1835</v>
      </c>
    </row>
    <row r="26" spans="3:4" x14ac:dyDescent="0.3">
      <c r="C26" s="19">
        <v>87</v>
      </c>
      <c r="D26" s="18">
        <v>2672</v>
      </c>
    </row>
    <row r="27" spans="3:4" x14ac:dyDescent="0.3">
      <c r="C27" s="21">
        <v>90</v>
      </c>
      <c r="D27" s="20">
        <v>2430</v>
      </c>
    </row>
    <row r="28" spans="3:4" x14ac:dyDescent="0.3">
      <c r="C28" s="19">
        <v>95</v>
      </c>
      <c r="D28" s="18">
        <v>2375</v>
      </c>
    </row>
    <row r="29" spans="3:4" x14ac:dyDescent="0.3">
      <c r="C29" s="21">
        <v>113</v>
      </c>
      <c r="D29" s="20">
        <v>2234</v>
      </c>
    </row>
    <row r="30" spans="3:4" x14ac:dyDescent="0.3">
      <c r="C30" s="19">
        <v>90</v>
      </c>
      <c r="D30" s="18">
        <v>2648</v>
      </c>
    </row>
    <row r="31" spans="3:4" x14ac:dyDescent="0.3">
      <c r="C31" s="21">
        <v>215</v>
      </c>
      <c r="D31" s="20">
        <v>4615</v>
      </c>
    </row>
    <row r="32" spans="3:4" x14ac:dyDescent="0.3">
      <c r="C32" s="19">
        <v>200</v>
      </c>
      <c r="D32" s="18">
        <v>4376</v>
      </c>
    </row>
    <row r="33" spans="3:4" x14ac:dyDescent="0.3">
      <c r="C33" s="21">
        <v>210</v>
      </c>
      <c r="D33" s="20">
        <v>4382</v>
      </c>
    </row>
    <row r="34" spans="3:4" x14ac:dyDescent="0.3">
      <c r="C34" s="19">
        <v>193</v>
      </c>
      <c r="D34" s="18">
        <v>4732</v>
      </c>
    </row>
    <row r="35" spans="3:4" x14ac:dyDescent="0.3">
      <c r="C35" s="21">
        <v>88</v>
      </c>
      <c r="D35" s="20">
        <v>2130</v>
      </c>
    </row>
    <row r="36" spans="3:4" x14ac:dyDescent="0.3">
      <c r="C36" s="19">
        <v>90</v>
      </c>
      <c r="D36" s="18">
        <v>2264</v>
      </c>
    </row>
    <row r="37" spans="3:4" x14ac:dyDescent="0.3">
      <c r="C37" s="21">
        <v>95</v>
      </c>
      <c r="D37" s="20">
        <v>2228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030EC-B096-4BBD-B1C4-0DB85FEC0D4B}">
  <dimension ref="C2:D17"/>
  <sheetViews>
    <sheetView topLeftCell="B1" workbookViewId="0">
      <selection activeCell="N10" sqref="N10"/>
    </sheetView>
  </sheetViews>
  <sheetFormatPr defaultRowHeight="14.4" x14ac:dyDescent="0.3"/>
  <cols>
    <col min="3" max="3" width="16" bestFit="1" customWidth="1"/>
    <col min="4" max="4" width="12.6640625" bestFit="1" customWidth="1"/>
    <col min="5" max="5" width="15.33203125" bestFit="1" customWidth="1"/>
    <col min="6" max="6" width="11.109375" bestFit="1" customWidth="1"/>
    <col min="7" max="7" width="14.109375" bestFit="1" customWidth="1"/>
    <col min="8" max="8" width="12.109375" customWidth="1"/>
  </cols>
  <sheetData>
    <row r="2" spans="3:4" x14ac:dyDescent="0.3">
      <c r="C2" s="7" t="s">
        <v>25</v>
      </c>
    </row>
    <row r="3" spans="3:4" x14ac:dyDescent="0.3">
      <c r="C3" s="7" t="s">
        <v>3</v>
      </c>
    </row>
    <row r="5" spans="3:4" x14ac:dyDescent="0.3">
      <c r="C5" s="13" t="s">
        <v>11</v>
      </c>
      <c r="D5" s="13" t="s">
        <v>12</v>
      </c>
    </row>
    <row r="6" spans="3:4" x14ac:dyDescent="0.3">
      <c r="C6" s="13" t="s">
        <v>24</v>
      </c>
      <c r="D6" s="9">
        <v>100000</v>
      </c>
    </row>
    <row r="7" spans="3:4" x14ac:dyDescent="0.3">
      <c r="C7" s="13" t="s">
        <v>14</v>
      </c>
      <c r="D7" s="9">
        <v>-25000</v>
      </c>
    </row>
    <row r="8" spans="3:4" x14ac:dyDescent="0.3">
      <c r="C8" s="13" t="s">
        <v>15</v>
      </c>
      <c r="D8" s="9">
        <v>10000</v>
      </c>
    </row>
    <row r="9" spans="3:4" x14ac:dyDescent="0.3">
      <c r="C9" s="13" t="s">
        <v>16</v>
      </c>
      <c r="D9" s="9">
        <v>14000</v>
      </c>
    </row>
    <row r="10" spans="3:4" x14ac:dyDescent="0.3">
      <c r="C10" s="13" t="s">
        <v>17</v>
      </c>
      <c r="D10" s="9">
        <v>-15000</v>
      </c>
    </row>
    <row r="11" spans="3:4" x14ac:dyDescent="0.3">
      <c r="C11" s="13" t="s">
        <v>18</v>
      </c>
      <c r="D11" s="9">
        <v>-5000</v>
      </c>
    </row>
    <row r="12" spans="3:4" x14ac:dyDescent="0.3">
      <c r="C12" s="13" t="s">
        <v>19</v>
      </c>
      <c r="D12" s="9">
        <v>7000</v>
      </c>
    </row>
    <row r="13" spans="3:4" x14ac:dyDescent="0.3">
      <c r="C13" s="13" t="s">
        <v>20</v>
      </c>
      <c r="D13" s="9">
        <v>8500</v>
      </c>
    </row>
    <row r="14" spans="3:4" x14ac:dyDescent="0.3">
      <c r="C14" s="13" t="s">
        <v>21</v>
      </c>
      <c r="D14" s="9">
        <v>-10000</v>
      </c>
    </row>
    <row r="15" spans="3:4" x14ac:dyDescent="0.3">
      <c r="C15" s="13" t="s">
        <v>22</v>
      </c>
      <c r="D15" s="9">
        <v>-16000</v>
      </c>
    </row>
    <row r="16" spans="3:4" x14ac:dyDescent="0.3">
      <c r="C16" s="13" t="s">
        <v>23</v>
      </c>
      <c r="D16" s="9">
        <v>10000</v>
      </c>
    </row>
    <row r="17" spans="3:4" x14ac:dyDescent="0.3">
      <c r="C17" s="13" t="s">
        <v>13</v>
      </c>
      <c r="D17" s="9">
        <f>SUM(D6:D16)</f>
        <v>78500</v>
      </c>
    </row>
  </sheetData>
  <phoneticPr fontId="4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E776B-D6BA-4DE4-A6C5-ACB7A976CCF4}">
  <dimension ref="B6:M21"/>
  <sheetViews>
    <sheetView tabSelected="1" workbookViewId="0">
      <selection activeCell="C24" sqref="C24"/>
    </sheetView>
  </sheetViews>
  <sheetFormatPr defaultRowHeight="14.4" x14ac:dyDescent="0.3"/>
  <cols>
    <col min="3" max="3" width="14.33203125" bestFit="1" customWidth="1"/>
    <col min="4" max="5" width="9.44140625" bestFit="1" customWidth="1"/>
    <col min="13" max="13" width="10.33203125" bestFit="1" customWidth="1"/>
  </cols>
  <sheetData>
    <row r="6" spans="2:6" ht="30.6" x14ac:dyDescent="0.3">
      <c r="B6" s="13" t="s">
        <v>38</v>
      </c>
      <c r="C6" s="23" t="s">
        <v>26</v>
      </c>
      <c r="D6" s="24" t="s">
        <v>27</v>
      </c>
      <c r="E6" s="24" t="s">
        <v>28</v>
      </c>
      <c r="F6" s="25" t="s">
        <v>29</v>
      </c>
    </row>
    <row r="7" spans="2:6" x14ac:dyDescent="0.3">
      <c r="B7" s="13">
        <v>1</v>
      </c>
      <c r="C7" s="26" t="s">
        <v>30</v>
      </c>
      <c r="D7" s="27">
        <v>40081</v>
      </c>
      <c r="E7" s="27">
        <v>40240</v>
      </c>
      <c r="F7" s="28">
        <f>E7-D7</f>
        <v>159</v>
      </c>
    </row>
    <row r="8" spans="2:6" x14ac:dyDescent="0.3">
      <c r="B8" s="13">
        <v>2</v>
      </c>
      <c r="C8" s="26" t="s">
        <v>31</v>
      </c>
      <c r="D8" s="27">
        <v>40081</v>
      </c>
      <c r="E8" s="27">
        <v>40195</v>
      </c>
      <c r="F8" s="28">
        <f t="shared" ref="F8:F17" si="0">E8-D8</f>
        <v>114</v>
      </c>
    </row>
    <row r="9" spans="2:6" x14ac:dyDescent="0.3">
      <c r="B9" s="13">
        <v>3</v>
      </c>
      <c r="C9" s="26" t="s">
        <v>32</v>
      </c>
      <c r="D9" s="27">
        <v>40119</v>
      </c>
      <c r="E9" s="27">
        <v>40207</v>
      </c>
      <c r="F9" s="28">
        <f t="shared" si="0"/>
        <v>88</v>
      </c>
    </row>
    <row r="10" spans="2:6" x14ac:dyDescent="0.3">
      <c r="B10" s="13">
        <v>4</v>
      </c>
      <c r="C10" s="26" t="s">
        <v>33</v>
      </c>
      <c r="D10" s="27">
        <v>40148</v>
      </c>
      <c r="E10" s="27">
        <v>40168</v>
      </c>
      <c r="F10" s="28">
        <f t="shared" si="0"/>
        <v>20</v>
      </c>
    </row>
    <row r="11" spans="2:6" x14ac:dyDescent="0.3">
      <c r="B11" s="13">
        <v>5</v>
      </c>
      <c r="C11" s="26" t="s">
        <v>34</v>
      </c>
      <c r="D11" s="27">
        <v>40148</v>
      </c>
      <c r="E11" s="27">
        <v>40193</v>
      </c>
      <c r="F11" s="28">
        <f t="shared" si="0"/>
        <v>45</v>
      </c>
    </row>
    <row r="12" spans="2:6" x14ac:dyDescent="0.3">
      <c r="B12" s="13">
        <v>6</v>
      </c>
      <c r="C12" s="26" t="s">
        <v>35</v>
      </c>
      <c r="D12" s="27">
        <v>40168</v>
      </c>
      <c r="E12" s="27">
        <v>40193</v>
      </c>
      <c r="F12" s="28">
        <f t="shared" si="0"/>
        <v>25</v>
      </c>
    </row>
    <row r="13" spans="2:6" x14ac:dyDescent="0.3">
      <c r="B13" s="13">
        <v>7</v>
      </c>
      <c r="C13" s="26" t="s">
        <v>36</v>
      </c>
      <c r="D13" s="27">
        <v>40182</v>
      </c>
      <c r="E13" s="27">
        <v>40207</v>
      </c>
      <c r="F13" s="28">
        <f t="shared" si="0"/>
        <v>25</v>
      </c>
    </row>
    <row r="14" spans="2:6" x14ac:dyDescent="0.3">
      <c r="B14" s="13">
        <v>8</v>
      </c>
      <c r="C14" s="26" t="s">
        <v>37</v>
      </c>
      <c r="D14" s="27">
        <v>40182</v>
      </c>
      <c r="E14" s="27">
        <v>40233</v>
      </c>
      <c r="F14" s="28">
        <f t="shared" si="0"/>
        <v>51</v>
      </c>
    </row>
    <row r="15" spans="2:6" x14ac:dyDescent="0.3">
      <c r="B15" s="13">
        <v>9</v>
      </c>
      <c r="C15" s="26" t="s">
        <v>31</v>
      </c>
      <c r="D15" s="27">
        <v>40182</v>
      </c>
      <c r="E15" s="27">
        <v>40189</v>
      </c>
      <c r="F15" s="28">
        <f t="shared" si="0"/>
        <v>7</v>
      </c>
    </row>
    <row r="16" spans="2:6" x14ac:dyDescent="0.3">
      <c r="B16" s="13">
        <v>10</v>
      </c>
      <c r="C16" s="26" t="s">
        <v>32</v>
      </c>
      <c r="D16" s="27">
        <v>40189</v>
      </c>
      <c r="E16" s="27">
        <v>40204</v>
      </c>
      <c r="F16" s="28">
        <f t="shared" si="0"/>
        <v>15</v>
      </c>
    </row>
    <row r="17" spans="2:13" x14ac:dyDescent="0.3">
      <c r="B17" s="13">
        <v>11</v>
      </c>
      <c r="C17" s="26" t="s">
        <v>33</v>
      </c>
      <c r="D17" s="27">
        <v>40203</v>
      </c>
      <c r="E17" s="27">
        <v>40233</v>
      </c>
      <c r="F17" s="28">
        <f t="shared" si="0"/>
        <v>30</v>
      </c>
    </row>
    <row r="19" spans="2:13" x14ac:dyDescent="0.3">
      <c r="C19" s="22" t="s">
        <v>39</v>
      </c>
      <c r="D19">
        <f>E17-D7</f>
        <v>152</v>
      </c>
    </row>
    <row r="20" spans="2:13" x14ac:dyDescent="0.3">
      <c r="M20" s="29">
        <f>D7</f>
        <v>40081</v>
      </c>
    </row>
    <row r="21" spans="2:13" x14ac:dyDescent="0.3">
      <c r="M21" s="29">
        <f>E17</f>
        <v>40233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52330E-E16E-48A5-AA7C-05C5CC66DD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Charts</vt:lpstr>
      <vt:lpstr>Charts2</vt:lpstr>
      <vt:lpstr>3</vt:lpstr>
      <vt:lpstr>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Neeraj Punekar</cp:lastModifiedBy>
  <dcterms:created xsi:type="dcterms:W3CDTF">2022-07-29T06:27:39Z</dcterms:created>
  <dcterms:modified xsi:type="dcterms:W3CDTF">2022-11-14T06:20:47Z</dcterms:modified>
</cp:coreProperties>
</file>