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E:\Projects\"/>
    </mc:Choice>
  </mc:AlternateContent>
  <xr:revisionPtr revIDLastSave="0" documentId="8_{F8A2CFAC-F59A-45AF-9BA9-FC197E7697A0}" xr6:coauthVersionLast="47" xr6:coauthVersionMax="47" xr10:uidLastSave="{00000000-0000-0000-0000-000000000000}"/>
  <bookViews>
    <workbookView xWindow="-108" yWindow="-108" windowWidth="23256" windowHeight="12456" activeTab="1" xr2:uid="{C04D8F37-B8B8-407C-B201-A13D5EBB9038}"/>
  </bookViews>
  <sheets>
    <sheet name="Marketing Data-Campaign 1" sheetId="1" r:id="rId1"/>
    <sheet name="Campaign-1 Dashboard" sheetId="2" r:id="rId2"/>
    <sheet name="1st Campaign pivot analysis" sheetId="3" state="hidden" r:id="rId3"/>
    <sheet name="Marketing Data-Campaign 2" sheetId="4" r:id="rId4"/>
    <sheet name="Pie charts" sheetId="6" r:id="rId5"/>
    <sheet name="2nd Campaign pivot analysis" sheetId="5" state="hidden" r:id="rId6"/>
  </sheets>
  <definedNames>
    <definedName name="Slicer_City">#N/A</definedName>
    <definedName name="Slicer_Country">#N/A</definedName>
    <definedName name="Slicer_State">#N/A</definedName>
  </definedNames>
  <calcPr calcId="191029"/>
  <pivotCaches>
    <pivotCache cacheId="9"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 i="5" l="1"/>
  <c r="F26" i="1"/>
  <c r="F18" i="1"/>
  <c r="D26" i="1"/>
  <c r="E27" i="1"/>
  <c r="AA2" i="3" s="1"/>
  <c r="D27" i="1"/>
  <c r="AA1" i="3" s="1"/>
  <c r="E26" i="1"/>
  <c r="H26" i="1"/>
  <c r="F3" i="1"/>
  <c r="F4" i="1"/>
  <c r="F5" i="1"/>
  <c r="F6" i="1"/>
  <c r="F7" i="1"/>
  <c r="F8" i="1"/>
  <c r="F9" i="1"/>
  <c r="F10" i="1"/>
  <c r="F11" i="1"/>
  <c r="F12" i="1"/>
  <c r="F13" i="1"/>
  <c r="F14" i="1"/>
  <c r="F15" i="1"/>
  <c r="F16" i="1"/>
  <c r="F17" i="1"/>
  <c r="F19" i="1"/>
  <c r="F20" i="1"/>
  <c r="F21" i="1"/>
  <c r="F22" i="1"/>
  <c r="F23" i="1"/>
  <c r="F24" i="1"/>
  <c r="F2" i="1"/>
  <c r="F27" i="1" l="1"/>
  <c r="AA3" i="3" s="1"/>
  <c r="H27" i="1"/>
  <c r="AA4" i="3" s="1"/>
</calcChain>
</file>

<file path=xl/sharedStrings.xml><?xml version="1.0" encoding="utf-8"?>
<sst xmlns="http://schemas.openxmlformats.org/spreadsheetml/2006/main" count="262" uniqueCount="77">
  <si>
    <t>Clicks</t>
  </si>
  <si>
    <t>Impr.</t>
  </si>
  <si>
    <t>CTR</t>
  </si>
  <si>
    <t>Avg. CPC</t>
  </si>
  <si>
    <t>Miami</t>
  </si>
  <si>
    <t xml:space="preserve"> Florida</t>
  </si>
  <si>
    <t xml:space="preserve"> United States</t>
  </si>
  <si>
    <t>Toronto</t>
  </si>
  <si>
    <t xml:space="preserve"> Canada</t>
  </si>
  <si>
    <t>North York</t>
  </si>
  <si>
    <t>Hamilton</t>
  </si>
  <si>
    <t>Dallas</t>
  </si>
  <si>
    <t xml:space="preserve"> Texas</t>
  </si>
  <si>
    <t>Houston</t>
  </si>
  <si>
    <t>Austin TX</t>
  </si>
  <si>
    <t>Mississauga</t>
  </si>
  <si>
    <t>Brampton</t>
  </si>
  <si>
    <t>London</t>
  </si>
  <si>
    <t>Scarborough</t>
  </si>
  <si>
    <t>Orlando</t>
  </si>
  <si>
    <t>Oshawa</t>
  </si>
  <si>
    <t>Guelph</t>
  </si>
  <si>
    <t>Kitchener</t>
  </si>
  <si>
    <t>Niagara Falls</t>
  </si>
  <si>
    <t>Burlington</t>
  </si>
  <si>
    <t>Peterborough</t>
  </si>
  <si>
    <t>Ontario</t>
  </si>
  <si>
    <t>Pickering</t>
  </si>
  <si>
    <t>Waterloo</t>
  </si>
  <si>
    <t>Buffalo</t>
  </si>
  <si>
    <t xml:space="preserve"> New York</t>
  </si>
  <si>
    <t>Ajax</t>
  </si>
  <si>
    <t>Newmarket</t>
  </si>
  <si>
    <t>Country</t>
  </si>
  <si>
    <t>City</t>
  </si>
  <si>
    <t>State</t>
  </si>
  <si>
    <t>CA$</t>
  </si>
  <si>
    <t>Currency</t>
  </si>
  <si>
    <t>Sum of Clicks</t>
  </si>
  <si>
    <t>Column Labels</t>
  </si>
  <si>
    <t>Grand Total</t>
  </si>
  <si>
    <t>Row Labels</t>
  </si>
  <si>
    <t>Sum of Impr.</t>
  </si>
  <si>
    <t>Sum of CTR</t>
  </si>
  <si>
    <t>Sum of Avg. CPC</t>
  </si>
  <si>
    <t>Total Impressions</t>
  </si>
  <si>
    <t>Average CTR</t>
  </si>
  <si>
    <t>Average CPC</t>
  </si>
  <si>
    <t>Canada</t>
  </si>
  <si>
    <t>Total Clicks of canadian cities</t>
  </si>
  <si>
    <t>Targeted Location</t>
  </si>
  <si>
    <t>Bid Adj.</t>
  </si>
  <si>
    <t>Florida, United States</t>
  </si>
  <si>
    <t>-</t>
  </si>
  <si>
    <t>Texas, United States</t>
  </si>
  <si>
    <t>North York, Ontario, Canada</t>
  </si>
  <si>
    <t>CA</t>
  </si>
  <si>
    <t>Vancouver</t>
  </si>
  <si>
    <t>Technology sector</t>
  </si>
  <si>
    <t>Green Economy</t>
  </si>
  <si>
    <t>Creative Industries</t>
  </si>
  <si>
    <t>Construction</t>
  </si>
  <si>
    <t>Tourism</t>
  </si>
  <si>
    <t>Technology and Digital Innovation</t>
  </si>
  <si>
    <t>Life science and Healthcare Technology</t>
  </si>
  <si>
    <t>Clean energy and Sustainability</t>
  </si>
  <si>
    <t>Financial Technology</t>
  </si>
  <si>
    <t>Creative technologies and digital media</t>
  </si>
  <si>
    <t>Advanced Manufacturing</t>
  </si>
  <si>
    <t>Calgary</t>
  </si>
  <si>
    <t>Technology</t>
  </si>
  <si>
    <t>Renewable energy and cleantech</t>
  </si>
  <si>
    <t>Creative technologies</t>
  </si>
  <si>
    <t>Ottawa</t>
  </si>
  <si>
    <t>Clean energy and Environtmental technologies</t>
  </si>
  <si>
    <t>Financial Technology and Fintech</t>
  </si>
  <si>
    <t>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</si>
</sst>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1"/>
      <color theme="1"/>
      <name val="Tw Cen MT"/>
      <family val="2"/>
      <scheme val="minor"/>
    </font>
    <font>
      <sz val="11"/>
      <color rgb="FFFF0000"/>
      <name val="Tw Cen MT"/>
      <family val="2"/>
      <scheme val="minor"/>
    </font>
    <font>
      <b/>
      <sz val="11"/>
      <color theme="1"/>
      <name val="Tw Cen MT"/>
      <family val="2"/>
      <scheme val="minor"/>
    </font>
    <font>
      <sz val="11"/>
      <color theme="4"/>
      <name val="Tw Cen MT"/>
      <family val="2"/>
      <scheme val="minor"/>
    </font>
    <font>
      <b/>
      <sz val="11"/>
      <color theme="4"/>
      <name val="Tw Cen MT"/>
      <family val="2"/>
      <scheme val="minor"/>
    </font>
    <font>
      <sz val="10"/>
      <color theme="1"/>
      <name val="Arial"/>
      <family val="2"/>
    </font>
    <font>
      <sz val="11"/>
      <name val="Tw Cen MT"/>
      <family val="2"/>
      <scheme val="minor"/>
    </font>
    <font>
      <b/>
      <sz val="11"/>
      <color rgb="FFFF0000"/>
      <name val="Tw Cen MT"/>
      <family val="2"/>
      <scheme val="minor"/>
    </font>
  </fonts>
  <fills count="4">
    <fill>
      <patternFill patternType="none"/>
    </fill>
    <fill>
      <patternFill patternType="gray125"/>
    </fill>
    <fill>
      <patternFill patternType="solid">
        <fgColor theme="4"/>
        <bgColor indexed="64"/>
      </patternFill>
    </fill>
    <fill>
      <patternFill patternType="solid">
        <fgColor theme="4"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s>
  <cellStyleXfs count="1">
    <xf numFmtId="0" fontId="0" fillId="0" borderId="0"/>
  </cellStyleXfs>
  <cellXfs count="33">
    <xf numFmtId="0" fontId="0" fillId="0" borderId="0" xfId="0"/>
    <xf numFmtId="10" fontId="0" fillId="0" borderId="0" xfId="0" applyNumberFormat="1"/>
    <xf numFmtId="0" fontId="0" fillId="0" borderId="1" xfId="0" applyBorder="1"/>
    <xf numFmtId="0" fontId="0" fillId="0" borderId="0" xfId="0" applyAlignment="1">
      <alignment vertical="center" wrapText="1"/>
    </xf>
    <xf numFmtId="10" fontId="0" fillId="0" borderId="0" xfId="0" applyNumberFormat="1" applyAlignment="1">
      <alignment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0" fillId="2" borderId="1" xfId="0" applyFill="1" applyBorder="1" applyAlignment="1">
      <alignment vertical="center" wrapText="1"/>
    </xf>
    <xf numFmtId="10" fontId="0" fillId="2" borderId="1" xfId="0" applyNumberFormat="1" applyFill="1" applyBorder="1" applyAlignment="1">
      <alignment vertical="center" wrapText="1"/>
    </xf>
    <xf numFmtId="0" fontId="0" fillId="2" borderId="1" xfId="0" applyFill="1" applyBorder="1"/>
    <xf numFmtId="0" fontId="2" fillId="2" borderId="1" xfId="0" applyFont="1" applyFill="1" applyBorder="1"/>
    <xf numFmtId="10" fontId="2" fillId="2" borderId="1" xfId="0" applyNumberFormat="1" applyFont="1" applyFill="1" applyBorder="1"/>
    <xf numFmtId="0" fontId="0" fillId="0" borderId="0" xfId="0" pivotButton="1"/>
    <xf numFmtId="0" fontId="0" fillId="0" borderId="0" xfId="0" applyAlignment="1">
      <alignment horizontal="left"/>
    </xf>
    <xf numFmtId="0" fontId="0" fillId="0" borderId="0" xfId="0" applyAlignment="1">
      <alignment horizontal="left" indent="1"/>
    </xf>
    <xf numFmtId="0" fontId="1" fillId="2" borderId="0" xfId="0" applyFont="1" applyFill="1"/>
    <xf numFmtId="0" fontId="4" fillId="0" borderId="1" xfId="0" applyFont="1" applyBorder="1"/>
    <xf numFmtId="0" fontId="3" fillId="0" borderId="1" xfId="0" applyFont="1" applyBorder="1"/>
    <xf numFmtId="2" fontId="3" fillId="0" borderId="1" xfId="0" applyNumberFormat="1" applyFont="1" applyBorder="1"/>
    <xf numFmtId="0" fontId="5" fillId="0" borderId="3" xfId="0" applyFont="1" applyBorder="1" applyAlignment="1">
      <alignment wrapText="1"/>
    </xf>
    <xf numFmtId="0" fontId="5" fillId="0" borderId="3" xfId="0" applyFont="1" applyBorder="1" applyAlignment="1">
      <alignment horizontal="right" wrapText="1"/>
    </xf>
    <xf numFmtId="3" fontId="5" fillId="0" borderId="3" xfId="0" applyNumberFormat="1" applyFont="1" applyBorder="1" applyAlignment="1">
      <alignment horizontal="right" wrapText="1"/>
    </xf>
    <xf numFmtId="10" fontId="5" fillId="0" borderId="3" xfId="0" applyNumberFormat="1" applyFont="1" applyBorder="1" applyAlignment="1">
      <alignment horizontal="right" wrapText="1"/>
    </xf>
    <xf numFmtId="0" fontId="5" fillId="0" borderId="4" xfId="0" applyFont="1" applyBorder="1" applyAlignment="1">
      <alignment horizontal="right" wrapText="1"/>
    </xf>
    <xf numFmtId="2" fontId="0" fillId="0" borderId="0" xfId="0" applyNumberFormat="1"/>
    <xf numFmtId="9" fontId="0" fillId="0" borderId="0" xfId="0" applyNumberFormat="1"/>
    <xf numFmtId="0" fontId="6" fillId="0" borderId="0" xfId="0" applyFont="1"/>
    <xf numFmtId="9" fontId="6" fillId="0" borderId="0" xfId="0" applyNumberFormat="1" applyFont="1"/>
    <xf numFmtId="0" fontId="0" fillId="3" borderId="1" xfId="0" applyFill="1" applyBorder="1"/>
    <xf numFmtId="0" fontId="6" fillId="0" borderId="1" xfId="0" applyFont="1" applyBorder="1"/>
    <xf numFmtId="9" fontId="6" fillId="0" borderId="1" xfId="0" applyNumberFormat="1" applyFont="1" applyBorder="1"/>
    <xf numFmtId="0" fontId="7" fillId="2" borderId="0" xfId="0" applyFont="1" applyFill="1"/>
    <xf numFmtId="0" fontId="0" fillId="0" borderId="0" xfId="0" applyNumberFormat="1"/>
  </cellXfs>
  <cellStyles count="1">
    <cellStyle name="Normal" xfId="0" builtinId="0"/>
  </cellStyles>
  <dxfs count="1">
    <dxf>
      <fill>
        <patternFill>
          <bgColor theme="4" tint="4.9989318521683403E-2"/>
        </patternFill>
      </fill>
    </dxf>
  </dxfs>
  <tableStyles count="1" defaultTableStyle="TableStyleMedium2" defaultPivotStyle="PivotStyleLight16">
    <tableStyle name="Slicer Style 1" pivot="0" table="0" count="1" xr9:uid="{48DD94B0-4FFA-4B86-B066-F7792029339F}">
      <tableStyleElement type="headerRow" dxfId="0"/>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[Revitalize consulting marketing data dashboard.xlsx]1st Campaign pivot analysis!PivotTable1</c:name>
    <c:fmtId val="18"/>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IN" sz="1600"/>
              <a:t>Clicks</a:t>
            </a:r>
            <a:r>
              <a:rPr lang="en-IN" sz="1600" baseline="0"/>
              <a:t> and Impressions by locations</a:t>
            </a:r>
          </a:p>
          <a:p>
            <a:pPr>
              <a:defRPr sz="1600"/>
            </a:pPr>
            <a:endParaRPr lang="en-IN" sz="1600"/>
          </a:p>
        </c:rich>
      </c:tx>
      <c:layout>
        <c:manualLayout>
          <c:xMode val="edge"/>
          <c:yMode val="edge"/>
          <c:x val="0.22191987873585153"/>
          <c:y val="1.8637347419220587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'1st Campaign pivot analysis'!$B$1</c:f>
              <c:strCache>
                <c:ptCount val="1"/>
                <c:pt idx="0">
                  <c:v>Sum of Impr.</c:v>
                </c:pt>
              </c:strCache>
            </c:strRef>
          </c:tx>
          <c:spPr>
            <a:solidFill>
              <a:schemeClr val="bg1"/>
            </a:solidFill>
            <a:ln>
              <a:noFill/>
            </a:ln>
            <a:effectLst/>
          </c:spPr>
          <c:invertIfNegative val="0"/>
          <c:cat>
            <c:multiLvlStrRef>
              <c:f>'1st Campaign pivot analysis'!$A$2:$A$27</c:f>
              <c:multiLvlStrCache>
                <c:ptCount val="23"/>
                <c:lvl>
                  <c:pt idx="0">
                    <c:v>Pickering</c:v>
                  </c:pt>
                  <c:pt idx="1">
                    <c:v>Niagara Falls</c:v>
                  </c:pt>
                  <c:pt idx="2">
                    <c:v>Ajax</c:v>
                  </c:pt>
                  <c:pt idx="3">
                    <c:v>Peterborough</c:v>
                  </c:pt>
                  <c:pt idx="4">
                    <c:v>Newmarket</c:v>
                  </c:pt>
                  <c:pt idx="5">
                    <c:v>Waterloo</c:v>
                  </c:pt>
                  <c:pt idx="6">
                    <c:v>Guelph</c:v>
                  </c:pt>
                  <c:pt idx="7">
                    <c:v>Burlington</c:v>
                  </c:pt>
                  <c:pt idx="8">
                    <c:v>Oshawa</c:v>
                  </c:pt>
                  <c:pt idx="9">
                    <c:v>Kitchener</c:v>
                  </c:pt>
                  <c:pt idx="10">
                    <c:v>London</c:v>
                  </c:pt>
                  <c:pt idx="11">
                    <c:v>Scarborough</c:v>
                  </c:pt>
                  <c:pt idx="12">
                    <c:v>Brampton</c:v>
                  </c:pt>
                  <c:pt idx="13">
                    <c:v>Mississauga</c:v>
                  </c:pt>
                  <c:pt idx="14">
                    <c:v>Hamilton</c:v>
                  </c:pt>
                  <c:pt idx="15">
                    <c:v>North York</c:v>
                  </c:pt>
                  <c:pt idx="16">
                    <c:v>Toronto</c:v>
                  </c:pt>
                  <c:pt idx="17">
                    <c:v>Buffalo</c:v>
                  </c:pt>
                  <c:pt idx="18">
                    <c:v>Orlando</c:v>
                  </c:pt>
                  <c:pt idx="19">
                    <c:v>Austin TX</c:v>
                  </c:pt>
                  <c:pt idx="20">
                    <c:v>Dallas</c:v>
                  </c:pt>
                  <c:pt idx="21">
                    <c:v>Houston</c:v>
                  </c:pt>
                  <c:pt idx="22">
                    <c:v>Miami</c:v>
                  </c:pt>
                </c:lvl>
                <c:lvl>
                  <c:pt idx="0">
                    <c:v> Canada</c:v>
                  </c:pt>
                  <c:pt idx="17">
                    <c:v> United States</c:v>
                  </c:pt>
                </c:lvl>
              </c:multiLvlStrCache>
            </c:multiLvlStrRef>
          </c:cat>
          <c:val>
            <c:numRef>
              <c:f>'1st Campaign pivot analysis'!$B$2:$B$27</c:f>
              <c:numCache>
                <c:formatCode>General</c:formatCode>
                <c:ptCount val="23"/>
                <c:pt idx="0">
                  <c:v>270</c:v>
                </c:pt>
                <c:pt idx="1">
                  <c:v>349</c:v>
                </c:pt>
                <c:pt idx="2">
                  <c:v>360</c:v>
                </c:pt>
                <c:pt idx="3">
                  <c:v>363</c:v>
                </c:pt>
                <c:pt idx="4">
                  <c:v>370</c:v>
                </c:pt>
                <c:pt idx="5">
                  <c:v>532</c:v>
                </c:pt>
                <c:pt idx="6">
                  <c:v>585</c:v>
                </c:pt>
                <c:pt idx="7">
                  <c:v>680</c:v>
                </c:pt>
                <c:pt idx="8">
                  <c:v>702</c:v>
                </c:pt>
                <c:pt idx="9">
                  <c:v>1053</c:v>
                </c:pt>
                <c:pt idx="10">
                  <c:v>1843</c:v>
                </c:pt>
                <c:pt idx="11">
                  <c:v>2880</c:v>
                </c:pt>
                <c:pt idx="12">
                  <c:v>2973</c:v>
                </c:pt>
                <c:pt idx="13">
                  <c:v>3017</c:v>
                </c:pt>
                <c:pt idx="14">
                  <c:v>3303</c:v>
                </c:pt>
                <c:pt idx="15">
                  <c:v>3700</c:v>
                </c:pt>
                <c:pt idx="16">
                  <c:v>10176</c:v>
                </c:pt>
                <c:pt idx="17">
                  <c:v>270</c:v>
                </c:pt>
                <c:pt idx="18">
                  <c:v>779</c:v>
                </c:pt>
                <c:pt idx="19">
                  <c:v>1371</c:v>
                </c:pt>
                <c:pt idx="20">
                  <c:v>2061</c:v>
                </c:pt>
                <c:pt idx="21">
                  <c:v>2070</c:v>
                </c:pt>
                <c:pt idx="22">
                  <c:v>3759</c:v>
                </c:pt>
              </c:numCache>
            </c:numRef>
          </c:val>
          <c:extLst>
            <c:ext xmlns:c16="http://schemas.microsoft.com/office/drawing/2014/chart" uri="{C3380CC4-5D6E-409C-BE32-E72D297353CC}">
              <c16:uniqueId val="{00000000-8955-42ED-A09B-55ABE36CE71F}"/>
            </c:ext>
          </c:extLst>
        </c:ser>
        <c:dLbls>
          <c:showLegendKey val="0"/>
          <c:showVal val="0"/>
          <c:showCatName val="0"/>
          <c:showSerName val="0"/>
          <c:showPercent val="0"/>
          <c:showBubbleSize val="0"/>
        </c:dLbls>
        <c:gapWidth val="219"/>
        <c:axId val="1532005152"/>
        <c:axId val="1532005632"/>
      </c:barChart>
      <c:lineChart>
        <c:grouping val="standard"/>
        <c:varyColors val="0"/>
        <c:ser>
          <c:idx val="1"/>
          <c:order val="1"/>
          <c:tx>
            <c:strRef>
              <c:f>'1st Campaign pivot analysis'!$C$1</c:f>
              <c:strCache>
                <c:ptCount val="1"/>
                <c:pt idx="0">
                  <c:v>Sum of Clicks</c:v>
                </c:pt>
              </c:strCache>
            </c:strRef>
          </c:tx>
          <c:spPr>
            <a:ln w="28575" cap="rnd">
              <a:solidFill>
                <a:schemeClr val="accent2"/>
              </a:solidFill>
              <a:round/>
            </a:ln>
            <a:effectLst/>
          </c:spPr>
          <c:marker>
            <c:symbol val="none"/>
          </c:marker>
          <c:cat>
            <c:multiLvlStrRef>
              <c:f>'1st Campaign pivot analysis'!$A$2:$A$27</c:f>
              <c:multiLvlStrCache>
                <c:ptCount val="23"/>
                <c:lvl>
                  <c:pt idx="0">
                    <c:v>Pickering</c:v>
                  </c:pt>
                  <c:pt idx="1">
                    <c:v>Niagara Falls</c:v>
                  </c:pt>
                  <c:pt idx="2">
                    <c:v>Ajax</c:v>
                  </c:pt>
                  <c:pt idx="3">
                    <c:v>Peterborough</c:v>
                  </c:pt>
                  <c:pt idx="4">
                    <c:v>Newmarket</c:v>
                  </c:pt>
                  <c:pt idx="5">
                    <c:v>Waterloo</c:v>
                  </c:pt>
                  <c:pt idx="6">
                    <c:v>Guelph</c:v>
                  </c:pt>
                  <c:pt idx="7">
                    <c:v>Burlington</c:v>
                  </c:pt>
                  <c:pt idx="8">
                    <c:v>Oshawa</c:v>
                  </c:pt>
                  <c:pt idx="9">
                    <c:v>Kitchener</c:v>
                  </c:pt>
                  <c:pt idx="10">
                    <c:v>London</c:v>
                  </c:pt>
                  <c:pt idx="11">
                    <c:v>Scarborough</c:v>
                  </c:pt>
                  <c:pt idx="12">
                    <c:v>Brampton</c:v>
                  </c:pt>
                  <c:pt idx="13">
                    <c:v>Mississauga</c:v>
                  </c:pt>
                  <c:pt idx="14">
                    <c:v>Hamilton</c:v>
                  </c:pt>
                  <c:pt idx="15">
                    <c:v>North York</c:v>
                  </c:pt>
                  <c:pt idx="16">
                    <c:v>Toronto</c:v>
                  </c:pt>
                  <c:pt idx="17">
                    <c:v>Buffalo</c:v>
                  </c:pt>
                  <c:pt idx="18">
                    <c:v>Orlando</c:v>
                  </c:pt>
                  <c:pt idx="19">
                    <c:v>Austin TX</c:v>
                  </c:pt>
                  <c:pt idx="20">
                    <c:v>Dallas</c:v>
                  </c:pt>
                  <c:pt idx="21">
                    <c:v>Houston</c:v>
                  </c:pt>
                  <c:pt idx="22">
                    <c:v>Miami</c:v>
                  </c:pt>
                </c:lvl>
                <c:lvl>
                  <c:pt idx="0">
                    <c:v> Canada</c:v>
                  </c:pt>
                  <c:pt idx="17">
                    <c:v> United States</c:v>
                  </c:pt>
                </c:lvl>
              </c:multiLvlStrCache>
            </c:multiLvlStrRef>
          </c:cat>
          <c:val>
            <c:numRef>
              <c:f>'1st Campaign pivot analysis'!$C$2:$C$27</c:f>
              <c:numCache>
                <c:formatCode>General</c:formatCode>
                <c:ptCount val="23"/>
                <c:pt idx="0">
                  <c:v>7</c:v>
                </c:pt>
                <c:pt idx="1">
                  <c:v>11</c:v>
                </c:pt>
                <c:pt idx="2">
                  <c:v>5</c:v>
                </c:pt>
                <c:pt idx="3">
                  <c:v>8</c:v>
                </c:pt>
                <c:pt idx="4">
                  <c:v>3</c:v>
                </c:pt>
                <c:pt idx="5">
                  <c:v>7</c:v>
                </c:pt>
                <c:pt idx="6">
                  <c:v>15</c:v>
                </c:pt>
                <c:pt idx="7">
                  <c:v>10</c:v>
                </c:pt>
                <c:pt idx="8">
                  <c:v>17</c:v>
                </c:pt>
                <c:pt idx="9">
                  <c:v>14</c:v>
                </c:pt>
                <c:pt idx="10">
                  <c:v>52</c:v>
                </c:pt>
                <c:pt idx="11">
                  <c:v>45</c:v>
                </c:pt>
                <c:pt idx="12">
                  <c:v>55</c:v>
                </c:pt>
                <c:pt idx="13">
                  <c:v>70</c:v>
                </c:pt>
                <c:pt idx="14">
                  <c:v>100</c:v>
                </c:pt>
                <c:pt idx="15">
                  <c:v>105</c:v>
                </c:pt>
                <c:pt idx="16">
                  <c:v>221</c:v>
                </c:pt>
                <c:pt idx="17">
                  <c:v>6</c:v>
                </c:pt>
                <c:pt idx="18">
                  <c:v>24</c:v>
                </c:pt>
                <c:pt idx="19">
                  <c:v>71</c:v>
                </c:pt>
                <c:pt idx="20">
                  <c:v>96</c:v>
                </c:pt>
                <c:pt idx="21">
                  <c:v>81</c:v>
                </c:pt>
                <c:pt idx="22">
                  <c:v>378</c:v>
                </c:pt>
              </c:numCache>
            </c:numRef>
          </c:val>
          <c:smooth val="0"/>
          <c:extLst>
            <c:ext xmlns:c16="http://schemas.microsoft.com/office/drawing/2014/chart" uri="{C3380CC4-5D6E-409C-BE32-E72D297353CC}">
              <c16:uniqueId val="{00000001-8955-42ED-A09B-55ABE36CE71F}"/>
            </c:ext>
          </c:extLst>
        </c:ser>
        <c:dLbls>
          <c:showLegendKey val="0"/>
          <c:showVal val="0"/>
          <c:showCatName val="0"/>
          <c:showSerName val="0"/>
          <c:showPercent val="0"/>
          <c:showBubbleSize val="0"/>
        </c:dLbls>
        <c:marker val="1"/>
        <c:smooth val="0"/>
        <c:axId val="1695110848"/>
        <c:axId val="1695101248"/>
      </c:lineChart>
      <c:catAx>
        <c:axId val="1532005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400" b="0" i="0" u="none" strike="noStrike" kern="1200" baseline="0">
                <a:solidFill>
                  <a:schemeClr val="tx1">
                    <a:lumMod val="65000"/>
                    <a:lumOff val="35000"/>
                  </a:schemeClr>
                </a:solidFill>
                <a:latin typeface="+mn-lt"/>
                <a:ea typeface="+mn-ea"/>
                <a:cs typeface="+mn-cs"/>
              </a:defRPr>
            </a:pPr>
            <a:endParaRPr lang="en-US"/>
          </a:p>
        </c:txPr>
        <c:crossAx val="1532005632"/>
        <c:crosses val="autoZero"/>
        <c:auto val="1"/>
        <c:lblAlgn val="ctr"/>
        <c:lblOffset val="100"/>
        <c:noMultiLvlLbl val="0"/>
      </c:catAx>
      <c:valAx>
        <c:axId val="15320056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532005152"/>
        <c:crosses val="autoZero"/>
        <c:crossBetween val="between"/>
      </c:valAx>
      <c:valAx>
        <c:axId val="169510124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695110848"/>
        <c:crosses val="max"/>
        <c:crossBetween val="between"/>
      </c:valAx>
      <c:catAx>
        <c:axId val="1695110848"/>
        <c:scaling>
          <c:orientation val="minMax"/>
        </c:scaling>
        <c:delete val="1"/>
        <c:axPos val="b"/>
        <c:numFmt formatCode="General" sourceLinked="1"/>
        <c:majorTickMark val="out"/>
        <c:minorTickMark val="none"/>
        <c:tickLblPos val="nextTo"/>
        <c:crossAx val="1695101248"/>
        <c:crosses val="autoZero"/>
        <c:auto val="1"/>
        <c:lblAlgn val="ctr"/>
        <c:lblOffset val="100"/>
        <c:noMultiLvlLbl val="0"/>
      </c:cat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[Revitalize consulting marketing data dashboard.xlsx]1st Campaign pivot analysis!PivotTable9</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a:t>
            </a:r>
            <a:r>
              <a:rPr lang="en-US" baseline="0"/>
              <a:t> of clicks by targeted locations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'1st Campaign pivot analysis'!$K$160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B2D-4BAF-AFC0-B7186C356DD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B2D-4BAF-AFC0-B7186C356DD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B2D-4BAF-AFC0-B7186C356DD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B2D-4BAF-AFC0-B7186C356DD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B2D-4BAF-AFC0-B7186C356DD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B2D-4BAF-AFC0-B7186C356DD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B2D-4BAF-AFC0-B7186C356DD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B2D-4BAF-AFC0-B7186C356DD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BB2D-4BAF-AFC0-B7186C356DD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BB2D-4BAF-AFC0-B7186C356DDD}"/>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BB2D-4BAF-AFC0-B7186C356DDD}"/>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BB2D-4BAF-AFC0-B7186C356DDD}"/>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BB2D-4BAF-AFC0-B7186C356DDD}"/>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BB2D-4BAF-AFC0-B7186C356DDD}"/>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BB2D-4BAF-AFC0-B7186C356DDD}"/>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BB2D-4BAF-AFC0-B7186C356DDD}"/>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BB2D-4BAF-AFC0-B7186C356DDD}"/>
              </c:ext>
            </c:extLst>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cat>
            <c:multiLvlStrRef>
              <c:f>'1st Campaign pivot analysis'!$J$161:$J$186</c:f>
              <c:multiLvlStrCache>
                <c:ptCount val="23"/>
                <c:lvl>
                  <c:pt idx="0">
                    <c:v>Ajax</c:v>
                  </c:pt>
                  <c:pt idx="1">
                    <c:v>Brampton</c:v>
                  </c:pt>
                  <c:pt idx="2">
                    <c:v>Burlington</c:v>
                  </c:pt>
                  <c:pt idx="3">
                    <c:v>Guelph</c:v>
                  </c:pt>
                  <c:pt idx="4">
                    <c:v>Hamilton</c:v>
                  </c:pt>
                  <c:pt idx="5">
                    <c:v>Kitchener</c:v>
                  </c:pt>
                  <c:pt idx="6">
                    <c:v>London</c:v>
                  </c:pt>
                  <c:pt idx="7">
                    <c:v>Mississauga</c:v>
                  </c:pt>
                  <c:pt idx="8">
                    <c:v>Newmarket</c:v>
                  </c:pt>
                  <c:pt idx="9">
                    <c:v>Niagara Falls</c:v>
                  </c:pt>
                  <c:pt idx="10">
                    <c:v>North York</c:v>
                  </c:pt>
                  <c:pt idx="11">
                    <c:v>Oshawa</c:v>
                  </c:pt>
                  <c:pt idx="12">
                    <c:v>Peterborough</c:v>
                  </c:pt>
                  <c:pt idx="13">
                    <c:v>Pickering</c:v>
                  </c:pt>
                  <c:pt idx="14">
                    <c:v>Scarborough</c:v>
                  </c:pt>
                  <c:pt idx="15">
                    <c:v>Toronto</c:v>
                  </c:pt>
                  <c:pt idx="16">
                    <c:v>Waterloo</c:v>
                  </c:pt>
                  <c:pt idx="17">
                    <c:v>Austin TX</c:v>
                  </c:pt>
                  <c:pt idx="18">
                    <c:v>Buffalo</c:v>
                  </c:pt>
                  <c:pt idx="19">
                    <c:v>Dallas</c:v>
                  </c:pt>
                  <c:pt idx="20">
                    <c:v>Houston</c:v>
                  </c:pt>
                  <c:pt idx="21">
                    <c:v>Miami</c:v>
                  </c:pt>
                  <c:pt idx="22">
                    <c:v>Orlando</c:v>
                  </c:pt>
                </c:lvl>
                <c:lvl>
                  <c:pt idx="0">
                    <c:v> Canada</c:v>
                  </c:pt>
                  <c:pt idx="17">
                    <c:v> United States</c:v>
                  </c:pt>
                </c:lvl>
              </c:multiLvlStrCache>
            </c:multiLvlStrRef>
          </c:cat>
          <c:val>
            <c:numRef>
              <c:f>'1st Campaign pivot analysis'!$K$161:$K$186</c:f>
              <c:numCache>
                <c:formatCode>0.00%</c:formatCode>
                <c:ptCount val="23"/>
                <c:pt idx="0">
                  <c:v>3.5688793718772305E-3</c:v>
                </c:pt>
                <c:pt idx="1">
                  <c:v>3.9257673090649536E-2</c:v>
                </c:pt>
                <c:pt idx="2">
                  <c:v>7.1377587437544609E-3</c:v>
                </c:pt>
                <c:pt idx="3">
                  <c:v>1.0706638115631691E-2</c:v>
                </c:pt>
                <c:pt idx="4">
                  <c:v>7.1377587437544618E-2</c:v>
                </c:pt>
                <c:pt idx="5">
                  <c:v>9.9928622412562458E-3</c:v>
                </c:pt>
                <c:pt idx="6">
                  <c:v>3.7116345467523196E-2</c:v>
                </c:pt>
                <c:pt idx="7">
                  <c:v>4.9964311206281226E-2</c:v>
                </c:pt>
                <c:pt idx="8">
                  <c:v>2.1413276231263384E-3</c:v>
                </c:pt>
                <c:pt idx="9">
                  <c:v>7.8515346181299069E-3</c:v>
                </c:pt>
                <c:pt idx="10">
                  <c:v>7.4946466809421838E-2</c:v>
                </c:pt>
                <c:pt idx="11">
                  <c:v>1.2134189864382585E-2</c:v>
                </c:pt>
                <c:pt idx="12">
                  <c:v>5.7102069950035689E-3</c:v>
                </c:pt>
                <c:pt idx="13">
                  <c:v>4.9964311206281229E-3</c:v>
                </c:pt>
                <c:pt idx="14">
                  <c:v>3.2119914346895075E-2</c:v>
                </c:pt>
                <c:pt idx="15">
                  <c:v>0.15774446823697358</c:v>
                </c:pt>
                <c:pt idx="16">
                  <c:v>4.9964311206281229E-3</c:v>
                </c:pt>
                <c:pt idx="17">
                  <c:v>5.0678087080656672E-2</c:v>
                </c:pt>
                <c:pt idx="18">
                  <c:v>4.2826552462526769E-3</c:v>
                </c:pt>
                <c:pt idx="19">
                  <c:v>6.852248394004283E-2</c:v>
                </c:pt>
                <c:pt idx="20">
                  <c:v>5.7815845824411134E-2</c:v>
                </c:pt>
                <c:pt idx="21">
                  <c:v>0.26980728051391861</c:v>
                </c:pt>
                <c:pt idx="22">
                  <c:v>1.7130620985010708E-2</c:v>
                </c:pt>
              </c:numCache>
            </c:numRef>
          </c:val>
          <c:extLst>
            <c:ext xmlns:c16="http://schemas.microsoft.com/office/drawing/2014/chart" uri="{C3380CC4-5D6E-409C-BE32-E72D297353CC}">
              <c16:uniqueId val="{00000000-9D6C-4277-9ABD-27E9F9BAA71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IN"/>
              <a:t>Vancouver</a:t>
            </a:r>
          </a:p>
        </c:rich>
      </c:tx>
      <c:layout>
        <c:manualLayout>
          <c:xMode val="edge"/>
          <c:yMode val="edge"/>
          <c:x val="0.4596105986934142"/>
          <c:y val="3.0916027282379771E-2"/>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4959001033716239E-2"/>
          <c:y val="0.16094753972121209"/>
          <c:w val="0.81008199793256752"/>
          <c:h val="0.57019784228850012"/>
        </c:manualLayout>
      </c:layout>
      <c:pie3DChart>
        <c:varyColors val="1"/>
        <c:ser>
          <c:idx val="0"/>
          <c:order val="0"/>
          <c:dPt>
            <c:idx val="0"/>
            <c:bubble3D val="0"/>
            <c:spPr>
              <a:solidFill>
                <a:schemeClr val="accent5">
                  <a:lumMod val="7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AF8E-47E5-8C89-1ED83D4CF635}"/>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AF8E-47E5-8C89-1ED83D4CF635}"/>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AF8E-47E5-8C89-1ED83D4CF635}"/>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AF8E-47E5-8C89-1ED83D4CF635}"/>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AF8E-47E5-8C89-1ED83D4CF635}"/>
              </c:ext>
            </c:extLst>
          </c:dPt>
          <c:dLbls>
            <c:dLbl>
              <c:idx val="0"/>
              <c:spPr>
                <a:solidFill>
                  <a:sysClr val="window" lastClr="FFFFFF"/>
                </a:solidFill>
                <a:ln>
                  <a:solidFill>
                    <a:srgbClr val="000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AF8E-47E5-8C89-1ED83D4CF635}"/>
                </c:ext>
              </c:extLst>
            </c:dLbl>
            <c:dLbl>
              <c:idx val="1"/>
              <c:spPr>
                <a:solidFill>
                  <a:sysClr val="window" lastClr="FFFFFF"/>
                </a:solidFill>
                <a:ln>
                  <a:solidFill>
                    <a:srgbClr val="000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2-AF8E-47E5-8C89-1ED83D4CF635}"/>
                </c:ext>
              </c:extLst>
            </c:dLbl>
            <c:dLbl>
              <c:idx val="2"/>
              <c:spPr>
                <a:solidFill>
                  <a:sysClr val="window" lastClr="FFFFFF"/>
                </a:solidFill>
                <a:ln>
                  <a:solidFill>
                    <a:srgbClr val="000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AF8E-47E5-8C89-1ED83D4CF635}"/>
                </c:ext>
              </c:extLst>
            </c:dLbl>
            <c:dLbl>
              <c:idx val="3"/>
              <c:spPr>
                <a:solidFill>
                  <a:sysClr val="window" lastClr="FFFFFF"/>
                </a:solidFill>
                <a:ln>
                  <a:solidFill>
                    <a:srgbClr val="000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4-AF8E-47E5-8C89-1ED83D4CF635}"/>
                </c:ext>
              </c:extLst>
            </c:dLbl>
            <c:dLbl>
              <c:idx val="4"/>
              <c:spPr>
                <a:solidFill>
                  <a:sysClr val="window" lastClr="FFFFFF"/>
                </a:solidFill>
                <a:ln>
                  <a:solidFill>
                    <a:srgbClr val="000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AF8E-47E5-8C89-1ED83D4CF635}"/>
                </c:ext>
              </c:extLst>
            </c:dLbl>
            <c:spPr>
              <a:solidFill>
                <a:sysClr val="window" lastClr="FFFFFF"/>
              </a:solidFill>
              <a:ln>
                <a:solidFill>
                  <a:srgbClr val="000000"/>
                </a:solidFill>
              </a:ln>
              <a:effectLst/>
            </c:sp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'Pie charts'!$A$2:$A$6</c:f>
              <c:strCache>
                <c:ptCount val="5"/>
                <c:pt idx="0">
                  <c:v>Technology sector</c:v>
                </c:pt>
                <c:pt idx="1">
                  <c:v>Green Economy</c:v>
                </c:pt>
                <c:pt idx="2">
                  <c:v>Creative Industries</c:v>
                </c:pt>
                <c:pt idx="3">
                  <c:v>Construction</c:v>
                </c:pt>
                <c:pt idx="4">
                  <c:v>Tourism</c:v>
                </c:pt>
              </c:strCache>
            </c:strRef>
          </c:cat>
          <c:val>
            <c:numRef>
              <c:f>'Pie charts'!$B$2:$B$6</c:f>
              <c:numCache>
                <c:formatCode>0%</c:formatCode>
                <c:ptCount val="5"/>
                <c:pt idx="0">
                  <c:v>0.35</c:v>
                </c:pt>
                <c:pt idx="1">
                  <c:v>0.2</c:v>
                </c:pt>
                <c:pt idx="2">
                  <c:v>0.15</c:v>
                </c:pt>
                <c:pt idx="3">
                  <c:v>0.2</c:v>
                </c:pt>
                <c:pt idx="4">
                  <c:v>0.1</c:v>
                </c:pt>
              </c:numCache>
            </c:numRef>
          </c:val>
          <c:extLst>
            <c:ext xmlns:c16="http://schemas.microsoft.com/office/drawing/2014/chart" uri="{C3380CC4-5D6E-409C-BE32-E72D297353CC}">
              <c16:uniqueId val="{00000000-AF8E-47E5-8C89-1ED83D4CF635}"/>
            </c:ext>
          </c:extLst>
        </c:ser>
        <c:dLbls>
          <c:showLegendKey val="0"/>
          <c:showVal val="0"/>
          <c:showCatName val="0"/>
          <c:showSerName val="0"/>
          <c:showPercent val="0"/>
          <c:showBubbleSize val="0"/>
          <c:showLeaderLines val="0"/>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95000"/>
        <a:lumOff val="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IN"/>
              <a:t>Toronto</a:t>
            </a:r>
          </a:p>
        </c:rich>
      </c:tx>
      <c:layout>
        <c:manualLayout>
          <c:xMode val="edge"/>
          <c:yMode val="edge"/>
          <c:x val="0.41966875913559548"/>
          <c:y val="3.1153845210362047E-2"/>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5">
                  <a:lumMod val="7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FB74-499B-99B5-17F25DFE2D13}"/>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FB74-499B-99B5-17F25DFE2D13}"/>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FB74-499B-99B5-17F25DFE2D13}"/>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FB74-499B-99B5-17F25DFE2D13}"/>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FB74-499B-99B5-17F25DFE2D13}"/>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6-FB74-499B-99B5-17F25DFE2D13}"/>
              </c:ext>
            </c:extLst>
          </c:dPt>
          <c:dLbls>
            <c:dLbl>
              <c:idx val="0"/>
              <c:layout>
                <c:manualLayout>
                  <c:x val="3.5852902771314393E-2"/>
                  <c:y val="0"/>
                </c:manualLayout>
              </c:layout>
              <c:spPr>
                <a:solidFill>
                  <a:sysClr val="window" lastClr="FFFFFF"/>
                </a:solidFill>
                <a:ln>
                  <a:solidFill>
                    <a:srgbClr val="000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FB74-499B-99B5-17F25DFE2D13}"/>
                </c:ext>
              </c:extLst>
            </c:dLbl>
            <c:dLbl>
              <c:idx val="1"/>
              <c:spPr>
                <a:solidFill>
                  <a:sysClr val="window" lastClr="FFFFFF"/>
                </a:solidFill>
                <a:ln>
                  <a:solidFill>
                    <a:srgbClr val="000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4-FB74-499B-99B5-17F25DFE2D13}"/>
                </c:ext>
              </c:extLst>
            </c:dLbl>
            <c:dLbl>
              <c:idx val="2"/>
              <c:spPr>
                <a:solidFill>
                  <a:sysClr val="window" lastClr="FFFFFF"/>
                </a:solidFill>
                <a:ln>
                  <a:solidFill>
                    <a:srgbClr val="000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FB74-499B-99B5-17F25DFE2D13}"/>
                </c:ext>
              </c:extLst>
            </c:dLbl>
            <c:dLbl>
              <c:idx val="3"/>
              <c:layout>
                <c:manualLayout>
                  <c:x val="-1.6547493586760449E-2"/>
                  <c:y val="5.1923075350603316E-2"/>
                </c:manualLayout>
              </c:layout>
              <c:spPr>
                <a:solidFill>
                  <a:sysClr val="window" lastClr="FFFFFF"/>
                </a:solidFill>
                <a:ln>
                  <a:solidFill>
                    <a:srgbClr val="000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2-FB74-499B-99B5-17F25DFE2D13}"/>
                </c:ext>
              </c:extLst>
            </c:dLbl>
            <c:dLbl>
              <c:idx val="4"/>
              <c:layout>
                <c:manualLayout>
                  <c:x val="-6.0674143151454966E-2"/>
                  <c:y val="4.6730767815543049E-2"/>
                </c:manualLayout>
              </c:layout>
              <c:spPr>
                <a:solidFill>
                  <a:sysClr val="window" lastClr="FFFFFF"/>
                </a:solidFill>
                <a:ln>
                  <a:solidFill>
                    <a:srgbClr val="000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5"/>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FB74-499B-99B5-17F25DFE2D13}"/>
                </c:ext>
              </c:extLst>
            </c:dLbl>
            <c:dLbl>
              <c:idx val="5"/>
              <c:spPr>
                <a:solidFill>
                  <a:sysClr val="window" lastClr="FFFFFF"/>
                </a:solidFill>
                <a:ln>
                  <a:solidFill>
                    <a:srgbClr val="000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6-FB74-499B-99B5-17F25DFE2D13}"/>
                </c:ext>
              </c:extLst>
            </c:dLbl>
            <c:spPr>
              <a:solidFill>
                <a:sysClr val="window" lastClr="FFFFFF"/>
              </a:solidFill>
              <a:ln>
                <a:solidFill>
                  <a:srgbClr val="000000"/>
                </a:solidFill>
              </a:ln>
              <a:effectLst/>
            </c:sp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'Pie charts'!$A$10:$A$15</c:f>
              <c:strCache>
                <c:ptCount val="6"/>
                <c:pt idx="0">
                  <c:v>Technology and Digital Innovation</c:v>
                </c:pt>
                <c:pt idx="1">
                  <c:v>Life science and Healthcare Technology</c:v>
                </c:pt>
                <c:pt idx="2">
                  <c:v>Clean energy and Sustainability</c:v>
                </c:pt>
                <c:pt idx="3">
                  <c:v>Financial Technology</c:v>
                </c:pt>
                <c:pt idx="4">
                  <c:v>Creative technologies and digital media</c:v>
                </c:pt>
                <c:pt idx="5">
                  <c:v>Advanced Manufacturing</c:v>
                </c:pt>
              </c:strCache>
            </c:strRef>
          </c:cat>
          <c:val>
            <c:numRef>
              <c:f>'Pie charts'!$B$10:$B$15</c:f>
              <c:numCache>
                <c:formatCode>0%</c:formatCode>
                <c:ptCount val="6"/>
                <c:pt idx="0">
                  <c:v>0.25</c:v>
                </c:pt>
                <c:pt idx="1">
                  <c:v>0.2</c:v>
                </c:pt>
                <c:pt idx="2">
                  <c:v>0.18</c:v>
                </c:pt>
                <c:pt idx="3">
                  <c:v>0.15</c:v>
                </c:pt>
                <c:pt idx="4">
                  <c:v>0.1</c:v>
                </c:pt>
                <c:pt idx="5">
                  <c:v>0.12</c:v>
                </c:pt>
              </c:numCache>
            </c:numRef>
          </c:val>
          <c:extLst>
            <c:ext xmlns:c16="http://schemas.microsoft.com/office/drawing/2014/chart" uri="{C3380CC4-5D6E-409C-BE32-E72D297353CC}">
              <c16:uniqueId val="{00000000-FB74-499B-99B5-17F25DFE2D13}"/>
            </c:ext>
          </c:extLst>
        </c:ser>
        <c:dLbls>
          <c:showLegendKey val="0"/>
          <c:showVal val="0"/>
          <c:showCatName val="0"/>
          <c:showSerName val="0"/>
          <c:showPercent val="0"/>
          <c:showBubbleSize val="0"/>
          <c:showLeaderLines val="0"/>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95000"/>
        <a:lumOff val="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IN"/>
              <a:t>Calgary</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5">
                  <a:lumMod val="7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43D1-4576-89D9-04D3786CA751}"/>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43D1-4576-89D9-04D3786CA751}"/>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43D1-4576-89D9-04D3786CA751}"/>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43D1-4576-89D9-04D3786CA751}"/>
              </c:ext>
            </c:extLst>
          </c:dPt>
          <c:dLbls>
            <c:dLbl>
              <c:idx val="0"/>
              <c:layout>
                <c:manualLayout>
                  <c:x val="0"/>
                  <c:y val="-6.9444444444444448E-2"/>
                </c:manualLayout>
              </c:layout>
              <c:spPr>
                <a:solidFill>
                  <a:sysClr val="window" lastClr="FFFFFF"/>
                </a:solidFill>
                <a:ln>
                  <a:solidFill>
                    <a:srgbClr val="000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43D1-4576-89D9-04D3786CA751}"/>
                </c:ext>
              </c:extLst>
            </c:dLbl>
            <c:dLbl>
              <c:idx val="1"/>
              <c:spPr>
                <a:solidFill>
                  <a:sysClr val="window" lastClr="FFFFFF"/>
                </a:solidFill>
                <a:ln>
                  <a:solidFill>
                    <a:srgbClr val="000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2-43D1-4576-89D9-04D3786CA751}"/>
                </c:ext>
              </c:extLst>
            </c:dLbl>
            <c:dLbl>
              <c:idx val="2"/>
              <c:spPr>
                <a:solidFill>
                  <a:sysClr val="window" lastClr="FFFFFF"/>
                </a:solidFill>
                <a:ln>
                  <a:solidFill>
                    <a:srgbClr val="000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43D1-4576-89D9-04D3786CA751}"/>
                </c:ext>
              </c:extLst>
            </c:dLbl>
            <c:dLbl>
              <c:idx val="3"/>
              <c:layout>
                <c:manualLayout>
                  <c:x val="-2.5000000000000012E-2"/>
                  <c:y val="-5.555555555555558E-2"/>
                </c:manualLayout>
              </c:layout>
              <c:spPr>
                <a:solidFill>
                  <a:sysClr val="window" lastClr="FFFFFF"/>
                </a:solidFill>
                <a:ln>
                  <a:solidFill>
                    <a:srgbClr val="000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4-43D1-4576-89D9-04D3786CA751}"/>
                </c:ext>
              </c:extLst>
            </c:dLbl>
            <c:spPr>
              <a:solidFill>
                <a:sysClr val="window" lastClr="FFFFFF"/>
              </a:solidFill>
              <a:ln>
                <a:solidFill>
                  <a:srgbClr val="000000"/>
                </a:solidFill>
              </a:ln>
              <a:effectLst/>
            </c:sp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'Pie charts'!$A$19:$A$22</c:f>
              <c:strCache>
                <c:ptCount val="4"/>
                <c:pt idx="0">
                  <c:v>Technology</c:v>
                </c:pt>
                <c:pt idx="1">
                  <c:v>Renewable energy and cleantech</c:v>
                </c:pt>
                <c:pt idx="2">
                  <c:v>Financial Technology and Fintech</c:v>
                </c:pt>
                <c:pt idx="3">
                  <c:v>Creative technologies</c:v>
                </c:pt>
              </c:strCache>
            </c:strRef>
          </c:cat>
          <c:val>
            <c:numRef>
              <c:f>'Pie charts'!$B$19:$B$22</c:f>
              <c:numCache>
                <c:formatCode>0%</c:formatCode>
                <c:ptCount val="4"/>
                <c:pt idx="0">
                  <c:v>0.3</c:v>
                </c:pt>
                <c:pt idx="1">
                  <c:v>0.25</c:v>
                </c:pt>
                <c:pt idx="2">
                  <c:v>0.2</c:v>
                </c:pt>
                <c:pt idx="3">
                  <c:v>0.25</c:v>
                </c:pt>
              </c:numCache>
            </c:numRef>
          </c:val>
          <c:extLst>
            <c:ext xmlns:c16="http://schemas.microsoft.com/office/drawing/2014/chart" uri="{C3380CC4-5D6E-409C-BE32-E72D297353CC}">
              <c16:uniqueId val="{00000000-43D1-4576-89D9-04D3786CA751}"/>
            </c:ext>
          </c:extLst>
        </c:ser>
        <c:dLbls>
          <c:showLegendKey val="0"/>
          <c:showVal val="0"/>
          <c:showCatName val="0"/>
          <c:showSerName val="0"/>
          <c:showPercent val="0"/>
          <c:showBubbleSize val="0"/>
          <c:showLeaderLines val="0"/>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95000"/>
        <a:lumOff val="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IN"/>
              <a:t>Ottawa</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5">
                  <a:lumMod val="7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CC22-4D81-A937-36F01EDC2124}"/>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CC22-4D81-A937-36F01EDC2124}"/>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CC22-4D81-A937-36F01EDC2124}"/>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CC22-4D81-A937-36F01EDC2124}"/>
              </c:ext>
            </c:extLst>
          </c:dPt>
          <c:dLbls>
            <c:dLbl>
              <c:idx val="0"/>
              <c:layout>
                <c:manualLayout>
                  <c:x val="-0.05"/>
                  <c:y val="-8.7962962962962965E-2"/>
                </c:manualLayout>
              </c:layout>
              <c:spPr>
                <a:solidFill>
                  <a:sysClr val="window" lastClr="FFFFFF"/>
                </a:solidFill>
                <a:ln>
                  <a:solidFill>
                    <a:srgbClr val="000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CC22-4D81-A937-36F01EDC2124}"/>
                </c:ext>
              </c:extLst>
            </c:dLbl>
            <c:dLbl>
              <c:idx val="1"/>
              <c:spPr>
                <a:solidFill>
                  <a:sysClr val="window" lastClr="FFFFFF"/>
                </a:solidFill>
                <a:ln>
                  <a:solidFill>
                    <a:srgbClr val="000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2-CC22-4D81-A937-36F01EDC2124}"/>
                </c:ext>
              </c:extLst>
            </c:dLbl>
            <c:dLbl>
              <c:idx val="2"/>
              <c:spPr>
                <a:solidFill>
                  <a:sysClr val="window" lastClr="FFFFFF"/>
                </a:solidFill>
                <a:ln>
                  <a:solidFill>
                    <a:srgbClr val="000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CC22-4D81-A937-36F01EDC2124}"/>
                </c:ext>
              </c:extLst>
            </c:dLbl>
            <c:dLbl>
              <c:idx val="3"/>
              <c:layout>
                <c:manualLayout>
                  <c:x val="-2.5000000000000001E-2"/>
                  <c:y val="-3.2407407407407406E-2"/>
                </c:manualLayout>
              </c:layout>
              <c:spPr>
                <a:solidFill>
                  <a:sysClr val="window" lastClr="FFFFFF"/>
                </a:solidFill>
                <a:ln>
                  <a:solidFill>
                    <a:srgbClr val="000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4-CC22-4D81-A937-36F01EDC2124}"/>
                </c:ext>
              </c:extLst>
            </c:dLbl>
            <c:spPr>
              <a:solidFill>
                <a:sysClr val="window" lastClr="FFFFFF"/>
              </a:solidFill>
              <a:ln>
                <a:solidFill>
                  <a:srgbClr val="000000"/>
                </a:solidFill>
              </a:ln>
              <a:effectLst/>
            </c:sp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'Pie charts'!$A$26:$A$29</c:f>
              <c:strCache>
                <c:ptCount val="4"/>
                <c:pt idx="0">
                  <c:v>Technology</c:v>
                </c:pt>
                <c:pt idx="1">
                  <c:v>Clean energy and Environtmental technologies</c:v>
                </c:pt>
                <c:pt idx="2">
                  <c:v>Tourism</c:v>
                </c:pt>
                <c:pt idx="3">
                  <c:v>Creative technologies</c:v>
                </c:pt>
              </c:strCache>
            </c:strRef>
          </c:cat>
          <c:val>
            <c:numRef>
              <c:f>'Pie charts'!$B$26:$B$29</c:f>
              <c:numCache>
                <c:formatCode>0%</c:formatCode>
                <c:ptCount val="4"/>
                <c:pt idx="0">
                  <c:v>0.4</c:v>
                </c:pt>
                <c:pt idx="1">
                  <c:v>0.25</c:v>
                </c:pt>
                <c:pt idx="2">
                  <c:v>0.15</c:v>
                </c:pt>
                <c:pt idx="3">
                  <c:v>0.2</c:v>
                </c:pt>
              </c:numCache>
            </c:numRef>
          </c:val>
          <c:extLst>
            <c:ext xmlns:c16="http://schemas.microsoft.com/office/drawing/2014/chart" uri="{C3380CC4-5D6E-409C-BE32-E72D297353CC}">
              <c16:uniqueId val="{00000000-CC22-4D81-A937-36F01EDC2124}"/>
            </c:ext>
          </c:extLst>
        </c:ser>
        <c:dLbls>
          <c:showLegendKey val="0"/>
          <c:showVal val="0"/>
          <c:showCatName val="0"/>
          <c:showSerName val="0"/>
          <c:showPercent val="0"/>
          <c:showBubbleSize val="0"/>
          <c:showLeaderLines val="0"/>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95000"/>
        <a:lumOff val="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[Revitalize consulting marketing data dashboard.xlsx]1st Campaign pivot analysis!PivotTable2</c:name>
    <c:fmtId val="2"/>
  </c:pivotSource>
  <c:chart>
    <c:title>
      <c:tx>
        <c:rich>
          <a:bodyPr rot="0" spcFirstLastPara="1" vertOverflow="ellipsis" vert="horz" wrap="square" anchor="ctr" anchorCtr="1"/>
          <a:lstStyle/>
          <a:p>
            <a:pPr algn="ctr" rtl="0">
              <a:defRPr lang="en-US" sz="1600" b="0" i="0" u="none" strike="noStrike" kern="1200" spc="0" baseline="0">
                <a:solidFill>
                  <a:srgbClr val="F7D407">
                    <a:lumMod val="65000"/>
                    <a:lumOff val="35000"/>
                  </a:srgbClr>
                </a:solidFill>
                <a:latin typeface="+mn-lt"/>
                <a:ea typeface="+mn-ea"/>
                <a:cs typeface="+mn-cs"/>
              </a:defRPr>
            </a:pPr>
            <a:r>
              <a:rPr lang="en-US" sz="1600" b="0" i="0" u="none" strike="noStrike" kern="1200" spc="0" baseline="0">
                <a:solidFill>
                  <a:srgbClr val="F7D407">
                    <a:lumMod val="65000"/>
                    <a:lumOff val="35000"/>
                  </a:srgbClr>
                </a:solidFill>
                <a:latin typeface="+mn-lt"/>
                <a:ea typeface="+mn-ea"/>
                <a:cs typeface="+mn-cs"/>
              </a:rPr>
              <a:t>CTR by targeted location</a:t>
            </a:r>
          </a:p>
        </c:rich>
      </c:tx>
      <c:overlay val="0"/>
      <c:spPr>
        <a:noFill/>
        <a:ln>
          <a:noFill/>
        </a:ln>
        <a:effectLst/>
      </c:spPr>
      <c:txPr>
        <a:bodyPr rot="0" spcFirstLastPara="1" vertOverflow="ellipsis" vert="horz" wrap="square" anchor="ctr" anchorCtr="1"/>
        <a:lstStyle/>
        <a:p>
          <a:pPr algn="ctr" rtl="0">
            <a:defRPr lang="en-US" sz="1600" b="0" i="0" u="none" strike="noStrike" kern="1200" spc="0" baseline="0">
              <a:solidFill>
                <a:srgbClr val="F7D407">
                  <a:lumMod val="65000"/>
                  <a:lumOff val="35000"/>
                </a:srgb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'1st Campaign pivot analysis'!$B$40</c:f>
              <c:strCache>
                <c:ptCount val="1"/>
                <c:pt idx="0">
                  <c:v>Total</c:v>
                </c:pt>
              </c:strCache>
            </c:strRef>
          </c:tx>
          <c:spPr>
            <a:solidFill>
              <a:schemeClr val="bg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'1st Campaign pivot analysis'!$A$41:$A$66</c:f>
              <c:multiLvlStrCache>
                <c:ptCount val="23"/>
                <c:lvl>
                  <c:pt idx="0">
                    <c:v>Newmarket</c:v>
                  </c:pt>
                  <c:pt idx="1">
                    <c:v>Waterloo</c:v>
                  </c:pt>
                  <c:pt idx="2">
                    <c:v>Kitchener</c:v>
                  </c:pt>
                  <c:pt idx="3">
                    <c:v>Ajax</c:v>
                  </c:pt>
                  <c:pt idx="4">
                    <c:v>Burlington</c:v>
                  </c:pt>
                  <c:pt idx="5">
                    <c:v>Scarborough</c:v>
                  </c:pt>
                  <c:pt idx="6">
                    <c:v>Brampton</c:v>
                  </c:pt>
                  <c:pt idx="7">
                    <c:v>Toronto</c:v>
                  </c:pt>
                  <c:pt idx="8">
                    <c:v>Peterborough</c:v>
                  </c:pt>
                  <c:pt idx="9">
                    <c:v>Mississauga</c:v>
                  </c:pt>
                  <c:pt idx="10">
                    <c:v>Oshawa</c:v>
                  </c:pt>
                  <c:pt idx="11">
                    <c:v>Guelph</c:v>
                  </c:pt>
                  <c:pt idx="12">
                    <c:v>Pickering</c:v>
                  </c:pt>
                  <c:pt idx="13">
                    <c:v>London</c:v>
                  </c:pt>
                  <c:pt idx="14">
                    <c:v>North York</c:v>
                  </c:pt>
                  <c:pt idx="15">
                    <c:v>Hamilton</c:v>
                  </c:pt>
                  <c:pt idx="16">
                    <c:v>Niagara Falls</c:v>
                  </c:pt>
                  <c:pt idx="17">
                    <c:v>Buffalo</c:v>
                  </c:pt>
                  <c:pt idx="18">
                    <c:v>Orlando</c:v>
                  </c:pt>
                  <c:pt idx="19">
                    <c:v>Houston</c:v>
                  </c:pt>
                  <c:pt idx="20">
                    <c:v>Dallas</c:v>
                  </c:pt>
                  <c:pt idx="21">
                    <c:v>Austin TX</c:v>
                  </c:pt>
                  <c:pt idx="22">
                    <c:v>Miami</c:v>
                  </c:pt>
                </c:lvl>
                <c:lvl>
                  <c:pt idx="0">
                    <c:v> Canada</c:v>
                  </c:pt>
                  <c:pt idx="17">
                    <c:v> United States</c:v>
                  </c:pt>
                </c:lvl>
              </c:multiLvlStrCache>
            </c:multiLvlStrRef>
          </c:cat>
          <c:val>
            <c:numRef>
              <c:f>'1st Campaign pivot analysis'!$B$41:$B$66</c:f>
              <c:numCache>
                <c:formatCode>0.00%</c:formatCode>
                <c:ptCount val="23"/>
                <c:pt idx="0">
                  <c:v>8.1081081081081086E-3</c:v>
                </c:pt>
                <c:pt idx="1">
                  <c:v>1.3157894736842105E-2</c:v>
                </c:pt>
                <c:pt idx="2">
                  <c:v>1.3295346628679962E-2</c:v>
                </c:pt>
                <c:pt idx="3">
                  <c:v>1.3888888888888888E-2</c:v>
                </c:pt>
                <c:pt idx="4">
                  <c:v>1.4705882352941176E-2</c:v>
                </c:pt>
                <c:pt idx="5">
                  <c:v>1.5625E-2</c:v>
                </c:pt>
                <c:pt idx="6">
                  <c:v>1.8499831819710731E-2</c:v>
                </c:pt>
                <c:pt idx="7">
                  <c:v>2.1717767295597483E-2</c:v>
                </c:pt>
                <c:pt idx="8">
                  <c:v>2.2038567493112948E-2</c:v>
                </c:pt>
                <c:pt idx="9">
                  <c:v>2.3201856148491878E-2</c:v>
                </c:pt>
                <c:pt idx="10">
                  <c:v>2.4216524216524215E-2</c:v>
                </c:pt>
                <c:pt idx="11">
                  <c:v>2.564102564102564E-2</c:v>
                </c:pt>
                <c:pt idx="12">
                  <c:v>2.5925925925925925E-2</c:v>
                </c:pt>
                <c:pt idx="13">
                  <c:v>2.821486706456864E-2</c:v>
                </c:pt>
                <c:pt idx="14">
                  <c:v>2.837837837837838E-2</c:v>
                </c:pt>
                <c:pt idx="15">
                  <c:v>3.0275507114744173E-2</c:v>
                </c:pt>
                <c:pt idx="16">
                  <c:v>3.151862464183381E-2</c:v>
                </c:pt>
                <c:pt idx="17">
                  <c:v>2.2222222222222223E-2</c:v>
                </c:pt>
                <c:pt idx="18">
                  <c:v>3.0808729139922979E-2</c:v>
                </c:pt>
                <c:pt idx="19">
                  <c:v>3.9130434782608699E-2</c:v>
                </c:pt>
                <c:pt idx="20">
                  <c:v>4.6579330422125184E-2</c:v>
                </c:pt>
                <c:pt idx="21">
                  <c:v>5.1787016776075855E-2</c:v>
                </c:pt>
                <c:pt idx="22">
                  <c:v>0.1005586592178771</c:v>
                </c:pt>
              </c:numCache>
            </c:numRef>
          </c:val>
          <c:extLst>
            <c:ext xmlns:c16="http://schemas.microsoft.com/office/drawing/2014/chart" uri="{C3380CC4-5D6E-409C-BE32-E72D297353CC}">
              <c16:uniqueId val="{00000000-00BB-4376-BC60-CEF7C12CC3C2}"/>
            </c:ext>
          </c:extLst>
        </c:ser>
        <c:dLbls>
          <c:dLblPos val="outEnd"/>
          <c:showLegendKey val="0"/>
          <c:showVal val="1"/>
          <c:showCatName val="0"/>
          <c:showSerName val="0"/>
          <c:showPercent val="0"/>
          <c:showBubbleSize val="0"/>
        </c:dLbls>
        <c:gapWidth val="219"/>
        <c:axId val="1696340992"/>
        <c:axId val="1696341952"/>
      </c:barChart>
      <c:catAx>
        <c:axId val="1696340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696341952"/>
        <c:crosses val="autoZero"/>
        <c:auto val="1"/>
        <c:lblAlgn val="ctr"/>
        <c:lblOffset val="100"/>
        <c:noMultiLvlLbl val="0"/>
      </c:catAx>
      <c:valAx>
        <c:axId val="1696341952"/>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6963409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[Revitalize consulting marketing data dashboard.xlsx]1st Campaign pivot analysis!PivotTable3</c:name>
    <c:fmtId val="2"/>
  </c:pivotSource>
  <c:chart>
    <c:title>
      <c:tx>
        <c:rich>
          <a:bodyPr rot="0" spcFirstLastPara="1" vertOverflow="ellipsis" vert="horz" wrap="square" anchor="ctr" anchorCtr="1"/>
          <a:lstStyle/>
          <a:p>
            <a:pPr algn="ctr" rtl="0">
              <a:defRPr lang="en-IN" sz="1600" b="0" i="0" u="none" strike="noStrike" kern="1200" spc="0" baseline="0">
                <a:solidFill>
                  <a:srgbClr val="F7D407">
                    <a:lumMod val="65000"/>
                    <a:lumOff val="35000"/>
                  </a:srgbClr>
                </a:solidFill>
                <a:latin typeface="+mn-lt"/>
                <a:ea typeface="+mn-ea"/>
                <a:cs typeface="+mn-cs"/>
              </a:defRPr>
            </a:pPr>
            <a:r>
              <a:rPr lang="en-IN" sz="1600" b="0" i="0" u="none" strike="noStrike" kern="1200" spc="0" baseline="0">
                <a:solidFill>
                  <a:srgbClr val="F7D407">
                    <a:lumMod val="65000"/>
                    <a:lumOff val="35000"/>
                  </a:srgbClr>
                </a:solidFill>
                <a:latin typeface="+mn-lt"/>
                <a:ea typeface="+mn-ea"/>
                <a:cs typeface="+mn-cs"/>
              </a:rPr>
              <a:t>Average CPC by targeted location</a:t>
            </a:r>
          </a:p>
        </c:rich>
      </c:tx>
      <c:overlay val="0"/>
      <c:spPr>
        <a:noFill/>
        <a:ln>
          <a:noFill/>
        </a:ln>
        <a:effectLst/>
      </c:spPr>
      <c:txPr>
        <a:bodyPr rot="0" spcFirstLastPara="1" vertOverflow="ellipsis" vert="horz" wrap="square" anchor="ctr" anchorCtr="1"/>
        <a:lstStyle/>
        <a:p>
          <a:pPr algn="ctr" rtl="0">
            <a:defRPr lang="en-IN" sz="1600" b="0" i="0" u="none" strike="noStrike" kern="1200" spc="0" baseline="0">
              <a:solidFill>
                <a:srgbClr val="F7D407">
                  <a:lumMod val="65000"/>
                  <a:lumOff val="35000"/>
                </a:srgb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tx1"/>
            </a:solidFill>
            <a:round/>
          </a:ln>
          <a:effectLst/>
        </c:spPr>
        <c:marker>
          <c:symbol val="none"/>
        </c:marker>
      </c:pivotFmt>
      <c:pivotFmt>
        <c:idx val="4"/>
        <c:spPr>
          <a:ln w="28575" cap="rnd">
            <a:solidFill>
              <a:schemeClr val="tx1"/>
            </a:solidFill>
            <a:round/>
          </a:ln>
          <a:effectLst/>
        </c:spPr>
        <c:marker>
          <c:symbol val="none"/>
        </c:marker>
      </c:pivotFmt>
      <c:pivotFmt>
        <c:idx val="5"/>
        <c:spPr>
          <a:ln w="28575" cap="rnd">
            <a:solidFill>
              <a:schemeClr val="tx1"/>
            </a:solidFill>
            <a:round/>
          </a:ln>
          <a:effectLst/>
        </c:spPr>
        <c:marker>
          <c:symbol val="none"/>
        </c:marker>
      </c:pivotFmt>
      <c:pivotFmt>
        <c:idx val="6"/>
        <c:spPr>
          <a:ln w="28575" cap="rnd">
            <a:solidFill>
              <a:schemeClr val="tx1"/>
            </a:solidFill>
            <a:round/>
          </a:ln>
          <a:effectLst/>
        </c:spPr>
        <c:marker>
          <c:symbol val="none"/>
        </c:marker>
      </c:pivotFmt>
      <c:pivotFmt>
        <c:idx val="7"/>
        <c:spPr>
          <a:ln w="28575" cap="rnd">
            <a:solidFill>
              <a:schemeClr val="tx1"/>
            </a:solidFill>
            <a:round/>
          </a:ln>
          <a:effectLst/>
        </c:spPr>
        <c:marker>
          <c:symbol val="none"/>
        </c:marker>
      </c:pivotFmt>
      <c:pivotFmt>
        <c:idx val="8"/>
        <c:spPr>
          <a:ln w="28575" cap="rnd">
            <a:solidFill>
              <a:schemeClr val="tx1"/>
            </a:solidFill>
            <a:round/>
          </a:ln>
          <a:effectLst/>
        </c:spPr>
        <c:marker>
          <c:symbol val="none"/>
        </c:marker>
      </c:pivotFmt>
      <c:pivotFmt>
        <c:idx val="9"/>
        <c:spPr>
          <a:ln w="28575" cap="rnd">
            <a:solidFill>
              <a:schemeClr val="tx1"/>
            </a:solidFill>
            <a:round/>
          </a:ln>
          <a:effectLst/>
        </c:spPr>
        <c:marker>
          <c:symbol val="none"/>
        </c:marker>
      </c:pivotFmt>
      <c:pivotFmt>
        <c:idx val="10"/>
        <c:spPr>
          <a:ln w="28575" cap="rnd">
            <a:solidFill>
              <a:schemeClr val="tx1"/>
            </a:solidFill>
            <a:round/>
          </a:ln>
          <a:effectLst/>
        </c:spPr>
        <c:marker>
          <c:symbol val="none"/>
        </c:marker>
      </c:pivotFmt>
      <c:pivotFmt>
        <c:idx val="11"/>
        <c:spPr>
          <a:ln w="28575" cap="rnd">
            <a:solidFill>
              <a:schemeClr val="tx1"/>
            </a:solidFill>
            <a:round/>
          </a:ln>
          <a:effectLst/>
        </c:spPr>
        <c:marker>
          <c:symbol val="none"/>
        </c:marker>
      </c:pivotFmt>
      <c:pivotFmt>
        <c:idx val="12"/>
        <c:spPr>
          <a:ln w="28575" cap="rnd">
            <a:solidFill>
              <a:schemeClr val="tx1"/>
            </a:solidFill>
            <a:round/>
          </a:ln>
          <a:effectLst/>
        </c:spPr>
        <c:marker>
          <c:symbol val="none"/>
        </c:marker>
      </c:pivotFmt>
      <c:pivotFmt>
        <c:idx val="13"/>
        <c:spPr>
          <a:ln w="28575" cap="rnd">
            <a:solidFill>
              <a:schemeClr val="tx1"/>
            </a:solidFill>
            <a:round/>
          </a:ln>
          <a:effectLst/>
        </c:spPr>
        <c:marker>
          <c:symbol val="none"/>
        </c:marker>
      </c:pivotFmt>
      <c:pivotFmt>
        <c:idx val="14"/>
        <c:spPr>
          <a:ln w="28575" cap="rnd">
            <a:solidFill>
              <a:schemeClr val="tx1"/>
            </a:solidFill>
            <a:round/>
          </a:ln>
          <a:effectLst/>
        </c:spPr>
        <c:marker>
          <c:symbol val="none"/>
        </c:marker>
      </c:pivotFmt>
      <c:pivotFmt>
        <c:idx val="15"/>
        <c:spPr>
          <a:ln w="28575" cap="rnd">
            <a:solidFill>
              <a:schemeClr val="tx1"/>
            </a:solidFill>
            <a:round/>
          </a:ln>
          <a:effectLst/>
        </c:spPr>
        <c:marker>
          <c:symbol val="none"/>
        </c:marker>
      </c:pivotFmt>
      <c:pivotFmt>
        <c:idx val="16"/>
        <c:spPr>
          <a:ln w="28575" cap="rnd">
            <a:solidFill>
              <a:schemeClr val="tx1"/>
            </a:solidFill>
            <a:round/>
          </a:ln>
          <a:effectLst/>
        </c:spPr>
        <c:marker>
          <c:symbol val="none"/>
        </c:marker>
      </c:pivotFmt>
      <c:pivotFmt>
        <c:idx val="17"/>
        <c:spPr>
          <a:ln w="28575" cap="rnd">
            <a:solidFill>
              <a:schemeClr val="tx1"/>
            </a:solidFill>
            <a:round/>
          </a:ln>
          <a:effectLst/>
        </c:spPr>
        <c:marker>
          <c:symbol val="none"/>
        </c:marker>
      </c:pivotFmt>
      <c:pivotFmt>
        <c:idx val="18"/>
        <c:spPr>
          <a:ln w="28575" cap="rnd">
            <a:solidFill>
              <a:schemeClr val="tx1"/>
            </a:solidFill>
            <a:round/>
          </a:ln>
          <a:effectLst/>
        </c:spPr>
        <c:marker>
          <c:symbol val="none"/>
        </c:marker>
      </c:pivotFmt>
      <c:pivotFmt>
        <c:idx val="19"/>
        <c:spPr>
          <a:ln w="28575" cap="rnd">
            <a:solidFill>
              <a:schemeClr val="accent1"/>
            </a:solidFill>
            <a:round/>
          </a:ln>
          <a:effectLst/>
        </c:spPr>
        <c:marker>
          <c:symbol val="none"/>
        </c:marker>
      </c:pivotFmt>
      <c:pivotFmt>
        <c:idx val="20"/>
        <c:spPr>
          <a:ln w="28575" cap="rnd">
            <a:solidFill>
              <a:schemeClr val="accent1"/>
            </a:solidFill>
            <a:round/>
          </a:ln>
          <a:effectLst/>
        </c:spPr>
        <c:marker>
          <c:symbol val="none"/>
        </c:marker>
      </c:pivotFmt>
      <c:pivotFmt>
        <c:idx val="21"/>
        <c:spPr>
          <a:ln w="28575" cap="rnd">
            <a:solidFill>
              <a:schemeClr val="accent1"/>
            </a:solidFill>
            <a:round/>
          </a:ln>
          <a:effectLst/>
        </c:spPr>
        <c:marker>
          <c:symbol val="none"/>
        </c:marker>
      </c:pivotFmt>
      <c:pivotFmt>
        <c:idx val="22"/>
        <c:spPr>
          <a:ln w="28575" cap="rnd">
            <a:solidFill>
              <a:schemeClr val="accent1"/>
            </a:solidFill>
            <a:round/>
          </a:ln>
          <a:effectLst/>
        </c:spPr>
        <c:marker>
          <c:symbol val="none"/>
        </c:marker>
      </c:pivotFmt>
      <c:pivotFmt>
        <c:idx val="23"/>
        <c:spPr>
          <a:ln w="28575" cap="rnd">
            <a:solidFill>
              <a:schemeClr val="accent1"/>
            </a:solidFill>
            <a:round/>
          </a:ln>
          <a:effectLst/>
        </c:spPr>
        <c:marker>
          <c:symbol val="none"/>
        </c:marker>
      </c:pivotFmt>
    </c:pivotFmts>
    <c:plotArea>
      <c:layout/>
      <c:lineChart>
        <c:grouping val="standard"/>
        <c:varyColors val="0"/>
        <c:ser>
          <c:idx val="0"/>
          <c:order val="0"/>
          <c:tx>
            <c:strRef>
              <c:f>'1st Campaign pivot analysis'!$B$80</c:f>
              <c:strCache>
                <c:ptCount val="1"/>
                <c:pt idx="0">
                  <c:v>Total</c:v>
                </c:pt>
              </c:strCache>
            </c:strRef>
          </c:tx>
          <c:spPr>
            <a:ln w="28575" cap="rnd">
              <a:solidFill>
                <a:schemeClr val="accent1"/>
              </a:solidFill>
              <a:round/>
            </a:ln>
            <a:effectLst/>
          </c:spPr>
          <c:marker>
            <c:symbol val="none"/>
          </c:marker>
          <c:dPt>
            <c:idx val="1"/>
            <c:marker>
              <c:symbol val="none"/>
            </c:marker>
            <c:bubble3D val="0"/>
            <c:spPr>
              <a:ln w="28575" cap="rnd">
                <a:solidFill>
                  <a:schemeClr val="tx1"/>
                </a:solidFill>
                <a:round/>
              </a:ln>
              <a:effectLst/>
            </c:spPr>
            <c:extLst>
              <c:ext xmlns:c16="http://schemas.microsoft.com/office/drawing/2014/chart" uri="{C3380CC4-5D6E-409C-BE32-E72D297353CC}">
                <c16:uniqueId val="{00000003-07D0-4176-8BE9-09358660E672}"/>
              </c:ext>
            </c:extLst>
          </c:dPt>
          <c:dPt>
            <c:idx val="2"/>
            <c:marker>
              <c:symbol val="none"/>
            </c:marker>
            <c:bubble3D val="0"/>
            <c:spPr>
              <a:ln w="28575" cap="rnd">
                <a:solidFill>
                  <a:schemeClr val="tx1"/>
                </a:solidFill>
                <a:round/>
              </a:ln>
              <a:effectLst/>
            </c:spPr>
            <c:extLst>
              <c:ext xmlns:c16="http://schemas.microsoft.com/office/drawing/2014/chart" uri="{C3380CC4-5D6E-409C-BE32-E72D297353CC}">
                <c16:uniqueId val="{00000004-07D0-4176-8BE9-09358660E672}"/>
              </c:ext>
            </c:extLst>
          </c:dPt>
          <c:dPt>
            <c:idx val="3"/>
            <c:marker>
              <c:symbol val="none"/>
            </c:marker>
            <c:bubble3D val="0"/>
            <c:spPr>
              <a:ln w="28575" cap="rnd">
                <a:solidFill>
                  <a:schemeClr val="tx1"/>
                </a:solidFill>
                <a:round/>
              </a:ln>
              <a:effectLst/>
            </c:spPr>
            <c:extLst>
              <c:ext xmlns:c16="http://schemas.microsoft.com/office/drawing/2014/chart" uri="{C3380CC4-5D6E-409C-BE32-E72D297353CC}">
                <c16:uniqueId val="{00000005-07D0-4176-8BE9-09358660E672}"/>
              </c:ext>
            </c:extLst>
          </c:dPt>
          <c:dPt>
            <c:idx val="4"/>
            <c:marker>
              <c:symbol val="none"/>
            </c:marker>
            <c:bubble3D val="0"/>
            <c:spPr>
              <a:ln w="28575" cap="rnd">
                <a:solidFill>
                  <a:schemeClr val="tx1"/>
                </a:solidFill>
                <a:round/>
              </a:ln>
              <a:effectLst/>
            </c:spPr>
            <c:extLst>
              <c:ext xmlns:c16="http://schemas.microsoft.com/office/drawing/2014/chart" uri="{C3380CC4-5D6E-409C-BE32-E72D297353CC}">
                <c16:uniqueId val="{00000007-07D0-4176-8BE9-09358660E672}"/>
              </c:ext>
            </c:extLst>
          </c:dPt>
          <c:dPt>
            <c:idx val="5"/>
            <c:marker>
              <c:symbol val="none"/>
            </c:marker>
            <c:bubble3D val="0"/>
            <c:spPr>
              <a:ln w="28575" cap="rnd">
                <a:solidFill>
                  <a:schemeClr val="tx1"/>
                </a:solidFill>
                <a:round/>
              </a:ln>
              <a:effectLst/>
            </c:spPr>
            <c:extLst>
              <c:ext xmlns:c16="http://schemas.microsoft.com/office/drawing/2014/chart" uri="{C3380CC4-5D6E-409C-BE32-E72D297353CC}">
                <c16:uniqueId val="{00000006-07D0-4176-8BE9-09358660E672}"/>
              </c:ext>
            </c:extLst>
          </c:dPt>
          <c:dPt>
            <c:idx val="6"/>
            <c:marker>
              <c:symbol val="none"/>
            </c:marker>
            <c:bubble3D val="0"/>
            <c:spPr>
              <a:ln w="28575" cap="rnd">
                <a:solidFill>
                  <a:schemeClr val="tx1"/>
                </a:solidFill>
                <a:round/>
              </a:ln>
              <a:effectLst/>
            </c:spPr>
            <c:extLst>
              <c:ext xmlns:c16="http://schemas.microsoft.com/office/drawing/2014/chart" uri="{C3380CC4-5D6E-409C-BE32-E72D297353CC}">
                <c16:uniqueId val="{00000008-07D0-4176-8BE9-09358660E672}"/>
              </c:ext>
            </c:extLst>
          </c:dPt>
          <c:dPt>
            <c:idx val="7"/>
            <c:marker>
              <c:symbol val="none"/>
            </c:marker>
            <c:bubble3D val="0"/>
            <c:spPr>
              <a:ln w="28575" cap="rnd">
                <a:solidFill>
                  <a:schemeClr val="tx1"/>
                </a:solidFill>
                <a:round/>
              </a:ln>
              <a:effectLst/>
            </c:spPr>
            <c:extLst>
              <c:ext xmlns:c16="http://schemas.microsoft.com/office/drawing/2014/chart" uri="{C3380CC4-5D6E-409C-BE32-E72D297353CC}">
                <c16:uniqueId val="{00000001-07D0-4176-8BE9-09358660E672}"/>
              </c:ext>
            </c:extLst>
          </c:dPt>
          <c:dPt>
            <c:idx val="8"/>
            <c:marker>
              <c:symbol val="none"/>
            </c:marker>
            <c:bubble3D val="0"/>
            <c:spPr>
              <a:ln w="28575" cap="rnd">
                <a:solidFill>
                  <a:schemeClr val="tx1"/>
                </a:solidFill>
                <a:round/>
              </a:ln>
              <a:effectLst/>
            </c:spPr>
            <c:extLst>
              <c:ext xmlns:c16="http://schemas.microsoft.com/office/drawing/2014/chart" uri="{C3380CC4-5D6E-409C-BE32-E72D297353CC}">
                <c16:uniqueId val="{00000009-07D0-4176-8BE9-09358660E672}"/>
              </c:ext>
            </c:extLst>
          </c:dPt>
          <c:dPt>
            <c:idx val="9"/>
            <c:marker>
              <c:symbol val="none"/>
            </c:marker>
            <c:bubble3D val="0"/>
            <c:spPr>
              <a:ln w="28575" cap="rnd">
                <a:solidFill>
                  <a:schemeClr val="tx1"/>
                </a:solidFill>
                <a:round/>
              </a:ln>
              <a:effectLst/>
            </c:spPr>
            <c:extLst>
              <c:ext xmlns:c16="http://schemas.microsoft.com/office/drawing/2014/chart" uri="{C3380CC4-5D6E-409C-BE32-E72D297353CC}">
                <c16:uniqueId val="{00000002-07D0-4176-8BE9-09358660E672}"/>
              </c:ext>
            </c:extLst>
          </c:dPt>
          <c:dPt>
            <c:idx val="10"/>
            <c:marker>
              <c:symbol val="none"/>
            </c:marker>
            <c:bubble3D val="0"/>
            <c:spPr>
              <a:ln w="28575" cap="rnd">
                <a:solidFill>
                  <a:schemeClr val="tx1"/>
                </a:solidFill>
                <a:round/>
              </a:ln>
              <a:effectLst/>
            </c:spPr>
            <c:extLst>
              <c:ext xmlns:c16="http://schemas.microsoft.com/office/drawing/2014/chart" uri="{C3380CC4-5D6E-409C-BE32-E72D297353CC}">
                <c16:uniqueId val="{0000000A-07D0-4176-8BE9-09358660E672}"/>
              </c:ext>
            </c:extLst>
          </c:dPt>
          <c:dPt>
            <c:idx val="11"/>
            <c:marker>
              <c:symbol val="none"/>
            </c:marker>
            <c:bubble3D val="0"/>
            <c:spPr>
              <a:ln w="28575" cap="rnd">
                <a:solidFill>
                  <a:schemeClr val="tx1"/>
                </a:solidFill>
                <a:round/>
              </a:ln>
              <a:effectLst/>
            </c:spPr>
            <c:extLst>
              <c:ext xmlns:c16="http://schemas.microsoft.com/office/drawing/2014/chart" uri="{C3380CC4-5D6E-409C-BE32-E72D297353CC}">
                <c16:uniqueId val="{0000000B-07D0-4176-8BE9-09358660E672}"/>
              </c:ext>
            </c:extLst>
          </c:dPt>
          <c:dPt>
            <c:idx val="12"/>
            <c:marker>
              <c:symbol val="none"/>
            </c:marker>
            <c:bubble3D val="0"/>
            <c:spPr>
              <a:ln w="28575" cap="rnd">
                <a:solidFill>
                  <a:schemeClr val="tx1"/>
                </a:solidFill>
                <a:round/>
              </a:ln>
              <a:effectLst/>
            </c:spPr>
            <c:extLst>
              <c:ext xmlns:c16="http://schemas.microsoft.com/office/drawing/2014/chart" uri="{C3380CC4-5D6E-409C-BE32-E72D297353CC}">
                <c16:uniqueId val="{0000000C-07D0-4176-8BE9-09358660E672}"/>
              </c:ext>
            </c:extLst>
          </c:dPt>
          <c:dPt>
            <c:idx val="13"/>
            <c:marker>
              <c:symbol val="none"/>
            </c:marker>
            <c:bubble3D val="0"/>
            <c:spPr>
              <a:ln w="28575" cap="rnd">
                <a:solidFill>
                  <a:schemeClr val="tx1"/>
                </a:solidFill>
                <a:round/>
              </a:ln>
              <a:effectLst/>
            </c:spPr>
            <c:extLst>
              <c:ext xmlns:c16="http://schemas.microsoft.com/office/drawing/2014/chart" uri="{C3380CC4-5D6E-409C-BE32-E72D297353CC}">
                <c16:uniqueId val="{0000000D-07D0-4176-8BE9-09358660E672}"/>
              </c:ext>
            </c:extLst>
          </c:dPt>
          <c:dPt>
            <c:idx val="14"/>
            <c:marker>
              <c:symbol val="none"/>
            </c:marker>
            <c:bubble3D val="0"/>
            <c:spPr>
              <a:ln w="28575" cap="rnd">
                <a:solidFill>
                  <a:schemeClr val="tx1"/>
                </a:solidFill>
                <a:round/>
              </a:ln>
              <a:effectLst/>
            </c:spPr>
            <c:extLst>
              <c:ext xmlns:c16="http://schemas.microsoft.com/office/drawing/2014/chart" uri="{C3380CC4-5D6E-409C-BE32-E72D297353CC}">
                <c16:uniqueId val="{0000000E-07D0-4176-8BE9-09358660E672}"/>
              </c:ext>
            </c:extLst>
          </c:dPt>
          <c:dPt>
            <c:idx val="15"/>
            <c:marker>
              <c:symbol val="none"/>
            </c:marker>
            <c:bubble3D val="0"/>
            <c:spPr>
              <a:ln w="28575" cap="rnd">
                <a:solidFill>
                  <a:schemeClr val="tx1"/>
                </a:solidFill>
                <a:round/>
              </a:ln>
              <a:effectLst/>
            </c:spPr>
            <c:extLst>
              <c:ext xmlns:c16="http://schemas.microsoft.com/office/drawing/2014/chart" uri="{C3380CC4-5D6E-409C-BE32-E72D297353CC}">
                <c16:uniqueId val="{00000010-07D0-4176-8BE9-09358660E672}"/>
              </c:ext>
            </c:extLst>
          </c:dPt>
          <c:dPt>
            <c:idx val="16"/>
            <c:marker>
              <c:symbol val="none"/>
            </c:marker>
            <c:bubble3D val="0"/>
            <c:spPr>
              <a:ln w="28575" cap="rnd">
                <a:solidFill>
                  <a:schemeClr val="tx1"/>
                </a:solidFill>
                <a:round/>
              </a:ln>
              <a:effectLst/>
            </c:spPr>
            <c:extLst>
              <c:ext xmlns:c16="http://schemas.microsoft.com/office/drawing/2014/chart" uri="{C3380CC4-5D6E-409C-BE32-E72D297353CC}">
                <c16:uniqueId val="{0000000F-07D0-4176-8BE9-09358660E672}"/>
              </c:ext>
            </c:extLst>
          </c:dPt>
          <c:dPt>
            <c:idx val="18"/>
            <c:marker>
              <c:symbol val="none"/>
            </c:marker>
            <c:bubble3D val="0"/>
          </c:dPt>
          <c:dPt>
            <c:idx val="19"/>
            <c:marker>
              <c:symbol val="none"/>
            </c:marker>
            <c:bubble3D val="0"/>
          </c:dPt>
          <c:dPt>
            <c:idx val="20"/>
            <c:marker>
              <c:symbol val="none"/>
            </c:marker>
            <c:bubble3D val="0"/>
          </c:dPt>
          <c:dPt>
            <c:idx val="21"/>
            <c:marker>
              <c:symbol val="none"/>
            </c:marker>
            <c:bubble3D val="0"/>
          </c:dPt>
          <c:dPt>
            <c:idx val="22"/>
            <c:marker>
              <c:symbol val="none"/>
            </c:marker>
            <c:bubble3D val="0"/>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'1st Campaign pivot analysis'!$A$81:$A$106</c:f>
              <c:multiLvlStrCache>
                <c:ptCount val="23"/>
                <c:lvl>
                  <c:pt idx="0">
                    <c:v>Ajax</c:v>
                  </c:pt>
                  <c:pt idx="1">
                    <c:v>Brampton</c:v>
                  </c:pt>
                  <c:pt idx="2">
                    <c:v>Burlington</c:v>
                  </c:pt>
                  <c:pt idx="3">
                    <c:v>Guelph</c:v>
                  </c:pt>
                  <c:pt idx="4">
                    <c:v>Hamilton</c:v>
                  </c:pt>
                  <c:pt idx="5">
                    <c:v>Kitchener</c:v>
                  </c:pt>
                  <c:pt idx="6">
                    <c:v>London</c:v>
                  </c:pt>
                  <c:pt idx="7">
                    <c:v>Mississauga</c:v>
                  </c:pt>
                  <c:pt idx="8">
                    <c:v>Newmarket</c:v>
                  </c:pt>
                  <c:pt idx="9">
                    <c:v>Niagara Falls</c:v>
                  </c:pt>
                  <c:pt idx="10">
                    <c:v>North York</c:v>
                  </c:pt>
                  <c:pt idx="11">
                    <c:v>Oshawa</c:v>
                  </c:pt>
                  <c:pt idx="12">
                    <c:v>Peterborough</c:v>
                  </c:pt>
                  <c:pt idx="13">
                    <c:v>Pickering</c:v>
                  </c:pt>
                  <c:pt idx="14">
                    <c:v>Scarborough</c:v>
                  </c:pt>
                  <c:pt idx="15">
                    <c:v>Toronto</c:v>
                  </c:pt>
                  <c:pt idx="16">
                    <c:v>Waterloo</c:v>
                  </c:pt>
                  <c:pt idx="17">
                    <c:v>Austin TX</c:v>
                  </c:pt>
                  <c:pt idx="18">
                    <c:v>Buffalo</c:v>
                  </c:pt>
                  <c:pt idx="19">
                    <c:v>Dallas</c:v>
                  </c:pt>
                  <c:pt idx="20">
                    <c:v>Houston</c:v>
                  </c:pt>
                  <c:pt idx="21">
                    <c:v>Miami</c:v>
                  </c:pt>
                  <c:pt idx="22">
                    <c:v>Orlando</c:v>
                  </c:pt>
                </c:lvl>
                <c:lvl>
                  <c:pt idx="0">
                    <c:v> Canada</c:v>
                  </c:pt>
                  <c:pt idx="17">
                    <c:v> United States</c:v>
                  </c:pt>
                </c:lvl>
              </c:multiLvlStrCache>
            </c:multiLvlStrRef>
          </c:cat>
          <c:val>
            <c:numRef>
              <c:f>'1st Campaign pivot analysis'!$B$81:$B$106</c:f>
              <c:numCache>
                <c:formatCode>General</c:formatCode>
                <c:ptCount val="23"/>
                <c:pt idx="0">
                  <c:v>0.51</c:v>
                </c:pt>
                <c:pt idx="1">
                  <c:v>0.47</c:v>
                </c:pt>
                <c:pt idx="2">
                  <c:v>0.36</c:v>
                </c:pt>
                <c:pt idx="3">
                  <c:v>0.25</c:v>
                </c:pt>
                <c:pt idx="4">
                  <c:v>0.31</c:v>
                </c:pt>
                <c:pt idx="5">
                  <c:v>0.33</c:v>
                </c:pt>
                <c:pt idx="6">
                  <c:v>0.84</c:v>
                </c:pt>
                <c:pt idx="7">
                  <c:v>0.57999999999999996</c:v>
                </c:pt>
                <c:pt idx="8">
                  <c:v>0.53</c:v>
                </c:pt>
                <c:pt idx="9">
                  <c:v>0.41</c:v>
                </c:pt>
                <c:pt idx="10">
                  <c:v>0.54</c:v>
                </c:pt>
                <c:pt idx="11">
                  <c:v>0.38</c:v>
                </c:pt>
                <c:pt idx="12">
                  <c:v>0.44</c:v>
                </c:pt>
                <c:pt idx="13">
                  <c:v>0.7</c:v>
                </c:pt>
                <c:pt idx="14">
                  <c:v>0.46</c:v>
                </c:pt>
                <c:pt idx="15">
                  <c:v>0.55000000000000004</c:v>
                </c:pt>
                <c:pt idx="16">
                  <c:v>0.82</c:v>
                </c:pt>
                <c:pt idx="17">
                  <c:v>0.53</c:v>
                </c:pt>
                <c:pt idx="18">
                  <c:v>0.33</c:v>
                </c:pt>
                <c:pt idx="19">
                  <c:v>0.47</c:v>
                </c:pt>
                <c:pt idx="20">
                  <c:v>0.74</c:v>
                </c:pt>
                <c:pt idx="21">
                  <c:v>0.6</c:v>
                </c:pt>
                <c:pt idx="22">
                  <c:v>0.85</c:v>
                </c:pt>
              </c:numCache>
            </c:numRef>
          </c:val>
          <c:smooth val="0"/>
          <c:extLst>
            <c:ext xmlns:c16="http://schemas.microsoft.com/office/drawing/2014/chart" uri="{C3380CC4-5D6E-409C-BE32-E72D297353CC}">
              <c16:uniqueId val="{00000000-07D0-4176-8BE9-09358660E672}"/>
            </c:ext>
          </c:extLst>
        </c:ser>
        <c:dLbls>
          <c:dLblPos val="t"/>
          <c:showLegendKey val="0"/>
          <c:showVal val="1"/>
          <c:showCatName val="0"/>
          <c:showSerName val="0"/>
          <c:showPercent val="0"/>
          <c:showBubbleSize val="0"/>
        </c:dLbls>
        <c:smooth val="0"/>
        <c:axId val="1527490032"/>
        <c:axId val="1527487632"/>
      </c:lineChart>
      <c:catAx>
        <c:axId val="1527490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527487632"/>
        <c:crosses val="autoZero"/>
        <c:auto val="1"/>
        <c:lblAlgn val="ctr"/>
        <c:lblOffset val="100"/>
        <c:noMultiLvlLbl val="0"/>
      </c:catAx>
      <c:valAx>
        <c:axId val="15274876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4900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IN" sz="1600" b="0" i="0" u="none" strike="noStrike" kern="1200" spc="0" baseline="0">
                <a:solidFill>
                  <a:srgbClr val="F7D407">
                    <a:lumMod val="65000"/>
                    <a:lumOff val="35000"/>
                  </a:srgbClr>
                </a:solidFill>
                <a:latin typeface="+mn-lt"/>
                <a:ea typeface="+mn-ea"/>
                <a:cs typeface="+mn-cs"/>
              </a:defRPr>
            </a:pPr>
            <a:r>
              <a:rPr lang="en-IN" sz="1600" b="0" i="0" u="none" strike="noStrike" kern="1200" spc="0" baseline="0">
                <a:solidFill>
                  <a:srgbClr val="F7D407">
                    <a:lumMod val="65000"/>
                    <a:lumOff val="35000"/>
                  </a:srgbClr>
                </a:solidFill>
                <a:latin typeface="+mn-lt"/>
                <a:ea typeface="+mn-ea"/>
                <a:cs typeface="+mn-cs"/>
              </a:rPr>
              <a:t>CLicks vs CPC</a:t>
            </a:r>
          </a:p>
        </c:rich>
      </c:tx>
      <c:overlay val="0"/>
      <c:spPr>
        <a:noFill/>
        <a:ln>
          <a:noFill/>
        </a:ln>
        <a:effectLst/>
      </c:spPr>
      <c:txPr>
        <a:bodyPr rot="0" spcFirstLastPara="1" vertOverflow="ellipsis" vert="horz" wrap="square" anchor="ctr" anchorCtr="1"/>
        <a:lstStyle/>
        <a:p>
          <a:pPr algn="ctr" rtl="0">
            <a:defRPr lang="en-IN" sz="1600" b="0" i="0" u="none" strike="noStrike" kern="1200" spc="0" baseline="0">
              <a:solidFill>
                <a:srgbClr val="F7D407">
                  <a:lumMod val="65000"/>
                  <a:lumOff val="35000"/>
                </a:srgb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tx1"/>
              </a:solidFill>
              <a:ln w="9525">
                <a:solidFill>
                  <a:schemeClr val="tx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tx1"/>
                </a:solidFill>
                <a:prstDash val="sysDot"/>
              </a:ln>
              <a:effectLst/>
            </c:spPr>
            <c:trendlineType val="linear"/>
            <c:dispRSqr val="1"/>
            <c:dispEq val="1"/>
            <c:trendlineLbl>
              <c:layout>
                <c:manualLayout>
                  <c:x val="-7.3337707786526683E-3"/>
                  <c:y val="-6.1701297754447361E-2"/>
                </c:manualLayout>
              </c:layout>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xVal>
            <c:numRef>
              <c:f>'Marketing Data-Campaign 1'!$D$2:$D$24</c:f>
              <c:numCache>
                <c:formatCode>General</c:formatCode>
                <c:ptCount val="23"/>
                <c:pt idx="0">
                  <c:v>378</c:v>
                </c:pt>
                <c:pt idx="1">
                  <c:v>221</c:v>
                </c:pt>
                <c:pt idx="2">
                  <c:v>105</c:v>
                </c:pt>
                <c:pt idx="3">
                  <c:v>100</c:v>
                </c:pt>
                <c:pt idx="4">
                  <c:v>96</c:v>
                </c:pt>
                <c:pt idx="5">
                  <c:v>81</c:v>
                </c:pt>
                <c:pt idx="6">
                  <c:v>71</c:v>
                </c:pt>
                <c:pt idx="7">
                  <c:v>70</c:v>
                </c:pt>
                <c:pt idx="8">
                  <c:v>55</c:v>
                </c:pt>
                <c:pt idx="9">
                  <c:v>52</c:v>
                </c:pt>
                <c:pt idx="10">
                  <c:v>45</c:v>
                </c:pt>
                <c:pt idx="11">
                  <c:v>24</c:v>
                </c:pt>
                <c:pt idx="12">
                  <c:v>17</c:v>
                </c:pt>
                <c:pt idx="13">
                  <c:v>15</c:v>
                </c:pt>
                <c:pt idx="14">
                  <c:v>14</c:v>
                </c:pt>
                <c:pt idx="15">
                  <c:v>11</c:v>
                </c:pt>
                <c:pt idx="16">
                  <c:v>10</c:v>
                </c:pt>
                <c:pt idx="17">
                  <c:v>8</c:v>
                </c:pt>
                <c:pt idx="18">
                  <c:v>7</c:v>
                </c:pt>
                <c:pt idx="19">
                  <c:v>7</c:v>
                </c:pt>
                <c:pt idx="20">
                  <c:v>6</c:v>
                </c:pt>
                <c:pt idx="21">
                  <c:v>5</c:v>
                </c:pt>
                <c:pt idx="22">
                  <c:v>3</c:v>
                </c:pt>
              </c:numCache>
            </c:numRef>
          </c:xVal>
          <c:yVal>
            <c:numRef>
              <c:f>'Marketing Data-Campaign 1'!$H$2:$H$24</c:f>
              <c:numCache>
                <c:formatCode>General</c:formatCode>
                <c:ptCount val="23"/>
                <c:pt idx="0">
                  <c:v>0.6</c:v>
                </c:pt>
                <c:pt idx="1">
                  <c:v>0.55000000000000004</c:v>
                </c:pt>
                <c:pt idx="2">
                  <c:v>0.54</c:v>
                </c:pt>
                <c:pt idx="3">
                  <c:v>0.31</c:v>
                </c:pt>
                <c:pt idx="4">
                  <c:v>0.47</c:v>
                </c:pt>
                <c:pt idx="5">
                  <c:v>0.74</c:v>
                </c:pt>
                <c:pt idx="6">
                  <c:v>0.53</c:v>
                </c:pt>
                <c:pt idx="7">
                  <c:v>0.57999999999999996</c:v>
                </c:pt>
                <c:pt idx="8">
                  <c:v>0.47</c:v>
                </c:pt>
                <c:pt idx="9">
                  <c:v>0.84</c:v>
                </c:pt>
                <c:pt idx="10">
                  <c:v>0.46</c:v>
                </c:pt>
                <c:pt idx="11">
                  <c:v>0.85</c:v>
                </c:pt>
                <c:pt idx="12">
                  <c:v>0.38</c:v>
                </c:pt>
                <c:pt idx="13">
                  <c:v>0.25</c:v>
                </c:pt>
                <c:pt idx="14">
                  <c:v>0.33</c:v>
                </c:pt>
                <c:pt idx="15">
                  <c:v>0.41</c:v>
                </c:pt>
                <c:pt idx="16">
                  <c:v>0.36</c:v>
                </c:pt>
                <c:pt idx="17">
                  <c:v>0.44</c:v>
                </c:pt>
                <c:pt idx="18">
                  <c:v>0.7</c:v>
                </c:pt>
                <c:pt idx="19">
                  <c:v>0.82</c:v>
                </c:pt>
                <c:pt idx="20">
                  <c:v>0.33</c:v>
                </c:pt>
                <c:pt idx="21">
                  <c:v>0.51</c:v>
                </c:pt>
                <c:pt idx="22">
                  <c:v>0.53</c:v>
                </c:pt>
              </c:numCache>
            </c:numRef>
          </c:yVal>
          <c:smooth val="0"/>
          <c:extLst>
            <c:ext xmlns:c16="http://schemas.microsoft.com/office/drawing/2014/chart" uri="{C3380CC4-5D6E-409C-BE32-E72D297353CC}">
              <c16:uniqueId val="{00000005-68FE-4395-B385-4A87172B440E}"/>
            </c:ext>
          </c:extLst>
        </c:ser>
        <c:dLbls>
          <c:showLegendKey val="0"/>
          <c:showVal val="0"/>
          <c:showCatName val="0"/>
          <c:showSerName val="0"/>
          <c:showPercent val="0"/>
          <c:showBubbleSize val="0"/>
        </c:dLbls>
        <c:axId val="1521326288"/>
        <c:axId val="1523510688"/>
      </c:scatterChart>
      <c:valAx>
        <c:axId val="1521326288"/>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510688"/>
        <c:crosses val="autoZero"/>
        <c:crossBetween val="midCat"/>
      </c:valAx>
      <c:valAx>
        <c:axId val="1523510688"/>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521326288"/>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[Revitalize consulting marketing data dashboard.xlsx]1st Campaign pivot analysis!PivotTable9</c:name>
    <c:fmtId val="3"/>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t>Distribution of clicks by targeted locations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sp3d/>
        </c:spPr>
      </c:pivotFmt>
      <c:pivotFmt>
        <c:idx val="21"/>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sp3d/>
        </c:spPr>
      </c:pivotFmt>
      <c:pivotFmt>
        <c:idx val="22"/>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sp3d/>
        </c:spPr>
      </c:pivotFmt>
      <c:pivotFmt>
        <c:idx val="23"/>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sp3d/>
        </c:spPr>
      </c:pivotFmt>
      <c:pivotFmt>
        <c:idx val="24"/>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sp3d/>
        </c:spPr>
      </c:pivotFmt>
      <c:pivotFmt>
        <c:idx val="25"/>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sp3d/>
        </c:spPr>
      </c:pivotFmt>
      <c:pivotFmt>
        <c:idx val="26"/>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sp3d/>
        </c:spPr>
      </c:pivotFmt>
      <c:pivotFmt>
        <c:idx val="27"/>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sp3d/>
        </c:spPr>
      </c:pivotFmt>
      <c:pivotFmt>
        <c:idx val="28"/>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sp3d/>
        </c:spPr>
      </c:pivotFmt>
      <c:pivotFmt>
        <c:idx val="29"/>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sp3d/>
        </c:spPr>
      </c:pivotFmt>
      <c:pivotFmt>
        <c:idx val="30"/>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sp3d/>
        </c:spPr>
      </c:pivotFmt>
      <c:pivotFmt>
        <c:idx val="31"/>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sp3d/>
        </c:spPr>
      </c:pivotFmt>
      <c:pivotFmt>
        <c:idx val="32"/>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sp3d/>
        </c:spPr>
      </c:pivotFmt>
      <c:pivotFmt>
        <c:idx val="33"/>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sp3d/>
        </c:spPr>
      </c:pivotFmt>
      <c:pivotFmt>
        <c:idx val="34"/>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sp3d/>
        </c:spPr>
      </c:pivotFmt>
      <c:pivotFmt>
        <c:idx val="35"/>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sp3d/>
        </c:spPr>
      </c:pivotFmt>
      <c:pivotFmt>
        <c:idx val="36"/>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sp3d/>
        </c:spPr>
      </c:pivotFmt>
      <c:pivotFmt>
        <c:idx val="37"/>
        <c:spPr>
          <a:gradFill rotWithShape="1">
            <a:gsLst>
              <a:gs pos="0">
                <a:schemeClr val="accent6">
                  <a:lumMod val="80000"/>
                  <a:lumOff val="20000"/>
                  <a:tint val="94000"/>
                  <a:satMod val="105000"/>
                  <a:lumMod val="102000"/>
                </a:schemeClr>
              </a:gs>
              <a:gs pos="100000">
                <a:schemeClr val="accent6">
                  <a:lumMod val="80000"/>
                  <a:lumOff val="20000"/>
                  <a:shade val="74000"/>
                  <a:satMod val="128000"/>
                  <a:lumMod val="100000"/>
                </a:schemeClr>
              </a:gs>
            </a:gsLst>
            <a:lin ang="5400000" scaled="0"/>
          </a:gradFill>
          <a:ln>
            <a:noFill/>
          </a:ln>
          <a:effectLst/>
          <a:sp3d/>
        </c:spPr>
      </c:pivotFmt>
      <c:pivotFmt>
        <c:idx val="38"/>
        <c:spPr>
          <a:gradFill rotWithShape="1">
            <a:gsLst>
              <a:gs pos="0">
                <a:schemeClr val="accent1">
                  <a:lumMod val="80000"/>
                  <a:tint val="94000"/>
                  <a:satMod val="105000"/>
                  <a:lumMod val="102000"/>
                </a:schemeClr>
              </a:gs>
              <a:gs pos="100000">
                <a:schemeClr val="accent1">
                  <a:lumMod val="80000"/>
                  <a:shade val="74000"/>
                  <a:satMod val="128000"/>
                  <a:lumMod val="100000"/>
                </a:schemeClr>
              </a:gs>
            </a:gsLst>
            <a:lin ang="5400000" scaled="0"/>
          </a:gradFill>
          <a:ln>
            <a:noFill/>
          </a:ln>
          <a:effectLst/>
          <a:sp3d/>
        </c:spPr>
      </c:pivotFmt>
      <c:pivotFmt>
        <c:idx val="39"/>
        <c:spPr>
          <a:gradFill rotWithShape="1">
            <a:gsLst>
              <a:gs pos="0">
                <a:schemeClr val="accent2">
                  <a:lumMod val="80000"/>
                  <a:tint val="94000"/>
                  <a:satMod val="105000"/>
                  <a:lumMod val="102000"/>
                </a:schemeClr>
              </a:gs>
              <a:gs pos="100000">
                <a:schemeClr val="accent2">
                  <a:lumMod val="80000"/>
                  <a:shade val="74000"/>
                  <a:satMod val="128000"/>
                  <a:lumMod val="100000"/>
                </a:schemeClr>
              </a:gs>
            </a:gsLst>
            <a:lin ang="5400000" scaled="0"/>
          </a:gradFill>
          <a:ln>
            <a:noFill/>
          </a:ln>
          <a:effectLst/>
          <a:sp3d/>
        </c:spPr>
      </c:pivotFmt>
      <c:pivotFmt>
        <c:idx val="40"/>
        <c:spPr>
          <a:gradFill rotWithShape="1">
            <a:gsLst>
              <a:gs pos="0">
                <a:schemeClr val="accent3">
                  <a:lumMod val="80000"/>
                  <a:tint val="94000"/>
                  <a:satMod val="105000"/>
                  <a:lumMod val="102000"/>
                </a:schemeClr>
              </a:gs>
              <a:gs pos="100000">
                <a:schemeClr val="accent3">
                  <a:lumMod val="80000"/>
                  <a:shade val="74000"/>
                  <a:satMod val="128000"/>
                  <a:lumMod val="100000"/>
                </a:schemeClr>
              </a:gs>
            </a:gsLst>
            <a:lin ang="5400000" scaled="0"/>
          </a:gradFill>
          <a:ln>
            <a:noFill/>
          </a:ln>
          <a:effectLst/>
          <a:sp3d/>
        </c:spPr>
      </c:pivotFmt>
      <c:pivotFmt>
        <c:idx val="41"/>
        <c:spPr>
          <a:gradFill rotWithShape="1">
            <a:gsLst>
              <a:gs pos="0">
                <a:schemeClr val="accent4">
                  <a:lumMod val="80000"/>
                  <a:tint val="94000"/>
                  <a:satMod val="105000"/>
                  <a:lumMod val="102000"/>
                </a:schemeClr>
              </a:gs>
              <a:gs pos="100000">
                <a:schemeClr val="accent4">
                  <a:lumMod val="80000"/>
                  <a:shade val="74000"/>
                  <a:satMod val="128000"/>
                  <a:lumMod val="100000"/>
                </a:schemeClr>
              </a:gs>
            </a:gsLst>
            <a:lin ang="5400000" scaled="0"/>
          </a:gradFill>
          <a:ln>
            <a:noFill/>
          </a:ln>
          <a:effectLst/>
          <a:sp3d/>
        </c:spPr>
      </c:pivotFmt>
      <c:pivotFmt>
        <c:idx val="42"/>
        <c:spPr>
          <a:gradFill rotWithShape="1">
            <a:gsLst>
              <a:gs pos="0">
                <a:schemeClr val="accent5">
                  <a:lumMod val="80000"/>
                  <a:tint val="94000"/>
                  <a:satMod val="105000"/>
                  <a:lumMod val="102000"/>
                </a:schemeClr>
              </a:gs>
              <a:gs pos="100000">
                <a:schemeClr val="accent5">
                  <a:lumMod val="80000"/>
                  <a:shade val="74000"/>
                  <a:satMod val="128000"/>
                  <a:lumMod val="100000"/>
                </a:schemeClr>
              </a:gs>
            </a:gsLst>
            <a:lin ang="5400000" scaled="0"/>
          </a:gradFill>
          <a:ln>
            <a:noFill/>
          </a:ln>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'1st Campaign pivot analysis'!$K$160</c:f>
              <c:strCache>
                <c:ptCount val="1"/>
                <c:pt idx="0">
                  <c:v>Total</c:v>
                </c:pt>
              </c:strCache>
            </c:strRef>
          </c:tx>
          <c:dPt>
            <c:idx val="0"/>
            <c:bubble3D val="0"/>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sp3d/>
            </c:spPr>
            <c:extLst>
              <c:ext xmlns:c16="http://schemas.microsoft.com/office/drawing/2014/chart" uri="{C3380CC4-5D6E-409C-BE32-E72D297353CC}">
                <c16:uniqueId val="{00000001-A479-40B4-8B2E-51388135A771}"/>
              </c:ext>
            </c:extLst>
          </c:dPt>
          <c:dPt>
            <c:idx val="1"/>
            <c:bubble3D val="0"/>
            <c:spPr>
              <a:gradFill rotWithShape="1">
                <a:gsLst>
                  <a:gs pos="0">
                    <a:schemeClr val="accent2">
                      <a:tint val="94000"/>
                      <a:satMod val="105000"/>
                      <a:lumMod val="102000"/>
                    </a:schemeClr>
                  </a:gs>
                  <a:gs pos="100000">
                    <a:schemeClr val="accent2">
                      <a:shade val="74000"/>
                      <a:satMod val="128000"/>
                      <a:lumMod val="100000"/>
                    </a:schemeClr>
                  </a:gs>
                </a:gsLst>
                <a:lin ang="5400000" scaled="0"/>
              </a:gradFill>
              <a:ln>
                <a:noFill/>
              </a:ln>
              <a:effectLst/>
              <a:sp3d/>
            </c:spPr>
            <c:extLst>
              <c:ext xmlns:c16="http://schemas.microsoft.com/office/drawing/2014/chart" uri="{C3380CC4-5D6E-409C-BE32-E72D297353CC}">
                <c16:uniqueId val="{00000003-A479-40B4-8B2E-51388135A771}"/>
              </c:ext>
            </c:extLst>
          </c:dPt>
          <c:dPt>
            <c:idx val="2"/>
            <c:bubble3D val="0"/>
            <c:spPr>
              <a:gradFill rotWithShape="1">
                <a:gsLst>
                  <a:gs pos="0">
                    <a:schemeClr val="accent3">
                      <a:tint val="94000"/>
                      <a:satMod val="105000"/>
                      <a:lumMod val="102000"/>
                    </a:schemeClr>
                  </a:gs>
                  <a:gs pos="100000">
                    <a:schemeClr val="accent3">
                      <a:shade val="74000"/>
                      <a:satMod val="128000"/>
                      <a:lumMod val="100000"/>
                    </a:schemeClr>
                  </a:gs>
                </a:gsLst>
                <a:lin ang="5400000" scaled="0"/>
              </a:gradFill>
              <a:ln>
                <a:noFill/>
              </a:ln>
              <a:effectLst/>
              <a:sp3d/>
            </c:spPr>
            <c:extLst>
              <c:ext xmlns:c16="http://schemas.microsoft.com/office/drawing/2014/chart" uri="{C3380CC4-5D6E-409C-BE32-E72D297353CC}">
                <c16:uniqueId val="{00000005-A479-40B4-8B2E-51388135A771}"/>
              </c:ext>
            </c:extLst>
          </c:dPt>
          <c:dPt>
            <c:idx val="3"/>
            <c:bubble3D val="0"/>
            <c:spPr>
              <a:gradFill rotWithShape="1">
                <a:gsLst>
                  <a:gs pos="0">
                    <a:schemeClr val="accent4">
                      <a:tint val="94000"/>
                      <a:satMod val="105000"/>
                      <a:lumMod val="102000"/>
                    </a:schemeClr>
                  </a:gs>
                  <a:gs pos="100000">
                    <a:schemeClr val="accent4">
                      <a:shade val="74000"/>
                      <a:satMod val="128000"/>
                      <a:lumMod val="100000"/>
                    </a:schemeClr>
                  </a:gs>
                </a:gsLst>
                <a:lin ang="5400000" scaled="0"/>
              </a:gradFill>
              <a:ln>
                <a:noFill/>
              </a:ln>
              <a:effectLst/>
              <a:sp3d/>
            </c:spPr>
            <c:extLst>
              <c:ext xmlns:c16="http://schemas.microsoft.com/office/drawing/2014/chart" uri="{C3380CC4-5D6E-409C-BE32-E72D297353CC}">
                <c16:uniqueId val="{00000007-A479-40B4-8B2E-51388135A771}"/>
              </c:ext>
            </c:extLst>
          </c:dPt>
          <c:dPt>
            <c:idx val="4"/>
            <c:bubble3D val="0"/>
            <c:spPr>
              <a:gradFill rotWithShape="1">
                <a:gsLst>
                  <a:gs pos="0">
                    <a:schemeClr val="accent5">
                      <a:tint val="94000"/>
                      <a:satMod val="105000"/>
                      <a:lumMod val="102000"/>
                    </a:schemeClr>
                  </a:gs>
                  <a:gs pos="100000">
                    <a:schemeClr val="accent5">
                      <a:shade val="74000"/>
                      <a:satMod val="128000"/>
                      <a:lumMod val="100000"/>
                    </a:schemeClr>
                  </a:gs>
                </a:gsLst>
                <a:lin ang="5400000" scaled="0"/>
              </a:gradFill>
              <a:ln>
                <a:noFill/>
              </a:ln>
              <a:effectLst/>
              <a:sp3d/>
            </c:spPr>
            <c:extLst>
              <c:ext xmlns:c16="http://schemas.microsoft.com/office/drawing/2014/chart" uri="{C3380CC4-5D6E-409C-BE32-E72D297353CC}">
                <c16:uniqueId val="{00000009-A479-40B4-8B2E-51388135A771}"/>
              </c:ext>
            </c:extLst>
          </c:dPt>
          <c:dPt>
            <c:idx val="5"/>
            <c:bubble3D val="0"/>
            <c:spPr>
              <a:gradFill rotWithShape="1">
                <a:gsLst>
                  <a:gs pos="0">
                    <a:schemeClr val="accent6">
                      <a:tint val="94000"/>
                      <a:satMod val="105000"/>
                      <a:lumMod val="102000"/>
                    </a:schemeClr>
                  </a:gs>
                  <a:gs pos="100000">
                    <a:schemeClr val="accent6">
                      <a:shade val="74000"/>
                      <a:satMod val="128000"/>
                      <a:lumMod val="100000"/>
                    </a:schemeClr>
                  </a:gs>
                </a:gsLst>
                <a:lin ang="5400000" scaled="0"/>
              </a:gradFill>
              <a:ln>
                <a:noFill/>
              </a:ln>
              <a:effectLst/>
              <a:sp3d/>
            </c:spPr>
            <c:extLst>
              <c:ext xmlns:c16="http://schemas.microsoft.com/office/drawing/2014/chart" uri="{C3380CC4-5D6E-409C-BE32-E72D297353CC}">
                <c16:uniqueId val="{0000000B-A479-40B4-8B2E-51388135A771}"/>
              </c:ext>
            </c:extLst>
          </c:dPt>
          <c:dPt>
            <c:idx val="6"/>
            <c:bubble3D val="0"/>
            <c:spPr>
              <a:gradFill rotWithShape="1">
                <a:gsLst>
                  <a:gs pos="0">
                    <a:schemeClr val="accent1">
                      <a:lumMod val="60000"/>
                      <a:tint val="94000"/>
                      <a:satMod val="105000"/>
                      <a:lumMod val="102000"/>
                    </a:schemeClr>
                  </a:gs>
                  <a:gs pos="100000">
                    <a:schemeClr val="accent1">
                      <a:lumMod val="60000"/>
                      <a:shade val="74000"/>
                      <a:satMod val="128000"/>
                      <a:lumMod val="100000"/>
                    </a:schemeClr>
                  </a:gs>
                </a:gsLst>
                <a:lin ang="5400000" scaled="0"/>
              </a:gradFill>
              <a:ln>
                <a:noFill/>
              </a:ln>
              <a:effectLst/>
              <a:sp3d/>
            </c:spPr>
            <c:extLst>
              <c:ext xmlns:c16="http://schemas.microsoft.com/office/drawing/2014/chart" uri="{C3380CC4-5D6E-409C-BE32-E72D297353CC}">
                <c16:uniqueId val="{0000000D-A479-40B4-8B2E-51388135A771}"/>
              </c:ext>
            </c:extLst>
          </c:dPt>
          <c:dPt>
            <c:idx val="7"/>
            <c:bubble3D val="0"/>
            <c:spPr>
              <a:gradFill rotWithShape="1">
                <a:gsLst>
                  <a:gs pos="0">
                    <a:schemeClr val="accent2">
                      <a:lumMod val="60000"/>
                      <a:tint val="94000"/>
                      <a:satMod val="105000"/>
                      <a:lumMod val="102000"/>
                    </a:schemeClr>
                  </a:gs>
                  <a:gs pos="100000">
                    <a:schemeClr val="accent2">
                      <a:lumMod val="60000"/>
                      <a:shade val="74000"/>
                      <a:satMod val="128000"/>
                      <a:lumMod val="100000"/>
                    </a:schemeClr>
                  </a:gs>
                </a:gsLst>
                <a:lin ang="5400000" scaled="0"/>
              </a:gradFill>
              <a:ln>
                <a:noFill/>
              </a:ln>
              <a:effectLst/>
              <a:sp3d/>
            </c:spPr>
            <c:extLst>
              <c:ext xmlns:c16="http://schemas.microsoft.com/office/drawing/2014/chart" uri="{C3380CC4-5D6E-409C-BE32-E72D297353CC}">
                <c16:uniqueId val="{0000000F-A479-40B4-8B2E-51388135A771}"/>
              </c:ext>
            </c:extLst>
          </c:dPt>
          <c:dPt>
            <c:idx val="8"/>
            <c:bubble3D val="0"/>
            <c:spPr>
              <a:gradFill rotWithShape="1">
                <a:gsLst>
                  <a:gs pos="0">
                    <a:schemeClr val="accent3">
                      <a:lumMod val="60000"/>
                      <a:tint val="94000"/>
                      <a:satMod val="105000"/>
                      <a:lumMod val="102000"/>
                    </a:schemeClr>
                  </a:gs>
                  <a:gs pos="100000">
                    <a:schemeClr val="accent3">
                      <a:lumMod val="60000"/>
                      <a:shade val="74000"/>
                      <a:satMod val="128000"/>
                      <a:lumMod val="100000"/>
                    </a:schemeClr>
                  </a:gs>
                </a:gsLst>
                <a:lin ang="5400000" scaled="0"/>
              </a:gradFill>
              <a:ln>
                <a:noFill/>
              </a:ln>
              <a:effectLst/>
              <a:sp3d/>
            </c:spPr>
            <c:extLst>
              <c:ext xmlns:c16="http://schemas.microsoft.com/office/drawing/2014/chart" uri="{C3380CC4-5D6E-409C-BE32-E72D297353CC}">
                <c16:uniqueId val="{00000011-A479-40B4-8B2E-51388135A771}"/>
              </c:ext>
            </c:extLst>
          </c:dPt>
          <c:dPt>
            <c:idx val="9"/>
            <c:bubble3D val="0"/>
            <c:spPr>
              <a:gradFill rotWithShape="1">
                <a:gsLst>
                  <a:gs pos="0">
                    <a:schemeClr val="accent4">
                      <a:lumMod val="60000"/>
                      <a:tint val="94000"/>
                      <a:satMod val="105000"/>
                      <a:lumMod val="102000"/>
                    </a:schemeClr>
                  </a:gs>
                  <a:gs pos="100000">
                    <a:schemeClr val="accent4">
                      <a:lumMod val="60000"/>
                      <a:shade val="74000"/>
                      <a:satMod val="128000"/>
                      <a:lumMod val="100000"/>
                    </a:schemeClr>
                  </a:gs>
                </a:gsLst>
                <a:lin ang="5400000" scaled="0"/>
              </a:gradFill>
              <a:ln>
                <a:noFill/>
              </a:ln>
              <a:effectLst/>
              <a:sp3d/>
            </c:spPr>
            <c:extLst>
              <c:ext xmlns:c16="http://schemas.microsoft.com/office/drawing/2014/chart" uri="{C3380CC4-5D6E-409C-BE32-E72D297353CC}">
                <c16:uniqueId val="{00000013-A479-40B4-8B2E-51388135A771}"/>
              </c:ext>
            </c:extLst>
          </c:dPt>
          <c:dPt>
            <c:idx val="10"/>
            <c:bubble3D val="0"/>
            <c:spPr>
              <a:gradFill rotWithShape="1">
                <a:gsLst>
                  <a:gs pos="0">
                    <a:schemeClr val="accent5">
                      <a:lumMod val="60000"/>
                      <a:tint val="94000"/>
                      <a:satMod val="105000"/>
                      <a:lumMod val="102000"/>
                    </a:schemeClr>
                  </a:gs>
                  <a:gs pos="100000">
                    <a:schemeClr val="accent5">
                      <a:lumMod val="60000"/>
                      <a:shade val="74000"/>
                      <a:satMod val="128000"/>
                      <a:lumMod val="100000"/>
                    </a:schemeClr>
                  </a:gs>
                </a:gsLst>
                <a:lin ang="5400000" scaled="0"/>
              </a:gradFill>
              <a:ln>
                <a:noFill/>
              </a:ln>
              <a:effectLst/>
              <a:sp3d/>
            </c:spPr>
            <c:extLst>
              <c:ext xmlns:c16="http://schemas.microsoft.com/office/drawing/2014/chart" uri="{C3380CC4-5D6E-409C-BE32-E72D297353CC}">
                <c16:uniqueId val="{00000015-A479-40B4-8B2E-51388135A771}"/>
              </c:ext>
            </c:extLst>
          </c:dPt>
          <c:dPt>
            <c:idx val="11"/>
            <c:bubble3D val="0"/>
            <c:spPr>
              <a:gradFill rotWithShape="1">
                <a:gsLst>
                  <a:gs pos="0">
                    <a:schemeClr val="accent6">
                      <a:lumMod val="60000"/>
                      <a:tint val="94000"/>
                      <a:satMod val="105000"/>
                      <a:lumMod val="102000"/>
                    </a:schemeClr>
                  </a:gs>
                  <a:gs pos="100000">
                    <a:schemeClr val="accent6">
                      <a:lumMod val="60000"/>
                      <a:shade val="74000"/>
                      <a:satMod val="128000"/>
                      <a:lumMod val="100000"/>
                    </a:schemeClr>
                  </a:gs>
                </a:gsLst>
                <a:lin ang="5400000" scaled="0"/>
              </a:gradFill>
              <a:ln>
                <a:noFill/>
              </a:ln>
              <a:effectLst/>
              <a:sp3d/>
            </c:spPr>
            <c:extLst>
              <c:ext xmlns:c16="http://schemas.microsoft.com/office/drawing/2014/chart" uri="{C3380CC4-5D6E-409C-BE32-E72D297353CC}">
                <c16:uniqueId val="{00000017-A479-40B4-8B2E-51388135A771}"/>
              </c:ext>
            </c:extLst>
          </c:dPt>
          <c:dPt>
            <c:idx val="12"/>
            <c:bubble3D val="0"/>
            <c:spPr>
              <a:gradFill rotWithShape="1">
                <a:gsLst>
                  <a:gs pos="0">
                    <a:schemeClr val="accent1">
                      <a:lumMod val="80000"/>
                      <a:lumOff val="20000"/>
                      <a:tint val="94000"/>
                      <a:satMod val="105000"/>
                      <a:lumMod val="102000"/>
                    </a:schemeClr>
                  </a:gs>
                  <a:gs pos="100000">
                    <a:schemeClr val="accent1">
                      <a:lumMod val="80000"/>
                      <a:lumOff val="20000"/>
                      <a:shade val="74000"/>
                      <a:satMod val="128000"/>
                      <a:lumMod val="100000"/>
                    </a:schemeClr>
                  </a:gs>
                </a:gsLst>
                <a:lin ang="5400000" scaled="0"/>
              </a:gradFill>
              <a:ln>
                <a:noFill/>
              </a:ln>
              <a:effectLst/>
              <a:sp3d/>
            </c:spPr>
            <c:extLst>
              <c:ext xmlns:c16="http://schemas.microsoft.com/office/drawing/2014/chart" uri="{C3380CC4-5D6E-409C-BE32-E72D297353CC}">
                <c16:uniqueId val="{00000019-A479-40B4-8B2E-51388135A771}"/>
              </c:ext>
            </c:extLst>
          </c:dPt>
          <c:dPt>
            <c:idx val="13"/>
            <c:bubble3D val="0"/>
            <c:spPr>
              <a:gradFill rotWithShape="1">
                <a:gsLst>
                  <a:gs pos="0">
                    <a:schemeClr val="accent2">
                      <a:lumMod val="80000"/>
                      <a:lumOff val="20000"/>
                      <a:tint val="94000"/>
                      <a:satMod val="105000"/>
                      <a:lumMod val="102000"/>
                    </a:schemeClr>
                  </a:gs>
                  <a:gs pos="100000">
                    <a:schemeClr val="accent2">
                      <a:lumMod val="80000"/>
                      <a:lumOff val="20000"/>
                      <a:shade val="74000"/>
                      <a:satMod val="128000"/>
                      <a:lumMod val="100000"/>
                    </a:schemeClr>
                  </a:gs>
                </a:gsLst>
                <a:lin ang="5400000" scaled="0"/>
              </a:gradFill>
              <a:ln>
                <a:noFill/>
              </a:ln>
              <a:effectLst/>
              <a:sp3d/>
            </c:spPr>
            <c:extLst>
              <c:ext xmlns:c16="http://schemas.microsoft.com/office/drawing/2014/chart" uri="{C3380CC4-5D6E-409C-BE32-E72D297353CC}">
                <c16:uniqueId val="{0000001B-A479-40B4-8B2E-51388135A771}"/>
              </c:ext>
            </c:extLst>
          </c:dPt>
          <c:dPt>
            <c:idx val="14"/>
            <c:bubble3D val="0"/>
            <c:spPr>
              <a:gradFill rotWithShape="1">
                <a:gsLst>
                  <a:gs pos="0">
                    <a:schemeClr val="accent3">
                      <a:lumMod val="80000"/>
                      <a:lumOff val="20000"/>
                      <a:tint val="94000"/>
                      <a:satMod val="105000"/>
                      <a:lumMod val="102000"/>
                    </a:schemeClr>
                  </a:gs>
                  <a:gs pos="100000">
                    <a:schemeClr val="accent3">
                      <a:lumMod val="80000"/>
                      <a:lumOff val="20000"/>
                      <a:shade val="74000"/>
                      <a:satMod val="128000"/>
                      <a:lumMod val="100000"/>
                    </a:schemeClr>
                  </a:gs>
                </a:gsLst>
                <a:lin ang="5400000" scaled="0"/>
              </a:gradFill>
              <a:ln>
                <a:noFill/>
              </a:ln>
              <a:effectLst/>
              <a:sp3d/>
            </c:spPr>
            <c:extLst>
              <c:ext xmlns:c16="http://schemas.microsoft.com/office/drawing/2014/chart" uri="{C3380CC4-5D6E-409C-BE32-E72D297353CC}">
                <c16:uniqueId val="{0000001D-A479-40B4-8B2E-51388135A771}"/>
              </c:ext>
            </c:extLst>
          </c:dPt>
          <c:dPt>
            <c:idx val="15"/>
            <c:bubble3D val="0"/>
            <c:spPr>
              <a:gradFill rotWithShape="1">
                <a:gsLst>
                  <a:gs pos="0">
                    <a:schemeClr val="accent4">
                      <a:lumMod val="80000"/>
                      <a:lumOff val="20000"/>
                      <a:tint val="94000"/>
                      <a:satMod val="105000"/>
                      <a:lumMod val="102000"/>
                    </a:schemeClr>
                  </a:gs>
                  <a:gs pos="100000">
                    <a:schemeClr val="accent4">
                      <a:lumMod val="80000"/>
                      <a:lumOff val="20000"/>
                      <a:shade val="74000"/>
                      <a:satMod val="128000"/>
                      <a:lumMod val="100000"/>
                    </a:schemeClr>
                  </a:gs>
                </a:gsLst>
                <a:lin ang="5400000" scaled="0"/>
              </a:gradFill>
              <a:ln>
                <a:noFill/>
              </a:ln>
              <a:effectLst/>
              <a:sp3d/>
            </c:spPr>
            <c:extLst>
              <c:ext xmlns:c16="http://schemas.microsoft.com/office/drawing/2014/chart" uri="{C3380CC4-5D6E-409C-BE32-E72D297353CC}">
                <c16:uniqueId val="{0000001F-A479-40B4-8B2E-51388135A771}"/>
              </c:ext>
            </c:extLst>
          </c:dPt>
          <c:dPt>
            <c:idx val="16"/>
            <c:bubble3D val="0"/>
            <c:spPr>
              <a:gradFill rotWithShape="1">
                <a:gsLst>
                  <a:gs pos="0">
                    <a:schemeClr val="accent5">
                      <a:lumMod val="80000"/>
                      <a:lumOff val="20000"/>
                      <a:tint val="94000"/>
                      <a:satMod val="105000"/>
                      <a:lumMod val="102000"/>
                    </a:schemeClr>
                  </a:gs>
                  <a:gs pos="100000">
                    <a:schemeClr val="accent5">
                      <a:lumMod val="80000"/>
                      <a:lumOff val="20000"/>
                      <a:shade val="74000"/>
                      <a:satMod val="128000"/>
                      <a:lumMod val="100000"/>
                    </a:schemeClr>
                  </a:gs>
                </a:gsLst>
                <a:lin ang="5400000" scaled="0"/>
              </a:gradFill>
              <a:ln>
                <a:noFill/>
              </a:ln>
              <a:effectLst/>
              <a:sp3d/>
            </c:spPr>
            <c:extLst>
              <c:ext xmlns:c16="http://schemas.microsoft.com/office/drawing/2014/chart" uri="{C3380CC4-5D6E-409C-BE32-E72D297353CC}">
                <c16:uniqueId val="{00000021-A479-40B4-8B2E-51388135A771}"/>
              </c:ext>
            </c:extLst>
          </c:dPt>
          <c:dPt>
            <c:idx val="17"/>
            <c:bubble3D val="0"/>
            <c:spPr>
              <a:gradFill rotWithShape="1">
                <a:gsLst>
                  <a:gs pos="0">
                    <a:schemeClr val="accent6">
                      <a:lumMod val="80000"/>
                      <a:lumOff val="20000"/>
                      <a:tint val="94000"/>
                      <a:satMod val="105000"/>
                      <a:lumMod val="102000"/>
                    </a:schemeClr>
                  </a:gs>
                  <a:gs pos="100000">
                    <a:schemeClr val="accent6">
                      <a:lumMod val="80000"/>
                      <a:lumOff val="20000"/>
                      <a:shade val="74000"/>
                      <a:satMod val="128000"/>
                      <a:lumMod val="100000"/>
                    </a:schemeClr>
                  </a:gs>
                </a:gsLst>
                <a:lin ang="5400000" scaled="0"/>
              </a:gradFill>
              <a:ln>
                <a:noFill/>
              </a:ln>
              <a:effectLst/>
              <a:sp3d/>
            </c:spPr>
          </c:dPt>
          <c:dPt>
            <c:idx val="18"/>
            <c:bubble3D val="0"/>
            <c:spPr>
              <a:gradFill rotWithShape="1">
                <a:gsLst>
                  <a:gs pos="0">
                    <a:schemeClr val="accent1">
                      <a:lumMod val="80000"/>
                      <a:tint val="94000"/>
                      <a:satMod val="105000"/>
                      <a:lumMod val="102000"/>
                    </a:schemeClr>
                  </a:gs>
                  <a:gs pos="100000">
                    <a:schemeClr val="accent1">
                      <a:lumMod val="80000"/>
                      <a:shade val="74000"/>
                      <a:satMod val="128000"/>
                      <a:lumMod val="100000"/>
                    </a:schemeClr>
                  </a:gs>
                </a:gsLst>
                <a:lin ang="5400000" scaled="0"/>
              </a:gradFill>
              <a:ln>
                <a:noFill/>
              </a:ln>
              <a:effectLst/>
              <a:sp3d/>
            </c:spPr>
          </c:dPt>
          <c:dPt>
            <c:idx val="19"/>
            <c:bubble3D val="0"/>
            <c:spPr>
              <a:gradFill rotWithShape="1">
                <a:gsLst>
                  <a:gs pos="0">
                    <a:schemeClr val="accent2">
                      <a:lumMod val="80000"/>
                      <a:tint val="94000"/>
                      <a:satMod val="105000"/>
                      <a:lumMod val="102000"/>
                    </a:schemeClr>
                  </a:gs>
                  <a:gs pos="100000">
                    <a:schemeClr val="accent2">
                      <a:lumMod val="80000"/>
                      <a:shade val="74000"/>
                      <a:satMod val="128000"/>
                      <a:lumMod val="100000"/>
                    </a:schemeClr>
                  </a:gs>
                </a:gsLst>
                <a:lin ang="5400000" scaled="0"/>
              </a:gradFill>
              <a:ln>
                <a:noFill/>
              </a:ln>
              <a:effectLst/>
              <a:sp3d/>
            </c:spPr>
          </c:dPt>
          <c:dPt>
            <c:idx val="20"/>
            <c:bubble3D val="0"/>
            <c:spPr>
              <a:gradFill rotWithShape="1">
                <a:gsLst>
                  <a:gs pos="0">
                    <a:schemeClr val="accent3">
                      <a:lumMod val="80000"/>
                      <a:tint val="94000"/>
                      <a:satMod val="105000"/>
                      <a:lumMod val="102000"/>
                    </a:schemeClr>
                  </a:gs>
                  <a:gs pos="100000">
                    <a:schemeClr val="accent3">
                      <a:lumMod val="80000"/>
                      <a:shade val="74000"/>
                      <a:satMod val="128000"/>
                      <a:lumMod val="100000"/>
                    </a:schemeClr>
                  </a:gs>
                </a:gsLst>
                <a:lin ang="5400000" scaled="0"/>
              </a:gradFill>
              <a:ln>
                <a:noFill/>
              </a:ln>
              <a:effectLst/>
              <a:sp3d/>
            </c:spPr>
          </c:dPt>
          <c:dPt>
            <c:idx val="21"/>
            <c:bubble3D val="0"/>
            <c:spPr>
              <a:gradFill rotWithShape="1">
                <a:gsLst>
                  <a:gs pos="0">
                    <a:schemeClr val="accent4">
                      <a:lumMod val="80000"/>
                      <a:tint val="94000"/>
                      <a:satMod val="105000"/>
                      <a:lumMod val="102000"/>
                    </a:schemeClr>
                  </a:gs>
                  <a:gs pos="100000">
                    <a:schemeClr val="accent4">
                      <a:lumMod val="80000"/>
                      <a:shade val="74000"/>
                      <a:satMod val="128000"/>
                      <a:lumMod val="100000"/>
                    </a:schemeClr>
                  </a:gs>
                </a:gsLst>
                <a:lin ang="5400000" scaled="0"/>
              </a:gradFill>
              <a:ln>
                <a:noFill/>
              </a:ln>
              <a:effectLst/>
              <a:sp3d/>
            </c:spPr>
          </c:dPt>
          <c:dPt>
            <c:idx val="22"/>
            <c:bubble3D val="0"/>
            <c:spPr>
              <a:gradFill rotWithShape="1">
                <a:gsLst>
                  <a:gs pos="0">
                    <a:schemeClr val="accent5">
                      <a:lumMod val="80000"/>
                      <a:tint val="94000"/>
                      <a:satMod val="105000"/>
                      <a:lumMod val="102000"/>
                    </a:schemeClr>
                  </a:gs>
                  <a:gs pos="100000">
                    <a:schemeClr val="accent5">
                      <a:lumMod val="80000"/>
                      <a:shade val="74000"/>
                      <a:satMod val="128000"/>
                      <a:lumMod val="100000"/>
                    </a:schemeClr>
                  </a:gs>
                </a:gsLst>
                <a:lin ang="5400000" scaled="0"/>
              </a:gradFill>
              <a:ln>
                <a:noFill/>
              </a:ln>
              <a:effectLst/>
              <a:sp3d/>
            </c:spPr>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multiLvlStrRef>
              <c:f>'1st Campaign pivot analysis'!$J$161:$J$186</c:f>
              <c:multiLvlStrCache>
                <c:ptCount val="23"/>
                <c:lvl>
                  <c:pt idx="0">
                    <c:v>Ajax</c:v>
                  </c:pt>
                  <c:pt idx="1">
                    <c:v>Brampton</c:v>
                  </c:pt>
                  <c:pt idx="2">
                    <c:v>Burlington</c:v>
                  </c:pt>
                  <c:pt idx="3">
                    <c:v>Guelph</c:v>
                  </c:pt>
                  <c:pt idx="4">
                    <c:v>Hamilton</c:v>
                  </c:pt>
                  <c:pt idx="5">
                    <c:v>Kitchener</c:v>
                  </c:pt>
                  <c:pt idx="6">
                    <c:v>London</c:v>
                  </c:pt>
                  <c:pt idx="7">
                    <c:v>Mississauga</c:v>
                  </c:pt>
                  <c:pt idx="8">
                    <c:v>Newmarket</c:v>
                  </c:pt>
                  <c:pt idx="9">
                    <c:v>Niagara Falls</c:v>
                  </c:pt>
                  <c:pt idx="10">
                    <c:v>North York</c:v>
                  </c:pt>
                  <c:pt idx="11">
                    <c:v>Oshawa</c:v>
                  </c:pt>
                  <c:pt idx="12">
                    <c:v>Peterborough</c:v>
                  </c:pt>
                  <c:pt idx="13">
                    <c:v>Pickering</c:v>
                  </c:pt>
                  <c:pt idx="14">
                    <c:v>Scarborough</c:v>
                  </c:pt>
                  <c:pt idx="15">
                    <c:v>Toronto</c:v>
                  </c:pt>
                  <c:pt idx="16">
                    <c:v>Waterloo</c:v>
                  </c:pt>
                  <c:pt idx="17">
                    <c:v>Austin TX</c:v>
                  </c:pt>
                  <c:pt idx="18">
                    <c:v>Buffalo</c:v>
                  </c:pt>
                  <c:pt idx="19">
                    <c:v>Dallas</c:v>
                  </c:pt>
                  <c:pt idx="20">
                    <c:v>Houston</c:v>
                  </c:pt>
                  <c:pt idx="21">
                    <c:v>Miami</c:v>
                  </c:pt>
                  <c:pt idx="22">
                    <c:v>Orlando</c:v>
                  </c:pt>
                </c:lvl>
                <c:lvl>
                  <c:pt idx="0">
                    <c:v> Canada</c:v>
                  </c:pt>
                  <c:pt idx="17">
                    <c:v> United States</c:v>
                  </c:pt>
                </c:lvl>
              </c:multiLvlStrCache>
            </c:multiLvlStrRef>
          </c:cat>
          <c:val>
            <c:numRef>
              <c:f>'1st Campaign pivot analysis'!$K$161:$K$186</c:f>
              <c:numCache>
                <c:formatCode>0.00%</c:formatCode>
                <c:ptCount val="23"/>
                <c:pt idx="0">
                  <c:v>3.5688793718772305E-3</c:v>
                </c:pt>
                <c:pt idx="1">
                  <c:v>3.9257673090649536E-2</c:v>
                </c:pt>
                <c:pt idx="2">
                  <c:v>7.1377587437544609E-3</c:v>
                </c:pt>
                <c:pt idx="3">
                  <c:v>1.0706638115631691E-2</c:v>
                </c:pt>
                <c:pt idx="4">
                  <c:v>7.1377587437544618E-2</c:v>
                </c:pt>
                <c:pt idx="5">
                  <c:v>9.9928622412562458E-3</c:v>
                </c:pt>
                <c:pt idx="6">
                  <c:v>3.7116345467523196E-2</c:v>
                </c:pt>
                <c:pt idx="7">
                  <c:v>4.9964311206281226E-2</c:v>
                </c:pt>
                <c:pt idx="8">
                  <c:v>2.1413276231263384E-3</c:v>
                </c:pt>
                <c:pt idx="9">
                  <c:v>7.8515346181299069E-3</c:v>
                </c:pt>
                <c:pt idx="10">
                  <c:v>7.4946466809421838E-2</c:v>
                </c:pt>
                <c:pt idx="11">
                  <c:v>1.2134189864382585E-2</c:v>
                </c:pt>
                <c:pt idx="12">
                  <c:v>5.7102069950035689E-3</c:v>
                </c:pt>
                <c:pt idx="13">
                  <c:v>4.9964311206281229E-3</c:v>
                </c:pt>
                <c:pt idx="14">
                  <c:v>3.2119914346895075E-2</c:v>
                </c:pt>
                <c:pt idx="15">
                  <c:v>0.15774446823697358</c:v>
                </c:pt>
                <c:pt idx="16">
                  <c:v>4.9964311206281229E-3</c:v>
                </c:pt>
                <c:pt idx="17">
                  <c:v>5.0678087080656672E-2</c:v>
                </c:pt>
                <c:pt idx="18">
                  <c:v>4.2826552462526769E-3</c:v>
                </c:pt>
                <c:pt idx="19">
                  <c:v>6.852248394004283E-2</c:v>
                </c:pt>
                <c:pt idx="20">
                  <c:v>5.7815845824411134E-2</c:v>
                </c:pt>
                <c:pt idx="21">
                  <c:v>0.26980728051391861</c:v>
                </c:pt>
                <c:pt idx="22">
                  <c:v>1.7130620985010708E-2</c:v>
                </c:pt>
              </c:numCache>
            </c:numRef>
          </c:val>
          <c:extLst>
            <c:ext xmlns:c16="http://schemas.microsoft.com/office/drawing/2014/chart" uri="{C3380CC4-5D6E-409C-BE32-E72D297353CC}">
              <c16:uniqueId val="{00000022-A479-40B4-8B2E-51388135A771}"/>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2">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[Revitalize consulting marketing data dashboard.xlsx]1st Campaign pivot analysis!PivotTable1</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'1st Campaign pivot analysis'!$B$1</c:f>
              <c:strCache>
                <c:ptCount val="1"/>
                <c:pt idx="0">
                  <c:v>Sum of Impr.</c:v>
                </c:pt>
              </c:strCache>
            </c:strRef>
          </c:tx>
          <c:spPr>
            <a:solidFill>
              <a:schemeClr val="tx2">
                <a:lumMod val="60000"/>
                <a:lumOff val="40000"/>
              </a:schemeClr>
            </a:solidFill>
            <a:ln>
              <a:noFill/>
            </a:ln>
            <a:effectLst/>
          </c:spPr>
          <c:invertIfNegative val="0"/>
          <c:cat>
            <c:multiLvlStrRef>
              <c:f>'1st Campaign pivot analysis'!$A$2:$A$27</c:f>
              <c:multiLvlStrCache>
                <c:ptCount val="23"/>
                <c:lvl>
                  <c:pt idx="0">
                    <c:v>Pickering</c:v>
                  </c:pt>
                  <c:pt idx="1">
                    <c:v>Niagara Falls</c:v>
                  </c:pt>
                  <c:pt idx="2">
                    <c:v>Ajax</c:v>
                  </c:pt>
                  <c:pt idx="3">
                    <c:v>Peterborough</c:v>
                  </c:pt>
                  <c:pt idx="4">
                    <c:v>Newmarket</c:v>
                  </c:pt>
                  <c:pt idx="5">
                    <c:v>Waterloo</c:v>
                  </c:pt>
                  <c:pt idx="6">
                    <c:v>Guelph</c:v>
                  </c:pt>
                  <c:pt idx="7">
                    <c:v>Burlington</c:v>
                  </c:pt>
                  <c:pt idx="8">
                    <c:v>Oshawa</c:v>
                  </c:pt>
                  <c:pt idx="9">
                    <c:v>Kitchener</c:v>
                  </c:pt>
                  <c:pt idx="10">
                    <c:v>London</c:v>
                  </c:pt>
                  <c:pt idx="11">
                    <c:v>Scarborough</c:v>
                  </c:pt>
                  <c:pt idx="12">
                    <c:v>Brampton</c:v>
                  </c:pt>
                  <c:pt idx="13">
                    <c:v>Mississauga</c:v>
                  </c:pt>
                  <c:pt idx="14">
                    <c:v>Hamilton</c:v>
                  </c:pt>
                  <c:pt idx="15">
                    <c:v>North York</c:v>
                  </c:pt>
                  <c:pt idx="16">
                    <c:v>Toronto</c:v>
                  </c:pt>
                  <c:pt idx="17">
                    <c:v>Buffalo</c:v>
                  </c:pt>
                  <c:pt idx="18">
                    <c:v>Orlando</c:v>
                  </c:pt>
                  <c:pt idx="19">
                    <c:v>Austin TX</c:v>
                  </c:pt>
                  <c:pt idx="20">
                    <c:v>Dallas</c:v>
                  </c:pt>
                  <c:pt idx="21">
                    <c:v>Houston</c:v>
                  </c:pt>
                  <c:pt idx="22">
                    <c:v>Miami</c:v>
                  </c:pt>
                </c:lvl>
                <c:lvl>
                  <c:pt idx="0">
                    <c:v> Canada</c:v>
                  </c:pt>
                  <c:pt idx="17">
                    <c:v> United States</c:v>
                  </c:pt>
                </c:lvl>
              </c:multiLvlStrCache>
            </c:multiLvlStrRef>
          </c:cat>
          <c:val>
            <c:numRef>
              <c:f>'1st Campaign pivot analysis'!$B$2:$B$27</c:f>
              <c:numCache>
                <c:formatCode>General</c:formatCode>
                <c:ptCount val="23"/>
                <c:pt idx="0">
                  <c:v>270</c:v>
                </c:pt>
                <c:pt idx="1">
                  <c:v>349</c:v>
                </c:pt>
                <c:pt idx="2">
                  <c:v>360</c:v>
                </c:pt>
                <c:pt idx="3">
                  <c:v>363</c:v>
                </c:pt>
                <c:pt idx="4">
                  <c:v>370</c:v>
                </c:pt>
                <c:pt idx="5">
                  <c:v>532</c:v>
                </c:pt>
                <c:pt idx="6">
                  <c:v>585</c:v>
                </c:pt>
                <c:pt idx="7">
                  <c:v>680</c:v>
                </c:pt>
                <c:pt idx="8">
                  <c:v>702</c:v>
                </c:pt>
                <c:pt idx="9">
                  <c:v>1053</c:v>
                </c:pt>
                <c:pt idx="10">
                  <c:v>1843</c:v>
                </c:pt>
                <c:pt idx="11">
                  <c:v>2880</c:v>
                </c:pt>
                <c:pt idx="12">
                  <c:v>2973</c:v>
                </c:pt>
                <c:pt idx="13">
                  <c:v>3017</c:v>
                </c:pt>
                <c:pt idx="14">
                  <c:v>3303</c:v>
                </c:pt>
                <c:pt idx="15">
                  <c:v>3700</c:v>
                </c:pt>
                <c:pt idx="16">
                  <c:v>10176</c:v>
                </c:pt>
                <c:pt idx="17">
                  <c:v>270</c:v>
                </c:pt>
                <c:pt idx="18">
                  <c:v>779</c:v>
                </c:pt>
                <c:pt idx="19">
                  <c:v>1371</c:v>
                </c:pt>
                <c:pt idx="20">
                  <c:v>2061</c:v>
                </c:pt>
                <c:pt idx="21">
                  <c:v>2070</c:v>
                </c:pt>
                <c:pt idx="22">
                  <c:v>3759</c:v>
                </c:pt>
              </c:numCache>
            </c:numRef>
          </c:val>
          <c:extLst>
            <c:ext xmlns:c16="http://schemas.microsoft.com/office/drawing/2014/chart" uri="{C3380CC4-5D6E-409C-BE32-E72D297353CC}">
              <c16:uniqueId val="{00000000-575F-48B4-B5F4-093CA7C9FE69}"/>
            </c:ext>
          </c:extLst>
        </c:ser>
        <c:dLbls>
          <c:showLegendKey val="0"/>
          <c:showVal val="0"/>
          <c:showCatName val="0"/>
          <c:showSerName val="0"/>
          <c:showPercent val="0"/>
          <c:showBubbleSize val="0"/>
        </c:dLbls>
        <c:gapWidth val="219"/>
        <c:axId val="1532005152"/>
        <c:axId val="1532005632"/>
      </c:barChart>
      <c:lineChart>
        <c:grouping val="standard"/>
        <c:varyColors val="0"/>
        <c:ser>
          <c:idx val="1"/>
          <c:order val="1"/>
          <c:tx>
            <c:strRef>
              <c:f>'1st Campaign pivot analysis'!$C$1</c:f>
              <c:strCache>
                <c:ptCount val="1"/>
                <c:pt idx="0">
                  <c:v>Sum of Clicks</c:v>
                </c:pt>
              </c:strCache>
            </c:strRef>
          </c:tx>
          <c:spPr>
            <a:ln w="28575" cap="rnd">
              <a:solidFill>
                <a:schemeClr val="accent2"/>
              </a:solidFill>
              <a:round/>
            </a:ln>
            <a:effectLst/>
          </c:spPr>
          <c:marker>
            <c:symbol val="none"/>
          </c:marker>
          <c:cat>
            <c:multiLvlStrRef>
              <c:f>'1st Campaign pivot analysis'!$A$2:$A$27</c:f>
              <c:multiLvlStrCache>
                <c:ptCount val="23"/>
                <c:lvl>
                  <c:pt idx="0">
                    <c:v>Pickering</c:v>
                  </c:pt>
                  <c:pt idx="1">
                    <c:v>Niagara Falls</c:v>
                  </c:pt>
                  <c:pt idx="2">
                    <c:v>Ajax</c:v>
                  </c:pt>
                  <c:pt idx="3">
                    <c:v>Peterborough</c:v>
                  </c:pt>
                  <c:pt idx="4">
                    <c:v>Newmarket</c:v>
                  </c:pt>
                  <c:pt idx="5">
                    <c:v>Waterloo</c:v>
                  </c:pt>
                  <c:pt idx="6">
                    <c:v>Guelph</c:v>
                  </c:pt>
                  <c:pt idx="7">
                    <c:v>Burlington</c:v>
                  </c:pt>
                  <c:pt idx="8">
                    <c:v>Oshawa</c:v>
                  </c:pt>
                  <c:pt idx="9">
                    <c:v>Kitchener</c:v>
                  </c:pt>
                  <c:pt idx="10">
                    <c:v>London</c:v>
                  </c:pt>
                  <c:pt idx="11">
                    <c:v>Scarborough</c:v>
                  </c:pt>
                  <c:pt idx="12">
                    <c:v>Brampton</c:v>
                  </c:pt>
                  <c:pt idx="13">
                    <c:v>Mississauga</c:v>
                  </c:pt>
                  <c:pt idx="14">
                    <c:v>Hamilton</c:v>
                  </c:pt>
                  <c:pt idx="15">
                    <c:v>North York</c:v>
                  </c:pt>
                  <c:pt idx="16">
                    <c:v>Toronto</c:v>
                  </c:pt>
                  <c:pt idx="17">
                    <c:v>Buffalo</c:v>
                  </c:pt>
                  <c:pt idx="18">
                    <c:v>Orlando</c:v>
                  </c:pt>
                  <c:pt idx="19">
                    <c:v>Austin TX</c:v>
                  </c:pt>
                  <c:pt idx="20">
                    <c:v>Dallas</c:v>
                  </c:pt>
                  <c:pt idx="21">
                    <c:v>Houston</c:v>
                  </c:pt>
                  <c:pt idx="22">
                    <c:v>Miami</c:v>
                  </c:pt>
                </c:lvl>
                <c:lvl>
                  <c:pt idx="0">
                    <c:v> Canada</c:v>
                  </c:pt>
                  <c:pt idx="17">
                    <c:v> United States</c:v>
                  </c:pt>
                </c:lvl>
              </c:multiLvlStrCache>
            </c:multiLvlStrRef>
          </c:cat>
          <c:val>
            <c:numRef>
              <c:f>'1st Campaign pivot analysis'!$C$2:$C$27</c:f>
              <c:numCache>
                <c:formatCode>General</c:formatCode>
                <c:ptCount val="23"/>
                <c:pt idx="0">
                  <c:v>7</c:v>
                </c:pt>
                <c:pt idx="1">
                  <c:v>11</c:v>
                </c:pt>
                <c:pt idx="2">
                  <c:v>5</c:v>
                </c:pt>
                <c:pt idx="3">
                  <c:v>8</c:v>
                </c:pt>
                <c:pt idx="4">
                  <c:v>3</c:v>
                </c:pt>
                <c:pt idx="5">
                  <c:v>7</c:v>
                </c:pt>
                <c:pt idx="6">
                  <c:v>15</c:v>
                </c:pt>
                <c:pt idx="7">
                  <c:v>10</c:v>
                </c:pt>
                <c:pt idx="8">
                  <c:v>17</c:v>
                </c:pt>
                <c:pt idx="9">
                  <c:v>14</c:v>
                </c:pt>
                <c:pt idx="10">
                  <c:v>52</c:v>
                </c:pt>
                <c:pt idx="11">
                  <c:v>45</c:v>
                </c:pt>
                <c:pt idx="12">
                  <c:v>55</c:v>
                </c:pt>
                <c:pt idx="13">
                  <c:v>70</c:v>
                </c:pt>
                <c:pt idx="14">
                  <c:v>100</c:v>
                </c:pt>
                <c:pt idx="15">
                  <c:v>105</c:v>
                </c:pt>
                <c:pt idx="16">
                  <c:v>221</c:v>
                </c:pt>
                <c:pt idx="17">
                  <c:v>6</c:v>
                </c:pt>
                <c:pt idx="18">
                  <c:v>24</c:v>
                </c:pt>
                <c:pt idx="19">
                  <c:v>71</c:v>
                </c:pt>
                <c:pt idx="20">
                  <c:v>96</c:v>
                </c:pt>
                <c:pt idx="21">
                  <c:v>81</c:v>
                </c:pt>
                <c:pt idx="22">
                  <c:v>378</c:v>
                </c:pt>
              </c:numCache>
            </c:numRef>
          </c:val>
          <c:smooth val="0"/>
          <c:extLst>
            <c:ext xmlns:c16="http://schemas.microsoft.com/office/drawing/2014/chart" uri="{C3380CC4-5D6E-409C-BE32-E72D297353CC}">
              <c16:uniqueId val="{00000001-575F-48B4-B5F4-093CA7C9FE69}"/>
            </c:ext>
          </c:extLst>
        </c:ser>
        <c:dLbls>
          <c:showLegendKey val="0"/>
          <c:showVal val="0"/>
          <c:showCatName val="0"/>
          <c:showSerName val="0"/>
          <c:showPercent val="0"/>
          <c:showBubbleSize val="0"/>
        </c:dLbls>
        <c:marker val="1"/>
        <c:smooth val="0"/>
        <c:axId val="1695110848"/>
        <c:axId val="1695101248"/>
      </c:lineChart>
      <c:catAx>
        <c:axId val="1532005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005632"/>
        <c:crosses val="autoZero"/>
        <c:auto val="1"/>
        <c:lblAlgn val="ctr"/>
        <c:lblOffset val="100"/>
        <c:noMultiLvlLbl val="0"/>
      </c:catAx>
      <c:valAx>
        <c:axId val="1532005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005152"/>
        <c:crosses val="autoZero"/>
        <c:crossBetween val="between"/>
      </c:valAx>
      <c:valAx>
        <c:axId val="169510124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110848"/>
        <c:crosses val="max"/>
        <c:crossBetween val="between"/>
      </c:valAx>
      <c:catAx>
        <c:axId val="1695110848"/>
        <c:scaling>
          <c:orientation val="minMax"/>
        </c:scaling>
        <c:delete val="1"/>
        <c:axPos val="b"/>
        <c:numFmt formatCode="General" sourceLinked="1"/>
        <c:majorTickMark val="out"/>
        <c:minorTickMark val="none"/>
        <c:tickLblPos val="nextTo"/>
        <c:crossAx val="169510124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[Revitalize consulting marketing data dashboard.xlsx]1st Campaign pivot analysis!PivotTable2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'1st Campaign pivot analysis'!$B$40</c:f>
              <c:strCache>
                <c:ptCount val="1"/>
                <c:pt idx="0">
                  <c:v>Total</c:v>
                </c:pt>
              </c:strCache>
            </c:strRef>
          </c:tx>
          <c:spPr>
            <a:solidFill>
              <a:schemeClr val="accent1"/>
            </a:solidFill>
            <a:ln>
              <a:noFill/>
            </a:ln>
            <a:effectLst/>
          </c:spPr>
          <c:invertIfNegative val="0"/>
          <c:cat>
            <c:multiLvlStrRef>
              <c:f>'1st Campaign pivot analysis'!$A$41:$A$66</c:f>
              <c:multiLvlStrCache>
                <c:ptCount val="23"/>
                <c:lvl>
                  <c:pt idx="0">
                    <c:v>Newmarket</c:v>
                  </c:pt>
                  <c:pt idx="1">
                    <c:v>Waterloo</c:v>
                  </c:pt>
                  <c:pt idx="2">
                    <c:v>Kitchener</c:v>
                  </c:pt>
                  <c:pt idx="3">
                    <c:v>Ajax</c:v>
                  </c:pt>
                  <c:pt idx="4">
                    <c:v>Burlington</c:v>
                  </c:pt>
                  <c:pt idx="5">
                    <c:v>Scarborough</c:v>
                  </c:pt>
                  <c:pt idx="6">
                    <c:v>Brampton</c:v>
                  </c:pt>
                  <c:pt idx="7">
                    <c:v>Toronto</c:v>
                  </c:pt>
                  <c:pt idx="8">
                    <c:v>Peterborough</c:v>
                  </c:pt>
                  <c:pt idx="9">
                    <c:v>Mississauga</c:v>
                  </c:pt>
                  <c:pt idx="10">
                    <c:v>Oshawa</c:v>
                  </c:pt>
                  <c:pt idx="11">
                    <c:v>Guelph</c:v>
                  </c:pt>
                  <c:pt idx="12">
                    <c:v>Pickering</c:v>
                  </c:pt>
                  <c:pt idx="13">
                    <c:v>London</c:v>
                  </c:pt>
                  <c:pt idx="14">
                    <c:v>North York</c:v>
                  </c:pt>
                  <c:pt idx="15">
                    <c:v>Hamilton</c:v>
                  </c:pt>
                  <c:pt idx="16">
                    <c:v>Niagara Falls</c:v>
                  </c:pt>
                  <c:pt idx="17">
                    <c:v>Buffalo</c:v>
                  </c:pt>
                  <c:pt idx="18">
                    <c:v>Orlando</c:v>
                  </c:pt>
                  <c:pt idx="19">
                    <c:v>Houston</c:v>
                  </c:pt>
                  <c:pt idx="20">
                    <c:v>Dallas</c:v>
                  </c:pt>
                  <c:pt idx="21">
                    <c:v>Austin TX</c:v>
                  </c:pt>
                  <c:pt idx="22">
                    <c:v>Miami</c:v>
                  </c:pt>
                </c:lvl>
                <c:lvl>
                  <c:pt idx="0">
                    <c:v> Canada</c:v>
                  </c:pt>
                  <c:pt idx="17">
                    <c:v> United States</c:v>
                  </c:pt>
                </c:lvl>
              </c:multiLvlStrCache>
            </c:multiLvlStrRef>
          </c:cat>
          <c:val>
            <c:numRef>
              <c:f>'1st Campaign pivot analysis'!$B$41:$B$66</c:f>
              <c:numCache>
                <c:formatCode>0.00%</c:formatCode>
                <c:ptCount val="23"/>
                <c:pt idx="0">
                  <c:v>8.1081081081081086E-3</c:v>
                </c:pt>
                <c:pt idx="1">
                  <c:v>1.3157894736842105E-2</c:v>
                </c:pt>
                <c:pt idx="2">
                  <c:v>1.3295346628679962E-2</c:v>
                </c:pt>
                <c:pt idx="3">
                  <c:v>1.3888888888888888E-2</c:v>
                </c:pt>
                <c:pt idx="4">
                  <c:v>1.4705882352941176E-2</c:v>
                </c:pt>
                <c:pt idx="5">
                  <c:v>1.5625E-2</c:v>
                </c:pt>
                <c:pt idx="6">
                  <c:v>1.8499831819710731E-2</c:v>
                </c:pt>
                <c:pt idx="7">
                  <c:v>2.1717767295597483E-2</c:v>
                </c:pt>
                <c:pt idx="8">
                  <c:v>2.2038567493112948E-2</c:v>
                </c:pt>
                <c:pt idx="9">
                  <c:v>2.3201856148491878E-2</c:v>
                </c:pt>
                <c:pt idx="10">
                  <c:v>2.4216524216524215E-2</c:v>
                </c:pt>
                <c:pt idx="11">
                  <c:v>2.564102564102564E-2</c:v>
                </c:pt>
                <c:pt idx="12">
                  <c:v>2.5925925925925925E-2</c:v>
                </c:pt>
                <c:pt idx="13">
                  <c:v>2.821486706456864E-2</c:v>
                </c:pt>
                <c:pt idx="14">
                  <c:v>2.837837837837838E-2</c:v>
                </c:pt>
                <c:pt idx="15">
                  <c:v>3.0275507114744173E-2</c:v>
                </c:pt>
                <c:pt idx="16">
                  <c:v>3.151862464183381E-2</c:v>
                </c:pt>
                <c:pt idx="17">
                  <c:v>2.2222222222222223E-2</c:v>
                </c:pt>
                <c:pt idx="18">
                  <c:v>3.0808729139922979E-2</c:v>
                </c:pt>
                <c:pt idx="19">
                  <c:v>3.9130434782608699E-2</c:v>
                </c:pt>
                <c:pt idx="20">
                  <c:v>4.6579330422125184E-2</c:v>
                </c:pt>
                <c:pt idx="21">
                  <c:v>5.1787016776075855E-2</c:v>
                </c:pt>
                <c:pt idx="22">
                  <c:v>0.1005586592178771</c:v>
                </c:pt>
              </c:numCache>
            </c:numRef>
          </c:val>
          <c:extLst>
            <c:ext xmlns:c16="http://schemas.microsoft.com/office/drawing/2014/chart" uri="{C3380CC4-5D6E-409C-BE32-E72D297353CC}">
              <c16:uniqueId val="{00000000-8B48-420B-A877-B82233AA9D2B}"/>
            </c:ext>
          </c:extLst>
        </c:ser>
        <c:dLbls>
          <c:showLegendKey val="0"/>
          <c:showVal val="0"/>
          <c:showCatName val="0"/>
          <c:showSerName val="0"/>
          <c:showPercent val="0"/>
          <c:showBubbleSize val="0"/>
        </c:dLbls>
        <c:gapWidth val="219"/>
        <c:overlap val="-27"/>
        <c:axId val="1696340992"/>
        <c:axId val="1696341952"/>
      </c:barChart>
      <c:catAx>
        <c:axId val="1696340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6341952"/>
        <c:crosses val="autoZero"/>
        <c:auto val="1"/>
        <c:lblAlgn val="ctr"/>
        <c:lblOffset val="100"/>
        <c:noMultiLvlLbl val="0"/>
      </c:catAx>
      <c:valAx>
        <c:axId val="169634195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6340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[Revitalize consulting marketing data dashboard.xlsx]1st Campaign pivot analysis!PivotTable3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'1st Campaign pivot analysis'!$B$80</c:f>
              <c:strCache>
                <c:ptCount val="1"/>
                <c:pt idx="0">
                  <c:v>Total</c:v>
                </c:pt>
              </c:strCache>
            </c:strRef>
          </c:tx>
          <c:spPr>
            <a:ln w="28575" cap="rnd">
              <a:solidFill>
                <a:schemeClr val="accent1"/>
              </a:solidFill>
              <a:round/>
            </a:ln>
            <a:effectLst/>
          </c:spPr>
          <c:marker>
            <c:symbol val="none"/>
          </c:marker>
          <c:cat>
            <c:multiLvlStrRef>
              <c:f>'1st Campaign pivot analysis'!$A$81:$A$106</c:f>
              <c:multiLvlStrCache>
                <c:ptCount val="23"/>
                <c:lvl>
                  <c:pt idx="0">
                    <c:v>Ajax</c:v>
                  </c:pt>
                  <c:pt idx="1">
                    <c:v>Brampton</c:v>
                  </c:pt>
                  <c:pt idx="2">
                    <c:v>Burlington</c:v>
                  </c:pt>
                  <c:pt idx="3">
                    <c:v>Guelph</c:v>
                  </c:pt>
                  <c:pt idx="4">
                    <c:v>Hamilton</c:v>
                  </c:pt>
                  <c:pt idx="5">
                    <c:v>Kitchener</c:v>
                  </c:pt>
                  <c:pt idx="6">
                    <c:v>London</c:v>
                  </c:pt>
                  <c:pt idx="7">
                    <c:v>Mississauga</c:v>
                  </c:pt>
                  <c:pt idx="8">
                    <c:v>Newmarket</c:v>
                  </c:pt>
                  <c:pt idx="9">
                    <c:v>Niagara Falls</c:v>
                  </c:pt>
                  <c:pt idx="10">
                    <c:v>North York</c:v>
                  </c:pt>
                  <c:pt idx="11">
                    <c:v>Oshawa</c:v>
                  </c:pt>
                  <c:pt idx="12">
                    <c:v>Peterborough</c:v>
                  </c:pt>
                  <c:pt idx="13">
                    <c:v>Pickering</c:v>
                  </c:pt>
                  <c:pt idx="14">
                    <c:v>Scarborough</c:v>
                  </c:pt>
                  <c:pt idx="15">
                    <c:v>Toronto</c:v>
                  </c:pt>
                  <c:pt idx="16">
                    <c:v>Waterloo</c:v>
                  </c:pt>
                  <c:pt idx="17">
                    <c:v>Austin TX</c:v>
                  </c:pt>
                  <c:pt idx="18">
                    <c:v>Buffalo</c:v>
                  </c:pt>
                  <c:pt idx="19">
                    <c:v>Dallas</c:v>
                  </c:pt>
                  <c:pt idx="20">
                    <c:v>Houston</c:v>
                  </c:pt>
                  <c:pt idx="21">
                    <c:v>Miami</c:v>
                  </c:pt>
                  <c:pt idx="22">
                    <c:v>Orlando</c:v>
                  </c:pt>
                </c:lvl>
                <c:lvl>
                  <c:pt idx="0">
                    <c:v> Canada</c:v>
                  </c:pt>
                  <c:pt idx="17">
                    <c:v> United States</c:v>
                  </c:pt>
                </c:lvl>
              </c:multiLvlStrCache>
            </c:multiLvlStrRef>
          </c:cat>
          <c:val>
            <c:numRef>
              <c:f>'1st Campaign pivot analysis'!$B$81:$B$106</c:f>
              <c:numCache>
                <c:formatCode>General</c:formatCode>
                <c:ptCount val="23"/>
                <c:pt idx="0">
                  <c:v>0.51</c:v>
                </c:pt>
                <c:pt idx="1">
                  <c:v>0.47</c:v>
                </c:pt>
                <c:pt idx="2">
                  <c:v>0.36</c:v>
                </c:pt>
                <c:pt idx="3">
                  <c:v>0.25</c:v>
                </c:pt>
                <c:pt idx="4">
                  <c:v>0.31</c:v>
                </c:pt>
                <c:pt idx="5">
                  <c:v>0.33</c:v>
                </c:pt>
                <c:pt idx="6">
                  <c:v>0.84</c:v>
                </c:pt>
                <c:pt idx="7">
                  <c:v>0.57999999999999996</c:v>
                </c:pt>
                <c:pt idx="8">
                  <c:v>0.53</c:v>
                </c:pt>
                <c:pt idx="9">
                  <c:v>0.41</c:v>
                </c:pt>
                <c:pt idx="10">
                  <c:v>0.54</c:v>
                </c:pt>
                <c:pt idx="11">
                  <c:v>0.38</c:v>
                </c:pt>
                <c:pt idx="12">
                  <c:v>0.44</c:v>
                </c:pt>
                <c:pt idx="13">
                  <c:v>0.7</c:v>
                </c:pt>
                <c:pt idx="14">
                  <c:v>0.46</c:v>
                </c:pt>
                <c:pt idx="15">
                  <c:v>0.55000000000000004</c:v>
                </c:pt>
                <c:pt idx="16">
                  <c:v>0.82</c:v>
                </c:pt>
                <c:pt idx="17">
                  <c:v>0.53</c:v>
                </c:pt>
                <c:pt idx="18">
                  <c:v>0.33</c:v>
                </c:pt>
                <c:pt idx="19">
                  <c:v>0.47</c:v>
                </c:pt>
                <c:pt idx="20">
                  <c:v>0.74</c:v>
                </c:pt>
                <c:pt idx="21">
                  <c:v>0.6</c:v>
                </c:pt>
                <c:pt idx="22">
                  <c:v>0.85</c:v>
                </c:pt>
              </c:numCache>
            </c:numRef>
          </c:val>
          <c:smooth val="0"/>
          <c:extLst>
            <c:ext xmlns:c16="http://schemas.microsoft.com/office/drawing/2014/chart" uri="{C3380CC4-5D6E-409C-BE32-E72D297353CC}">
              <c16:uniqueId val="{00000000-9900-48D6-BACF-83C46C8EA806}"/>
            </c:ext>
          </c:extLst>
        </c:ser>
        <c:dLbls>
          <c:showLegendKey val="0"/>
          <c:showVal val="0"/>
          <c:showCatName val="0"/>
          <c:showSerName val="0"/>
          <c:showPercent val="0"/>
          <c:showBubbleSize val="0"/>
        </c:dLbls>
        <c:smooth val="0"/>
        <c:axId val="1527490032"/>
        <c:axId val="1527487632"/>
      </c:lineChart>
      <c:catAx>
        <c:axId val="1527490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487632"/>
        <c:crosses val="autoZero"/>
        <c:auto val="1"/>
        <c:lblAlgn val="ctr"/>
        <c:lblOffset val="100"/>
        <c:noMultiLvlLbl val="0"/>
      </c:catAx>
      <c:valAx>
        <c:axId val="1527487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490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CLicks</a:t>
            </a:r>
            <a:r>
              <a:rPr lang="en-IN" baseline="0"/>
              <a:t> vs CPC</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7.3337707786526683E-3"/>
                  <c:y val="-6.170129775444736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'Marketing Data-Campaign 1'!$D$2:$D$24</c:f>
              <c:numCache>
                <c:formatCode>General</c:formatCode>
                <c:ptCount val="23"/>
                <c:pt idx="0">
                  <c:v>378</c:v>
                </c:pt>
                <c:pt idx="1">
                  <c:v>221</c:v>
                </c:pt>
                <c:pt idx="2">
                  <c:v>105</c:v>
                </c:pt>
                <c:pt idx="3">
                  <c:v>100</c:v>
                </c:pt>
                <c:pt idx="4">
                  <c:v>96</c:v>
                </c:pt>
                <c:pt idx="5">
                  <c:v>81</c:v>
                </c:pt>
                <c:pt idx="6">
                  <c:v>71</c:v>
                </c:pt>
                <c:pt idx="7">
                  <c:v>70</c:v>
                </c:pt>
                <c:pt idx="8">
                  <c:v>55</c:v>
                </c:pt>
                <c:pt idx="9">
                  <c:v>52</c:v>
                </c:pt>
                <c:pt idx="10">
                  <c:v>45</c:v>
                </c:pt>
                <c:pt idx="11">
                  <c:v>24</c:v>
                </c:pt>
                <c:pt idx="12">
                  <c:v>17</c:v>
                </c:pt>
                <c:pt idx="13">
                  <c:v>15</c:v>
                </c:pt>
                <c:pt idx="14">
                  <c:v>14</c:v>
                </c:pt>
                <c:pt idx="15">
                  <c:v>11</c:v>
                </c:pt>
                <c:pt idx="16">
                  <c:v>10</c:v>
                </c:pt>
                <c:pt idx="17">
                  <c:v>8</c:v>
                </c:pt>
                <c:pt idx="18">
                  <c:v>7</c:v>
                </c:pt>
                <c:pt idx="19">
                  <c:v>7</c:v>
                </c:pt>
                <c:pt idx="20">
                  <c:v>6</c:v>
                </c:pt>
                <c:pt idx="21">
                  <c:v>5</c:v>
                </c:pt>
                <c:pt idx="22">
                  <c:v>3</c:v>
                </c:pt>
              </c:numCache>
            </c:numRef>
          </c:xVal>
          <c:yVal>
            <c:numRef>
              <c:f>'Marketing Data-Campaign 1'!$H$2:$H$24</c:f>
              <c:numCache>
                <c:formatCode>General</c:formatCode>
                <c:ptCount val="23"/>
                <c:pt idx="0">
                  <c:v>0.6</c:v>
                </c:pt>
                <c:pt idx="1">
                  <c:v>0.55000000000000004</c:v>
                </c:pt>
                <c:pt idx="2">
                  <c:v>0.54</c:v>
                </c:pt>
                <c:pt idx="3">
                  <c:v>0.31</c:v>
                </c:pt>
                <c:pt idx="4">
                  <c:v>0.47</c:v>
                </c:pt>
                <c:pt idx="5">
                  <c:v>0.74</c:v>
                </c:pt>
                <c:pt idx="6">
                  <c:v>0.53</c:v>
                </c:pt>
                <c:pt idx="7">
                  <c:v>0.57999999999999996</c:v>
                </c:pt>
                <c:pt idx="8">
                  <c:v>0.47</c:v>
                </c:pt>
                <c:pt idx="9">
                  <c:v>0.84</c:v>
                </c:pt>
                <c:pt idx="10">
                  <c:v>0.46</c:v>
                </c:pt>
                <c:pt idx="11">
                  <c:v>0.85</c:v>
                </c:pt>
                <c:pt idx="12">
                  <c:v>0.38</c:v>
                </c:pt>
                <c:pt idx="13">
                  <c:v>0.25</c:v>
                </c:pt>
                <c:pt idx="14">
                  <c:v>0.33</c:v>
                </c:pt>
                <c:pt idx="15">
                  <c:v>0.41</c:v>
                </c:pt>
                <c:pt idx="16">
                  <c:v>0.36</c:v>
                </c:pt>
                <c:pt idx="17">
                  <c:v>0.44</c:v>
                </c:pt>
                <c:pt idx="18">
                  <c:v>0.7</c:v>
                </c:pt>
                <c:pt idx="19">
                  <c:v>0.82</c:v>
                </c:pt>
                <c:pt idx="20">
                  <c:v>0.33</c:v>
                </c:pt>
                <c:pt idx="21">
                  <c:v>0.51</c:v>
                </c:pt>
                <c:pt idx="22">
                  <c:v>0.53</c:v>
                </c:pt>
              </c:numCache>
            </c:numRef>
          </c:yVal>
          <c:smooth val="0"/>
          <c:extLst>
            <c:ext xmlns:c16="http://schemas.microsoft.com/office/drawing/2014/chart" uri="{C3380CC4-5D6E-409C-BE32-E72D297353CC}">
              <c16:uniqueId val="{00000005-1D73-4390-845E-71F3704DC42D}"/>
            </c:ext>
          </c:extLst>
        </c:ser>
        <c:dLbls>
          <c:showLegendKey val="0"/>
          <c:showVal val="0"/>
          <c:showCatName val="0"/>
          <c:showSerName val="0"/>
          <c:showPercent val="0"/>
          <c:showBubbleSize val="0"/>
        </c:dLbls>
        <c:axId val="1521326288"/>
        <c:axId val="1523510688"/>
      </c:scatterChart>
      <c:valAx>
        <c:axId val="1521326288"/>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510688"/>
        <c:crosses val="autoZero"/>
        <c:crossBetween val="midCat"/>
      </c:valAx>
      <c:valAx>
        <c:axId val="1523510688"/>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326288"/>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3</xdr:col>
      <xdr:colOff>620213</xdr:colOff>
      <xdr:row>26</xdr:row>
      <xdr:rowOff>53696</xdr:rowOff>
    </xdr:from>
    <xdr:to>
      <xdr:col>10</xdr:col>
      <xdr:colOff>646438</xdr:colOff>
      <xdr:row>44</xdr:row>
      <xdr:rowOff>33318</xdr:rowOff>
    </xdr:to>
    <xdr:sp macro="" textlink="">
      <xdr:nvSpPr>
        <xdr:cNvPr id="52" name="Rectangle: Rounded Corners 51">
          <a:extLst>
            <a:ext uri="{FF2B5EF4-FFF2-40B4-BE49-F238E27FC236}">
              <a16:creationId xmlns:a16="http://schemas.microsoft.com/office/drawing/2014/main" id="{4B33C8CF-EC9D-45CC-93AA-870D3B38ECA6}"/>
            </a:ext>
          </a:extLst>
        </xdr:cNvPr>
        <xdr:cNvSpPr/>
      </xdr:nvSpPr>
      <xdr:spPr>
        <a:xfrm>
          <a:off x="2639513" y="4676496"/>
          <a:ext cx="4737925" cy="3180022"/>
        </a:xfrm>
        <a:prstGeom prst="roundRect">
          <a:avLst/>
        </a:prstGeom>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kern="1200">
            <a:solidFill>
              <a:schemeClr val="lt1"/>
            </a:solidFill>
            <a:latin typeface="+mn-lt"/>
            <a:ea typeface="+mn-ea"/>
            <a:cs typeface="+mn-cs"/>
          </a:endParaRPr>
        </a:p>
      </xdr:txBody>
    </xdr:sp>
    <xdr:clientData/>
  </xdr:twoCellAnchor>
  <xdr:twoCellAnchor>
    <xdr:from>
      <xdr:col>0</xdr:col>
      <xdr:colOff>15208</xdr:colOff>
      <xdr:row>0</xdr:row>
      <xdr:rowOff>0</xdr:rowOff>
    </xdr:from>
    <xdr:to>
      <xdr:col>30</xdr:col>
      <xdr:colOff>610087</xdr:colOff>
      <xdr:row>4</xdr:row>
      <xdr:rowOff>133350</xdr:rowOff>
    </xdr:to>
    <xdr:sp macro="" textlink="">
      <xdr:nvSpPr>
        <xdr:cNvPr id="2" name="Rectangle 1">
          <a:extLst>
            <a:ext uri="{FF2B5EF4-FFF2-40B4-BE49-F238E27FC236}">
              <a16:creationId xmlns:a16="http://schemas.microsoft.com/office/drawing/2014/main" id="{D811C45C-6BFD-08E5-FFD8-B0B9C7424E96}"/>
            </a:ext>
          </a:extLst>
        </xdr:cNvPr>
        <xdr:cNvSpPr/>
      </xdr:nvSpPr>
      <xdr:spPr>
        <a:xfrm>
          <a:off x="15208" y="0"/>
          <a:ext cx="20647511" cy="828508"/>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050" kern="1200"/>
        </a:p>
      </xdr:txBody>
    </xdr:sp>
    <xdr:clientData/>
  </xdr:twoCellAnchor>
  <xdr:twoCellAnchor>
    <xdr:from>
      <xdr:col>10</xdr:col>
      <xdr:colOff>190500</xdr:colOff>
      <xdr:row>0</xdr:row>
      <xdr:rowOff>143933</xdr:rowOff>
    </xdr:from>
    <xdr:to>
      <xdr:col>19</xdr:col>
      <xdr:colOff>626533</xdr:colOff>
      <xdr:row>3</xdr:row>
      <xdr:rowOff>33867</xdr:rowOff>
    </xdr:to>
    <xdr:sp macro="" textlink="">
      <xdr:nvSpPr>
        <xdr:cNvPr id="14" name="TextBox 13">
          <a:extLst>
            <a:ext uri="{FF2B5EF4-FFF2-40B4-BE49-F238E27FC236}">
              <a16:creationId xmlns:a16="http://schemas.microsoft.com/office/drawing/2014/main" id="{09AF953E-0669-4E37-F5EE-9A727FF19EA6}"/>
            </a:ext>
          </a:extLst>
        </xdr:cNvPr>
        <xdr:cNvSpPr txBox="1"/>
      </xdr:nvSpPr>
      <xdr:spPr>
        <a:xfrm>
          <a:off x="6921500" y="143933"/>
          <a:ext cx="6493933" cy="423334"/>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kern="1200"/>
            <a:t>Markeing Data- Campaign-1</a:t>
          </a:r>
        </a:p>
      </xdr:txBody>
    </xdr:sp>
    <xdr:clientData/>
  </xdr:twoCellAnchor>
  <xdr:twoCellAnchor>
    <xdr:from>
      <xdr:col>0</xdr:col>
      <xdr:colOff>512618</xdr:colOff>
      <xdr:row>6</xdr:row>
      <xdr:rowOff>54849</xdr:rowOff>
    </xdr:from>
    <xdr:to>
      <xdr:col>7</xdr:col>
      <xdr:colOff>538843</xdr:colOff>
      <xdr:row>24</xdr:row>
      <xdr:rowOff>34471</xdr:rowOff>
    </xdr:to>
    <xdr:sp macro="" textlink="">
      <xdr:nvSpPr>
        <xdr:cNvPr id="25" name="Rectangle: Rounded Corners 24">
          <a:extLst>
            <a:ext uri="{FF2B5EF4-FFF2-40B4-BE49-F238E27FC236}">
              <a16:creationId xmlns:a16="http://schemas.microsoft.com/office/drawing/2014/main" id="{142012F9-E786-D269-5D37-81A23CE9B0F5}"/>
            </a:ext>
          </a:extLst>
        </xdr:cNvPr>
        <xdr:cNvSpPr/>
      </xdr:nvSpPr>
      <xdr:spPr>
        <a:xfrm>
          <a:off x="512618" y="1121649"/>
          <a:ext cx="4737925" cy="3180022"/>
        </a:xfrm>
        <a:prstGeom prst="roundRect">
          <a:avLst/>
        </a:prstGeom>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19</xdr:col>
      <xdr:colOff>622426</xdr:colOff>
      <xdr:row>30</xdr:row>
      <xdr:rowOff>81246</xdr:rowOff>
    </xdr:from>
    <xdr:to>
      <xdr:col>22</xdr:col>
      <xdr:colOff>568476</xdr:colOff>
      <xdr:row>36</xdr:row>
      <xdr:rowOff>84667</xdr:rowOff>
    </xdr:to>
    <xdr:sp macro="" textlink="">
      <xdr:nvSpPr>
        <xdr:cNvPr id="30" name="Rectangle: Rounded Corners 29">
          <a:extLst>
            <a:ext uri="{FF2B5EF4-FFF2-40B4-BE49-F238E27FC236}">
              <a16:creationId xmlns:a16="http://schemas.microsoft.com/office/drawing/2014/main" id="{F6020C6E-17D4-F6C7-7D9C-9FCC3FE572C3}"/>
            </a:ext>
          </a:extLst>
        </xdr:cNvPr>
        <xdr:cNvSpPr/>
      </xdr:nvSpPr>
      <xdr:spPr>
        <a:xfrm>
          <a:off x="13261950" y="5161246"/>
          <a:ext cx="1941764" cy="101942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19</xdr:col>
      <xdr:colOff>651164</xdr:colOff>
      <xdr:row>26</xdr:row>
      <xdr:rowOff>94201</xdr:rowOff>
    </xdr:from>
    <xdr:to>
      <xdr:col>26</xdr:col>
      <xdr:colOff>304800</xdr:colOff>
      <xdr:row>29</xdr:row>
      <xdr:rowOff>145143</xdr:rowOff>
    </xdr:to>
    <xdr:sp macro="" textlink="">
      <xdr:nvSpPr>
        <xdr:cNvPr id="34" name="TextBox 33">
          <a:extLst>
            <a:ext uri="{FF2B5EF4-FFF2-40B4-BE49-F238E27FC236}">
              <a16:creationId xmlns:a16="http://schemas.microsoft.com/office/drawing/2014/main" id="{A7333113-B231-49C8-8423-52266B10988B}"/>
            </a:ext>
          </a:extLst>
        </xdr:cNvPr>
        <xdr:cNvSpPr txBox="1"/>
      </xdr:nvSpPr>
      <xdr:spPr>
        <a:xfrm>
          <a:off x="13286509" y="4777037"/>
          <a:ext cx="4308764" cy="591270"/>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200" kern="1200"/>
            <a:t>KPI'S</a:t>
          </a:r>
        </a:p>
      </xdr:txBody>
    </xdr:sp>
    <xdr:clientData/>
  </xdr:twoCellAnchor>
  <xdr:twoCellAnchor>
    <xdr:from>
      <xdr:col>0</xdr:col>
      <xdr:colOff>511627</xdr:colOff>
      <xdr:row>6</xdr:row>
      <xdr:rowOff>76200</xdr:rowOff>
    </xdr:from>
    <xdr:to>
      <xdr:col>7</xdr:col>
      <xdr:colOff>424542</xdr:colOff>
      <xdr:row>23</xdr:row>
      <xdr:rowOff>97971</xdr:rowOff>
    </xdr:to>
    <xdr:graphicFrame macro="">
      <xdr:nvGraphicFramePr>
        <xdr:cNvPr id="51" name="Chart 50">
          <a:extLst>
            <a:ext uri="{FF2B5EF4-FFF2-40B4-BE49-F238E27FC236}">
              <a16:creationId xmlns:a16="http://schemas.microsoft.com/office/drawing/2014/main" id="{C492EC59-A416-4B4F-AC86-DC605F2F53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190500</xdr:colOff>
      <xdr:row>6</xdr:row>
      <xdr:rowOff>63500</xdr:rowOff>
    </xdr:from>
    <xdr:to>
      <xdr:col>15</xdr:col>
      <xdr:colOff>216725</xdr:colOff>
      <xdr:row>24</xdr:row>
      <xdr:rowOff>43122</xdr:rowOff>
    </xdr:to>
    <xdr:sp macro="" textlink="">
      <xdr:nvSpPr>
        <xdr:cNvPr id="53" name="Rectangle: Rounded Corners 52">
          <a:extLst>
            <a:ext uri="{FF2B5EF4-FFF2-40B4-BE49-F238E27FC236}">
              <a16:creationId xmlns:a16="http://schemas.microsoft.com/office/drawing/2014/main" id="{57F2CBE4-A814-41E6-A64C-FD24FAECA32B}"/>
            </a:ext>
          </a:extLst>
        </xdr:cNvPr>
        <xdr:cNvSpPr/>
      </xdr:nvSpPr>
      <xdr:spPr>
        <a:xfrm>
          <a:off x="5537868" y="1106237"/>
          <a:ext cx="4705173" cy="3107832"/>
        </a:xfrm>
        <a:prstGeom prst="roundRect">
          <a:avLst/>
        </a:prstGeom>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kern="1200">
            <a:solidFill>
              <a:schemeClr val="lt1"/>
            </a:solidFill>
            <a:latin typeface="+mn-lt"/>
            <a:ea typeface="+mn-ea"/>
            <a:cs typeface="+mn-cs"/>
          </a:endParaRPr>
        </a:p>
      </xdr:txBody>
    </xdr:sp>
    <xdr:clientData/>
  </xdr:twoCellAnchor>
  <xdr:twoCellAnchor>
    <xdr:from>
      <xdr:col>15</xdr:col>
      <xdr:colOff>609600</xdr:colOff>
      <xdr:row>6</xdr:row>
      <xdr:rowOff>63500</xdr:rowOff>
    </xdr:from>
    <xdr:to>
      <xdr:col>22</xdr:col>
      <xdr:colOff>635825</xdr:colOff>
      <xdr:row>24</xdr:row>
      <xdr:rowOff>43122</xdr:rowOff>
    </xdr:to>
    <xdr:sp macro="" textlink="">
      <xdr:nvSpPr>
        <xdr:cNvPr id="54" name="Rectangle: Rounded Corners 53">
          <a:extLst>
            <a:ext uri="{FF2B5EF4-FFF2-40B4-BE49-F238E27FC236}">
              <a16:creationId xmlns:a16="http://schemas.microsoft.com/office/drawing/2014/main" id="{277F357D-A81A-47E3-B935-61FF08B9E774}"/>
            </a:ext>
          </a:extLst>
        </xdr:cNvPr>
        <xdr:cNvSpPr/>
      </xdr:nvSpPr>
      <xdr:spPr>
        <a:xfrm>
          <a:off x="10706100" y="1130300"/>
          <a:ext cx="4737925" cy="3180022"/>
        </a:xfrm>
        <a:prstGeom prst="roundRect">
          <a:avLst/>
        </a:prstGeom>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kern="1200">
            <a:solidFill>
              <a:schemeClr val="lt1"/>
            </a:solidFill>
            <a:latin typeface="+mn-lt"/>
            <a:ea typeface="+mn-ea"/>
            <a:cs typeface="+mn-cs"/>
          </a:endParaRPr>
        </a:p>
      </xdr:txBody>
    </xdr:sp>
    <xdr:clientData/>
  </xdr:twoCellAnchor>
  <xdr:twoCellAnchor>
    <xdr:from>
      <xdr:col>12</xdr:col>
      <xdr:colOff>0</xdr:colOff>
      <xdr:row>26</xdr:row>
      <xdr:rowOff>114300</xdr:rowOff>
    </xdr:from>
    <xdr:to>
      <xdr:col>19</xdr:col>
      <xdr:colOff>26225</xdr:colOff>
      <xdr:row>44</xdr:row>
      <xdr:rowOff>93922</xdr:rowOff>
    </xdr:to>
    <xdr:sp macro="" textlink="">
      <xdr:nvSpPr>
        <xdr:cNvPr id="55" name="Rectangle: Rounded Corners 54">
          <a:extLst>
            <a:ext uri="{FF2B5EF4-FFF2-40B4-BE49-F238E27FC236}">
              <a16:creationId xmlns:a16="http://schemas.microsoft.com/office/drawing/2014/main" id="{05766DF3-0089-44DD-986D-FD4C8159841C}"/>
            </a:ext>
          </a:extLst>
        </xdr:cNvPr>
        <xdr:cNvSpPr/>
      </xdr:nvSpPr>
      <xdr:spPr>
        <a:xfrm>
          <a:off x="8077200" y="4737100"/>
          <a:ext cx="4737925" cy="3180022"/>
        </a:xfrm>
        <a:prstGeom prst="roundRect">
          <a:avLst/>
        </a:prstGeom>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kern="1200">
            <a:solidFill>
              <a:schemeClr val="lt1"/>
            </a:solidFill>
            <a:latin typeface="+mn-lt"/>
            <a:ea typeface="+mn-ea"/>
            <a:cs typeface="+mn-cs"/>
          </a:endParaRPr>
        </a:p>
      </xdr:txBody>
    </xdr:sp>
    <xdr:clientData/>
  </xdr:twoCellAnchor>
  <xdr:twoCellAnchor>
    <xdr:from>
      <xdr:col>15</xdr:col>
      <xdr:colOff>592666</xdr:colOff>
      <xdr:row>6</xdr:row>
      <xdr:rowOff>100994</xdr:rowOff>
    </xdr:from>
    <xdr:to>
      <xdr:col>22</xdr:col>
      <xdr:colOff>628952</xdr:colOff>
      <xdr:row>24</xdr:row>
      <xdr:rowOff>53658</xdr:rowOff>
    </xdr:to>
    <xdr:graphicFrame macro="">
      <xdr:nvGraphicFramePr>
        <xdr:cNvPr id="56" name="Chart 55">
          <a:extLst>
            <a:ext uri="{FF2B5EF4-FFF2-40B4-BE49-F238E27FC236}">
              <a16:creationId xmlns:a16="http://schemas.microsoft.com/office/drawing/2014/main" id="{E869EE12-902A-43C1-9B5E-06E3912039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0</xdr:colOff>
      <xdr:row>38</xdr:row>
      <xdr:rowOff>84665</xdr:rowOff>
    </xdr:from>
    <xdr:to>
      <xdr:col>22</xdr:col>
      <xdr:colOff>611288</xdr:colOff>
      <xdr:row>44</xdr:row>
      <xdr:rowOff>88086</xdr:rowOff>
    </xdr:to>
    <xdr:sp macro="" textlink="">
      <xdr:nvSpPr>
        <xdr:cNvPr id="57" name="Rectangle: Rounded Corners 56">
          <a:extLst>
            <a:ext uri="{FF2B5EF4-FFF2-40B4-BE49-F238E27FC236}">
              <a16:creationId xmlns:a16="http://schemas.microsoft.com/office/drawing/2014/main" id="{8E031FCC-0F56-4638-BD57-9E8DCF8F6CCC}"/>
            </a:ext>
          </a:extLst>
        </xdr:cNvPr>
        <xdr:cNvSpPr/>
      </xdr:nvSpPr>
      <xdr:spPr>
        <a:xfrm>
          <a:off x="13304762" y="6519332"/>
          <a:ext cx="1941764" cy="101942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23</xdr:col>
      <xdr:colOff>374955</xdr:colOff>
      <xdr:row>38</xdr:row>
      <xdr:rowOff>96763</xdr:rowOff>
    </xdr:from>
    <xdr:to>
      <xdr:col>26</xdr:col>
      <xdr:colOff>321005</xdr:colOff>
      <xdr:row>44</xdr:row>
      <xdr:rowOff>100184</xdr:rowOff>
    </xdr:to>
    <xdr:sp macro="" textlink="">
      <xdr:nvSpPr>
        <xdr:cNvPr id="58" name="Rectangle: Rounded Corners 57">
          <a:extLst>
            <a:ext uri="{FF2B5EF4-FFF2-40B4-BE49-F238E27FC236}">
              <a16:creationId xmlns:a16="http://schemas.microsoft.com/office/drawing/2014/main" id="{521C2D2E-99E8-4D2F-B650-4DF6CF56756C}"/>
            </a:ext>
          </a:extLst>
        </xdr:cNvPr>
        <xdr:cNvSpPr/>
      </xdr:nvSpPr>
      <xdr:spPr>
        <a:xfrm>
          <a:off x="15675431" y="6531430"/>
          <a:ext cx="1941764" cy="101942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23</xdr:col>
      <xdr:colOff>372317</xdr:colOff>
      <xdr:row>30</xdr:row>
      <xdr:rowOff>97894</xdr:rowOff>
    </xdr:from>
    <xdr:to>
      <xdr:col>26</xdr:col>
      <xdr:colOff>318367</xdr:colOff>
      <xdr:row>36</xdr:row>
      <xdr:rowOff>101315</xdr:rowOff>
    </xdr:to>
    <xdr:sp macro="" textlink="">
      <xdr:nvSpPr>
        <xdr:cNvPr id="59" name="Rectangle: Rounded Corners 58">
          <a:extLst>
            <a:ext uri="{FF2B5EF4-FFF2-40B4-BE49-F238E27FC236}">
              <a16:creationId xmlns:a16="http://schemas.microsoft.com/office/drawing/2014/main" id="{E2C41C8F-B1EB-49B9-B2F5-9D5EDE7E3ECF}"/>
            </a:ext>
          </a:extLst>
        </xdr:cNvPr>
        <xdr:cNvSpPr/>
      </xdr:nvSpPr>
      <xdr:spPr>
        <a:xfrm>
          <a:off x="15672793" y="5177894"/>
          <a:ext cx="1941764" cy="101942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kern="1200"/>
        </a:p>
      </xdr:txBody>
    </xdr:sp>
    <xdr:clientData/>
  </xdr:twoCellAnchor>
  <xdr:twoCellAnchor>
    <xdr:from>
      <xdr:col>11</xdr:col>
      <xdr:colOff>630766</xdr:colOff>
      <xdr:row>26</xdr:row>
      <xdr:rowOff>120951</xdr:rowOff>
    </xdr:from>
    <xdr:to>
      <xdr:col>18</xdr:col>
      <xdr:colOff>641047</xdr:colOff>
      <xdr:row>44</xdr:row>
      <xdr:rowOff>96761</xdr:rowOff>
    </xdr:to>
    <xdr:graphicFrame macro="">
      <xdr:nvGraphicFramePr>
        <xdr:cNvPr id="60" name="Chart 59">
          <a:extLst>
            <a:ext uri="{FF2B5EF4-FFF2-40B4-BE49-F238E27FC236}">
              <a16:creationId xmlns:a16="http://schemas.microsoft.com/office/drawing/2014/main" id="{69899B41-A1BE-4D6D-8CBC-15B755ADD0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643798</xdr:colOff>
      <xdr:row>26</xdr:row>
      <xdr:rowOff>60476</xdr:rowOff>
    </xdr:from>
    <xdr:to>
      <xdr:col>10</xdr:col>
      <xdr:colOff>653142</xdr:colOff>
      <xdr:row>44</xdr:row>
      <xdr:rowOff>24190</xdr:rowOff>
    </xdr:to>
    <xdr:graphicFrame macro="">
      <xdr:nvGraphicFramePr>
        <xdr:cNvPr id="61" name="Chart 60">
          <a:extLst>
            <a:ext uri="{FF2B5EF4-FFF2-40B4-BE49-F238E27FC236}">
              <a16:creationId xmlns:a16="http://schemas.microsoft.com/office/drawing/2014/main" id="{24A53CE9-00C7-47F2-864A-99B84C9571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229809</xdr:colOff>
      <xdr:row>6</xdr:row>
      <xdr:rowOff>97972</xdr:rowOff>
    </xdr:from>
    <xdr:to>
      <xdr:col>15</xdr:col>
      <xdr:colOff>217715</xdr:colOff>
      <xdr:row>24</xdr:row>
      <xdr:rowOff>37496</xdr:rowOff>
    </xdr:to>
    <xdr:graphicFrame macro="">
      <xdr:nvGraphicFramePr>
        <xdr:cNvPr id="62" name="Chart 61">
          <a:extLst>
            <a:ext uri="{FF2B5EF4-FFF2-40B4-BE49-F238E27FC236}">
              <a16:creationId xmlns:a16="http://schemas.microsoft.com/office/drawing/2014/main" id="{CA3FA951-9CC0-4B0B-9F58-DC2CFA2E24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217716</xdr:colOff>
      <xdr:row>32</xdr:row>
      <xdr:rowOff>60476</xdr:rowOff>
    </xdr:from>
    <xdr:to>
      <xdr:col>22</xdr:col>
      <xdr:colOff>290286</xdr:colOff>
      <xdr:row>35</xdr:row>
      <xdr:rowOff>108856</xdr:rowOff>
    </xdr:to>
    <xdr:sp macro="" textlink="'1st Campaign pivot analysis'!AA1">
      <xdr:nvSpPr>
        <xdr:cNvPr id="63" name="TextBox 62">
          <a:extLst>
            <a:ext uri="{FF2B5EF4-FFF2-40B4-BE49-F238E27FC236}">
              <a16:creationId xmlns:a16="http://schemas.microsoft.com/office/drawing/2014/main" id="{0ECB7A29-BAB4-122A-D194-03579B659AB1}"/>
            </a:ext>
          </a:extLst>
        </xdr:cNvPr>
        <xdr:cNvSpPr txBox="1"/>
      </xdr:nvSpPr>
      <xdr:spPr>
        <a:xfrm>
          <a:off x="13518080" y="5823967"/>
          <a:ext cx="1402606" cy="5887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D88ABD0-C93C-4CD5-8897-971692303222}" type="TxLink">
            <a:rPr lang="en-US" sz="2800" b="0" i="0" u="none" strike="noStrike" kern="1200">
              <a:solidFill>
                <a:schemeClr val="tx1"/>
              </a:solidFill>
              <a:latin typeface="Tw Cen MT"/>
            </a:rPr>
            <a:pPr algn="ctr"/>
            <a:t>558</a:t>
          </a:fld>
          <a:endParaRPr lang="en-IN" sz="2800" kern="1200">
            <a:solidFill>
              <a:schemeClr val="tx1"/>
            </a:solidFill>
          </a:endParaRPr>
        </a:p>
      </xdr:txBody>
    </xdr:sp>
    <xdr:clientData/>
  </xdr:twoCellAnchor>
  <xdr:twoCellAnchor>
    <xdr:from>
      <xdr:col>20</xdr:col>
      <xdr:colOff>12097</xdr:colOff>
      <xdr:row>30</xdr:row>
      <xdr:rowOff>108855</xdr:rowOff>
    </xdr:from>
    <xdr:to>
      <xdr:col>22</xdr:col>
      <xdr:colOff>495906</xdr:colOff>
      <xdr:row>33</xdr:row>
      <xdr:rowOff>12094</xdr:rowOff>
    </xdr:to>
    <xdr:sp macro="" textlink="">
      <xdr:nvSpPr>
        <xdr:cNvPr id="64" name="TextBox 63">
          <a:extLst>
            <a:ext uri="{FF2B5EF4-FFF2-40B4-BE49-F238E27FC236}">
              <a16:creationId xmlns:a16="http://schemas.microsoft.com/office/drawing/2014/main" id="{30E9BE15-9481-A7FD-17F2-FFC99E40AAF7}"/>
            </a:ext>
          </a:extLst>
        </xdr:cNvPr>
        <xdr:cNvSpPr txBox="1"/>
      </xdr:nvSpPr>
      <xdr:spPr>
        <a:xfrm>
          <a:off x="13312461" y="5512128"/>
          <a:ext cx="1813845" cy="4435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kern="1200"/>
            <a:t>Total</a:t>
          </a:r>
          <a:r>
            <a:rPr lang="en-IN" sz="2000" kern="1200" baseline="0"/>
            <a:t> Clicks</a:t>
          </a:r>
          <a:endParaRPr lang="en-IN" sz="2000" kern="1200"/>
        </a:p>
      </xdr:txBody>
    </xdr:sp>
    <xdr:clientData/>
  </xdr:twoCellAnchor>
  <xdr:twoCellAnchor>
    <xdr:from>
      <xdr:col>23</xdr:col>
      <xdr:colOff>577827</xdr:colOff>
      <xdr:row>32</xdr:row>
      <xdr:rowOff>49515</xdr:rowOff>
    </xdr:from>
    <xdr:to>
      <xdr:col>25</xdr:col>
      <xdr:colOff>650397</xdr:colOff>
      <xdr:row>35</xdr:row>
      <xdr:rowOff>97895</xdr:rowOff>
    </xdr:to>
    <xdr:sp macro="" textlink="'1st Campaign pivot analysis'!AA2">
      <xdr:nvSpPr>
        <xdr:cNvPr id="66" name="TextBox 65">
          <a:extLst>
            <a:ext uri="{FF2B5EF4-FFF2-40B4-BE49-F238E27FC236}">
              <a16:creationId xmlns:a16="http://schemas.microsoft.com/office/drawing/2014/main" id="{36F6D56D-9DA0-4BE1-9104-C9BF5AA494A0}"/>
            </a:ext>
          </a:extLst>
        </xdr:cNvPr>
        <xdr:cNvSpPr txBox="1"/>
      </xdr:nvSpPr>
      <xdr:spPr>
        <a:xfrm>
          <a:off x="15873245" y="5813006"/>
          <a:ext cx="1402607" cy="5887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EFBF76E-08AC-4AF1-89BB-EB41DBC50B4B}" type="TxLink">
            <a:rPr lang="en-US" sz="2800" b="0" i="0" u="none" strike="noStrike" kern="1200">
              <a:solidFill>
                <a:schemeClr val="tx1"/>
              </a:solidFill>
              <a:latin typeface="Tw Cen MT"/>
              <a:ea typeface="+mn-ea"/>
              <a:cs typeface="+mn-cs"/>
            </a:rPr>
            <a:pPr marL="0" indent="0" algn="ctr"/>
            <a:t>22011</a:t>
          </a:fld>
          <a:endParaRPr lang="en-IN" sz="2800" b="0" i="0" u="none" strike="noStrike" kern="1200">
            <a:solidFill>
              <a:schemeClr val="tx1"/>
            </a:solidFill>
            <a:latin typeface="Tw Cen MT"/>
            <a:ea typeface="+mn-ea"/>
            <a:cs typeface="+mn-cs"/>
          </a:endParaRPr>
        </a:p>
      </xdr:txBody>
    </xdr:sp>
    <xdr:clientData/>
  </xdr:twoCellAnchor>
  <xdr:twoCellAnchor>
    <xdr:from>
      <xdr:col>23</xdr:col>
      <xdr:colOff>372317</xdr:colOff>
      <xdr:row>30</xdr:row>
      <xdr:rowOff>97894</xdr:rowOff>
    </xdr:from>
    <xdr:to>
      <xdr:col>26</xdr:col>
      <xdr:colOff>190888</xdr:colOff>
      <xdr:row>33</xdr:row>
      <xdr:rowOff>1133</xdr:rowOff>
    </xdr:to>
    <xdr:sp macro="" textlink="">
      <xdr:nvSpPr>
        <xdr:cNvPr id="67" name="TextBox 66">
          <a:extLst>
            <a:ext uri="{FF2B5EF4-FFF2-40B4-BE49-F238E27FC236}">
              <a16:creationId xmlns:a16="http://schemas.microsoft.com/office/drawing/2014/main" id="{DE9338E6-DD55-435C-A260-5D737D91431F}"/>
            </a:ext>
          </a:extLst>
        </xdr:cNvPr>
        <xdr:cNvSpPr txBox="1"/>
      </xdr:nvSpPr>
      <xdr:spPr>
        <a:xfrm>
          <a:off x="15667735" y="5501167"/>
          <a:ext cx="1813626" cy="4435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kern="1200"/>
            <a:t>Total</a:t>
          </a:r>
          <a:r>
            <a:rPr lang="en-IN" sz="1800" kern="1200" baseline="0"/>
            <a:t> </a:t>
          </a:r>
          <a:r>
            <a:rPr lang="en-IN" sz="1800" kern="1200" baseline="0">
              <a:solidFill>
                <a:schemeClr val="dk1"/>
              </a:solidFill>
              <a:latin typeface="+mn-lt"/>
              <a:ea typeface="+mn-ea"/>
              <a:cs typeface="+mn-cs"/>
            </a:rPr>
            <a:t>Impressions</a:t>
          </a:r>
        </a:p>
      </xdr:txBody>
    </xdr:sp>
    <xdr:clientData/>
  </xdr:twoCellAnchor>
  <xdr:twoCellAnchor>
    <xdr:from>
      <xdr:col>20</xdr:col>
      <xdr:colOff>205619</xdr:colOff>
      <xdr:row>40</xdr:row>
      <xdr:rowOff>36287</xdr:rowOff>
    </xdr:from>
    <xdr:to>
      <xdr:col>22</xdr:col>
      <xdr:colOff>278189</xdr:colOff>
      <xdr:row>43</xdr:row>
      <xdr:rowOff>84667</xdr:rowOff>
    </xdr:to>
    <xdr:sp macro="" textlink="'1st Campaign pivot analysis'!AA3">
      <xdr:nvSpPr>
        <xdr:cNvPr id="68" name="TextBox 67">
          <a:extLst>
            <a:ext uri="{FF2B5EF4-FFF2-40B4-BE49-F238E27FC236}">
              <a16:creationId xmlns:a16="http://schemas.microsoft.com/office/drawing/2014/main" id="{C4BA42CF-5894-4C35-B6D5-2D2D50CBB609}"/>
            </a:ext>
          </a:extLst>
        </xdr:cNvPr>
        <xdr:cNvSpPr txBox="1"/>
      </xdr:nvSpPr>
      <xdr:spPr>
        <a:xfrm>
          <a:off x="13505983" y="7240651"/>
          <a:ext cx="1402606" cy="5887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EDC3890-3A33-4204-8BC5-D8C0C76FA7B2}" type="TxLink">
            <a:rPr lang="en-US" sz="2800" b="0" i="0" u="none" strike="noStrike" kern="1200">
              <a:solidFill>
                <a:schemeClr val="tx1"/>
              </a:solidFill>
              <a:latin typeface="Tw Cen MT"/>
              <a:ea typeface="+mn-ea"/>
              <a:cs typeface="+mn-cs"/>
            </a:rPr>
            <a:pPr marL="0" indent="0" algn="ctr"/>
            <a:t>2.54</a:t>
          </a:fld>
          <a:endParaRPr lang="en-US" sz="2800" b="0" i="0" u="none" strike="noStrike" kern="1200">
            <a:solidFill>
              <a:schemeClr val="tx1"/>
            </a:solidFill>
            <a:latin typeface="Tw Cen MT"/>
            <a:ea typeface="+mn-ea"/>
            <a:cs typeface="+mn-cs"/>
          </a:endParaRPr>
        </a:p>
      </xdr:txBody>
    </xdr:sp>
    <xdr:clientData/>
  </xdr:twoCellAnchor>
  <xdr:twoCellAnchor>
    <xdr:from>
      <xdr:col>20</xdr:col>
      <xdr:colOff>0</xdr:colOff>
      <xdr:row>38</xdr:row>
      <xdr:rowOff>84665</xdr:rowOff>
    </xdr:from>
    <xdr:to>
      <xdr:col>22</xdr:col>
      <xdr:colOff>483809</xdr:colOff>
      <xdr:row>40</xdr:row>
      <xdr:rowOff>157238</xdr:rowOff>
    </xdr:to>
    <xdr:sp macro="" textlink="">
      <xdr:nvSpPr>
        <xdr:cNvPr id="69" name="TextBox 68">
          <a:extLst>
            <a:ext uri="{FF2B5EF4-FFF2-40B4-BE49-F238E27FC236}">
              <a16:creationId xmlns:a16="http://schemas.microsoft.com/office/drawing/2014/main" id="{F7823D22-884C-4091-98FD-99AB2B5B7ADD}"/>
            </a:ext>
          </a:extLst>
        </xdr:cNvPr>
        <xdr:cNvSpPr txBox="1"/>
      </xdr:nvSpPr>
      <xdr:spPr>
        <a:xfrm>
          <a:off x="13300364" y="6928810"/>
          <a:ext cx="1813845" cy="4327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800" kern="1200">
              <a:solidFill>
                <a:schemeClr val="dk1"/>
              </a:solidFill>
              <a:latin typeface="+mn-lt"/>
              <a:ea typeface="+mn-ea"/>
              <a:cs typeface="+mn-cs"/>
            </a:rPr>
            <a:t>Average CTR</a:t>
          </a:r>
        </a:p>
      </xdr:txBody>
    </xdr:sp>
    <xdr:clientData/>
  </xdr:twoCellAnchor>
  <xdr:twoCellAnchor>
    <xdr:from>
      <xdr:col>23</xdr:col>
      <xdr:colOff>580465</xdr:colOff>
      <xdr:row>40</xdr:row>
      <xdr:rowOff>48385</xdr:rowOff>
    </xdr:from>
    <xdr:to>
      <xdr:col>25</xdr:col>
      <xdr:colOff>653035</xdr:colOff>
      <xdr:row>43</xdr:row>
      <xdr:rowOff>96765</xdr:rowOff>
    </xdr:to>
    <xdr:sp macro="" textlink="'1st Campaign pivot analysis'!AA4">
      <xdr:nvSpPr>
        <xdr:cNvPr id="70" name="TextBox 69">
          <a:extLst>
            <a:ext uri="{FF2B5EF4-FFF2-40B4-BE49-F238E27FC236}">
              <a16:creationId xmlns:a16="http://schemas.microsoft.com/office/drawing/2014/main" id="{DCF0889E-BFB3-4EE3-AD7B-A9EE7C5621A8}"/>
            </a:ext>
          </a:extLst>
        </xdr:cNvPr>
        <xdr:cNvSpPr txBox="1"/>
      </xdr:nvSpPr>
      <xdr:spPr>
        <a:xfrm>
          <a:off x="15875883" y="7252749"/>
          <a:ext cx="1402607" cy="5887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8B912CD-7ABA-422B-89CF-40BAF92F356C}" type="TxLink">
            <a:rPr lang="en-US" sz="2800" b="0" i="0" u="none" strike="noStrike" kern="1200">
              <a:solidFill>
                <a:schemeClr val="tx1"/>
              </a:solidFill>
              <a:latin typeface="Tw Cen MT"/>
              <a:ea typeface="+mn-ea"/>
              <a:cs typeface="+mn-cs"/>
            </a:rPr>
            <a:pPr marL="0" indent="0" algn="ctr"/>
            <a:t>0.54</a:t>
          </a:fld>
          <a:endParaRPr lang="en-IN" sz="2800" b="0" i="0" u="none" strike="noStrike" kern="1200">
            <a:solidFill>
              <a:schemeClr val="tx1"/>
            </a:solidFill>
            <a:latin typeface="Tw Cen MT"/>
            <a:ea typeface="+mn-ea"/>
            <a:cs typeface="+mn-cs"/>
          </a:endParaRPr>
        </a:p>
      </xdr:txBody>
    </xdr:sp>
    <xdr:clientData/>
  </xdr:twoCellAnchor>
  <xdr:twoCellAnchor>
    <xdr:from>
      <xdr:col>23</xdr:col>
      <xdr:colOff>374955</xdr:colOff>
      <xdr:row>38</xdr:row>
      <xdr:rowOff>96763</xdr:rowOff>
    </xdr:from>
    <xdr:to>
      <xdr:col>26</xdr:col>
      <xdr:colOff>193526</xdr:colOff>
      <xdr:row>41</xdr:row>
      <xdr:rowOff>2</xdr:rowOff>
    </xdr:to>
    <xdr:sp macro="" textlink="">
      <xdr:nvSpPr>
        <xdr:cNvPr id="71" name="TextBox 70">
          <a:extLst>
            <a:ext uri="{FF2B5EF4-FFF2-40B4-BE49-F238E27FC236}">
              <a16:creationId xmlns:a16="http://schemas.microsoft.com/office/drawing/2014/main" id="{0B6EDDCD-CD06-4476-9A2C-A71A1F49B648}"/>
            </a:ext>
          </a:extLst>
        </xdr:cNvPr>
        <xdr:cNvSpPr txBox="1"/>
      </xdr:nvSpPr>
      <xdr:spPr>
        <a:xfrm>
          <a:off x="15670373" y="6940908"/>
          <a:ext cx="1813626" cy="4435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800" kern="1200">
              <a:solidFill>
                <a:schemeClr val="dk1"/>
              </a:solidFill>
              <a:latin typeface="+mn-lt"/>
              <a:ea typeface="+mn-ea"/>
              <a:cs typeface="+mn-cs"/>
            </a:rPr>
            <a:t>Average CPC</a:t>
          </a:r>
        </a:p>
      </xdr:txBody>
    </xdr:sp>
    <xdr:clientData/>
  </xdr:twoCellAnchor>
  <xdr:twoCellAnchor editAs="oneCell">
    <xdr:from>
      <xdr:col>0</xdr:col>
      <xdr:colOff>429491</xdr:colOff>
      <xdr:row>26</xdr:row>
      <xdr:rowOff>138546</xdr:rowOff>
    </xdr:from>
    <xdr:to>
      <xdr:col>3</xdr:col>
      <xdr:colOff>387927</xdr:colOff>
      <xdr:row>43</xdr:row>
      <xdr:rowOff>110836</xdr:rowOff>
    </xdr:to>
    <mc:AlternateContent xmlns:mc="http://schemas.openxmlformats.org/markup-compatibility/2006" xmlns:a14="http://schemas.microsoft.com/office/drawing/2010/main">
      <mc:Choice Requires="a14">
        <xdr:graphicFrame macro="">
          <xdr:nvGraphicFramePr>
            <xdr:cNvPr id="72" name="Country 1">
              <a:extLst>
                <a:ext uri="{FF2B5EF4-FFF2-40B4-BE49-F238E27FC236}">
                  <a16:creationId xmlns:a16="http://schemas.microsoft.com/office/drawing/2014/main" id="{43A178A8-3A6E-4D29-B7EF-BEE9DB069281}"/>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429491" y="4821382"/>
              <a:ext cx="1953491" cy="30341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313797</xdr:colOff>
      <xdr:row>7</xdr:row>
      <xdr:rowOff>100446</xdr:rowOff>
    </xdr:from>
    <xdr:to>
      <xdr:col>26</xdr:col>
      <xdr:colOff>249382</xdr:colOff>
      <xdr:row>23</xdr:row>
      <xdr:rowOff>138546</xdr:rowOff>
    </xdr:to>
    <mc:AlternateContent xmlns:mc="http://schemas.openxmlformats.org/markup-compatibility/2006" xmlns:a14="http://schemas.microsoft.com/office/drawing/2010/main">
      <mc:Choice Requires="a14">
        <xdr:graphicFrame macro="">
          <xdr:nvGraphicFramePr>
            <xdr:cNvPr id="73" name="State 1">
              <a:extLst>
                <a:ext uri="{FF2B5EF4-FFF2-40B4-BE49-F238E27FC236}">
                  <a16:creationId xmlns:a16="http://schemas.microsoft.com/office/drawing/2014/main" id="{7C4E175E-089F-4952-8F72-B13708CF343C}"/>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15609215" y="1361210"/>
              <a:ext cx="1930640" cy="29198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41564</xdr:colOff>
      <xdr:row>7</xdr:row>
      <xdr:rowOff>69273</xdr:rowOff>
    </xdr:from>
    <xdr:to>
      <xdr:col>30</xdr:col>
      <xdr:colOff>473827</xdr:colOff>
      <xdr:row>43</xdr:row>
      <xdr:rowOff>138546</xdr:rowOff>
    </xdr:to>
    <mc:AlternateContent xmlns:mc="http://schemas.openxmlformats.org/markup-compatibility/2006" xmlns:a14="http://schemas.microsoft.com/office/drawing/2010/main">
      <mc:Choice Requires="a14">
        <xdr:graphicFrame macro="">
          <xdr:nvGraphicFramePr>
            <xdr:cNvPr id="74" name="City 1">
              <a:extLst>
                <a:ext uri="{FF2B5EF4-FFF2-40B4-BE49-F238E27FC236}">
                  <a16:creationId xmlns:a16="http://schemas.microsoft.com/office/drawing/2014/main" id="{DBE62D8D-C6D3-4DCC-91F4-3CD6C15EB084}"/>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17997055" y="1330037"/>
              <a:ext cx="2427317" cy="6553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443354</xdr:colOff>
      <xdr:row>26</xdr:row>
      <xdr:rowOff>83127</xdr:rowOff>
    </xdr:from>
    <xdr:to>
      <xdr:col>3</xdr:col>
      <xdr:colOff>415645</xdr:colOff>
      <xdr:row>43</xdr:row>
      <xdr:rowOff>166253</xdr:rowOff>
    </xdr:to>
    <xdr:sp macro="" textlink="">
      <xdr:nvSpPr>
        <xdr:cNvPr id="75" name="Rectangle 74">
          <a:extLst>
            <a:ext uri="{FF2B5EF4-FFF2-40B4-BE49-F238E27FC236}">
              <a16:creationId xmlns:a16="http://schemas.microsoft.com/office/drawing/2014/main" id="{E4FE8DB7-C273-7AD5-0307-BD5D0071DCEC}"/>
            </a:ext>
          </a:extLst>
        </xdr:cNvPr>
        <xdr:cNvSpPr/>
      </xdr:nvSpPr>
      <xdr:spPr>
        <a:xfrm>
          <a:off x="443354" y="4765963"/>
          <a:ext cx="1967346" cy="3144981"/>
        </a:xfrm>
        <a:prstGeom prst="rect">
          <a:avLst/>
        </a:prstGeom>
        <a:noFill/>
        <a:ln w="76200"/>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IN" sz="1100" kern="1200"/>
        </a:p>
      </xdr:txBody>
    </xdr:sp>
    <xdr:clientData/>
  </xdr:twoCellAnchor>
  <xdr:twoCellAnchor>
    <xdr:from>
      <xdr:col>23</xdr:col>
      <xdr:colOff>313795</xdr:colOff>
      <xdr:row>7</xdr:row>
      <xdr:rowOff>100447</xdr:rowOff>
    </xdr:from>
    <xdr:to>
      <xdr:col>26</xdr:col>
      <xdr:colOff>296191</xdr:colOff>
      <xdr:row>24</xdr:row>
      <xdr:rowOff>0</xdr:rowOff>
    </xdr:to>
    <xdr:sp macro="" textlink="">
      <xdr:nvSpPr>
        <xdr:cNvPr id="76" name="Rectangle 75">
          <a:extLst>
            <a:ext uri="{FF2B5EF4-FFF2-40B4-BE49-F238E27FC236}">
              <a16:creationId xmlns:a16="http://schemas.microsoft.com/office/drawing/2014/main" id="{43825E28-87AD-4D26-956B-B4D17E5B02B9}"/>
            </a:ext>
          </a:extLst>
        </xdr:cNvPr>
        <xdr:cNvSpPr/>
      </xdr:nvSpPr>
      <xdr:spPr>
        <a:xfrm>
          <a:off x="15609213" y="1361211"/>
          <a:ext cx="1977451" cy="2961407"/>
        </a:xfrm>
        <a:prstGeom prst="rect">
          <a:avLst/>
        </a:prstGeom>
        <a:noFill/>
        <a:ln w="76200"/>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IN" sz="1100" kern="1200"/>
        </a:p>
      </xdr:txBody>
    </xdr:sp>
    <xdr:clientData/>
  </xdr:twoCellAnchor>
  <xdr:twoCellAnchor>
    <xdr:from>
      <xdr:col>27</xdr:col>
      <xdr:colOff>66501</xdr:colOff>
      <xdr:row>7</xdr:row>
      <xdr:rowOff>69272</xdr:rowOff>
    </xdr:from>
    <xdr:to>
      <xdr:col>30</xdr:col>
      <xdr:colOff>498764</xdr:colOff>
      <xdr:row>43</xdr:row>
      <xdr:rowOff>166254</xdr:rowOff>
    </xdr:to>
    <xdr:sp macro="" textlink="">
      <xdr:nvSpPr>
        <xdr:cNvPr id="77" name="Rectangle 76">
          <a:extLst>
            <a:ext uri="{FF2B5EF4-FFF2-40B4-BE49-F238E27FC236}">
              <a16:creationId xmlns:a16="http://schemas.microsoft.com/office/drawing/2014/main" id="{394C8D1E-311D-4ECB-8245-A2A5128460E0}"/>
            </a:ext>
          </a:extLst>
        </xdr:cNvPr>
        <xdr:cNvSpPr/>
      </xdr:nvSpPr>
      <xdr:spPr>
        <a:xfrm>
          <a:off x="18113869" y="1285798"/>
          <a:ext cx="2437527" cy="6353403"/>
        </a:xfrm>
        <a:prstGeom prst="rect">
          <a:avLst/>
        </a:prstGeom>
        <a:noFill/>
        <a:ln w="76200"/>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IN" sz="1100" kern="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331470</xdr:colOff>
      <xdr:row>2</xdr:row>
      <xdr:rowOff>121920</xdr:rowOff>
    </xdr:from>
    <xdr:to>
      <xdr:col>10</xdr:col>
      <xdr:colOff>205740</xdr:colOff>
      <xdr:row>19</xdr:row>
      <xdr:rowOff>99060</xdr:rowOff>
    </xdr:to>
    <xdr:graphicFrame macro="">
      <xdr:nvGraphicFramePr>
        <xdr:cNvPr id="2" name="Chart 1">
          <a:extLst>
            <a:ext uri="{FF2B5EF4-FFF2-40B4-BE49-F238E27FC236}">
              <a16:creationId xmlns:a16="http://schemas.microsoft.com/office/drawing/2014/main" id="{ED2197C1-DF34-3A75-BB91-C4A681E312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217170</xdr:colOff>
      <xdr:row>39</xdr:row>
      <xdr:rowOff>60960</xdr:rowOff>
    </xdr:from>
    <xdr:to>
      <xdr:col>14</xdr:col>
      <xdr:colOff>137160</xdr:colOff>
      <xdr:row>55</xdr:row>
      <xdr:rowOff>0</xdr:rowOff>
    </xdr:to>
    <xdr:graphicFrame macro="">
      <xdr:nvGraphicFramePr>
        <xdr:cNvPr id="5" name="Chart 4">
          <a:extLst>
            <a:ext uri="{FF2B5EF4-FFF2-40B4-BE49-F238E27FC236}">
              <a16:creationId xmlns:a16="http://schemas.microsoft.com/office/drawing/2014/main" id="{420DBA26-A160-D7C2-09F2-FD97888737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179070</xdr:colOff>
      <xdr:row>63</xdr:row>
      <xdr:rowOff>60960</xdr:rowOff>
    </xdr:from>
    <xdr:to>
      <xdr:col>17</xdr:col>
      <xdr:colOff>49530</xdr:colOff>
      <xdr:row>79</xdr:row>
      <xdr:rowOff>0</xdr:rowOff>
    </xdr:to>
    <xdr:graphicFrame macro="">
      <xdr:nvGraphicFramePr>
        <xdr:cNvPr id="6" name="Chart 5">
          <a:extLst>
            <a:ext uri="{FF2B5EF4-FFF2-40B4-BE49-F238E27FC236}">
              <a16:creationId xmlns:a16="http://schemas.microsoft.com/office/drawing/2014/main" id="{98C83ED8-A362-3BAC-42A8-0BB5DE3B0D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0</xdr:colOff>
      <xdr:row>119</xdr:row>
      <xdr:rowOff>0</xdr:rowOff>
    </xdr:from>
    <xdr:to>
      <xdr:col>33</xdr:col>
      <xdr:colOff>381000</xdr:colOff>
      <xdr:row>134</xdr:row>
      <xdr:rowOff>114300</xdr:rowOff>
    </xdr:to>
    <xdr:graphicFrame macro="">
      <xdr:nvGraphicFramePr>
        <xdr:cNvPr id="7" name="Chart 6">
          <a:extLst>
            <a:ext uri="{FF2B5EF4-FFF2-40B4-BE49-F238E27FC236}">
              <a16:creationId xmlns:a16="http://schemas.microsoft.com/office/drawing/2014/main" id="{B6AE879A-A806-4B1E-B1F5-C207BC181D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49530</xdr:colOff>
      <xdr:row>161</xdr:row>
      <xdr:rowOff>60960</xdr:rowOff>
    </xdr:from>
    <xdr:to>
      <xdr:col>26</xdr:col>
      <xdr:colOff>316230</xdr:colOff>
      <xdr:row>177</xdr:row>
      <xdr:rowOff>0</xdr:rowOff>
    </xdr:to>
    <xdr:graphicFrame macro="">
      <xdr:nvGraphicFramePr>
        <xdr:cNvPr id="8" name="Chart 7">
          <a:extLst>
            <a:ext uri="{FF2B5EF4-FFF2-40B4-BE49-F238E27FC236}">
              <a16:creationId xmlns:a16="http://schemas.microsoft.com/office/drawing/2014/main" id="{CBF89A90-DF89-E867-CE97-A880358EDC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91440</xdr:colOff>
      <xdr:row>4</xdr:row>
      <xdr:rowOff>68580</xdr:rowOff>
    </xdr:from>
    <xdr:to>
      <xdr:col>20</xdr:col>
      <xdr:colOff>234043</xdr:colOff>
      <xdr:row>17</xdr:row>
      <xdr:rowOff>142875</xdr:rowOff>
    </xdr:to>
    <mc:AlternateContent xmlns:mc="http://schemas.openxmlformats.org/markup-compatibility/2006" xmlns:a14="http://schemas.microsoft.com/office/drawing/2010/main">
      <mc:Choice Requires="a14">
        <xdr:graphicFrame macro="">
          <xdr:nvGraphicFramePr>
            <xdr:cNvPr id="9" name="Country">
              <a:extLst>
                <a:ext uri="{FF2B5EF4-FFF2-40B4-BE49-F238E27FC236}">
                  <a16:creationId xmlns:a16="http://schemas.microsoft.com/office/drawing/2014/main" id="{6BE79C0C-75EC-2481-4AF2-91D109EAFA95}"/>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5013960" y="769620"/>
              <a:ext cx="1828800" cy="2352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144780</xdr:colOff>
      <xdr:row>6</xdr:row>
      <xdr:rowOff>137160</xdr:rowOff>
    </xdr:from>
    <xdr:to>
      <xdr:col>23</xdr:col>
      <xdr:colOff>744583</xdr:colOff>
      <xdr:row>20</xdr:row>
      <xdr:rowOff>36195</xdr:rowOff>
    </xdr:to>
    <mc:AlternateContent xmlns:mc="http://schemas.openxmlformats.org/markup-compatibility/2006" xmlns:a14="http://schemas.microsoft.com/office/drawing/2010/main">
      <mc:Choice Requires="a14">
        <xdr:graphicFrame macro="">
          <xdr:nvGraphicFramePr>
            <xdr:cNvPr id="10" name="State">
              <a:extLst>
                <a:ext uri="{FF2B5EF4-FFF2-40B4-BE49-F238E27FC236}">
                  <a16:creationId xmlns:a16="http://schemas.microsoft.com/office/drawing/2014/main" id="{218B7C22-D366-B938-DDAE-DF7992D3A3DE}"/>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7170420" y="1188720"/>
              <a:ext cx="1828800" cy="2352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22860</xdr:colOff>
      <xdr:row>7</xdr:row>
      <xdr:rowOff>121920</xdr:rowOff>
    </xdr:from>
    <xdr:to>
      <xdr:col>25</xdr:col>
      <xdr:colOff>1028701</xdr:colOff>
      <xdr:row>21</xdr:row>
      <xdr:rowOff>20955</xdr:rowOff>
    </xdr:to>
    <mc:AlternateContent xmlns:mc="http://schemas.openxmlformats.org/markup-compatibility/2006" xmlns:a14="http://schemas.microsoft.com/office/drawing/2010/main">
      <mc:Choice Requires="a14">
        <xdr:graphicFrame macro="">
          <xdr:nvGraphicFramePr>
            <xdr:cNvPr id="11" name="City">
              <a:extLst>
                <a:ext uri="{FF2B5EF4-FFF2-40B4-BE49-F238E27FC236}">
                  <a16:creationId xmlns:a16="http://schemas.microsoft.com/office/drawing/2014/main" id="{06F7580A-6B55-CC97-1633-65BB5F3B8D82}"/>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9006840" y="1348740"/>
              <a:ext cx="1828800" cy="2352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563880</xdr:colOff>
      <xdr:row>5</xdr:row>
      <xdr:rowOff>118323</xdr:rowOff>
    </xdr:from>
    <xdr:to>
      <xdr:col>8</xdr:col>
      <xdr:colOff>503513</xdr:colOff>
      <xdr:row>11</xdr:row>
      <xdr:rowOff>112921</xdr:rowOff>
    </xdr:to>
    <xdr:sp macro="" textlink="">
      <xdr:nvSpPr>
        <xdr:cNvPr id="2" name="Rectangle: Rounded Corners 1">
          <a:extLst>
            <a:ext uri="{FF2B5EF4-FFF2-40B4-BE49-F238E27FC236}">
              <a16:creationId xmlns:a16="http://schemas.microsoft.com/office/drawing/2014/main" id="{98D380E3-4A65-436E-BE73-2B1DB08D0B29}"/>
            </a:ext>
          </a:extLst>
        </xdr:cNvPr>
        <xdr:cNvSpPr/>
      </xdr:nvSpPr>
      <xdr:spPr>
        <a:xfrm>
          <a:off x="3916680" y="994623"/>
          <a:ext cx="1951313" cy="104615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7</xdr:col>
      <xdr:colOff>97319</xdr:colOff>
      <xdr:row>1</xdr:row>
      <xdr:rowOff>106680</xdr:rowOff>
    </xdr:from>
    <xdr:to>
      <xdr:col>10</xdr:col>
      <xdr:colOff>624841</xdr:colOff>
      <xdr:row>4</xdr:row>
      <xdr:rowOff>153211</xdr:rowOff>
    </xdr:to>
    <xdr:sp macro="" textlink="">
      <xdr:nvSpPr>
        <xdr:cNvPr id="3" name="TextBox 2">
          <a:extLst>
            <a:ext uri="{FF2B5EF4-FFF2-40B4-BE49-F238E27FC236}">
              <a16:creationId xmlns:a16="http://schemas.microsoft.com/office/drawing/2014/main" id="{0D5DC5D5-3ED7-4A59-92D8-9AD006198B6F}"/>
            </a:ext>
          </a:extLst>
        </xdr:cNvPr>
        <xdr:cNvSpPr txBox="1"/>
      </xdr:nvSpPr>
      <xdr:spPr>
        <a:xfrm>
          <a:off x="4791239" y="281940"/>
          <a:ext cx="2539202" cy="572311"/>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200" kern="1200"/>
            <a:t>KPI'S</a:t>
          </a:r>
        </a:p>
      </xdr:txBody>
    </xdr:sp>
    <xdr:clientData/>
  </xdr:twoCellAnchor>
  <xdr:twoCellAnchor>
    <xdr:from>
      <xdr:col>5</xdr:col>
      <xdr:colOff>571775</xdr:colOff>
      <xdr:row>13</xdr:row>
      <xdr:rowOff>79498</xdr:rowOff>
    </xdr:from>
    <xdr:to>
      <xdr:col>8</xdr:col>
      <xdr:colOff>508225</xdr:colOff>
      <xdr:row>19</xdr:row>
      <xdr:rowOff>74096</xdr:rowOff>
    </xdr:to>
    <xdr:sp macro="" textlink="">
      <xdr:nvSpPr>
        <xdr:cNvPr id="4" name="Rectangle: Rounded Corners 3">
          <a:extLst>
            <a:ext uri="{FF2B5EF4-FFF2-40B4-BE49-F238E27FC236}">
              <a16:creationId xmlns:a16="http://schemas.microsoft.com/office/drawing/2014/main" id="{C6FBB2AB-5A6D-4C37-AF03-5F10BA0285E6}"/>
            </a:ext>
          </a:extLst>
        </xdr:cNvPr>
        <xdr:cNvSpPr/>
      </xdr:nvSpPr>
      <xdr:spPr>
        <a:xfrm>
          <a:off x="3924575" y="2357878"/>
          <a:ext cx="1948130" cy="104615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lang="en-IN">
            <a:effectLst/>
          </a:endParaRPr>
        </a:p>
        <a:p>
          <a:pPr algn="l"/>
          <a:endParaRPr lang="en-IN" sz="1100" kern="1200"/>
        </a:p>
      </xdr:txBody>
    </xdr:sp>
    <xdr:clientData/>
  </xdr:twoCellAnchor>
  <xdr:twoCellAnchor>
    <xdr:from>
      <xdr:col>9</xdr:col>
      <xdr:colOff>353573</xdr:colOff>
      <xdr:row>13</xdr:row>
      <xdr:rowOff>91596</xdr:rowOff>
    </xdr:from>
    <xdr:to>
      <xdr:col>12</xdr:col>
      <xdr:colOff>293206</xdr:colOff>
      <xdr:row>19</xdr:row>
      <xdr:rowOff>86194</xdr:rowOff>
    </xdr:to>
    <xdr:sp macro="" textlink="">
      <xdr:nvSpPr>
        <xdr:cNvPr id="5" name="Rectangle: Rounded Corners 4">
          <a:extLst>
            <a:ext uri="{FF2B5EF4-FFF2-40B4-BE49-F238E27FC236}">
              <a16:creationId xmlns:a16="http://schemas.microsoft.com/office/drawing/2014/main" id="{83625D67-95B1-4011-8956-6CEBFB66646F}"/>
            </a:ext>
          </a:extLst>
        </xdr:cNvPr>
        <xdr:cNvSpPr/>
      </xdr:nvSpPr>
      <xdr:spPr>
        <a:xfrm>
          <a:off x="6388613" y="2369976"/>
          <a:ext cx="1951313" cy="104615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9</xdr:col>
      <xdr:colOff>320455</xdr:colOff>
      <xdr:row>5</xdr:row>
      <xdr:rowOff>127351</xdr:rowOff>
    </xdr:from>
    <xdr:to>
      <xdr:col>12</xdr:col>
      <xdr:colOff>260088</xdr:colOff>
      <xdr:row>11</xdr:row>
      <xdr:rowOff>121949</xdr:rowOff>
    </xdr:to>
    <xdr:sp macro="" textlink="">
      <xdr:nvSpPr>
        <xdr:cNvPr id="6" name="Rectangle: Rounded Corners 5">
          <a:extLst>
            <a:ext uri="{FF2B5EF4-FFF2-40B4-BE49-F238E27FC236}">
              <a16:creationId xmlns:a16="http://schemas.microsoft.com/office/drawing/2014/main" id="{70E55FA8-0124-4443-B3ED-CDE038573B2D}"/>
            </a:ext>
          </a:extLst>
        </xdr:cNvPr>
        <xdr:cNvSpPr/>
      </xdr:nvSpPr>
      <xdr:spPr>
        <a:xfrm>
          <a:off x="6355495" y="1003651"/>
          <a:ext cx="1951313" cy="104615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kern="1200"/>
        </a:p>
      </xdr:txBody>
    </xdr:sp>
    <xdr:clientData/>
  </xdr:twoCellAnchor>
  <xdr:twoCellAnchor>
    <xdr:from>
      <xdr:col>6</xdr:col>
      <xdr:colOff>137160</xdr:colOff>
      <xdr:row>7</xdr:row>
      <xdr:rowOff>60960</xdr:rowOff>
    </xdr:from>
    <xdr:to>
      <xdr:col>8</xdr:col>
      <xdr:colOff>312420</xdr:colOff>
      <xdr:row>10</xdr:row>
      <xdr:rowOff>83820</xdr:rowOff>
    </xdr:to>
    <xdr:sp macro="" textlink="'2nd Campaign pivot analysis'!C5">
      <xdr:nvSpPr>
        <xdr:cNvPr id="7" name="TextBox 6">
          <a:extLst>
            <a:ext uri="{FF2B5EF4-FFF2-40B4-BE49-F238E27FC236}">
              <a16:creationId xmlns:a16="http://schemas.microsoft.com/office/drawing/2014/main" id="{91F5ACCF-901E-0B19-31A7-8BB52DBB415D}"/>
            </a:ext>
          </a:extLst>
        </xdr:cNvPr>
        <xdr:cNvSpPr txBox="1"/>
      </xdr:nvSpPr>
      <xdr:spPr>
        <a:xfrm>
          <a:off x="4160520" y="1287780"/>
          <a:ext cx="1516380" cy="548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B4A19A4-5AA6-4991-98E4-C0F6E1AE4906}" type="TxLink">
            <a:rPr lang="en-US" sz="2400" b="0" i="0" u="none" strike="noStrike" kern="1200">
              <a:solidFill>
                <a:srgbClr val="F7D407"/>
              </a:solidFill>
              <a:latin typeface="Arial"/>
              <a:cs typeface="Arial"/>
            </a:rPr>
            <a:pPr algn="ctr"/>
            <a:t>22</a:t>
          </a:fld>
          <a:endParaRPr lang="en-IN" sz="3200" kern="1200"/>
        </a:p>
      </xdr:txBody>
    </xdr:sp>
    <xdr:clientData/>
  </xdr:twoCellAnchor>
  <xdr:twoCellAnchor>
    <xdr:from>
      <xdr:col>9</xdr:col>
      <xdr:colOff>571915</xdr:colOff>
      <xdr:row>7</xdr:row>
      <xdr:rowOff>106681</xdr:rowOff>
    </xdr:from>
    <xdr:to>
      <xdr:col>12</xdr:col>
      <xdr:colOff>76615</xdr:colOff>
      <xdr:row>10</xdr:row>
      <xdr:rowOff>89251</xdr:rowOff>
    </xdr:to>
    <xdr:sp macro="" textlink="'2nd Campaign pivot analysis'!D5">
      <xdr:nvSpPr>
        <xdr:cNvPr id="8" name="TextBox 7">
          <a:extLst>
            <a:ext uri="{FF2B5EF4-FFF2-40B4-BE49-F238E27FC236}">
              <a16:creationId xmlns:a16="http://schemas.microsoft.com/office/drawing/2014/main" id="{6015E9ED-C6CA-4EC2-A4C4-ADC50A8B29DC}"/>
            </a:ext>
          </a:extLst>
        </xdr:cNvPr>
        <xdr:cNvSpPr txBox="1"/>
      </xdr:nvSpPr>
      <xdr:spPr>
        <a:xfrm>
          <a:off x="6606955" y="1333501"/>
          <a:ext cx="1516380" cy="508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BC3750F-6DF0-4A24-8F4F-BFBC6886D011}" type="TxLink">
            <a:rPr lang="en-US" sz="2400" b="0" i="0" u="none" strike="noStrike" kern="1200">
              <a:solidFill>
                <a:srgbClr val="F7D407"/>
              </a:solidFill>
              <a:latin typeface="Tw Cen MT"/>
            </a:rPr>
            <a:pPr algn="ctr"/>
            <a:t>449</a:t>
          </a:fld>
          <a:endParaRPr lang="en-IN" sz="2400" kern="1200"/>
        </a:p>
      </xdr:txBody>
    </xdr:sp>
    <xdr:clientData/>
  </xdr:twoCellAnchor>
  <xdr:twoCellAnchor>
    <xdr:from>
      <xdr:col>9</xdr:col>
      <xdr:colOff>589793</xdr:colOff>
      <xdr:row>15</xdr:row>
      <xdr:rowOff>68580</xdr:rowOff>
    </xdr:from>
    <xdr:to>
      <xdr:col>12</xdr:col>
      <xdr:colOff>94493</xdr:colOff>
      <xdr:row>18</xdr:row>
      <xdr:rowOff>122076</xdr:rowOff>
    </xdr:to>
    <xdr:sp macro="" textlink="'2nd Campaign pivot analysis'!G5">
      <xdr:nvSpPr>
        <xdr:cNvPr id="9" name="TextBox 8">
          <a:extLst>
            <a:ext uri="{FF2B5EF4-FFF2-40B4-BE49-F238E27FC236}">
              <a16:creationId xmlns:a16="http://schemas.microsoft.com/office/drawing/2014/main" id="{AB0B305A-EFAE-489B-802C-D6A95D3138A7}"/>
            </a:ext>
          </a:extLst>
        </xdr:cNvPr>
        <xdr:cNvSpPr txBox="1"/>
      </xdr:nvSpPr>
      <xdr:spPr>
        <a:xfrm>
          <a:off x="6624833" y="2697480"/>
          <a:ext cx="1516380" cy="579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C6E6180-FACE-42F2-AB4F-9D81E4D5C0D8}" type="TxLink">
            <a:rPr lang="en-US" sz="2400" b="0" i="0" u="none" strike="noStrike" kern="1200">
              <a:solidFill>
                <a:srgbClr val="F7D407"/>
              </a:solidFill>
              <a:latin typeface="Tw Cen MT"/>
            </a:rPr>
            <a:pPr algn="ctr"/>
            <a:t>3.4</a:t>
          </a:fld>
          <a:endParaRPr lang="en-IN" sz="2400" kern="1200"/>
        </a:p>
      </xdr:txBody>
    </xdr:sp>
    <xdr:clientData/>
  </xdr:twoCellAnchor>
  <xdr:twoCellAnchor>
    <xdr:from>
      <xdr:col>6</xdr:col>
      <xdr:colOff>122195</xdr:colOff>
      <xdr:row>15</xdr:row>
      <xdr:rowOff>60960</xdr:rowOff>
    </xdr:from>
    <xdr:to>
      <xdr:col>8</xdr:col>
      <xdr:colOff>297455</xdr:colOff>
      <xdr:row>18</xdr:row>
      <xdr:rowOff>71878</xdr:rowOff>
    </xdr:to>
    <xdr:sp macro="" textlink="'2nd Campaign pivot analysis'!E5">
      <xdr:nvSpPr>
        <xdr:cNvPr id="10" name="TextBox 9">
          <a:extLst>
            <a:ext uri="{FF2B5EF4-FFF2-40B4-BE49-F238E27FC236}">
              <a16:creationId xmlns:a16="http://schemas.microsoft.com/office/drawing/2014/main" id="{7C227CC6-61A0-454F-B171-5DDA1251B08D}"/>
            </a:ext>
          </a:extLst>
        </xdr:cNvPr>
        <xdr:cNvSpPr txBox="1"/>
      </xdr:nvSpPr>
      <xdr:spPr>
        <a:xfrm>
          <a:off x="4145555" y="2689860"/>
          <a:ext cx="1516380" cy="536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C4A9EEA-BF4D-4999-9DD1-5AE6C31A43E4}" type="TxLink">
            <a:rPr lang="en-US" sz="2400" b="0" i="0" u="none" strike="noStrike" kern="1200">
              <a:solidFill>
                <a:srgbClr val="F7D407"/>
              </a:solidFill>
              <a:latin typeface="Tw Cen MT"/>
            </a:rPr>
            <a:pPr algn="ctr"/>
            <a:t>4.90</a:t>
          </a:fld>
          <a:endParaRPr lang="en-US" sz="2400" b="0" i="0" u="none" strike="noStrike" kern="1200">
            <a:solidFill>
              <a:srgbClr val="F7D407"/>
            </a:solidFill>
            <a:latin typeface="Tw Cen MT"/>
          </a:endParaRPr>
        </a:p>
        <a:p>
          <a:pPr algn="ctr"/>
          <a:endParaRPr lang="en-IN" sz="2400" kern="1200"/>
        </a:p>
      </xdr:txBody>
    </xdr:sp>
    <xdr:clientData/>
  </xdr:twoCellAnchor>
  <xdr:twoCellAnchor>
    <xdr:from>
      <xdr:col>6</xdr:col>
      <xdr:colOff>83820</xdr:colOff>
      <xdr:row>5</xdr:row>
      <xdr:rowOff>118323</xdr:rowOff>
    </xdr:from>
    <xdr:to>
      <xdr:col>8</xdr:col>
      <xdr:colOff>259080</xdr:colOff>
      <xdr:row>8</xdr:row>
      <xdr:rowOff>45720</xdr:rowOff>
    </xdr:to>
    <xdr:sp macro="" textlink="">
      <xdr:nvSpPr>
        <xdr:cNvPr id="11" name="TextBox 10">
          <a:extLst>
            <a:ext uri="{FF2B5EF4-FFF2-40B4-BE49-F238E27FC236}">
              <a16:creationId xmlns:a16="http://schemas.microsoft.com/office/drawing/2014/main" id="{8DC0EBD8-DC47-4B21-BEAF-09E6321E8CEB}"/>
            </a:ext>
          </a:extLst>
        </xdr:cNvPr>
        <xdr:cNvSpPr txBox="1"/>
      </xdr:nvSpPr>
      <xdr:spPr>
        <a:xfrm>
          <a:off x="4107180" y="994623"/>
          <a:ext cx="1516380" cy="4531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kern="1200"/>
            <a:t>Total Clicks</a:t>
          </a:r>
        </a:p>
      </xdr:txBody>
    </xdr:sp>
    <xdr:clientData/>
  </xdr:twoCellAnchor>
  <xdr:twoCellAnchor>
    <xdr:from>
      <xdr:col>9</xdr:col>
      <xdr:colOff>320454</xdr:colOff>
      <xdr:row>5</xdr:row>
      <xdr:rowOff>127351</xdr:rowOff>
    </xdr:from>
    <xdr:to>
      <xdr:col>12</xdr:col>
      <xdr:colOff>259079</xdr:colOff>
      <xdr:row>8</xdr:row>
      <xdr:rowOff>53340</xdr:rowOff>
    </xdr:to>
    <xdr:sp macro="" textlink="">
      <xdr:nvSpPr>
        <xdr:cNvPr id="12" name="TextBox 11">
          <a:extLst>
            <a:ext uri="{FF2B5EF4-FFF2-40B4-BE49-F238E27FC236}">
              <a16:creationId xmlns:a16="http://schemas.microsoft.com/office/drawing/2014/main" id="{BEB27BA8-8F3E-469C-880F-B88DE22EFADB}"/>
            </a:ext>
          </a:extLst>
        </xdr:cNvPr>
        <xdr:cNvSpPr txBox="1"/>
      </xdr:nvSpPr>
      <xdr:spPr>
        <a:xfrm>
          <a:off x="6355494" y="1003651"/>
          <a:ext cx="1950305" cy="451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600">
              <a:solidFill>
                <a:schemeClr val="dk1"/>
              </a:solidFill>
              <a:effectLst/>
              <a:latin typeface="+mn-lt"/>
              <a:ea typeface="+mn-ea"/>
              <a:cs typeface="+mn-cs"/>
            </a:rPr>
            <a:t>Total Impressions</a:t>
          </a:r>
          <a:endParaRPr lang="en-IN" sz="1600" kern="1200"/>
        </a:p>
      </xdr:txBody>
    </xdr:sp>
    <xdr:clientData/>
  </xdr:twoCellAnchor>
  <xdr:twoCellAnchor>
    <xdr:from>
      <xdr:col>5</xdr:col>
      <xdr:colOff>624840</xdr:colOff>
      <xdr:row>13</xdr:row>
      <xdr:rowOff>114300</xdr:rowOff>
    </xdr:from>
    <xdr:to>
      <xdr:col>8</xdr:col>
      <xdr:colOff>457200</xdr:colOff>
      <xdr:row>15</xdr:row>
      <xdr:rowOff>91440</xdr:rowOff>
    </xdr:to>
    <xdr:sp macro="" textlink="">
      <xdr:nvSpPr>
        <xdr:cNvPr id="13" name="TextBox 12">
          <a:extLst>
            <a:ext uri="{FF2B5EF4-FFF2-40B4-BE49-F238E27FC236}">
              <a16:creationId xmlns:a16="http://schemas.microsoft.com/office/drawing/2014/main" id="{1CA5E25A-46BF-C164-FE1F-906288D18DBD}"/>
            </a:ext>
          </a:extLst>
        </xdr:cNvPr>
        <xdr:cNvSpPr txBox="1"/>
      </xdr:nvSpPr>
      <xdr:spPr>
        <a:xfrm>
          <a:off x="3977640" y="2392680"/>
          <a:ext cx="184404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a:solidFill>
                <a:schemeClr val="dk1"/>
              </a:solidFill>
              <a:effectLst/>
              <a:latin typeface="+mn-lt"/>
              <a:ea typeface="+mn-ea"/>
              <a:cs typeface="+mn-cs"/>
            </a:rPr>
            <a:t>Average</a:t>
          </a:r>
          <a:r>
            <a:rPr lang="en-IN" sz="1600" baseline="0">
              <a:solidFill>
                <a:schemeClr val="dk1"/>
              </a:solidFill>
              <a:effectLst/>
              <a:latin typeface="+mn-lt"/>
              <a:ea typeface="+mn-ea"/>
              <a:cs typeface="+mn-cs"/>
            </a:rPr>
            <a:t> CTR</a:t>
          </a:r>
          <a:endParaRPr lang="en-IN" sz="1600">
            <a:solidFill>
              <a:schemeClr val="dk1"/>
            </a:solidFill>
            <a:effectLst/>
            <a:latin typeface="+mn-lt"/>
            <a:ea typeface="+mn-ea"/>
            <a:cs typeface="+mn-cs"/>
          </a:endParaRPr>
        </a:p>
      </xdr:txBody>
    </xdr:sp>
    <xdr:clientData/>
  </xdr:twoCellAnchor>
  <xdr:twoCellAnchor>
    <xdr:from>
      <xdr:col>9</xdr:col>
      <xdr:colOff>419100</xdr:colOff>
      <xdr:row>13</xdr:row>
      <xdr:rowOff>106680</xdr:rowOff>
    </xdr:from>
    <xdr:to>
      <xdr:col>12</xdr:col>
      <xdr:colOff>228600</xdr:colOff>
      <xdr:row>15</xdr:row>
      <xdr:rowOff>60960</xdr:rowOff>
    </xdr:to>
    <xdr:sp macro="" textlink="">
      <xdr:nvSpPr>
        <xdr:cNvPr id="14" name="TextBox 13">
          <a:extLst>
            <a:ext uri="{FF2B5EF4-FFF2-40B4-BE49-F238E27FC236}">
              <a16:creationId xmlns:a16="http://schemas.microsoft.com/office/drawing/2014/main" id="{37BB1989-62D4-6579-C942-88C407BF5C86}"/>
            </a:ext>
          </a:extLst>
        </xdr:cNvPr>
        <xdr:cNvSpPr txBox="1"/>
      </xdr:nvSpPr>
      <xdr:spPr>
        <a:xfrm>
          <a:off x="6454140" y="2385060"/>
          <a:ext cx="182118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kern="1200"/>
            <a:t>Average CPC</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550333</xdr:colOff>
      <xdr:row>0</xdr:row>
      <xdr:rowOff>0</xdr:rowOff>
    </xdr:from>
    <xdr:to>
      <xdr:col>9</xdr:col>
      <xdr:colOff>178741</xdr:colOff>
      <xdr:row>13</xdr:row>
      <xdr:rowOff>141111</xdr:rowOff>
    </xdr:to>
    <xdr:graphicFrame macro="">
      <xdr:nvGraphicFramePr>
        <xdr:cNvPr id="4" name="Chart 3">
          <a:extLst>
            <a:ext uri="{FF2B5EF4-FFF2-40B4-BE49-F238E27FC236}">
              <a16:creationId xmlns:a16="http://schemas.microsoft.com/office/drawing/2014/main" id="{ABDBEDA1-8090-B206-175B-D8559DF4FF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390403</xdr:colOff>
      <xdr:row>0</xdr:row>
      <xdr:rowOff>0</xdr:rowOff>
    </xdr:from>
    <xdr:to>
      <xdr:col>16</xdr:col>
      <xdr:colOff>319848</xdr:colOff>
      <xdr:row>13</xdr:row>
      <xdr:rowOff>122296</xdr:rowOff>
    </xdr:to>
    <xdr:graphicFrame macro="">
      <xdr:nvGraphicFramePr>
        <xdr:cNvPr id="7" name="Chart 6">
          <a:extLst>
            <a:ext uri="{FF2B5EF4-FFF2-40B4-BE49-F238E27FC236}">
              <a16:creationId xmlns:a16="http://schemas.microsoft.com/office/drawing/2014/main" id="{B4F05275-677E-0CDA-2827-A747FB78A3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573853</xdr:colOff>
      <xdr:row>14</xdr:row>
      <xdr:rowOff>122296</xdr:rowOff>
    </xdr:from>
    <xdr:to>
      <xdr:col>9</xdr:col>
      <xdr:colOff>150519</xdr:colOff>
      <xdr:row>29</xdr:row>
      <xdr:rowOff>139230</xdr:rowOff>
    </xdr:to>
    <xdr:graphicFrame macro="">
      <xdr:nvGraphicFramePr>
        <xdr:cNvPr id="8" name="Chart 7">
          <a:extLst>
            <a:ext uri="{FF2B5EF4-FFF2-40B4-BE49-F238E27FC236}">
              <a16:creationId xmlns:a16="http://schemas.microsoft.com/office/drawing/2014/main" id="{4AACAECB-8D9F-2A1A-C812-6D9DF8780D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381000</xdr:colOff>
      <xdr:row>14</xdr:row>
      <xdr:rowOff>124179</xdr:rowOff>
    </xdr:from>
    <xdr:to>
      <xdr:col>16</xdr:col>
      <xdr:colOff>277518</xdr:colOff>
      <xdr:row>30</xdr:row>
      <xdr:rowOff>7527</xdr:rowOff>
    </xdr:to>
    <xdr:graphicFrame macro="">
      <xdr:nvGraphicFramePr>
        <xdr:cNvPr id="9" name="Chart 8">
          <a:extLst>
            <a:ext uri="{FF2B5EF4-FFF2-40B4-BE49-F238E27FC236}">
              <a16:creationId xmlns:a16="http://schemas.microsoft.com/office/drawing/2014/main" id="{521430C3-AE2F-58E7-1D6B-39DAD7DB34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ERAJ RAJ" refreshedDate="45622.80403472222" createdVersion="8" refreshedVersion="8" minRefreshableVersion="3" recordCount="23" xr:uid="{D3AA987C-0637-492D-8D3B-65374C3FAD6D}">
  <cacheSource type="worksheet">
    <worksheetSource ref="A1:H24" sheet="Marketing Data-Campaign 1"/>
  </cacheSource>
  <cacheFields count="8">
    <cacheField name="Country" numFmtId="0">
      <sharedItems count="2">
        <s v=" United States"/>
        <s v=" Canada"/>
      </sharedItems>
    </cacheField>
    <cacheField name="State" numFmtId="0">
      <sharedItems count="5">
        <s v=" Florida"/>
        <s v="Ontario"/>
        <s v=" Texas"/>
        <s v=" New York"/>
        <s v=" Ontario" u="1"/>
      </sharedItems>
    </cacheField>
    <cacheField name="City" numFmtId="0">
      <sharedItems count="23">
        <s v="Miami"/>
        <s v="Toronto"/>
        <s v="North York"/>
        <s v="Hamilton"/>
        <s v="Dallas"/>
        <s v="Houston"/>
        <s v="Austin TX"/>
        <s v="Mississauga"/>
        <s v="Brampton"/>
        <s v="London"/>
        <s v="Scarborough"/>
        <s v="Orlando"/>
        <s v="Oshawa"/>
        <s v="Guelph"/>
        <s v="Kitchener"/>
        <s v="Niagara Falls"/>
        <s v="Burlington"/>
        <s v="Peterborough"/>
        <s v="Pickering"/>
        <s v="Waterloo"/>
        <s v="Buffalo"/>
        <s v="Ajax"/>
        <s v="Newmarket"/>
      </sharedItems>
    </cacheField>
    <cacheField name="Clicks" numFmtId="0">
      <sharedItems containsSemiMixedTypes="0" containsString="0" containsNumber="1" containsInteger="1" minValue="3" maxValue="378" count="22">
        <n v="378"/>
        <n v="221"/>
        <n v="105"/>
        <n v="100"/>
        <n v="96"/>
        <n v="81"/>
        <n v="71"/>
        <n v="70"/>
        <n v="55"/>
        <n v="52"/>
        <n v="45"/>
        <n v="24"/>
        <n v="17"/>
        <n v="15"/>
        <n v="14"/>
        <n v="11"/>
        <n v="10"/>
        <n v="8"/>
        <n v="7"/>
        <n v="6"/>
        <n v="5"/>
        <n v="3"/>
      </sharedItems>
    </cacheField>
    <cacheField name="Impr." numFmtId="0">
      <sharedItems containsSemiMixedTypes="0" containsString="0" containsNumber="1" containsInteger="1" minValue="270" maxValue="10176" count="22">
        <n v="3759"/>
        <n v="10176"/>
        <n v="3700"/>
        <n v="3303"/>
        <n v="2061"/>
        <n v="2070"/>
        <n v="1371"/>
        <n v="3017"/>
        <n v="2973"/>
        <n v="1843"/>
        <n v="2880"/>
        <n v="779"/>
        <n v="702"/>
        <n v="585"/>
        <n v="1053"/>
        <n v="349"/>
        <n v="680"/>
        <n v="363"/>
        <n v="270"/>
        <n v="532"/>
        <n v="360"/>
        <n v="370"/>
      </sharedItems>
    </cacheField>
    <cacheField name="CTR" numFmtId="10">
      <sharedItems containsSemiMixedTypes="0" containsString="0" containsNumber="1" minValue="8.1081081081081086E-3" maxValue="0.1005586592178771"/>
    </cacheField>
    <cacheField name="Currency" numFmtId="0">
      <sharedItems/>
    </cacheField>
    <cacheField name="Avg. CPC" numFmtId="0">
      <sharedItems containsSemiMixedTypes="0" containsString="0" containsNumber="1" minValue="0.25" maxValue="0.85" count="20">
        <n v="0.6"/>
        <n v="0.55000000000000004"/>
        <n v="0.54"/>
        <n v="0.31"/>
        <n v="0.47"/>
        <n v="0.74"/>
        <n v="0.53"/>
        <n v="0.57999999999999996"/>
        <n v="0.84"/>
        <n v="0.46"/>
        <n v="0.85"/>
        <n v="0.38"/>
        <n v="0.25"/>
        <n v="0.33"/>
        <n v="0.41"/>
        <n v="0.36"/>
        <n v="0.44"/>
        <n v="0.7"/>
        <n v="0.82"/>
        <n v="0.51"/>
      </sharedItems>
    </cacheField>
  </cacheFields>
  <extLst>
    <ext xmlns:x14="http://schemas.microsoft.com/office/spreadsheetml/2009/9/main" uri="{725AE2AE-9491-48be-B2B4-4EB974FC3084}">
      <x14:pivotCacheDefinition pivotCacheId="9365598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
  <r>
    <x v="0"/>
    <x v="0"/>
    <x v="0"/>
    <x v="0"/>
    <x v="0"/>
    <n v="0.1005586592178771"/>
    <s v="CA$"/>
    <x v="0"/>
  </r>
  <r>
    <x v="1"/>
    <x v="1"/>
    <x v="1"/>
    <x v="1"/>
    <x v="1"/>
    <n v="2.1717767295597483E-2"/>
    <s v="CA$"/>
    <x v="1"/>
  </r>
  <r>
    <x v="1"/>
    <x v="1"/>
    <x v="2"/>
    <x v="2"/>
    <x v="2"/>
    <n v="2.837837837837838E-2"/>
    <s v="CA$"/>
    <x v="2"/>
  </r>
  <r>
    <x v="1"/>
    <x v="1"/>
    <x v="3"/>
    <x v="3"/>
    <x v="3"/>
    <n v="3.0275507114744173E-2"/>
    <s v="CA$"/>
    <x v="3"/>
  </r>
  <r>
    <x v="0"/>
    <x v="2"/>
    <x v="4"/>
    <x v="4"/>
    <x v="4"/>
    <n v="4.6579330422125184E-2"/>
    <s v="CA$"/>
    <x v="4"/>
  </r>
  <r>
    <x v="0"/>
    <x v="2"/>
    <x v="5"/>
    <x v="5"/>
    <x v="5"/>
    <n v="3.9130434782608699E-2"/>
    <s v="CA$"/>
    <x v="5"/>
  </r>
  <r>
    <x v="0"/>
    <x v="2"/>
    <x v="6"/>
    <x v="6"/>
    <x v="6"/>
    <n v="5.1787016776075855E-2"/>
    <s v="CA$"/>
    <x v="6"/>
  </r>
  <r>
    <x v="1"/>
    <x v="1"/>
    <x v="7"/>
    <x v="7"/>
    <x v="7"/>
    <n v="2.3201856148491878E-2"/>
    <s v="CA$"/>
    <x v="7"/>
  </r>
  <r>
    <x v="1"/>
    <x v="1"/>
    <x v="8"/>
    <x v="8"/>
    <x v="8"/>
    <n v="1.8499831819710731E-2"/>
    <s v="CA$"/>
    <x v="4"/>
  </r>
  <r>
    <x v="1"/>
    <x v="1"/>
    <x v="9"/>
    <x v="9"/>
    <x v="9"/>
    <n v="2.821486706456864E-2"/>
    <s v="CA$"/>
    <x v="8"/>
  </r>
  <r>
    <x v="1"/>
    <x v="1"/>
    <x v="10"/>
    <x v="10"/>
    <x v="10"/>
    <n v="1.5625E-2"/>
    <s v="CA$"/>
    <x v="9"/>
  </r>
  <r>
    <x v="0"/>
    <x v="0"/>
    <x v="11"/>
    <x v="11"/>
    <x v="11"/>
    <n v="3.0808729139922979E-2"/>
    <s v="CA$"/>
    <x v="10"/>
  </r>
  <r>
    <x v="1"/>
    <x v="1"/>
    <x v="12"/>
    <x v="12"/>
    <x v="12"/>
    <n v="2.4216524216524215E-2"/>
    <s v="CA$"/>
    <x v="11"/>
  </r>
  <r>
    <x v="1"/>
    <x v="1"/>
    <x v="13"/>
    <x v="13"/>
    <x v="13"/>
    <n v="2.564102564102564E-2"/>
    <s v="CA$"/>
    <x v="12"/>
  </r>
  <r>
    <x v="1"/>
    <x v="1"/>
    <x v="14"/>
    <x v="14"/>
    <x v="14"/>
    <n v="1.3295346628679962E-2"/>
    <s v="CA$"/>
    <x v="13"/>
  </r>
  <r>
    <x v="1"/>
    <x v="1"/>
    <x v="15"/>
    <x v="15"/>
    <x v="15"/>
    <n v="3.151862464183381E-2"/>
    <s v="CA$"/>
    <x v="14"/>
  </r>
  <r>
    <x v="1"/>
    <x v="1"/>
    <x v="16"/>
    <x v="16"/>
    <x v="16"/>
    <n v="1.4705882352941176E-2"/>
    <s v="CA$"/>
    <x v="15"/>
  </r>
  <r>
    <x v="1"/>
    <x v="1"/>
    <x v="17"/>
    <x v="17"/>
    <x v="17"/>
    <n v="2.2038567493112948E-2"/>
    <s v="CA$"/>
    <x v="16"/>
  </r>
  <r>
    <x v="1"/>
    <x v="1"/>
    <x v="18"/>
    <x v="18"/>
    <x v="18"/>
    <n v="2.5925925925925925E-2"/>
    <s v="CA$"/>
    <x v="17"/>
  </r>
  <r>
    <x v="1"/>
    <x v="1"/>
    <x v="19"/>
    <x v="18"/>
    <x v="19"/>
    <n v="1.3157894736842105E-2"/>
    <s v="CA$"/>
    <x v="18"/>
  </r>
  <r>
    <x v="0"/>
    <x v="3"/>
    <x v="20"/>
    <x v="19"/>
    <x v="18"/>
    <n v="2.2222222222222223E-2"/>
    <s v="CA$"/>
    <x v="13"/>
  </r>
  <r>
    <x v="1"/>
    <x v="1"/>
    <x v="21"/>
    <x v="20"/>
    <x v="20"/>
    <n v="1.3888888888888888E-2"/>
    <s v="CA$"/>
    <x v="19"/>
  </r>
  <r>
    <x v="1"/>
    <x v="1"/>
    <x v="22"/>
    <x v="21"/>
    <x v="21"/>
    <n v="8.1081081081081086E-3"/>
    <s v="CA$"/>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2F2020-8BB5-4877-B6A0-738797BE2D31}"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9">
  <location ref="A40:B66" firstHeaderRow="1" firstDataRow="1" firstDataCol="1"/>
  <pivotFields count="8">
    <pivotField axis="axisRow" showAll="0">
      <items count="3">
        <item x="1"/>
        <item x="0"/>
        <item t="default"/>
      </items>
    </pivotField>
    <pivotField showAll="0">
      <items count="6">
        <item x="0"/>
        <item x="3"/>
        <item m="1" x="4"/>
        <item x="2"/>
        <item x="1"/>
        <item t="default"/>
      </items>
    </pivotField>
    <pivotField axis="axisRow" showAll="0" sortType="ascending">
      <items count="24">
        <item x="21"/>
        <item x="6"/>
        <item x="8"/>
        <item x="20"/>
        <item x="16"/>
        <item x="4"/>
        <item x="13"/>
        <item x="3"/>
        <item x="5"/>
        <item x="14"/>
        <item x="9"/>
        <item x="0"/>
        <item x="7"/>
        <item x="22"/>
        <item x="15"/>
        <item x="2"/>
        <item x="11"/>
        <item x="12"/>
        <item x="17"/>
        <item x="18"/>
        <item x="10"/>
        <item x="1"/>
        <item x="19"/>
        <item t="default"/>
      </items>
      <autoSortScope>
        <pivotArea dataOnly="0" outline="0" fieldPosition="0">
          <references count="1">
            <reference field="4294967294" count="1" selected="0">
              <x v="0"/>
            </reference>
          </references>
        </pivotArea>
      </autoSortScope>
    </pivotField>
    <pivotField showAll="0">
      <items count="23">
        <item x="21"/>
        <item x="20"/>
        <item x="19"/>
        <item x="18"/>
        <item x="17"/>
        <item x="16"/>
        <item x="15"/>
        <item x="14"/>
        <item x="13"/>
        <item x="12"/>
        <item x="11"/>
        <item x="10"/>
        <item x="9"/>
        <item x="8"/>
        <item x="7"/>
        <item x="6"/>
        <item x="5"/>
        <item x="4"/>
        <item x="3"/>
        <item x="2"/>
        <item x="1"/>
        <item x="0"/>
        <item t="default"/>
      </items>
    </pivotField>
    <pivotField showAll="0">
      <items count="23">
        <item x="18"/>
        <item x="15"/>
        <item x="20"/>
        <item x="17"/>
        <item x="21"/>
        <item x="19"/>
        <item x="13"/>
        <item x="16"/>
        <item x="12"/>
        <item x="11"/>
        <item x="14"/>
        <item x="6"/>
        <item x="9"/>
        <item x="4"/>
        <item x="5"/>
        <item x="10"/>
        <item x="8"/>
        <item x="7"/>
        <item x="3"/>
        <item x="2"/>
        <item x="0"/>
        <item x="1"/>
        <item t="default"/>
      </items>
    </pivotField>
    <pivotField dataField="1" numFmtId="10" showAll="0"/>
    <pivotField showAll="0"/>
    <pivotField showAll="0"/>
  </pivotFields>
  <rowFields count="2">
    <field x="0"/>
    <field x="2"/>
  </rowFields>
  <rowItems count="26">
    <i>
      <x/>
    </i>
    <i r="1">
      <x v="13"/>
    </i>
    <i r="1">
      <x v="22"/>
    </i>
    <i r="1">
      <x v="9"/>
    </i>
    <i r="1">
      <x/>
    </i>
    <i r="1">
      <x v="4"/>
    </i>
    <i r="1">
      <x v="20"/>
    </i>
    <i r="1">
      <x v="2"/>
    </i>
    <i r="1">
      <x v="21"/>
    </i>
    <i r="1">
      <x v="18"/>
    </i>
    <i r="1">
      <x v="12"/>
    </i>
    <i r="1">
      <x v="17"/>
    </i>
    <i r="1">
      <x v="6"/>
    </i>
    <i r="1">
      <x v="19"/>
    </i>
    <i r="1">
      <x v="10"/>
    </i>
    <i r="1">
      <x v="15"/>
    </i>
    <i r="1">
      <x v="7"/>
    </i>
    <i r="1">
      <x v="14"/>
    </i>
    <i>
      <x v="1"/>
    </i>
    <i r="1">
      <x v="3"/>
    </i>
    <i r="1">
      <x v="16"/>
    </i>
    <i r="1">
      <x v="8"/>
    </i>
    <i r="1">
      <x v="5"/>
    </i>
    <i r="1">
      <x v="1"/>
    </i>
    <i r="1">
      <x v="11"/>
    </i>
    <i t="grand">
      <x/>
    </i>
  </rowItems>
  <colItems count="1">
    <i/>
  </colItems>
  <dataFields count="1">
    <dataField name="Sum of CTR" fld="5" baseField="0" baseItem="0" numFmtId="1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7278E9-4A33-4D3E-8651-8E6B808B4BC6}"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5">
  <location ref="A1:C27" firstHeaderRow="0" firstDataRow="1" firstDataCol="1"/>
  <pivotFields count="8">
    <pivotField axis="axisRow" showAll="0">
      <items count="3">
        <item x="1"/>
        <item x="0"/>
        <item t="default"/>
      </items>
    </pivotField>
    <pivotField showAll="0">
      <items count="6">
        <item x="0"/>
        <item x="3"/>
        <item m="1" x="4"/>
        <item x="2"/>
        <item x="1"/>
        <item t="default"/>
      </items>
    </pivotField>
    <pivotField axis="axisRow" showAll="0" sortType="ascending">
      <items count="24">
        <item x="21"/>
        <item x="6"/>
        <item x="8"/>
        <item x="20"/>
        <item x="16"/>
        <item x="4"/>
        <item x="13"/>
        <item x="3"/>
        <item x="5"/>
        <item x="14"/>
        <item x="9"/>
        <item x="0"/>
        <item x="7"/>
        <item x="22"/>
        <item x="15"/>
        <item x="2"/>
        <item x="11"/>
        <item x="12"/>
        <item x="17"/>
        <item x="18"/>
        <item x="10"/>
        <item x="1"/>
        <item x="19"/>
        <item t="default"/>
      </items>
      <autoSortScope>
        <pivotArea dataOnly="0" outline="0" fieldPosition="0">
          <references count="1">
            <reference field="4294967294" count="1" selected="0">
              <x v="0"/>
            </reference>
          </references>
        </pivotArea>
      </autoSortScope>
    </pivotField>
    <pivotField dataField="1" showAll="0"/>
    <pivotField dataField="1" showAll="0"/>
    <pivotField numFmtId="10" showAll="0"/>
    <pivotField showAll="0"/>
    <pivotField showAll="0"/>
  </pivotFields>
  <rowFields count="2">
    <field x="0"/>
    <field x="2"/>
  </rowFields>
  <rowItems count="26">
    <i>
      <x/>
    </i>
    <i r="1">
      <x v="19"/>
    </i>
    <i r="1">
      <x v="14"/>
    </i>
    <i r="1">
      <x/>
    </i>
    <i r="1">
      <x v="18"/>
    </i>
    <i r="1">
      <x v="13"/>
    </i>
    <i r="1">
      <x v="22"/>
    </i>
    <i r="1">
      <x v="6"/>
    </i>
    <i r="1">
      <x v="4"/>
    </i>
    <i r="1">
      <x v="17"/>
    </i>
    <i r="1">
      <x v="9"/>
    </i>
    <i r="1">
      <x v="10"/>
    </i>
    <i r="1">
      <x v="20"/>
    </i>
    <i r="1">
      <x v="2"/>
    </i>
    <i r="1">
      <x v="12"/>
    </i>
    <i r="1">
      <x v="7"/>
    </i>
    <i r="1">
      <x v="15"/>
    </i>
    <i r="1">
      <x v="21"/>
    </i>
    <i>
      <x v="1"/>
    </i>
    <i r="1">
      <x v="3"/>
    </i>
    <i r="1">
      <x v="16"/>
    </i>
    <i r="1">
      <x v="1"/>
    </i>
    <i r="1">
      <x v="5"/>
    </i>
    <i r="1">
      <x v="8"/>
    </i>
    <i r="1">
      <x v="11"/>
    </i>
    <i t="grand">
      <x/>
    </i>
  </rowItems>
  <colFields count="1">
    <field x="-2"/>
  </colFields>
  <colItems count="2">
    <i>
      <x/>
    </i>
    <i i="1">
      <x v="1"/>
    </i>
  </colItems>
  <dataFields count="2">
    <dataField name="Sum of Impr." fld="4" baseField="0" baseItem="0"/>
    <dataField name="Sum of Clicks" fld="3" baseField="0" baseItem="0"/>
  </dataFields>
  <chartFormats count="4">
    <chartFormat chart="0" format="0"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0"/>
          </reference>
        </references>
      </pivotArea>
    </chartFormat>
    <chartFormat chart="18" format="8" series="1">
      <pivotArea type="data" outline="0" fieldPosition="0">
        <references count="1">
          <reference field="4294967294" count="1" selected="0">
            <x v="0"/>
          </reference>
        </references>
      </pivotArea>
    </chartFormat>
    <chartFormat chart="18"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D862739-CAF2-4EAD-B5C2-6D850CEB4C36}" name="PivotTable9"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0">
  <location ref="J160:K186" firstHeaderRow="1" firstDataRow="1" firstDataCol="1"/>
  <pivotFields count="8">
    <pivotField axis="axisRow" showAll="0">
      <items count="3">
        <item x="1"/>
        <item x="0"/>
        <item t="default"/>
      </items>
    </pivotField>
    <pivotField showAll="0">
      <items count="6">
        <item x="0"/>
        <item x="3"/>
        <item m="1" x="4"/>
        <item x="2"/>
        <item x="1"/>
        <item t="default"/>
      </items>
    </pivotField>
    <pivotField axis="axisRow" showAll="0">
      <items count="24">
        <item x="21"/>
        <item x="6"/>
        <item x="8"/>
        <item x="20"/>
        <item x="16"/>
        <item x="4"/>
        <item x="13"/>
        <item x="3"/>
        <item x="5"/>
        <item x="14"/>
        <item x="9"/>
        <item x="0"/>
        <item x="7"/>
        <item x="22"/>
        <item x="15"/>
        <item x="2"/>
        <item x="11"/>
        <item x="12"/>
        <item x="17"/>
        <item x="18"/>
        <item x="10"/>
        <item x="1"/>
        <item x="19"/>
        <item t="default"/>
      </items>
    </pivotField>
    <pivotField dataField="1" showAll="0"/>
    <pivotField showAll="0"/>
    <pivotField numFmtId="10" showAll="0"/>
    <pivotField showAll="0"/>
    <pivotField showAll="0"/>
  </pivotFields>
  <rowFields count="2">
    <field x="0"/>
    <field x="2"/>
  </rowFields>
  <rowItems count="26">
    <i>
      <x/>
    </i>
    <i r="1">
      <x/>
    </i>
    <i r="1">
      <x v="2"/>
    </i>
    <i r="1">
      <x v="4"/>
    </i>
    <i r="1">
      <x v="6"/>
    </i>
    <i r="1">
      <x v="7"/>
    </i>
    <i r="1">
      <x v="9"/>
    </i>
    <i r="1">
      <x v="10"/>
    </i>
    <i r="1">
      <x v="12"/>
    </i>
    <i r="1">
      <x v="13"/>
    </i>
    <i r="1">
      <x v="14"/>
    </i>
    <i r="1">
      <x v="15"/>
    </i>
    <i r="1">
      <x v="17"/>
    </i>
    <i r="1">
      <x v="18"/>
    </i>
    <i r="1">
      <x v="19"/>
    </i>
    <i r="1">
      <x v="20"/>
    </i>
    <i r="1">
      <x v="21"/>
    </i>
    <i r="1">
      <x v="22"/>
    </i>
    <i>
      <x v="1"/>
    </i>
    <i r="1">
      <x v="1"/>
    </i>
    <i r="1">
      <x v="3"/>
    </i>
    <i r="1">
      <x v="5"/>
    </i>
    <i r="1">
      <x v="8"/>
    </i>
    <i r="1">
      <x v="11"/>
    </i>
    <i r="1">
      <x v="16"/>
    </i>
    <i t="grand">
      <x/>
    </i>
  </rowItems>
  <colItems count="1">
    <i/>
  </colItems>
  <dataFields count="1">
    <dataField name="Sum of Clicks" fld="3" showDataAs="percentOfCol" baseField="0" baseItem="0" numFmtId="10"/>
  </dataFields>
  <chartFormats count="42">
    <chartFormat chart="1" format="0" series="1">
      <pivotArea type="data" outline="0" fieldPosition="0">
        <references count="1">
          <reference field="4294967294" count="1" selected="0">
            <x v="0"/>
          </reference>
        </references>
      </pivotArea>
    </chartFormat>
    <chartFormat chart="3" format="19" series="1">
      <pivotArea type="data" outline="0" fieldPosition="0">
        <references count="1">
          <reference field="4294967294" count="1" selected="0">
            <x v="0"/>
          </reference>
        </references>
      </pivotArea>
    </chartFormat>
    <chartFormat chart="3" format="20">
      <pivotArea type="data" outline="0" fieldPosition="0">
        <references count="3">
          <reference field="4294967294" count="1" selected="0">
            <x v="0"/>
          </reference>
          <reference field="0" count="1" selected="0">
            <x v="0"/>
          </reference>
          <reference field="2" count="1" selected="0">
            <x v="0"/>
          </reference>
        </references>
      </pivotArea>
    </chartFormat>
    <chartFormat chart="3" format="21">
      <pivotArea type="data" outline="0" fieldPosition="0">
        <references count="3">
          <reference field="4294967294" count="1" selected="0">
            <x v="0"/>
          </reference>
          <reference field="0" count="1" selected="0">
            <x v="0"/>
          </reference>
          <reference field="2" count="1" selected="0">
            <x v="2"/>
          </reference>
        </references>
      </pivotArea>
    </chartFormat>
    <chartFormat chart="3" format="22">
      <pivotArea type="data" outline="0" fieldPosition="0">
        <references count="3">
          <reference field="4294967294" count="1" selected="0">
            <x v="0"/>
          </reference>
          <reference field="0" count="1" selected="0">
            <x v="0"/>
          </reference>
          <reference field="2" count="1" selected="0">
            <x v="4"/>
          </reference>
        </references>
      </pivotArea>
    </chartFormat>
    <chartFormat chart="3" format="23">
      <pivotArea type="data" outline="0" fieldPosition="0">
        <references count="3">
          <reference field="4294967294" count="1" selected="0">
            <x v="0"/>
          </reference>
          <reference field="0" count="1" selected="0">
            <x v="0"/>
          </reference>
          <reference field="2" count="1" selected="0">
            <x v="6"/>
          </reference>
        </references>
      </pivotArea>
    </chartFormat>
    <chartFormat chart="3" format="24">
      <pivotArea type="data" outline="0" fieldPosition="0">
        <references count="3">
          <reference field="4294967294" count="1" selected="0">
            <x v="0"/>
          </reference>
          <reference field="0" count="1" selected="0">
            <x v="0"/>
          </reference>
          <reference field="2" count="1" selected="0">
            <x v="7"/>
          </reference>
        </references>
      </pivotArea>
    </chartFormat>
    <chartFormat chart="3" format="25">
      <pivotArea type="data" outline="0" fieldPosition="0">
        <references count="3">
          <reference field="4294967294" count="1" selected="0">
            <x v="0"/>
          </reference>
          <reference field="0" count="1" selected="0">
            <x v="0"/>
          </reference>
          <reference field="2" count="1" selected="0">
            <x v="9"/>
          </reference>
        </references>
      </pivotArea>
    </chartFormat>
    <chartFormat chart="3" format="26">
      <pivotArea type="data" outline="0" fieldPosition="0">
        <references count="3">
          <reference field="4294967294" count="1" selected="0">
            <x v="0"/>
          </reference>
          <reference field="0" count="1" selected="0">
            <x v="0"/>
          </reference>
          <reference field="2" count="1" selected="0">
            <x v="10"/>
          </reference>
        </references>
      </pivotArea>
    </chartFormat>
    <chartFormat chart="3" format="27">
      <pivotArea type="data" outline="0" fieldPosition="0">
        <references count="3">
          <reference field="4294967294" count="1" selected="0">
            <x v="0"/>
          </reference>
          <reference field="0" count="1" selected="0">
            <x v="0"/>
          </reference>
          <reference field="2" count="1" selected="0">
            <x v="12"/>
          </reference>
        </references>
      </pivotArea>
    </chartFormat>
    <chartFormat chart="3" format="28">
      <pivotArea type="data" outline="0" fieldPosition="0">
        <references count="3">
          <reference field="4294967294" count="1" selected="0">
            <x v="0"/>
          </reference>
          <reference field="0" count="1" selected="0">
            <x v="0"/>
          </reference>
          <reference field="2" count="1" selected="0">
            <x v="13"/>
          </reference>
        </references>
      </pivotArea>
    </chartFormat>
    <chartFormat chart="3" format="29">
      <pivotArea type="data" outline="0" fieldPosition="0">
        <references count="3">
          <reference field="4294967294" count="1" selected="0">
            <x v="0"/>
          </reference>
          <reference field="0" count="1" selected="0">
            <x v="0"/>
          </reference>
          <reference field="2" count="1" selected="0">
            <x v="14"/>
          </reference>
        </references>
      </pivotArea>
    </chartFormat>
    <chartFormat chart="3" format="30">
      <pivotArea type="data" outline="0" fieldPosition="0">
        <references count="3">
          <reference field="4294967294" count="1" selected="0">
            <x v="0"/>
          </reference>
          <reference field="0" count="1" selected="0">
            <x v="0"/>
          </reference>
          <reference field="2" count="1" selected="0">
            <x v="15"/>
          </reference>
        </references>
      </pivotArea>
    </chartFormat>
    <chartFormat chart="3" format="31">
      <pivotArea type="data" outline="0" fieldPosition="0">
        <references count="3">
          <reference field="4294967294" count="1" selected="0">
            <x v="0"/>
          </reference>
          <reference field="0" count="1" selected="0">
            <x v="0"/>
          </reference>
          <reference field="2" count="1" selected="0">
            <x v="17"/>
          </reference>
        </references>
      </pivotArea>
    </chartFormat>
    <chartFormat chart="3" format="32">
      <pivotArea type="data" outline="0" fieldPosition="0">
        <references count="3">
          <reference field="4294967294" count="1" selected="0">
            <x v="0"/>
          </reference>
          <reference field="0" count="1" selected="0">
            <x v="0"/>
          </reference>
          <reference field="2" count="1" selected="0">
            <x v="18"/>
          </reference>
        </references>
      </pivotArea>
    </chartFormat>
    <chartFormat chart="3" format="33">
      <pivotArea type="data" outline="0" fieldPosition="0">
        <references count="3">
          <reference field="4294967294" count="1" selected="0">
            <x v="0"/>
          </reference>
          <reference field="0" count="1" selected="0">
            <x v="0"/>
          </reference>
          <reference field="2" count="1" selected="0">
            <x v="19"/>
          </reference>
        </references>
      </pivotArea>
    </chartFormat>
    <chartFormat chart="3" format="34">
      <pivotArea type="data" outline="0" fieldPosition="0">
        <references count="3">
          <reference field="4294967294" count="1" selected="0">
            <x v="0"/>
          </reference>
          <reference field="0" count="1" selected="0">
            <x v="0"/>
          </reference>
          <reference field="2" count="1" selected="0">
            <x v="20"/>
          </reference>
        </references>
      </pivotArea>
    </chartFormat>
    <chartFormat chart="3" format="35">
      <pivotArea type="data" outline="0" fieldPosition="0">
        <references count="3">
          <reference field="4294967294" count="1" selected="0">
            <x v="0"/>
          </reference>
          <reference field="0" count="1" selected="0">
            <x v="0"/>
          </reference>
          <reference field="2" count="1" selected="0">
            <x v="21"/>
          </reference>
        </references>
      </pivotArea>
    </chartFormat>
    <chartFormat chart="3" format="36">
      <pivotArea type="data" outline="0" fieldPosition="0">
        <references count="3">
          <reference field="4294967294" count="1" selected="0">
            <x v="0"/>
          </reference>
          <reference field="0" count="1" selected="0">
            <x v="0"/>
          </reference>
          <reference field="2" count="1" selected="0">
            <x v="22"/>
          </reference>
        </references>
      </pivotArea>
    </chartFormat>
    <chartFormat chart="1" format="1">
      <pivotArea type="data" outline="0" fieldPosition="0">
        <references count="3">
          <reference field="4294967294" count="1" selected="0">
            <x v="0"/>
          </reference>
          <reference field="0" count="1" selected="0">
            <x v="0"/>
          </reference>
          <reference field="2" count="1" selected="0">
            <x v="0"/>
          </reference>
        </references>
      </pivotArea>
    </chartFormat>
    <chartFormat chart="1" format="2">
      <pivotArea type="data" outline="0" fieldPosition="0">
        <references count="3">
          <reference field="4294967294" count="1" selected="0">
            <x v="0"/>
          </reference>
          <reference field="0" count="1" selected="0">
            <x v="0"/>
          </reference>
          <reference field="2" count="1" selected="0">
            <x v="2"/>
          </reference>
        </references>
      </pivotArea>
    </chartFormat>
    <chartFormat chart="1" format="3">
      <pivotArea type="data" outline="0" fieldPosition="0">
        <references count="3">
          <reference field="4294967294" count="1" selected="0">
            <x v="0"/>
          </reference>
          <reference field="0" count="1" selected="0">
            <x v="0"/>
          </reference>
          <reference field="2" count="1" selected="0">
            <x v="4"/>
          </reference>
        </references>
      </pivotArea>
    </chartFormat>
    <chartFormat chart="1" format="4">
      <pivotArea type="data" outline="0" fieldPosition="0">
        <references count="3">
          <reference field="4294967294" count="1" selected="0">
            <x v="0"/>
          </reference>
          <reference field="0" count="1" selected="0">
            <x v="0"/>
          </reference>
          <reference field="2" count="1" selected="0">
            <x v="6"/>
          </reference>
        </references>
      </pivotArea>
    </chartFormat>
    <chartFormat chart="1" format="5">
      <pivotArea type="data" outline="0" fieldPosition="0">
        <references count="3">
          <reference field="4294967294" count="1" selected="0">
            <x v="0"/>
          </reference>
          <reference field="0" count="1" selected="0">
            <x v="0"/>
          </reference>
          <reference field="2" count="1" selected="0">
            <x v="7"/>
          </reference>
        </references>
      </pivotArea>
    </chartFormat>
    <chartFormat chart="1" format="6">
      <pivotArea type="data" outline="0" fieldPosition="0">
        <references count="3">
          <reference field="4294967294" count="1" selected="0">
            <x v="0"/>
          </reference>
          <reference field="0" count="1" selected="0">
            <x v="0"/>
          </reference>
          <reference field="2" count="1" selected="0">
            <x v="9"/>
          </reference>
        </references>
      </pivotArea>
    </chartFormat>
    <chartFormat chart="1" format="7">
      <pivotArea type="data" outline="0" fieldPosition="0">
        <references count="3">
          <reference field="4294967294" count="1" selected="0">
            <x v="0"/>
          </reference>
          <reference field="0" count="1" selected="0">
            <x v="0"/>
          </reference>
          <reference field="2" count="1" selected="0">
            <x v="10"/>
          </reference>
        </references>
      </pivotArea>
    </chartFormat>
    <chartFormat chart="1" format="8">
      <pivotArea type="data" outline="0" fieldPosition="0">
        <references count="3">
          <reference field="4294967294" count="1" selected="0">
            <x v="0"/>
          </reference>
          <reference field="0" count="1" selected="0">
            <x v="0"/>
          </reference>
          <reference field="2" count="1" selected="0">
            <x v="12"/>
          </reference>
        </references>
      </pivotArea>
    </chartFormat>
    <chartFormat chart="1" format="9">
      <pivotArea type="data" outline="0" fieldPosition="0">
        <references count="3">
          <reference field="4294967294" count="1" selected="0">
            <x v="0"/>
          </reference>
          <reference field="0" count="1" selected="0">
            <x v="0"/>
          </reference>
          <reference field="2" count="1" selected="0">
            <x v="13"/>
          </reference>
        </references>
      </pivotArea>
    </chartFormat>
    <chartFormat chart="1" format="10">
      <pivotArea type="data" outline="0" fieldPosition="0">
        <references count="3">
          <reference field="4294967294" count="1" selected="0">
            <x v="0"/>
          </reference>
          <reference field="0" count="1" selected="0">
            <x v="0"/>
          </reference>
          <reference field="2" count="1" selected="0">
            <x v="14"/>
          </reference>
        </references>
      </pivotArea>
    </chartFormat>
    <chartFormat chart="1" format="11">
      <pivotArea type="data" outline="0" fieldPosition="0">
        <references count="3">
          <reference field="4294967294" count="1" selected="0">
            <x v="0"/>
          </reference>
          <reference field="0" count="1" selected="0">
            <x v="0"/>
          </reference>
          <reference field="2" count="1" selected="0">
            <x v="15"/>
          </reference>
        </references>
      </pivotArea>
    </chartFormat>
    <chartFormat chart="1" format="12">
      <pivotArea type="data" outline="0" fieldPosition="0">
        <references count="3">
          <reference field="4294967294" count="1" selected="0">
            <x v="0"/>
          </reference>
          <reference field="0" count="1" selected="0">
            <x v="0"/>
          </reference>
          <reference field="2" count="1" selected="0">
            <x v="17"/>
          </reference>
        </references>
      </pivotArea>
    </chartFormat>
    <chartFormat chart="1" format="13">
      <pivotArea type="data" outline="0" fieldPosition="0">
        <references count="3">
          <reference field="4294967294" count="1" selected="0">
            <x v="0"/>
          </reference>
          <reference field="0" count="1" selected="0">
            <x v="0"/>
          </reference>
          <reference field="2" count="1" selected="0">
            <x v="18"/>
          </reference>
        </references>
      </pivotArea>
    </chartFormat>
    <chartFormat chart="1" format="14">
      <pivotArea type="data" outline="0" fieldPosition="0">
        <references count="3">
          <reference field="4294967294" count="1" selected="0">
            <x v="0"/>
          </reference>
          <reference field="0" count="1" selected="0">
            <x v="0"/>
          </reference>
          <reference field="2" count="1" selected="0">
            <x v="19"/>
          </reference>
        </references>
      </pivotArea>
    </chartFormat>
    <chartFormat chart="1" format="15">
      <pivotArea type="data" outline="0" fieldPosition="0">
        <references count="3">
          <reference field="4294967294" count="1" selected="0">
            <x v="0"/>
          </reference>
          <reference field="0" count="1" selected="0">
            <x v="0"/>
          </reference>
          <reference field="2" count="1" selected="0">
            <x v="20"/>
          </reference>
        </references>
      </pivotArea>
    </chartFormat>
    <chartFormat chart="1" format="16">
      <pivotArea type="data" outline="0" fieldPosition="0">
        <references count="3">
          <reference field="4294967294" count="1" selected="0">
            <x v="0"/>
          </reference>
          <reference field="0" count="1" selected="0">
            <x v="0"/>
          </reference>
          <reference field="2" count="1" selected="0">
            <x v="21"/>
          </reference>
        </references>
      </pivotArea>
    </chartFormat>
    <chartFormat chart="1" format="17">
      <pivotArea type="data" outline="0" fieldPosition="0">
        <references count="3">
          <reference field="4294967294" count="1" selected="0">
            <x v="0"/>
          </reference>
          <reference field="0" count="1" selected="0">
            <x v="0"/>
          </reference>
          <reference field="2" count="1" selected="0">
            <x v="22"/>
          </reference>
        </references>
      </pivotArea>
    </chartFormat>
    <chartFormat chart="3" format="37">
      <pivotArea type="data" outline="0" fieldPosition="0">
        <references count="3">
          <reference field="4294967294" count="1" selected="0">
            <x v="0"/>
          </reference>
          <reference field="0" count="1" selected="0">
            <x v="1"/>
          </reference>
          <reference field="2" count="1" selected="0">
            <x v="1"/>
          </reference>
        </references>
      </pivotArea>
    </chartFormat>
    <chartFormat chart="3" format="38">
      <pivotArea type="data" outline="0" fieldPosition="0">
        <references count="3">
          <reference field="4294967294" count="1" selected="0">
            <x v="0"/>
          </reference>
          <reference field="0" count="1" selected="0">
            <x v="1"/>
          </reference>
          <reference field="2" count="1" selected="0">
            <x v="3"/>
          </reference>
        </references>
      </pivotArea>
    </chartFormat>
    <chartFormat chart="3" format="39">
      <pivotArea type="data" outline="0" fieldPosition="0">
        <references count="3">
          <reference field="4294967294" count="1" selected="0">
            <x v="0"/>
          </reference>
          <reference field="0" count="1" selected="0">
            <x v="1"/>
          </reference>
          <reference field="2" count="1" selected="0">
            <x v="5"/>
          </reference>
        </references>
      </pivotArea>
    </chartFormat>
    <chartFormat chart="3" format="40">
      <pivotArea type="data" outline="0" fieldPosition="0">
        <references count="3">
          <reference field="4294967294" count="1" selected="0">
            <x v="0"/>
          </reference>
          <reference field="0" count="1" selected="0">
            <x v="1"/>
          </reference>
          <reference field="2" count="1" selected="0">
            <x v="8"/>
          </reference>
        </references>
      </pivotArea>
    </chartFormat>
    <chartFormat chart="3" format="41">
      <pivotArea type="data" outline="0" fieldPosition="0">
        <references count="3">
          <reference field="4294967294" count="1" selected="0">
            <x v="0"/>
          </reference>
          <reference field="0" count="1" selected="0">
            <x v="1"/>
          </reference>
          <reference field="2" count="1" selected="0">
            <x v="11"/>
          </reference>
        </references>
      </pivotArea>
    </chartFormat>
    <chartFormat chart="3" format="42">
      <pivotArea type="data" outline="0" fieldPosition="0">
        <references count="3">
          <reference field="4294967294" count="1" selected="0">
            <x v="0"/>
          </reference>
          <reference field="0" count="1" selected="0">
            <x v="1"/>
          </reference>
          <reference field="2" count="1" selected="0">
            <x v="1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ABFD595-6080-4A96-BC3F-4F09ED3EEBD3}" name="PivotTable4"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0:X142" firstHeaderRow="1" firstDataRow="2" firstDataCol="1"/>
  <pivotFields count="8">
    <pivotField showAll="0">
      <items count="3">
        <item x="1"/>
        <item x="0"/>
        <item t="default"/>
      </items>
    </pivotField>
    <pivotField showAll="0">
      <items count="6">
        <item x="0"/>
        <item x="3"/>
        <item m="1" x="4"/>
        <item x="2"/>
        <item x="1"/>
        <item t="default"/>
      </items>
    </pivotField>
    <pivotField showAll="0">
      <items count="24">
        <item x="21"/>
        <item x="6"/>
        <item x="8"/>
        <item x="20"/>
        <item x="16"/>
        <item x="4"/>
        <item x="13"/>
        <item x="3"/>
        <item x="5"/>
        <item x="14"/>
        <item x="9"/>
        <item x="0"/>
        <item x="7"/>
        <item x="22"/>
        <item x="15"/>
        <item x="2"/>
        <item x="11"/>
        <item x="12"/>
        <item x="17"/>
        <item x="18"/>
        <item x="10"/>
        <item x="1"/>
        <item x="19"/>
        <item t="default"/>
      </items>
    </pivotField>
    <pivotField axis="axisCol" dataField="1" showAll="0">
      <items count="23">
        <item x="21"/>
        <item x="20"/>
        <item x="19"/>
        <item x="18"/>
        <item x="17"/>
        <item x="16"/>
        <item x="15"/>
        <item x="14"/>
        <item x="13"/>
        <item x="12"/>
        <item x="11"/>
        <item x="10"/>
        <item x="9"/>
        <item x="8"/>
        <item x="7"/>
        <item x="6"/>
        <item x="5"/>
        <item x="4"/>
        <item x="3"/>
        <item x="2"/>
        <item x="1"/>
        <item x="0"/>
        <item t="default"/>
      </items>
    </pivotField>
    <pivotField showAll="0"/>
    <pivotField numFmtId="10" showAll="0"/>
    <pivotField showAll="0"/>
    <pivotField axis="axisRow" showAll="0">
      <items count="21">
        <item x="12"/>
        <item x="3"/>
        <item x="13"/>
        <item x="15"/>
        <item x="11"/>
        <item x="14"/>
        <item x="16"/>
        <item x="9"/>
        <item x="4"/>
        <item x="19"/>
        <item x="6"/>
        <item x="2"/>
        <item x="1"/>
        <item x="7"/>
        <item x="0"/>
        <item x="17"/>
        <item x="5"/>
        <item x="18"/>
        <item x="8"/>
        <item x="10"/>
        <item t="default"/>
      </items>
    </pivotField>
  </pivotFields>
  <rowFields count="1">
    <field x="7"/>
  </rowFields>
  <rowItems count="21">
    <i>
      <x/>
    </i>
    <i>
      <x v="1"/>
    </i>
    <i>
      <x v="2"/>
    </i>
    <i>
      <x v="3"/>
    </i>
    <i>
      <x v="4"/>
    </i>
    <i>
      <x v="5"/>
    </i>
    <i>
      <x v="6"/>
    </i>
    <i>
      <x v="7"/>
    </i>
    <i>
      <x v="8"/>
    </i>
    <i>
      <x v="9"/>
    </i>
    <i>
      <x v="10"/>
    </i>
    <i>
      <x v="11"/>
    </i>
    <i>
      <x v="12"/>
    </i>
    <i>
      <x v="13"/>
    </i>
    <i>
      <x v="14"/>
    </i>
    <i>
      <x v="15"/>
    </i>
    <i>
      <x v="16"/>
    </i>
    <i>
      <x v="17"/>
    </i>
    <i>
      <x v="18"/>
    </i>
    <i>
      <x v="19"/>
    </i>
    <i t="grand">
      <x/>
    </i>
  </rowItems>
  <colFields count="1">
    <field x="3"/>
  </colFields>
  <colItems count="23">
    <i>
      <x/>
    </i>
    <i>
      <x v="1"/>
    </i>
    <i>
      <x v="2"/>
    </i>
    <i>
      <x v="3"/>
    </i>
    <i>
      <x v="4"/>
    </i>
    <i>
      <x v="5"/>
    </i>
    <i>
      <x v="6"/>
    </i>
    <i>
      <x v="7"/>
    </i>
    <i>
      <x v="8"/>
    </i>
    <i>
      <x v="9"/>
    </i>
    <i>
      <x v="10"/>
    </i>
    <i>
      <x v="11"/>
    </i>
    <i>
      <x v="12"/>
    </i>
    <i>
      <x v="13"/>
    </i>
    <i>
      <x v="14"/>
    </i>
    <i>
      <x v="15"/>
    </i>
    <i>
      <x v="16"/>
    </i>
    <i>
      <x v="17"/>
    </i>
    <i>
      <x v="18"/>
    </i>
    <i>
      <x v="19"/>
    </i>
    <i>
      <x v="20"/>
    </i>
    <i>
      <x v="21"/>
    </i>
    <i t="grand">
      <x/>
    </i>
  </colItems>
  <dataFields count="1">
    <dataField name="Sum of Clicks"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5B46475-E671-4972-A8EC-9F8E79EBDA93}"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8">
  <location ref="A80:B106" firstHeaderRow="1" firstDataRow="1" firstDataCol="1"/>
  <pivotFields count="8">
    <pivotField axis="axisRow" showAll="0">
      <items count="3">
        <item x="1"/>
        <item x="0"/>
        <item t="default"/>
      </items>
    </pivotField>
    <pivotField showAll="0">
      <items count="6">
        <item x="0"/>
        <item x="3"/>
        <item m="1" x="4"/>
        <item x="2"/>
        <item x="1"/>
        <item t="default"/>
      </items>
    </pivotField>
    <pivotField axis="axisRow" showAll="0">
      <items count="24">
        <item x="21"/>
        <item x="6"/>
        <item x="8"/>
        <item x="20"/>
        <item x="16"/>
        <item x="4"/>
        <item x="13"/>
        <item x="3"/>
        <item x="5"/>
        <item x="14"/>
        <item x="9"/>
        <item x="0"/>
        <item x="7"/>
        <item x="22"/>
        <item x="15"/>
        <item x="2"/>
        <item x="11"/>
        <item x="12"/>
        <item x="17"/>
        <item x="18"/>
        <item x="10"/>
        <item x="1"/>
        <item x="19"/>
        <item t="default"/>
      </items>
    </pivotField>
    <pivotField showAll="0"/>
    <pivotField showAll="0"/>
    <pivotField numFmtId="10" showAll="0"/>
    <pivotField showAll="0"/>
    <pivotField dataField="1" showAll="0"/>
  </pivotFields>
  <rowFields count="2">
    <field x="0"/>
    <field x="2"/>
  </rowFields>
  <rowItems count="26">
    <i>
      <x/>
    </i>
    <i r="1">
      <x/>
    </i>
    <i r="1">
      <x v="2"/>
    </i>
    <i r="1">
      <x v="4"/>
    </i>
    <i r="1">
      <x v="6"/>
    </i>
    <i r="1">
      <x v="7"/>
    </i>
    <i r="1">
      <x v="9"/>
    </i>
    <i r="1">
      <x v="10"/>
    </i>
    <i r="1">
      <x v="12"/>
    </i>
    <i r="1">
      <x v="13"/>
    </i>
    <i r="1">
      <x v="14"/>
    </i>
    <i r="1">
      <x v="15"/>
    </i>
    <i r="1">
      <x v="17"/>
    </i>
    <i r="1">
      <x v="18"/>
    </i>
    <i r="1">
      <x v="19"/>
    </i>
    <i r="1">
      <x v="20"/>
    </i>
    <i r="1">
      <x v="21"/>
    </i>
    <i r="1">
      <x v="22"/>
    </i>
    <i>
      <x v="1"/>
    </i>
    <i r="1">
      <x v="1"/>
    </i>
    <i r="1">
      <x v="3"/>
    </i>
    <i r="1">
      <x v="5"/>
    </i>
    <i r="1">
      <x v="8"/>
    </i>
    <i r="1">
      <x v="11"/>
    </i>
    <i r="1">
      <x v="16"/>
    </i>
    <i t="grand">
      <x/>
    </i>
  </rowItems>
  <colItems count="1">
    <i/>
  </colItems>
  <dataFields count="1">
    <dataField name="Sum of Avg. CPC" fld="7" baseField="0" baseItem="0"/>
  </dataFields>
  <chartFormats count="2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3">
          <reference field="4294967294" count="1" selected="0">
            <x v="0"/>
          </reference>
          <reference field="0" count="1" selected="0">
            <x v="0"/>
          </reference>
          <reference field="2" count="1" selected="0">
            <x v="12"/>
          </reference>
        </references>
      </pivotArea>
    </chartFormat>
    <chartFormat chart="2" format="4">
      <pivotArea type="data" outline="0" fieldPosition="0">
        <references count="3">
          <reference field="4294967294" count="1" selected="0">
            <x v="0"/>
          </reference>
          <reference field="0" count="1" selected="0">
            <x v="0"/>
          </reference>
          <reference field="2" count="1" selected="0">
            <x v="14"/>
          </reference>
        </references>
      </pivotArea>
    </chartFormat>
    <chartFormat chart="2" format="5">
      <pivotArea type="data" outline="0" fieldPosition="0">
        <references count="3">
          <reference field="4294967294" count="1" selected="0">
            <x v="0"/>
          </reference>
          <reference field="0" count="1" selected="0">
            <x v="0"/>
          </reference>
          <reference field="2" count="1" selected="0">
            <x v="2"/>
          </reference>
        </references>
      </pivotArea>
    </chartFormat>
    <chartFormat chart="2" format="6">
      <pivotArea type="data" outline="0" fieldPosition="0">
        <references count="3">
          <reference field="4294967294" count="1" selected="0">
            <x v="0"/>
          </reference>
          <reference field="0" count="1" selected="0">
            <x v="0"/>
          </reference>
          <reference field="2" count="1" selected="0">
            <x v="4"/>
          </reference>
        </references>
      </pivotArea>
    </chartFormat>
    <chartFormat chart="2" format="7">
      <pivotArea type="data" outline="0" fieldPosition="0">
        <references count="3">
          <reference field="4294967294" count="1" selected="0">
            <x v="0"/>
          </reference>
          <reference field="0" count="1" selected="0">
            <x v="0"/>
          </reference>
          <reference field="2" count="1" selected="0">
            <x v="6"/>
          </reference>
        </references>
      </pivotArea>
    </chartFormat>
    <chartFormat chart="2" format="8">
      <pivotArea type="data" outline="0" fieldPosition="0">
        <references count="3">
          <reference field="4294967294" count="1" selected="0">
            <x v="0"/>
          </reference>
          <reference field="0" count="1" selected="0">
            <x v="0"/>
          </reference>
          <reference field="2" count="1" selected="0">
            <x v="9"/>
          </reference>
        </references>
      </pivotArea>
    </chartFormat>
    <chartFormat chart="2" format="9">
      <pivotArea type="data" outline="0" fieldPosition="0">
        <references count="3">
          <reference field="4294967294" count="1" selected="0">
            <x v="0"/>
          </reference>
          <reference field="0" count="1" selected="0">
            <x v="0"/>
          </reference>
          <reference field="2" count="1" selected="0">
            <x v="7"/>
          </reference>
        </references>
      </pivotArea>
    </chartFormat>
    <chartFormat chart="2" format="10">
      <pivotArea type="data" outline="0" fieldPosition="0">
        <references count="3">
          <reference field="4294967294" count="1" selected="0">
            <x v="0"/>
          </reference>
          <reference field="0" count="1" selected="0">
            <x v="0"/>
          </reference>
          <reference field="2" count="1" selected="0">
            <x v="10"/>
          </reference>
        </references>
      </pivotArea>
    </chartFormat>
    <chartFormat chart="2" format="11">
      <pivotArea type="data" outline="0" fieldPosition="0">
        <references count="3">
          <reference field="4294967294" count="1" selected="0">
            <x v="0"/>
          </reference>
          <reference field="0" count="1" selected="0">
            <x v="0"/>
          </reference>
          <reference field="2" count="1" selected="0">
            <x v="13"/>
          </reference>
        </references>
      </pivotArea>
    </chartFormat>
    <chartFormat chart="2" format="12">
      <pivotArea type="data" outline="0" fieldPosition="0">
        <references count="3">
          <reference field="4294967294" count="1" selected="0">
            <x v="0"/>
          </reference>
          <reference field="0" count="1" selected="0">
            <x v="0"/>
          </reference>
          <reference field="2" count="1" selected="0">
            <x v="15"/>
          </reference>
        </references>
      </pivotArea>
    </chartFormat>
    <chartFormat chart="2" format="13">
      <pivotArea type="data" outline="0" fieldPosition="0">
        <references count="3">
          <reference field="4294967294" count="1" selected="0">
            <x v="0"/>
          </reference>
          <reference field="0" count="1" selected="0">
            <x v="0"/>
          </reference>
          <reference field="2" count="1" selected="0">
            <x v="17"/>
          </reference>
        </references>
      </pivotArea>
    </chartFormat>
    <chartFormat chart="2" format="14">
      <pivotArea type="data" outline="0" fieldPosition="0">
        <references count="3">
          <reference field="4294967294" count="1" selected="0">
            <x v="0"/>
          </reference>
          <reference field="0" count="1" selected="0">
            <x v="0"/>
          </reference>
          <reference field="2" count="1" selected="0">
            <x v="18"/>
          </reference>
        </references>
      </pivotArea>
    </chartFormat>
    <chartFormat chart="2" format="15">
      <pivotArea type="data" outline="0" fieldPosition="0">
        <references count="3">
          <reference field="4294967294" count="1" selected="0">
            <x v="0"/>
          </reference>
          <reference field="0" count="1" selected="0">
            <x v="0"/>
          </reference>
          <reference field="2" count="1" selected="0">
            <x v="19"/>
          </reference>
        </references>
      </pivotArea>
    </chartFormat>
    <chartFormat chart="2" format="16">
      <pivotArea type="data" outline="0" fieldPosition="0">
        <references count="3">
          <reference field="4294967294" count="1" selected="0">
            <x v="0"/>
          </reference>
          <reference field="0" count="1" selected="0">
            <x v="0"/>
          </reference>
          <reference field="2" count="1" selected="0">
            <x v="20"/>
          </reference>
        </references>
      </pivotArea>
    </chartFormat>
    <chartFormat chart="2" format="17">
      <pivotArea type="data" outline="0" fieldPosition="0">
        <references count="3">
          <reference field="4294967294" count="1" selected="0">
            <x v="0"/>
          </reference>
          <reference field="0" count="1" selected="0">
            <x v="0"/>
          </reference>
          <reference field="2" count="1" selected="0">
            <x v="22"/>
          </reference>
        </references>
      </pivotArea>
    </chartFormat>
    <chartFormat chart="2" format="18">
      <pivotArea type="data" outline="0" fieldPosition="0">
        <references count="3">
          <reference field="4294967294" count="1" selected="0">
            <x v="0"/>
          </reference>
          <reference field="0" count="1" selected="0">
            <x v="0"/>
          </reference>
          <reference field="2" count="1" selected="0">
            <x v="21"/>
          </reference>
        </references>
      </pivotArea>
    </chartFormat>
    <chartFormat chart="2" format="19">
      <pivotArea type="data" outline="0" fieldPosition="0">
        <references count="3">
          <reference field="4294967294" count="1" selected="0">
            <x v="0"/>
          </reference>
          <reference field="0" count="1" selected="0">
            <x v="1"/>
          </reference>
          <reference field="2" count="1" selected="0">
            <x v="3"/>
          </reference>
        </references>
      </pivotArea>
    </chartFormat>
    <chartFormat chart="2" format="20">
      <pivotArea type="data" outline="0" fieldPosition="0">
        <references count="3">
          <reference field="4294967294" count="1" selected="0">
            <x v="0"/>
          </reference>
          <reference field="0" count="1" selected="0">
            <x v="1"/>
          </reference>
          <reference field="2" count="1" selected="0">
            <x v="5"/>
          </reference>
        </references>
      </pivotArea>
    </chartFormat>
    <chartFormat chart="2" format="21">
      <pivotArea type="data" outline="0" fieldPosition="0">
        <references count="3">
          <reference field="4294967294" count="1" selected="0">
            <x v="0"/>
          </reference>
          <reference field="0" count="1" selected="0">
            <x v="1"/>
          </reference>
          <reference field="2" count="1" selected="0">
            <x v="8"/>
          </reference>
        </references>
      </pivotArea>
    </chartFormat>
    <chartFormat chart="2" format="22">
      <pivotArea type="data" outline="0" fieldPosition="0">
        <references count="3">
          <reference field="4294967294" count="1" selected="0">
            <x v="0"/>
          </reference>
          <reference field="0" count="1" selected="0">
            <x v="1"/>
          </reference>
          <reference field="2" count="1" selected="0">
            <x v="11"/>
          </reference>
        </references>
      </pivotArea>
    </chartFormat>
    <chartFormat chart="2" format="23">
      <pivotArea type="data" outline="0" fieldPosition="0">
        <references count="3">
          <reference field="4294967294" count="1" selected="0">
            <x v="0"/>
          </reference>
          <reference field="0" count="1" selected="0">
            <x v="1"/>
          </reference>
          <reference field="2" count="1" selected="0">
            <x v="1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D6292BED-3599-44EE-A615-BADA6DAB6BC6}" sourceName="Country">
  <pivotTables>
    <pivotTable tabId="3" name="PivotTable1"/>
    <pivotTable tabId="3" name="PivotTable2"/>
    <pivotTable tabId="3" name="PivotTable3"/>
    <pivotTable tabId="3" name="PivotTable4"/>
    <pivotTable tabId="3" name="PivotTable9"/>
  </pivotTables>
  <data>
    <tabular pivotCacheId="936559845">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8BA3A37D-75A7-4184-AFAF-D9FA2F1F1DF4}" sourceName="State">
  <pivotTables>
    <pivotTable tabId="3" name="PivotTable1"/>
    <pivotTable tabId="3" name="PivotTable2"/>
    <pivotTable tabId="3" name="PivotTable3"/>
    <pivotTable tabId="3" name="PivotTable4"/>
    <pivotTable tabId="3" name="PivotTable9"/>
  </pivotTables>
  <data>
    <tabular pivotCacheId="936559845" showMissing="0">
      <items count="5">
        <i x="0" s="1"/>
        <i x="3" s="1"/>
        <i x="2" s="1"/>
        <i x="1" s="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1CE172EC-A033-4952-8530-6EC052A9F097}" sourceName="City">
  <pivotTables>
    <pivotTable tabId="3" name="PivotTable1"/>
    <pivotTable tabId="3" name="PivotTable2"/>
    <pivotTable tabId="3" name="PivotTable3"/>
    <pivotTable tabId="3" name="PivotTable4"/>
    <pivotTable tabId="3" name="PivotTable9"/>
  </pivotTables>
  <data>
    <tabular pivotCacheId="936559845">
      <items count="23">
        <i x="21" s="1"/>
        <i x="6" s="1"/>
        <i x="8" s="1"/>
        <i x="20" s="1"/>
        <i x="16" s="1"/>
        <i x="4" s="1"/>
        <i x="13" s="1"/>
        <i x="3" s="1"/>
        <i x="5" s="1"/>
        <i x="14" s="1"/>
        <i x="9" s="1"/>
        <i x="0" s="1"/>
        <i x="7" s="1"/>
        <i x="22" s="1"/>
        <i x="15" s="1"/>
        <i x="2" s="1"/>
        <i x="11" s="1"/>
        <i x="12" s="1"/>
        <i x="17" s="1"/>
        <i x="18" s="1"/>
        <i x="10" s="1"/>
        <i x="1" s="1"/>
        <i x="1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3CE0E58E-64A3-4457-B1D0-0C6C1B84498E}" cache="Slicer_Country" caption="Country" style="SlicerStyleDark1" rowHeight="222250"/>
  <slicer name="State 1" xr10:uid="{36638774-F669-4D75-9991-4D8FB5E027C1}" cache="Slicer_State" caption="State" style="SlicerStyleDark1" rowHeight="222250"/>
  <slicer name="City 1" xr10:uid="{B324D341-9257-4F25-A1C6-37962E5017F4}" cache="Slicer_City" caption="City" style="SlicerStyleDark1" rowHeight="2222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A63F9C17-DC2B-481A-B75E-EFC33464FE32}" cache="Slicer_Country" caption="Country" rowHeight="222250"/>
  <slicer name="State" xr10:uid="{D51B669B-C928-467E-9355-5ECFCE7366C4}" cache="Slicer_State" caption="State" rowHeight="222250"/>
  <slicer name="City" xr10:uid="{0EC4D009-1D50-4B1A-AFA6-AB27E22AFB01}" cache="Slicer_City" caption="City" rowHeight="22225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ircuit">
  <a:themeElements>
    <a:clrScheme name="Custom 2">
      <a:dk1>
        <a:srgbClr val="F7D407"/>
      </a:dk1>
      <a:lt1>
        <a:sysClr val="window" lastClr="FFFFFF"/>
      </a:lt1>
      <a:dk2>
        <a:srgbClr val="134770"/>
      </a:dk2>
      <a:lt2>
        <a:srgbClr val="82FFFF"/>
      </a:lt2>
      <a:accent1>
        <a:srgbClr val="000000"/>
      </a:accent1>
      <a:accent2>
        <a:srgbClr val="FAA93A"/>
      </a:accent2>
      <a:accent3>
        <a:srgbClr val="D35940"/>
      </a:accent3>
      <a:accent4>
        <a:srgbClr val="B258D3"/>
      </a:accent4>
      <a:accent5>
        <a:srgbClr val="63A0CC"/>
      </a:accent5>
      <a:accent6>
        <a:srgbClr val="8AC4A7"/>
      </a:accent6>
      <a:hlink>
        <a:srgbClr val="B8FA56"/>
      </a:hlink>
      <a:folHlink>
        <a:srgbClr val="7AF8CC"/>
      </a:folHlink>
    </a:clrScheme>
    <a:fontScheme name="Circui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ircuit">
      <a:fillStyleLst>
        <a:solidFill>
          <a:schemeClr val="phClr"/>
        </a:solidFill>
        <a:gradFill rotWithShape="1">
          <a:gsLst>
            <a:gs pos="0">
              <a:schemeClr val="phClr">
                <a:tint val="58000"/>
                <a:satMod val="108000"/>
                <a:lumMod val="110000"/>
              </a:schemeClr>
            </a:gs>
            <a:gs pos="100000">
              <a:schemeClr val="phClr">
                <a:tint val="81000"/>
                <a:satMod val="109000"/>
                <a:lumMod val="105000"/>
              </a:schemeClr>
            </a:gs>
          </a:gsLst>
          <a:lin ang="5040000" scaled="0"/>
        </a:gradFill>
        <a:gradFill rotWithShape="1">
          <a:gsLst>
            <a:gs pos="0">
              <a:schemeClr val="phClr">
                <a:tint val="94000"/>
                <a:satMod val="105000"/>
                <a:lumMod val="102000"/>
              </a:schemeClr>
            </a:gs>
            <a:gs pos="100000">
              <a:schemeClr val="phClr">
                <a:shade val="74000"/>
                <a:satMod val="128000"/>
                <a:lumMod val="100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98000"/>
                <a:hueMod val="94000"/>
                <a:satMod val="148000"/>
                <a:lumMod val="150000"/>
              </a:schemeClr>
            </a:gs>
            <a:gs pos="100000">
              <a:schemeClr val="phClr">
                <a:shade val="92000"/>
                <a:hueMod val="104000"/>
                <a:satMod val="140000"/>
                <a:lumMod val="68000"/>
              </a:schemeClr>
            </a:gs>
          </a:gsLst>
          <a:lin ang="5040000" scaled="0"/>
        </a:gradFill>
        <a:blipFill>
          <a:blip xmlns:r="http://schemas.openxmlformats.org/officeDocument/2006/relationships" r:embed="rId1">
            <a:duotone>
              <a:schemeClr val="phClr">
                <a:shade val="88000"/>
                <a:hueMod val="106000"/>
                <a:satMod val="140000"/>
                <a:lumMod val="54000"/>
              </a:schemeClr>
              <a:schemeClr val="phClr">
                <a:tint val="98000"/>
                <a:hueMod val="90000"/>
                <a:satMod val="150000"/>
                <a:lumMod val="160000"/>
              </a:schemeClr>
            </a:duotone>
          </a:blip>
          <a:stretch/>
        </a:blipFill>
      </a:bgFillStyleLst>
    </a:fmtScheme>
  </a:themeElements>
  <a:objectDefaults/>
  <a:extraClrSchemeLst/>
  <a:extLst>
    <a:ext uri="{05A4C25C-085E-4340-85A3-A5531E510DB2}">
      <thm15:themeFamily xmlns:thm15="http://schemas.microsoft.com/office/thememl/2012/main" name="Circuit" id="{0AC2F7E7-15F5-431C-B2A2-456FE929F56C}" vid="{0911B802-464C-4241-8DD9-B60FF88E379F}"/>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microsoft.com/office/2007/relationships/slicer" Target="../slicers/slicer2.xml"/><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3.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3386A-35F3-4653-BF36-FD841BD47B0D}">
  <dimension ref="A1:O27"/>
  <sheetViews>
    <sheetView workbookViewId="0">
      <selection activeCell="J6" sqref="J6"/>
    </sheetView>
  </sheetViews>
  <sheetFormatPr defaultRowHeight="13.8" x14ac:dyDescent="0.25"/>
  <cols>
    <col min="1" max="3" width="14" customWidth="1"/>
    <col min="4" max="4" width="15.69921875" customWidth="1"/>
    <col min="5" max="5" width="29.69921875" customWidth="1"/>
    <col min="6" max="6" width="8.8984375" customWidth="1"/>
  </cols>
  <sheetData>
    <row r="1" spans="1:15" x14ac:dyDescent="0.25">
      <c r="A1" s="5" t="s">
        <v>33</v>
      </c>
      <c r="B1" s="5" t="s">
        <v>35</v>
      </c>
      <c r="C1" s="5" t="s">
        <v>34</v>
      </c>
      <c r="D1" s="5" t="s">
        <v>0</v>
      </c>
      <c r="E1" s="5" t="s">
        <v>1</v>
      </c>
      <c r="F1" s="5" t="s">
        <v>2</v>
      </c>
      <c r="G1" s="6" t="s">
        <v>37</v>
      </c>
      <c r="H1" s="5" t="s">
        <v>3</v>
      </c>
    </row>
    <row r="2" spans="1:15" x14ac:dyDescent="0.25">
      <c r="A2" s="7" t="s">
        <v>6</v>
      </c>
      <c r="B2" s="7" t="s">
        <v>5</v>
      </c>
      <c r="C2" s="7" t="s">
        <v>4</v>
      </c>
      <c r="D2" s="7">
        <v>378</v>
      </c>
      <c r="E2" s="7">
        <v>3759</v>
      </c>
      <c r="F2" s="8">
        <f>D2/E2</f>
        <v>0.1005586592178771</v>
      </c>
      <c r="G2" s="7" t="s">
        <v>36</v>
      </c>
      <c r="H2" s="9">
        <v>0.6</v>
      </c>
    </row>
    <row r="3" spans="1:15" x14ac:dyDescent="0.25">
      <c r="A3" s="7" t="s">
        <v>8</v>
      </c>
      <c r="B3" s="7" t="s">
        <v>26</v>
      </c>
      <c r="C3" s="7" t="s">
        <v>7</v>
      </c>
      <c r="D3" s="7">
        <v>221</v>
      </c>
      <c r="E3" s="7">
        <v>10176</v>
      </c>
      <c r="F3" s="8">
        <f t="shared" ref="F3:F24" si="0">D3/E3</f>
        <v>2.1717767295597483E-2</v>
      </c>
      <c r="G3" s="7" t="s">
        <v>36</v>
      </c>
      <c r="H3" s="9">
        <v>0.55000000000000004</v>
      </c>
    </row>
    <row r="4" spans="1:15" x14ac:dyDescent="0.25">
      <c r="A4" s="7" t="s">
        <v>8</v>
      </c>
      <c r="B4" s="7" t="s">
        <v>26</v>
      </c>
      <c r="C4" s="7" t="s">
        <v>9</v>
      </c>
      <c r="D4" s="7">
        <v>105</v>
      </c>
      <c r="E4" s="7">
        <v>3700</v>
      </c>
      <c r="F4" s="8">
        <f t="shared" si="0"/>
        <v>2.837837837837838E-2</v>
      </c>
      <c r="G4" s="7" t="s">
        <v>36</v>
      </c>
      <c r="H4" s="9">
        <v>0.54</v>
      </c>
    </row>
    <row r="5" spans="1:15" x14ac:dyDescent="0.25">
      <c r="A5" s="7" t="s">
        <v>8</v>
      </c>
      <c r="B5" s="7" t="s">
        <v>26</v>
      </c>
      <c r="C5" s="7" t="s">
        <v>10</v>
      </c>
      <c r="D5" s="7">
        <v>100</v>
      </c>
      <c r="E5" s="7">
        <v>3303</v>
      </c>
      <c r="F5" s="8">
        <f t="shared" si="0"/>
        <v>3.0275507114744173E-2</v>
      </c>
      <c r="G5" s="7" t="s">
        <v>36</v>
      </c>
      <c r="H5" s="9">
        <v>0.31</v>
      </c>
    </row>
    <row r="6" spans="1:15" x14ac:dyDescent="0.25">
      <c r="A6" s="7" t="s">
        <v>6</v>
      </c>
      <c r="B6" s="7" t="s">
        <v>12</v>
      </c>
      <c r="C6" s="7" t="s">
        <v>11</v>
      </c>
      <c r="D6" s="7">
        <v>96</v>
      </c>
      <c r="E6" s="7">
        <v>2061</v>
      </c>
      <c r="F6" s="8">
        <f t="shared" si="0"/>
        <v>4.6579330422125184E-2</v>
      </c>
      <c r="G6" s="7" t="s">
        <v>36</v>
      </c>
      <c r="H6" s="9">
        <v>0.47</v>
      </c>
    </row>
    <row r="7" spans="1:15" x14ac:dyDescent="0.25">
      <c r="A7" s="7" t="s">
        <v>6</v>
      </c>
      <c r="B7" s="7" t="s">
        <v>12</v>
      </c>
      <c r="C7" s="7" t="s">
        <v>13</v>
      </c>
      <c r="D7" s="7">
        <v>81</v>
      </c>
      <c r="E7" s="7">
        <v>2070</v>
      </c>
      <c r="F7" s="8">
        <f t="shared" si="0"/>
        <v>3.9130434782608699E-2</v>
      </c>
      <c r="G7" s="7" t="s">
        <v>36</v>
      </c>
      <c r="H7" s="9">
        <v>0.74</v>
      </c>
    </row>
    <row r="8" spans="1:15" x14ac:dyDescent="0.25">
      <c r="A8" s="7" t="s">
        <v>6</v>
      </c>
      <c r="B8" s="7" t="s">
        <v>12</v>
      </c>
      <c r="C8" s="7" t="s">
        <v>14</v>
      </c>
      <c r="D8" s="7">
        <v>71</v>
      </c>
      <c r="E8" s="7">
        <v>1371</v>
      </c>
      <c r="F8" s="8">
        <f t="shared" si="0"/>
        <v>5.1787016776075855E-2</v>
      </c>
      <c r="G8" s="7" t="s">
        <v>36</v>
      </c>
      <c r="H8" s="9">
        <v>0.53</v>
      </c>
    </row>
    <row r="9" spans="1:15" x14ac:dyDescent="0.25">
      <c r="A9" s="7" t="s">
        <v>8</v>
      </c>
      <c r="B9" s="7" t="s">
        <v>26</v>
      </c>
      <c r="C9" s="7" t="s">
        <v>15</v>
      </c>
      <c r="D9" s="7">
        <v>70</v>
      </c>
      <c r="E9" s="7">
        <v>3017</v>
      </c>
      <c r="F9" s="8">
        <f t="shared" si="0"/>
        <v>2.3201856148491878E-2</v>
      </c>
      <c r="G9" s="7" t="s">
        <v>36</v>
      </c>
      <c r="H9" s="9">
        <v>0.57999999999999996</v>
      </c>
      <c r="O9" s="2"/>
    </row>
    <row r="10" spans="1:15" x14ac:dyDescent="0.25">
      <c r="A10" s="7" t="s">
        <v>8</v>
      </c>
      <c r="B10" s="7" t="s">
        <v>26</v>
      </c>
      <c r="C10" s="7" t="s">
        <v>16</v>
      </c>
      <c r="D10" s="7">
        <v>55</v>
      </c>
      <c r="E10" s="7">
        <v>2973</v>
      </c>
      <c r="F10" s="8">
        <f t="shared" si="0"/>
        <v>1.8499831819710731E-2</v>
      </c>
      <c r="G10" s="7" t="s">
        <v>36</v>
      </c>
      <c r="H10" s="9">
        <v>0.47</v>
      </c>
    </row>
    <row r="11" spans="1:15" x14ac:dyDescent="0.25">
      <c r="A11" s="7" t="s">
        <v>8</v>
      </c>
      <c r="B11" s="7" t="s">
        <v>26</v>
      </c>
      <c r="C11" s="7" t="s">
        <v>17</v>
      </c>
      <c r="D11" s="7">
        <v>52</v>
      </c>
      <c r="E11" s="7">
        <v>1843</v>
      </c>
      <c r="F11" s="8">
        <f t="shared" si="0"/>
        <v>2.821486706456864E-2</v>
      </c>
      <c r="G11" s="7" t="s">
        <v>36</v>
      </c>
      <c r="H11" s="9">
        <v>0.84</v>
      </c>
    </row>
    <row r="12" spans="1:15" x14ac:dyDescent="0.25">
      <c r="A12" s="7" t="s">
        <v>8</v>
      </c>
      <c r="B12" s="7" t="s">
        <v>26</v>
      </c>
      <c r="C12" s="7" t="s">
        <v>18</v>
      </c>
      <c r="D12" s="7">
        <v>45</v>
      </c>
      <c r="E12" s="7">
        <v>2880</v>
      </c>
      <c r="F12" s="8">
        <f t="shared" si="0"/>
        <v>1.5625E-2</v>
      </c>
      <c r="G12" s="7" t="s">
        <v>36</v>
      </c>
      <c r="H12" s="9">
        <v>0.46</v>
      </c>
    </row>
    <row r="13" spans="1:15" x14ac:dyDescent="0.25">
      <c r="A13" s="7" t="s">
        <v>6</v>
      </c>
      <c r="B13" s="7" t="s">
        <v>5</v>
      </c>
      <c r="C13" s="7" t="s">
        <v>19</v>
      </c>
      <c r="D13" s="7">
        <v>24</v>
      </c>
      <c r="E13" s="7">
        <v>779</v>
      </c>
      <c r="F13" s="8">
        <f t="shared" si="0"/>
        <v>3.0808729139922979E-2</v>
      </c>
      <c r="G13" s="7" t="s">
        <v>36</v>
      </c>
      <c r="H13" s="9">
        <v>0.85</v>
      </c>
    </row>
    <row r="14" spans="1:15" x14ac:dyDescent="0.25">
      <c r="A14" s="7" t="s">
        <v>8</v>
      </c>
      <c r="B14" s="7" t="s">
        <v>26</v>
      </c>
      <c r="C14" s="7" t="s">
        <v>20</v>
      </c>
      <c r="D14" s="7">
        <v>17</v>
      </c>
      <c r="E14" s="7">
        <v>702</v>
      </c>
      <c r="F14" s="8">
        <f t="shared" si="0"/>
        <v>2.4216524216524215E-2</v>
      </c>
      <c r="G14" s="7" t="s">
        <v>36</v>
      </c>
      <c r="H14" s="9">
        <v>0.38</v>
      </c>
    </row>
    <row r="15" spans="1:15" x14ac:dyDescent="0.25">
      <c r="A15" s="7" t="s">
        <v>8</v>
      </c>
      <c r="B15" s="7" t="s">
        <v>26</v>
      </c>
      <c r="C15" s="7" t="s">
        <v>21</v>
      </c>
      <c r="D15" s="7">
        <v>15</v>
      </c>
      <c r="E15" s="7">
        <v>585</v>
      </c>
      <c r="F15" s="8">
        <f t="shared" si="0"/>
        <v>2.564102564102564E-2</v>
      </c>
      <c r="G15" s="7" t="s">
        <v>36</v>
      </c>
      <c r="H15" s="9">
        <v>0.25</v>
      </c>
    </row>
    <row r="16" spans="1:15" x14ac:dyDescent="0.25">
      <c r="A16" s="7" t="s">
        <v>8</v>
      </c>
      <c r="B16" s="7" t="s">
        <v>26</v>
      </c>
      <c r="C16" s="7" t="s">
        <v>22</v>
      </c>
      <c r="D16" s="7">
        <v>14</v>
      </c>
      <c r="E16" s="7">
        <v>1053</v>
      </c>
      <c r="F16" s="8">
        <f t="shared" si="0"/>
        <v>1.3295346628679962E-2</v>
      </c>
      <c r="G16" s="7" t="s">
        <v>36</v>
      </c>
      <c r="H16" s="9">
        <v>0.33</v>
      </c>
    </row>
    <row r="17" spans="1:8" x14ac:dyDescent="0.25">
      <c r="A17" s="7" t="s">
        <v>8</v>
      </c>
      <c r="B17" s="7" t="s">
        <v>26</v>
      </c>
      <c r="C17" s="7" t="s">
        <v>23</v>
      </c>
      <c r="D17" s="7">
        <v>11</v>
      </c>
      <c r="E17" s="7">
        <v>349</v>
      </c>
      <c r="F17" s="8">
        <f t="shared" si="0"/>
        <v>3.151862464183381E-2</v>
      </c>
      <c r="G17" s="7" t="s">
        <v>36</v>
      </c>
      <c r="H17" s="9">
        <v>0.41</v>
      </c>
    </row>
    <row r="18" spans="1:8" x14ac:dyDescent="0.25">
      <c r="A18" s="7" t="s">
        <v>8</v>
      </c>
      <c r="B18" s="7" t="s">
        <v>26</v>
      </c>
      <c r="C18" s="7" t="s">
        <v>24</v>
      </c>
      <c r="D18" s="7">
        <v>10</v>
      </c>
      <c r="E18" s="7">
        <v>680</v>
      </c>
      <c r="F18" s="8">
        <f>D18/E18</f>
        <v>1.4705882352941176E-2</v>
      </c>
      <c r="G18" s="7" t="s">
        <v>36</v>
      </c>
      <c r="H18" s="9">
        <v>0.36</v>
      </c>
    </row>
    <row r="19" spans="1:8" x14ac:dyDescent="0.25">
      <c r="A19" s="7" t="s">
        <v>8</v>
      </c>
      <c r="B19" s="7" t="s">
        <v>26</v>
      </c>
      <c r="C19" s="7" t="s">
        <v>25</v>
      </c>
      <c r="D19" s="7">
        <v>8</v>
      </c>
      <c r="E19" s="7">
        <v>363</v>
      </c>
      <c r="F19" s="8">
        <f t="shared" si="0"/>
        <v>2.2038567493112948E-2</v>
      </c>
      <c r="G19" s="7" t="s">
        <v>36</v>
      </c>
      <c r="H19" s="9">
        <v>0.44</v>
      </c>
    </row>
    <row r="20" spans="1:8" x14ac:dyDescent="0.25">
      <c r="A20" s="7" t="s">
        <v>8</v>
      </c>
      <c r="B20" s="7" t="s">
        <v>26</v>
      </c>
      <c r="C20" s="7" t="s">
        <v>27</v>
      </c>
      <c r="D20" s="7">
        <v>7</v>
      </c>
      <c r="E20" s="7">
        <v>270</v>
      </c>
      <c r="F20" s="8">
        <f t="shared" si="0"/>
        <v>2.5925925925925925E-2</v>
      </c>
      <c r="G20" s="7" t="s">
        <v>36</v>
      </c>
      <c r="H20" s="9">
        <v>0.7</v>
      </c>
    </row>
    <row r="21" spans="1:8" x14ac:dyDescent="0.25">
      <c r="A21" s="7" t="s">
        <v>8</v>
      </c>
      <c r="B21" s="7" t="s">
        <v>26</v>
      </c>
      <c r="C21" s="7" t="s">
        <v>28</v>
      </c>
      <c r="D21" s="7">
        <v>7</v>
      </c>
      <c r="E21" s="7">
        <v>532</v>
      </c>
      <c r="F21" s="8">
        <f t="shared" si="0"/>
        <v>1.3157894736842105E-2</v>
      </c>
      <c r="G21" s="7" t="s">
        <v>36</v>
      </c>
      <c r="H21" s="9">
        <v>0.82</v>
      </c>
    </row>
    <row r="22" spans="1:8" x14ac:dyDescent="0.25">
      <c r="A22" s="7" t="s">
        <v>6</v>
      </c>
      <c r="B22" s="7" t="s">
        <v>30</v>
      </c>
      <c r="C22" s="7" t="s">
        <v>29</v>
      </c>
      <c r="D22" s="7">
        <v>6</v>
      </c>
      <c r="E22" s="7">
        <v>270</v>
      </c>
      <c r="F22" s="8">
        <f t="shared" si="0"/>
        <v>2.2222222222222223E-2</v>
      </c>
      <c r="G22" s="7" t="s">
        <v>36</v>
      </c>
      <c r="H22" s="9">
        <v>0.33</v>
      </c>
    </row>
    <row r="23" spans="1:8" x14ac:dyDescent="0.25">
      <c r="A23" s="7" t="s">
        <v>8</v>
      </c>
      <c r="B23" s="7" t="s">
        <v>26</v>
      </c>
      <c r="C23" s="7" t="s">
        <v>31</v>
      </c>
      <c r="D23" s="7">
        <v>5</v>
      </c>
      <c r="E23" s="7">
        <v>360</v>
      </c>
      <c r="F23" s="8">
        <f t="shared" si="0"/>
        <v>1.3888888888888888E-2</v>
      </c>
      <c r="G23" s="7" t="s">
        <v>36</v>
      </c>
      <c r="H23" s="9">
        <v>0.51</v>
      </c>
    </row>
    <row r="24" spans="1:8" x14ac:dyDescent="0.25">
      <c r="A24" s="7" t="s">
        <v>8</v>
      </c>
      <c r="B24" s="7" t="s">
        <v>26</v>
      </c>
      <c r="C24" s="7" t="s">
        <v>32</v>
      </c>
      <c r="D24" s="7">
        <v>3</v>
      </c>
      <c r="E24" s="7">
        <v>370</v>
      </c>
      <c r="F24" s="8">
        <f t="shared" si="0"/>
        <v>8.1081081081081086E-3</v>
      </c>
      <c r="G24" s="7" t="s">
        <v>36</v>
      </c>
      <c r="H24" s="9">
        <v>0.53</v>
      </c>
    </row>
    <row r="25" spans="1:8" x14ac:dyDescent="0.25">
      <c r="A25" s="3"/>
      <c r="B25" s="3"/>
      <c r="C25" s="3"/>
      <c r="D25" s="3"/>
      <c r="E25" s="3"/>
      <c r="F25" s="4"/>
      <c r="G25" s="3"/>
    </row>
    <row r="26" spans="1:8" x14ac:dyDescent="0.25">
      <c r="C26" s="15" t="s">
        <v>76</v>
      </c>
      <c r="D26" s="10">
        <f>SUM(D2:D24)</f>
        <v>1401</v>
      </c>
      <c r="E26" s="10">
        <f>SUM(E2:E24)</f>
        <v>43466</v>
      </c>
      <c r="F26" s="11">
        <f>(D26/E26)</f>
        <v>3.2232089449224684E-2</v>
      </c>
      <c r="G26" s="10"/>
      <c r="H26" s="10">
        <f>AVERAGE(H2:H24)</f>
        <v>0.52173913043478248</v>
      </c>
    </row>
    <row r="27" spans="1:8" x14ac:dyDescent="0.25">
      <c r="C27" s="31" t="s">
        <v>48</v>
      </c>
      <c r="D27" s="15">
        <f ca="1">SUMIF(A1:D24,A3,D2:D24)</f>
        <v>558</v>
      </c>
      <c r="E27" s="15">
        <f ca="1">SUMIF(B1:E24,B3,E2:E24)</f>
        <v>22011</v>
      </c>
      <c r="F27" s="15">
        <f ca="1">(D27/E27)*100</f>
        <v>2.5350960883194764</v>
      </c>
      <c r="G27" s="15"/>
      <c r="H27" s="15">
        <f t="shared" ref="H27" ca="1" si="1">SUMIF(E1:H24,E3,H2:H24)</f>
        <v>0.54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27BEA-6BA5-4908-AAC3-B28FD33AD917}">
  <dimension ref="A1"/>
  <sheetViews>
    <sheetView showGridLines="0" tabSelected="1" zoomScale="60" zoomScaleNormal="60" workbookViewId="0">
      <selection activeCell="AF22" sqref="AF22"/>
    </sheetView>
  </sheetViews>
  <sheetFormatPr defaultRowHeight="13.8" x14ac:dyDescent="0.2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B66C1-EA67-4BC4-AA4A-B1BD2BE218CC}">
  <dimension ref="A1:AA186"/>
  <sheetViews>
    <sheetView zoomScale="70" zoomScaleNormal="70" workbookViewId="0">
      <selection activeCell="J21" sqref="J21"/>
    </sheetView>
  </sheetViews>
  <sheetFormatPr defaultRowHeight="13.8" x14ac:dyDescent="0.25"/>
  <cols>
    <col min="1" max="1" width="12.796875" bestFit="1" customWidth="1"/>
    <col min="2" max="2" width="15.19921875" bestFit="1" customWidth="1"/>
    <col min="3" max="4" width="2" bestFit="1" customWidth="1"/>
    <col min="5" max="5" width="3" bestFit="1" customWidth="1"/>
    <col min="6" max="6" width="2" bestFit="1" customWidth="1"/>
    <col min="7" max="9" width="3" bestFit="1" customWidth="1"/>
    <col min="10" max="10" width="14.69921875" bestFit="1" customWidth="1"/>
    <col min="11" max="11" width="11.296875" bestFit="1" customWidth="1"/>
    <col min="12" max="19" width="3" bestFit="1" customWidth="1"/>
    <col min="20" max="23" width="4" bestFit="1" customWidth="1"/>
    <col min="24" max="24" width="10.09765625" bestFit="1" customWidth="1"/>
    <col min="25" max="25" width="10.796875" bestFit="1" customWidth="1"/>
    <col min="26" max="26" width="24.296875" bestFit="1" customWidth="1"/>
    <col min="27" max="27" width="10.796875" bestFit="1" customWidth="1"/>
    <col min="28" max="28" width="11.296875" bestFit="1" customWidth="1"/>
    <col min="29" max="29" width="10.796875" bestFit="1" customWidth="1"/>
    <col min="30" max="30" width="11.296875" bestFit="1" customWidth="1"/>
    <col min="31" max="31" width="10.796875" bestFit="1" customWidth="1"/>
    <col min="32" max="32" width="11.296875" bestFit="1" customWidth="1"/>
    <col min="33" max="33" width="10.796875" bestFit="1" customWidth="1"/>
    <col min="34" max="34" width="11.296875" bestFit="1" customWidth="1"/>
    <col min="35" max="35" width="10.796875" bestFit="1" customWidth="1"/>
    <col min="36" max="36" width="11.296875" bestFit="1" customWidth="1"/>
    <col min="37" max="37" width="10.796875" bestFit="1" customWidth="1"/>
    <col min="38" max="38" width="11.296875" bestFit="1" customWidth="1"/>
    <col min="39" max="39" width="10.796875" bestFit="1" customWidth="1"/>
    <col min="40" max="40" width="11.296875" bestFit="1" customWidth="1"/>
    <col min="41" max="41" width="10.796875" bestFit="1" customWidth="1"/>
    <col min="42" max="42" width="11.296875" bestFit="1" customWidth="1"/>
    <col min="43" max="43" width="10.796875" bestFit="1" customWidth="1"/>
    <col min="44" max="44" width="11.296875" bestFit="1" customWidth="1"/>
    <col min="45" max="45" width="10.796875" bestFit="1" customWidth="1"/>
    <col min="46" max="46" width="15.796875" bestFit="1" customWidth="1"/>
    <col min="47" max="47" width="15.296875" bestFit="1" customWidth="1"/>
    <col min="48" max="48" width="11.296875" bestFit="1" customWidth="1"/>
    <col min="49" max="49" width="10.796875" bestFit="1" customWidth="1"/>
    <col min="50" max="50" width="13.8984375" bestFit="1" customWidth="1"/>
    <col min="51" max="51" width="13.3984375" bestFit="1" customWidth="1"/>
    <col min="52" max="52" width="11.296875" bestFit="1" customWidth="1"/>
    <col min="53" max="53" width="10.796875" bestFit="1" customWidth="1"/>
    <col min="54" max="54" width="13.8984375" bestFit="1" customWidth="1"/>
    <col min="55" max="55" width="13.3984375" bestFit="1" customWidth="1"/>
    <col min="56" max="56" width="11.296875" bestFit="1" customWidth="1"/>
    <col min="57" max="57" width="10.796875" bestFit="1" customWidth="1"/>
    <col min="58" max="58" width="13.8984375" bestFit="1" customWidth="1"/>
    <col min="59" max="59" width="13.3984375" bestFit="1" customWidth="1"/>
    <col min="60" max="60" width="11.296875" bestFit="1" customWidth="1"/>
    <col min="61" max="61" width="10.796875" bestFit="1" customWidth="1"/>
    <col min="62" max="62" width="13.8984375" bestFit="1" customWidth="1"/>
    <col min="63" max="63" width="13.3984375" bestFit="1" customWidth="1"/>
    <col min="64" max="64" width="11.296875" bestFit="1" customWidth="1"/>
    <col min="65" max="65" width="10.796875" bestFit="1" customWidth="1"/>
    <col min="66" max="66" width="13.8984375" bestFit="1" customWidth="1"/>
    <col min="67" max="67" width="13.3984375" bestFit="1" customWidth="1"/>
    <col min="68" max="68" width="11.296875" bestFit="1" customWidth="1"/>
    <col min="69" max="69" width="10.796875" bestFit="1" customWidth="1"/>
    <col min="70" max="70" width="13.8984375" bestFit="1" customWidth="1"/>
    <col min="71" max="71" width="13.3984375" bestFit="1" customWidth="1"/>
    <col min="72" max="72" width="11.296875" bestFit="1" customWidth="1"/>
    <col min="73" max="73" width="10.796875" bestFit="1" customWidth="1"/>
    <col min="74" max="74" width="13.8984375" bestFit="1" customWidth="1"/>
    <col min="75" max="75" width="13.3984375" bestFit="1" customWidth="1"/>
    <col min="76" max="76" width="11.296875" bestFit="1" customWidth="1"/>
    <col min="77" max="77" width="10.796875" bestFit="1" customWidth="1"/>
    <col min="78" max="78" width="14.8984375" bestFit="1" customWidth="1"/>
    <col min="79" max="79" width="14.3984375" bestFit="1" customWidth="1"/>
    <col min="80" max="80" width="11.296875" bestFit="1" customWidth="1"/>
    <col min="81" max="81" width="10.796875" bestFit="1" customWidth="1"/>
    <col min="82" max="82" width="14.8984375" bestFit="1" customWidth="1"/>
    <col min="83" max="83" width="14.3984375" bestFit="1" customWidth="1"/>
    <col min="84" max="84" width="11.296875" bestFit="1" customWidth="1"/>
    <col min="85" max="85" width="10.796875" bestFit="1" customWidth="1"/>
    <col min="86" max="86" width="14.8984375" bestFit="1" customWidth="1"/>
    <col min="87" max="87" width="14.3984375" bestFit="1" customWidth="1"/>
    <col min="88" max="88" width="11.296875" bestFit="1" customWidth="1"/>
    <col min="89" max="89" width="10.796875" bestFit="1" customWidth="1"/>
    <col min="90" max="90" width="14.8984375" bestFit="1" customWidth="1"/>
    <col min="91" max="91" width="14.3984375" bestFit="1" customWidth="1"/>
    <col min="92" max="92" width="15.796875" bestFit="1" customWidth="1"/>
    <col min="93" max="93" width="15.296875" bestFit="1" customWidth="1"/>
  </cols>
  <sheetData>
    <row r="1" spans="1:27" x14ac:dyDescent="0.25">
      <c r="A1" s="12" t="s">
        <v>41</v>
      </c>
      <c r="B1" t="s">
        <v>42</v>
      </c>
      <c r="C1" t="s">
        <v>38</v>
      </c>
      <c r="Z1" s="16" t="s">
        <v>49</v>
      </c>
      <c r="AA1" s="17">
        <f ca="1">'Marketing Data-Campaign 1'!D27</f>
        <v>558</v>
      </c>
    </row>
    <row r="2" spans="1:27" x14ac:dyDescent="0.25">
      <c r="A2" s="13" t="s">
        <v>8</v>
      </c>
      <c r="B2" s="32">
        <v>33156</v>
      </c>
      <c r="C2" s="32">
        <v>745</v>
      </c>
      <c r="Z2" s="16" t="s">
        <v>45</v>
      </c>
      <c r="AA2" s="17">
        <f ca="1">'Marketing Data-Campaign 1'!E27</f>
        <v>22011</v>
      </c>
    </row>
    <row r="3" spans="1:27" x14ac:dyDescent="0.25">
      <c r="A3" s="14" t="s">
        <v>27</v>
      </c>
      <c r="B3" s="32">
        <v>270</v>
      </c>
      <c r="C3" s="32">
        <v>7</v>
      </c>
      <c r="Z3" s="16" t="s">
        <v>46</v>
      </c>
      <c r="AA3" s="18">
        <f ca="1">'Marketing Data-Campaign 1'!F27</f>
        <v>2.5350960883194764</v>
      </c>
    </row>
    <row r="4" spans="1:27" x14ac:dyDescent="0.25">
      <c r="A4" s="14" t="s">
        <v>23</v>
      </c>
      <c r="B4" s="32">
        <v>349</v>
      </c>
      <c r="C4" s="32">
        <v>11</v>
      </c>
      <c r="Z4" s="16" t="s">
        <v>47</v>
      </c>
      <c r="AA4" s="17">
        <f ca="1">'Marketing Data-Campaign 1'!H27</f>
        <v>0.54</v>
      </c>
    </row>
    <row r="5" spans="1:27" x14ac:dyDescent="0.25">
      <c r="A5" s="14" t="s">
        <v>31</v>
      </c>
      <c r="B5" s="32">
        <v>360</v>
      </c>
      <c r="C5" s="32">
        <v>5</v>
      </c>
    </row>
    <row r="6" spans="1:27" x14ac:dyDescent="0.25">
      <c r="A6" s="14" t="s">
        <v>25</v>
      </c>
      <c r="B6" s="32">
        <v>363</v>
      </c>
      <c r="C6" s="32">
        <v>8</v>
      </c>
    </row>
    <row r="7" spans="1:27" x14ac:dyDescent="0.25">
      <c r="A7" s="14" t="s">
        <v>32</v>
      </c>
      <c r="B7" s="32">
        <v>370</v>
      </c>
      <c r="C7" s="32">
        <v>3</v>
      </c>
    </row>
    <row r="8" spans="1:27" x14ac:dyDescent="0.25">
      <c r="A8" s="14" t="s">
        <v>28</v>
      </c>
      <c r="B8" s="32">
        <v>532</v>
      </c>
      <c r="C8" s="32">
        <v>7</v>
      </c>
    </row>
    <row r="9" spans="1:27" x14ac:dyDescent="0.25">
      <c r="A9" s="14" t="s">
        <v>21</v>
      </c>
      <c r="B9" s="32">
        <v>585</v>
      </c>
      <c r="C9" s="32">
        <v>15</v>
      </c>
    </row>
    <row r="10" spans="1:27" x14ac:dyDescent="0.25">
      <c r="A10" s="14" t="s">
        <v>24</v>
      </c>
      <c r="B10" s="32">
        <v>680</v>
      </c>
      <c r="C10" s="32">
        <v>10</v>
      </c>
    </row>
    <row r="11" spans="1:27" x14ac:dyDescent="0.25">
      <c r="A11" s="14" t="s">
        <v>20</v>
      </c>
      <c r="B11" s="32">
        <v>702</v>
      </c>
      <c r="C11" s="32">
        <v>17</v>
      </c>
    </row>
    <row r="12" spans="1:27" x14ac:dyDescent="0.25">
      <c r="A12" s="14" t="s">
        <v>22</v>
      </c>
      <c r="B12" s="32">
        <v>1053</v>
      </c>
      <c r="C12" s="32">
        <v>14</v>
      </c>
    </row>
    <row r="13" spans="1:27" x14ac:dyDescent="0.25">
      <c r="A13" s="14" t="s">
        <v>17</v>
      </c>
      <c r="B13" s="32">
        <v>1843</v>
      </c>
      <c r="C13" s="32">
        <v>52</v>
      </c>
    </row>
    <row r="14" spans="1:27" x14ac:dyDescent="0.25">
      <c r="A14" s="14" t="s">
        <v>18</v>
      </c>
      <c r="B14" s="32">
        <v>2880</v>
      </c>
      <c r="C14" s="32">
        <v>45</v>
      </c>
    </row>
    <row r="15" spans="1:27" x14ac:dyDescent="0.25">
      <c r="A15" s="14" t="s">
        <v>16</v>
      </c>
      <c r="B15" s="32">
        <v>2973</v>
      </c>
      <c r="C15" s="32">
        <v>55</v>
      </c>
    </row>
    <row r="16" spans="1:27" x14ac:dyDescent="0.25">
      <c r="A16" s="14" t="s">
        <v>15</v>
      </c>
      <c r="B16" s="32">
        <v>3017</v>
      </c>
      <c r="C16" s="32">
        <v>70</v>
      </c>
    </row>
    <row r="17" spans="1:3" x14ac:dyDescent="0.25">
      <c r="A17" s="14" t="s">
        <v>10</v>
      </c>
      <c r="B17" s="32">
        <v>3303</v>
      </c>
      <c r="C17" s="32">
        <v>100</v>
      </c>
    </row>
    <row r="18" spans="1:3" x14ac:dyDescent="0.25">
      <c r="A18" s="14" t="s">
        <v>9</v>
      </c>
      <c r="B18" s="32">
        <v>3700</v>
      </c>
      <c r="C18" s="32">
        <v>105</v>
      </c>
    </row>
    <row r="19" spans="1:3" x14ac:dyDescent="0.25">
      <c r="A19" s="14" t="s">
        <v>7</v>
      </c>
      <c r="B19" s="32">
        <v>10176</v>
      </c>
      <c r="C19" s="32">
        <v>221</v>
      </c>
    </row>
    <row r="20" spans="1:3" x14ac:dyDescent="0.25">
      <c r="A20" s="13" t="s">
        <v>6</v>
      </c>
      <c r="B20" s="32">
        <v>10310</v>
      </c>
      <c r="C20" s="32">
        <v>656</v>
      </c>
    </row>
    <row r="21" spans="1:3" x14ac:dyDescent="0.25">
      <c r="A21" s="14" t="s">
        <v>29</v>
      </c>
      <c r="B21" s="32">
        <v>270</v>
      </c>
      <c r="C21" s="32">
        <v>6</v>
      </c>
    </row>
    <row r="22" spans="1:3" x14ac:dyDescent="0.25">
      <c r="A22" s="14" t="s">
        <v>19</v>
      </c>
      <c r="B22" s="32">
        <v>779</v>
      </c>
      <c r="C22" s="32">
        <v>24</v>
      </c>
    </row>
    <row r="23" spans="1:3" x14ac:dyDescent="0.25">
      <c r="A23" s="14" t="s">
        <v>14</v>
      </c>
      <c r="B23" s="32">
        <v>1371</v>
      </c>
      <c r="C23" s="32">
        <v>71</v>
      </c>
    </row>
    <row r="24" spans="1:3" x14ac:dyDescent="0.25">
      <c r="A24" s="14" t="s">
        <v>11</v>
      </c>
      <c r="B24" s="32">
        <v>2061</v>
      </c>
      <c r="C24" s="32">
        <v>96</v>
      </c>
    </row>
    <row r="25" spans="1:3" x14ac:dyDescent="0.25">
      <c r="A25" s="14" t="s">
        <v>13</v>
      </c>
      <c r="B25" s="32">
        <v>2070</v>
      </c>
      <c r="C25" s="32">
        <v>81</v>
      </c>
    </row>
    <row r="26" spans="1:3" x14ac:dyDescent="0.25">
      <c r="A26" s="14" t="s">
        <v>4</v>
      </c>
      <c r="B26" s="32">
        <v>3759</v>
      </c>
      <c r="C26" s="32">
        <v>378</v>
      </c>
    </row>
    <row r="27" spans="1:3" x14ac:dyDescent="0.25">
      <c r="A27" s="13" t="s">
        <v>40</v>
      </c>
      <c r="B27" s="32">
        <v>43466</v>
      </c>
      <c r="C27" s="32">
        <v>1401</v>
      </c>
    </row>
    <row r="40" spans="1:2" x14ac:dyDescent="0.25">
      <c r="A40" s="12" t="s">
        <v>41</v>
      </c>
      <c r="B40" t="s">
        <v>43</v>
      </c>
    </row>
    <row r="41" spans="1:2" x14ac:dyDescent="0.25">
      <c r="A41" s="13" t="s">
        <v>8</v>
      </c>
      <c r="B41" s="1">
        <v>0.35840999645537402</v>
      </c>
    </row>
    <row r="42" spans="1:2" x14ac:dyDescent="0.25">
      <c r="A42" s="14" t="s">
        <v>32</v>
      </c>
      <c r="B42" s="1">
        <v>8.1081081081081086E-3</v>
      </c>
    </row>
    <row r="43" spans="1:2" x14ac:dyDescent="0.25">
      <c r="A43" s="14" t="s">
        <v>28</v>
      </c>
      <c r="B43" s="1">
        <v>1.3157894736842105E-2</v>
      </c>
    </row>
    <row r="44" spans="1:2" x14ac:dyDescent="0.25">
      <c r="A44" s="14" t="s">
        <v>22</v>
      </c>
      <c r="B44" s="1">
        <v>1.3295346628679962E-2</v>
      </c>
    </row>
    <row r="45" spans="1:2" x14ac:dyDescent="0.25">
      <c r="A45" s="14" t="s">
        <v>31</v>
      </c>
      <c r="B45" s="1">
        <v>1.3888888888888888E-2</v>
      </c>
    </row>
    <row r="46" spans="1:2" x14ac:dyDescent="0.25">
      <c r="A46" s="14" t="s">
        <v>24</v>
      </c>
      <c r="B46" s="1">
        <v>1.4705882352941176E-2</v>
      </c>
    </row>
    <row r="47" spans="1:2" x14ac:dyDescent="0.25">
      <c r="A47" s="14" t="s">
        <v>18</v>
      </c>
      <c r="B47" s="1">
        <v>1.5625E-2</v>
      </c>
    </row>
    <row r="48" spans="1:2" x14ac:dyDescent="0.25">
      <c r="A48" s="14" t="s">
        <v>16</v>
      </c>
      <c r="B48" s="1">
        <v>1.8499831819710731E-2</v>
      </c>
    </row>
    <row r="49" spans="1:2" x14ac:dyDescent="0.25">
      <c r="A49" s="14" t="s">
        <v>7</v>
      </c>
      <c r="B49" s="1">
        <v>2.1717767295597483E-2</v>
      </c>
    </row>
    <row r="50" spans="1:2" x14ac:dyDescent="0.25">
      <c r="A50" s="14" t="s">
        <v>25</v>
      </c>
      <c r="B50" s="1">
        <v>2.2038567493112948E-2</v>
      </c>
    </row>
    <row r="51" spans="1:2" x14ac:dyDescent="0.25">
      <c r="A51" s="14" t="s">
        <v>15</v>
      </c>
      <c r="B51" s="1">
        <v>2.3201856148491878E-2</v>
      </c>
    </row>
    <row r="52" spans="1:2" x14ac:dyDescent="0.25">
      <c r="A52" s="14" t="s">
        <v>20</v>
      </c>
      <c r="B52" s="1">
        <v>2.4216524216524215E-2</v>
      </c>
    </row>
    <row r="53" spans="1:2" x14ac:dyDescent="0.25">
      <c r="A53" s="14" t="s">
        <v>21</v>
      </c>
      <c r="B53" s="1">
        <v>2.564102564102564E-2</v>
      </c>
    </row>
    <row r="54" spans="1:2" x14ac:dyDescent="0.25">
      <c r="A54" s="14" t="s">
        <v>27</v>
      </c>
      <c r="B54" s="1">
        <v>2.5925925925925925E-2</v>
      </c>
    </row>
    <row r="55" spans="1:2" x14ac:dyDescent="0.25">
      <c r="A55" s="14" t="s">
        <v>17</v>
      </c>
      <c r="B55" s="1">
        <v>2.821486706456864E-2</v>
      </c>
    </row>
    <row r="56" spans="1:2" x14ac:dyDescent="0.25">
      <c r="A56" s="14" t="s">
        <v>9</v>
      </c>
      <c r="B56" s="1">
        <v>2.837837837837838E-2</v>
      </c>
    </row>
    <row r="57" spans="1:2" x14ac:dyDescent="0.25">
      <c r="A57" s="14" t="s">
        <v>10</v>
      </c>
      <c r="B57" s="1">
        <v>3.0275507114744173E-2</v>
      </c>
    </row>
    <row r="58" spans="1:2" x14ac:dyDescent="0.25">
      <c r="A58" s="14" t="s">
        <v>23</v>
      </c>
      <c r="B58" s="1">
        <v>3.151862464183381E-2</v>
      </c>
    </row>
    <row r="59" spans="1:2" x14ac:dyDescent="0.25">
      <c r="A59" s="13" t="s">
        <v>6</v>
      </c>
      <c r="B59" s="1">
        <v>0.29108639256083207</v>
      </c>
    </row>
    <row r="60" spans="1:2" x14ac:dyDescent="0.25">
      <c r="A60" s="14" t="s">
        <v>29</v>
      </c>
      <c r="B60" s="1">
        <v>2.2222222222222223E-2</v>
      </c>
    </row>
    <row r="61" spans="1:2" x14ac:dyDescent="0.25">
      <c r="A61" s="14" t="s">
        <v>19</v>
      </c>
      <c r="B61" s="1">
        <v>3.0808729139922979E-2</v>
      </c>
    </row>
    <row r="62" spans="1:2" x14ac:dyDescent="0.25">
      <c r="A62" s="14" t="s">
        <v>13</v>
      </c>
      <c r="B62" s="1">
        <v>3.9130434782608699E-2</v>
      </c>
    </row>
    <row r="63" spans="1:2" x14ac:dyDescent="0.25">
      <c r="A63" s="14" t="s">
        <v>11</v>
      </c>
      <c r="B63" s="1">
        <v>4.6579330422125184E-2</v>
      </c>
    </row>
    <row r="64" spans="1:2" x14ac:dyDescent="0.25">
      <c r="A64" s="14" t="s">
        <v>14</v>
      </c>
      <c r="B64" s="1">
        <v>5.1787016776075855E-2</v>
      </c>
    </row>
    <row r="65" spans="1:2" x14ac:dyDescent="0.25">
      <c r="A65" s="14" t="s">
        <v>4</v>
      </c>
      <c r="B65" s="1">
        <v>0.1005586592178771</v>
      </c>
    </row>
    <row r="66" spans="1:2" x14ac:dyDescent="0.25">
      <c r="A66" s="13" t="s">
        <v>40</v>
      </c>
      <c r="B66" s="1">
        <v>0.64949638901620599</v>
      </c>
    </row>
    <row r="80" spans="1:2" x14ac:dyDescent="0.25">
      <c r="A80" s="12" t="s">
        <v>41</v>
      </c>
      <c r="B80" t="s">
        <v>44</v>
      </c>
    </row>
    <row r="81" spans="1:2" x14ac:dyDescent="0.25">
      <c r="A81" s="13" t="s">
        <v>8</v>
      </c>
      <c r="B81" s="32">
        <v>8.48</v>
      </c>
    </row>
    <row r="82" spans="1:2" x14ac:dyDescent="0.25">
      <c r="A82" s="14" t="s">
        <v>31</v>
      </c>
      <c r="B82" s="32">
        <v>0.51</v>
      </c>
    </row>
    <row r="83" spans="1:2" x14ac:dyDescent="0.25">
      <c r="A83" s="14" t="s">
        <v>16</v>
      </c>
      <c r="B83" s="32">
        <v>0.47</v>
      </c>
    </row>
    <row r="84" spans="1:2" x14ac:dyDescent="0.25">
      <c r="A84" s="14" t="s">
        <v>24</v>
      </c>
      <c r="B84" s="32">
        <v>0.36</v>
      </c>
    </row>
    <row r="85" spans="1:2" x14ac:dyDescent="0.25">
      <c r="A85" s="14" t="s">
        <v>21</v>
      </c>
      <c r="B85" s="32">
        <v>0.25</v>
      </c>
    </row>
    <row r="86" spans="1:2" x14ac:dyDescent="0.25">
      <c r="A86" s="14" t="s">
        <v>10</v>
      </c>
      <c r="B86" s="32">
        <v>0.31</v>
      </c>
    </row>
    <row r="87" spans="1:2" x14ac:dyDescent="0.25">
      <c r="A87" s="14" t="s">
        <v>22</v>
      </c>
      <c r="B87" s="32">
        <v>0.33</v>
      </c>
    </row>
    <row r="88" spans="1:2" x14ac:dyDescent="0.25">
      <c r="A88" s="14" t="s">
        <v>17</v>
      </c>
      <c r="B88" s="32">
        <v>0.84</v>
      </c>
    </row>
    <row r="89" spans="1:2" x14ac:dyDescent="0.25">
      <c r="A89" s="14" t="s">
        <v>15</v>
      </c>
      <c r="B89" s="32">
        <v>0.57999999999999996</v>
      </c>
    </row>
    <row r="90" spans="1:2" x14ac:dyDescent="0.25">
      <c r="A90" s="14" t="s">
        <v>32</v>
      </c>
      <c r="B90" s="32">
        <v>0.53</v>
      </c>
    </row>
    <row r="91" spans="1:2" x14ac:dyDescent="0.25">
      <c r="A91" s="14" t="s">
        <v>23</v>
      </c>
      <c r="B91" s="32">
        <v>0.41</v>
      </c>
    </row>
    <row r="92" spans="1:2" x14ac:dyDescent="0.25">
      <c r="A92" s="14" t="s">
        <v>9</v>
      </c>
      <c r="B92" s="32">
        <v>0.54</v>
      </c>
    </row>
    <row r="93" spans="1:2" x14ac:dyDescent="0.25">
      <c r="A93" s="14" t="s">
        <v>20</v>
      </c>
      <c r="B93" s="32">
        <v>0.38</v>
      </c>
    </row>
    <row r="94" spans="1:2" x14ac:dyDescent="0.25">
      <c r="A94" s="14" t="s">
        <v>25</v>
      </c>
      <c r="B94" s="32">
        <v>0.44</v>
      </c>
    </row>
    <row r="95" spans="1:2" x14ac:dyDescent="0.25">
      <c r="A95" s="14" t="s">
        <v>27</v>
      </c>
      <c r="B95" s="32">
        <v>0.7</v>
      </c>
    </row>
    <row r="96" spans="1:2" x14ac:dyDescent="0.25">
      <c r="A96" s="14" t="s">
        <v>18</v>
      </c>
      <c r="B96" s="32">
        <v>0.46</v>
      </c>
    </row>
    <row r="97" spans="1:2" x14ac:dyDescent="0.25">
      <c r="A97" s="14" t="s">
        <v>7</v>
      </c>
      <c r="B97" s="32">
        <v>0.55000000000000004</v>
      </c>
    </row>
    <row r="98" spans="1:2" x14ac:dyDescent="0.25">
      <c r="A98" s="14" t="s">
        <v>28</v>
      </c>
      <c r="B98" s="32">
        <v>0.82</v>
      </c>
    </row>
    <row r="99" spans="1:2" x14ac:dyDescent="0.25">
      <c r="A99" s="13" t="s">
        <v>6</v>
      </c>
      <c r="B99" s="32">
        <v>3.5200000000000005</v>
      </c>
    </row>
    <row r="100" spans="1:2" x14ac:dyDescent="0.25">
      <c r="A100" s="14" t="s">
        <v>14</v>
      </c>
      <c r="B100" s="32">
        <v>0.53</v>
      </c>
    </row>
    <row r="101" spans="1:2" x14ac:dyDescent="0.25">
      <c r="A101" s="14" t="s">
        <v>29</v>
      </c>
      <c r="B101" s="32">
        <v>0.33</v>
      </c>
    </row>
    <row r="102" spans="1:2" x14ac:dyDescent="0.25">
      <c r="A102" s="14" t="s">
        <v>11</v>
      </c>
      <c r="B102" s="32">
        <v>0.47</v>
      </c>
    </row>
    <row r="103" spans="1:2" x14ac:dyDescent="0.25">
      <c r="A103" s="14" t="s">
        <v>13</v>
      </c>
      <c r="B103" s="32">
        <v>0.74</v>
      </c>
    </row>
    <row r="104" spans="1:2" x14ac:dyDescent="0.25">
      <c r="A104" s="14" t="s">
        <v>4</v>
      </c>
      <c r="B104" s="32">
        <v>0.6</v>
      </c>
    </row>
    <row r="105" spans="1:2" x14ac:dyDescent="0.25">
      <c r="A105" s="14" t="s">
        <v>19</v>
      </c>
      <c r="B105" s="32">
        <v>0.85</v>
      </c>
    </row>
    <row r="106" spans="1:2" x14ac:dyDescent="0.25">
      <c r="A106" s="13" t="s">
        <v>40</v>
      </c>
      <c r="B106" s="32">
        <v>12</v>
      </c>
    </row>
    <row r="120" spans="1:24" x14ac:dyDescent="0.25">
      <c r="A120" s="12" t="s">
        <v>38</v>
      </c>
      <c r="B120" s="12" t="s">
        <v>39</v>
      </c>
    </row>
    <row r="121" spans="1:24" x14ac:dyDescent="0.25">
      <c r="A121" s="12" t="s">
        <v>41</v>
      </c>
      <c r="B121">
        <v>3</v>
      </c>
      <c r="C121">
        <v>5</v>
      </c>
      <c r="D121">
        <v>6</v>
      </c>
      <c r="E121">
        <v>7</v>
      </c>
      <c r="F121">
        <v>8</v>
      </c>
      <c r="G121">
        <v>10</v>
      </c>
      <c r="H121">
        <v>11</v>
      </c>
      <c r="I121">
        <v>14</v>
      </c>
      <c r="J121">
        <v>15</v>
      </c>
      <c r="K121">
        <v>17</v>
      </c>
      <c r="L121">
        <v>24</v>
      </c>
      <c r="M121">
        <v>45</v>
      </c>
      <c r="N121">
        <v>52</v>
      </c>
      <c r="O121">
        <v>55</v>
      </c>
      <c r="P121">
        <v>70</v>
      </c>
      <c r="Q121">
        <v>71</v>
      </c>
      <c r="R121">
        <v>81</v>
      </c>
      <c r="S121">
        <v>96</v>
      </c>
      <c r="T121">
        <v>100</v>
      </c>
      <c r="U121">
        <v>105</v>
      </c>
      <c r="V121">
        <v>221</v>
      </c>
      <c r="W121">
        <v>378</v>
      </c>
      <c r="X121" t="s">
        <v>40</v>
      </c>
    </row>
    <row r="122" spans="1:24" x14ac:dyDescent="0.25">
      <c r="A122" s="13">
        <v>0.25</v>
      </c>
      <c r="B122" s="32"/>
      <c r="C122" s="32"/>
      <c r="D122" s="32"/>
      <c r="E122" s="32"/>
      <c r="F122" s="32"/>
      <c r="G122" s="32"/>
      <c r="H122" s="32"/>
      <c r="I122" s="32"/>
      <c r="J122" s="32">
        <v>15</v>
      </c>
      <c r="K122" s="32"/>
      <c r="L122" s="32"/>
      <c r="M122" s="32"/>
      <c r="N122" s="32"/>
      <c r="O122" s="32"/>
      <c r="P122" s="32"/>
      <c r="Q122" s="32"/>
      <c r="R122" s="32"/>
      <c r="S122" s="32"/>
      <c r="T122" s="32"/>
      <c r="U122" s="32"/>
      <c r="V122" s="32"/>
      <c r="W122" s="32"/>
      <c r="X122" s="32">
        <v>15</v>
      </c>
    </row>
    <row r="123" spans="1:24" x14ac:dyDescent="0.25">
      <c r="A123" s="13">
        <v>0.31</v>
      </c>
      <c r="B123" s="32"/>
      <c r="C123" s="32"/>
      <c r="D123" s="32"/>
      <c r="E123" s="32"/>
      <c r="F123" s="32"/>
      <c r="G123" s="32"/>
      <c r="H123" s="32"/>
      <c r="I123" s="32"/>
      <c r="J123" s="32"/>
      <c r="K123" s="32"/>
      <c r="L123" s="32"/>
      <c r="M123" s="32"/>
      <c r="N123" s="32"/>
      <c r="O123" s="32"/>
      <c r="P123" s="32"/>
      <c r="Q123" s="32"/>
      <c r="R123" s="32"/>
      <c r="S123" s="32"/>
      <c r="T123" s="32">
        <v>100</v>
      </c>
      <c r="U123" s="32"/>
      <c r="V123" s="32"/>
      <c r="W123" s="32"/>
      <c r="X123" s="32">
        <v>100</v>
      </c>
    </row>
    <row r="124" spans="1:24" x14ac:dyDescent="0.25">
      <c r="A124" s="13">
        <v>0.33</v>
      </c>
      <c r="B124" s="32"/>
      <c r="C124" s="32"/>
      <c r="D124" s="32">
        <v>6</v>
      </c>
      <c r="E124" s="32"/>
      <c r="F124" s="32"/>
      <c r="G124" s="32"/>
      <c r="H124" s="32"/>
      <c r="I124" s="32">
        <v>14</v>
      </c>
      <c r="J124" s="32"/>
      <c r="K124" s="32"/>
      <c r="L124" s="32"/>
      <c r="M124" s="32"/>
      <c r="N124" s="32"/>
      <c r="O124" s="32"/>
      <c r="P124" s="32"/>
      <c r="Q124" s="32"/>
      <c r="R124" s="32"/>
      <c r="S124" s="32"/>
      <c r="T124" s="32"/>
      <c r="U124" s="32"/>
      <c r="V124" s="32"/>
      <c r="W124" s="32"/>
      <c r="X124" s="32">
        <v>20</v>
      </c>
    </row>
    <row r="125" spans="1:24" x14ac:dyDescent="0.25">
      <c r="A125" s="13">
        <v>0.36</v>
      </c>
      <c r="B125" s="32"/>
      <c r="C125" s="32"/>
      <c r="D125" s="32"/>
      <c r="E125" s="32"/>
      <c r="F125" s="32"/>
      <c r="G125" s="32">
        <v>10</v>
      </c>
      <c r="H125" s="32"/>
      <c r="I125" s="32"/>
      <c r="J125" s="32"/>
      <c r="K125" s="32"/>
      <c r="L125" s="32"/>
      <c r="M125" s="32"/>
      <c r="N125" s="32"/>
      <c r="O125" s="32"/>
      <c r="P125" s="32"/>
      <c r="Q125" s="32"/>
      <c r="R125" s="32"/>
      <c r="S125" s="32"/>
      <c r="T125" s="32"/>
      <c r="U125" s="32"/>
      <c r="V125" s="32"/>
      <c r="W125" s="32"/>
      <c r="X125" s="32">
        <v>10</v>
      </c>
    </row>
    <row r="126" spans="1:24" x14ac:dyDescent="0.25">
      <c r="A126" s="13">
        <v>0.38</v>
      </c>
      <c r="B126" s="32"/>
      <c r="C126" s="32"/>
      <c r="D126" s="32"/>
      <c r="E126" s="32"/>
      <c r="F126" s="32"/>
      <c r="G126" s="32"/>
      <c r="H126" s="32"/>
      <c r="I126" s="32"/>
      <c r="J126" s="32"/>
      <c r="K126" s="32">
        <v>17</v>
      </c>
      <c r="L126" s="32"/>
      <c r="M126" s="32"/>
      <c r="N126" s="32"/>
      <c r="O126" s="32"/>
      <c r="P126" s="32"/>
      <c r="Q126" s="32"/>
      <c r="R126" s="32"/>
      <c r="S126" s="32"/>
      <c r="T126" s="32"/>
      <c r="U126" s="32"/>
      <c r="V126" s="32"/>
      <c r="W126" s="32"/>
      <c r="X126" s="32">
        <v>17</v>
      </c>
    </row>
    <row r="127" spans="1:24" x14ac:dyDescent="0.25">
      <c r="A127" s="13">
        <v>0.41</v>
      </c>
      <c r="B127" s="32"/>
      <c r="C127" s="32"/>
      <c r="D127" s="32"/>
      <c r="E127" s="32"/>
      <c r="F127" s="32"/>
      <c r="G127" s="32"/>
      <c r="H127" s="32">
        <v>11</v>
      </c>
      <c r="I127" s="32"/>
      <c r="J127" s="32"/>
      <c r="K127" s="32"/>
      <c r="L127" s="32"/>
      <c r="M127" s="32"/>
      <c r="N127" s="32"/>
      <c r="O127" s="32"/>
      <c r="P127" s="32"/>
      <c r="Q127" s="32"/>
      <c r="R127" s="32"/>
      <c r="S127" s="32"/>
      <c r="T127" s="32"/>
      <c r="U127" s="32"/>
      <c r="V127" s="32"/>
      <c r="W127" s="32"/>
      <c r="X127" s="32">
        <v>11</v>
      </c>
    </row>
    <row r="128" spans="1:24" x14ac:dyDescent="0.25">
      <c r="A128" s="13">
        <v>0.44</v>
      </c>
      <c r="B128" s="32"/>
      <c r="C128" s="32"/>
      <c r="D128" s="32"/>
      <c r="E128" s="32"/>
      <c r="F128" s="32">
        <v>8</v>
      </c>
      <c r="G128" s="32"/>
      <c r="H128" s="32"/>
      <c r="I128" s="32"/>
      <c r="J128" s="32"/>
      <c r="K128" s="32"/>
      <c r="L128" s="32"/>
      <c r="M128" s="32"/>
      <c r="N128" s="32"/>
      <c r="O128" s="32"/>
      <c r="P128" s="32"/>
      <c r="Q128" s="32"/>
      <c r="R128" s="32"/>
      <c r="S128" s="32"/>
      <c r="T128" s="32"/>
      <c r="U128" s="32"/>
      <c r="V128" s="32"/>
      <c r="W128" s="32"/>
      <c r="X128" s="32">
        <v>8</v>
      </c>
    </row>
    <row r="129" spans="1:24" x14ac:dyDescent="0.25">
      <c r="A129" s="13">
        <v>0.46</v>
      </c>
      <c r="B129" s="32"/>
      <c r="C129" s="32"/>
      <c r="D129" s="32"/>
      <c r="E129" s="32"/>
      <c r="F129" s="32"/>
      <c r="G129" s="32"/>
      <c r="H129" s="32"/>
      <c r="I129" s="32"/>
      <c r="J129" s="32"/>
      <c r="K129" s="32"/>
      <c r="L129" s="32"/>
      <c r="M129" s="32">
        <v>45</v>
      </c>
      <c r="N129" s="32"/>
      <c r="O129" s="32"/>
      <c r="P129" s="32"/>
      <c r="Q129" s="32"/>
      <c r="R129" s="32"/>
      <c r="S129" s="32"/>
      <c r="T129" s="32"/>
      <c r="U129" s="32"/>
      <c r="V129" s="32"/>
      <c r="W129" s="32"/>
      <c r="X129" s="32">
        <v>45</v>
      </c>
    </row>
    <row r="130" spans="1:24" x14ac:dyDescent="0.25">
      <c r="A130" s="13">
        <v>0.47</v>
      </c>
      <c r="B130" s="32"/>
      <c r="C130" s="32"/>
      <c r="D130" s="32"/>
      <c r="E130" s="32"/>
      <c r="F130" s="32"/>
      <c r="G130" s="32"/>
      <c r="H130" s="32"/>
      <c r="I130" s="32"/>
      <c r="J130" s="32"/>
      <c r="K130" s="32"/>
      <c r="L130" s="32"/>
      <c r="M130" s="32"/>
      <c r="N130" s="32"/>
      <c r="O130" s="32">
        <v>55</v>
      </c>
      <c r="P130" s="32"/>
      <c r="Q130" s="32"/>
      <c r="R130" s="32"/>
      <c r="S130" s="32">
        <v>96</v>
      </c>
      <c r="T130" s="32"/>
      <c r="U130" s="32"/>
      <c r="V130" s="32"/>
      <c r="W130" s="32"/>
      <c r="X130" s="32">
        <v>151</v>
      </c>
    </row>
    <row r="131" spans="1:24" x14ac:dyDescent="0.25">
      <c r="A131" s="13">
        <v>0.51</v>
      </c>
      <c r="B131" s="32"/>
      <c r="C131" s="32">
        <v>5</v>
      </c>
      <c r="D131" s="32"/>
      <c r="E131" s="32"/>
      <c r="F131" s="32"/>
      <c r="G131" s="32"/>
      <c r="H131" s="32"/>
      <c r="I131" s="32"/>
      <c r="J131" s="32"/>
      <c r="K131" s="32"/>
      <c r="L131" s="32"/>
      <c r="M131" s="32"/>
      <c r="N131" s="32"/>
      <c r="O131" s="32"/>
      <c r="P131" s="32"/>
      <c r="Q131" s="32"/>
      <c r="R131" s="32"/>
      <c r="S131" s="32"/>
      <c r="T131" s="32"/>
      <c r="U131" s="32"/>
      <c r="V131" s="32"/>
      <c r="W131" s="32"/>
      <c r="X131" s="32">
        <v>5</v>
      </c>
    </row>
    <row r="132" spans="1:24" x14ac:dyDescent="0.25">
      <c r="A132" s="13">
        <v>0.53</v>
      </c>
      <c r="B132" s="32">
        <v>3</v>
      </c>
      <c r="C132" s="32"/>
      <c r="D132" s="32"/>
      <c r="E132" s="32"/>
      <c r="F132" s="32"/>
      <c r="G132" s="32"/>
      <c r="H132" s="32"/>
      <c r="I132" s="32"/>
      <c r="J132" s="32"/>
      <c r="K132" s="32"/>
      <c r="L132" s="32"/>
      <c r="M132" s="32"/>
      <c r="N132" s="32"/>
      <c r="O132" s="32"/>
      <c r="P132" s="32"/>
      <c r="Q132" s="32">
        <v>71</v>
      </c>
      <c r="R132" s="32"/>
      <c r="S132" s="32"/>
      <c r="T132" s="32"/>
      <c r="U132" s="32"/>
      <c r="V132" s="32"/>
      <c r="W132" s="32"/>
      <c r="X132" s="32">
        <v>74</v>
      </c>
    </row>
    <row r="133" spans="1:24" x14ac:dyDescent="0.25">
      <c r="A133" s="13">
        <v>0.54</v>
      </c>
      <c r="B133" s="32"/>
      <c r="C133" s="32"/>
      <c r="D133" s="32"/>
      <c r="E133" s="32"/>
      <c r="F133" s="32"/>
      <c r="G133" s="32"/>
      <c r="H133" s="32"/>
      <c r="I133" s="32"/>
      <c r="J133" s="32"/>
      <c r="K133" s="32"/>
      <c r="L133" s="32"/>
      <c r="M133" s="32"/>
      <c r="N133" s="32"/>
      <c r="O133" s="32"/>
      <c r="P133" s="32"/>
      <c r="Q133" s="32"/>
      <c r="R133" s="32"/>
      <c r="S133" s="32"/>
      <c r="T133" s="32"/>
      <c r="U133" s="32">
        <v>105</v>
      </c>
      <c r="V133" s="32"/>
      <c r="W133" s="32"/>
      <c r="X133" s="32">
        <v>105</v>
      </c>
    </row>
    <row r="134" spans="1:24" x14ac:dyDescent="0.25">
      <c r="A134" s="13">
        <v>0.55000000000000004</v>
      </c>
      <c r="B134" s="32"/>
      <c r="C134" s="32"/>
      <c r="D134" s="32"/>
      <c r="E134" s="32"/>
      <c r="F134" s="32"/>
      <c r="G134" s="32"/>
      <c r="H134" s="32"/>
      <c r="I134" s="32"/>
      <c r="J134" s="32"/>
      <c r="K134" s="32"/>
      <c r="L134" s="32"/>
      <c r="M134" s="32"/>
      <c r="N134" s="32"/>
      <c r="O134" s="32"/>
      <c r="P134" s="32"/>
      <c r="Q134" s="32"/>
      <c r="R134" s="32"/>
      <c r="S134" s="32"/>
      <c r="T134" s="32"/>
      <c r="U134" s="32"/>
      <c r="V134" s="32">
        <v>221</v>
      </c>
      <c r="W134" s="32"/>
      <c r="X134" s="32">
        <v>221</v>
      </c>
    </row>
    <row r="135" spans="1:24" x14ac:dyDescent="0.25">
      <c r="A135" s="13">
        <v>0.57999999999999996</v>
      </c>
      <c r="B135" s="32"/>
      <c r="C135" s="32"/>
      <c r="D135" s="32"/>
      <c r="E135" s="32"/>
      <c r="F135" s="32"/>
      <c r="G135" s="32"/>
      <c r="H135" s="32"/>
      <c r="I135" s="32"/>
      <c r="J135" s="32"/>
      <c r="K135" s="32"/>
      <c r="L135" s="32"/>
      <c r="M135" s="32"/>
      <c r="N135" s="32"/>
      <c r="O135" s="32"/>
      <c r="P135" s="32">
        <v>70</v>
      </c>
      <c r="Q135" s="32"/>
      <c r="R135" s="32"/>
      <c r="S135" s="32"/>
      <c r="T135" s="32"/>
      <c r="U135" s="32"/>
      <c r="V135" s="32"/>
      <c r="W135" s="32"/>
      <c r="X135" s="32">
        <v>70</v>
      </c>
    </row>
    <row r="136" spans="1:24" x14ac:dyDescent="0.25">
      <c r="A136" s="13">
        <v>0.6</v>
      </c>
      <c r="B136" s="32"/>
      <c r="C136" s="32"/>
      <c r="D136" s="32"/>
      <c r="E136" s="32"/>
      <c r="F136" s="32"/>
      <c r="G136" s="32"/>
      <c r="H136" s="32"/>
      <c r="I136" s="32"/>
      <c r="J136" s="32"/>
      <c r="K136" s="32"/>
      <c r="L136" s="32"/>
      <c r="M136" s="32"/>
      <c r="N136" s="32"/>
      <c r="O136" s="32"/>
      <c r="P136" s="32"/>
      <c r="Q136" s="32"/>
      <c r="R136" s="32"/>
      <c r="S136" s="32"/>
      <c r="T136" s="32"/>
      <c r="U136" s="32"/>
      <c r="V136" s="32"/>
      <c r="W136" s="32">
        <v>378</v>
      </c>
      <c r="X136" s="32">
        <v>378</v>
      </c>
    </row>
    <row r="137" spans="1:24" x14ac:dyDescent="0.25">
      <c r="A137" s="13">
        <v>0.7</v>
      </c>
      <c r="B137" s="32"/>
      <c r="C137" s="32"/>
      <c r="D137" s="32"/>
      <c r="E137" s="32">
        <v>7</v>
      </c>
      <c r="F137" s="32"/>
      <c r="G137" s="32"/>
      <c r="H137" s="32"/>
      <c r="I137" s="32"/>
      <c r="J137" s="32"/>
      <c r="K137" s="32"/>
      <c r="L137" s="32"/>
      <c r="M137" s="32"/>
      <c r="N137" s="32"/>
      <c r="O137" s="32"/>
      <c r="P137" s="32"/>
      <c r="Q137" s="32"/>
      <c r="R137" s="32"/>
      <c r="S137" s="32"/>
      <c r="T137" s="32"/>
      <c r="U137" s="32"/>
      <c r="V137" s="32"/>
      <c r="W137" s="32"/>
      <c r="X137" s="32">
        <v>7</v>
      </c>
    </row>
    <row r="138" spans="1:24" x14ac:dyDescent="0.25">
      <c r="A138" s="13">
        <v>0.74</v>
      </c>
      <c r="B138" s="32"/>
      <c r="C138" s="32"/>
      <c r="D138" s="32"/>
      <c r="E138" s="32"/>
      <c r="F138" s="32"/>
      <c r="G138" s="32"/>
      <c r="H138" s="32"/>
      <c r="I138" s="32"/>
      <c r="J138" s="32"/>
      <c r="K138" s="32"/>
      <c r="L138" s="32"/>
      <c r="M138" s="32"/>
      <c r="N138" s="32"/>
      <c r="O138" s="32"/>
      <c r="P138" s="32"/>
      <c r="Q138" s="32"/>
      <c r="R138" s="32">
        <v>81</v>
      </c>
      <c r="S138" s="32"/>
      <c r="T138" s="32"/>
      <c r="U138" s="32"/>
      <c r="V138" s="32"/>
      <c r="W138" s="32"/>
      <c r="X138" s="32">
        <v>81</v>
      </c>
    </row>
    <row r="139" spans="1:24" x14ac:dyDescent="0.25">
      <c r="A139" s="13">
        <v>0.82</v>
      </c>
      <c r="B139" s="32"/>
      <c r="C139" s="32"/>
      <c r="D139" s="32"/>
      <c r="E139" s="32">
        <v>7</v>
      </c>
      <c r="F139" s="32"/>
      <c r="G139" s="32"/>
      <c r="H139" s="32"/>
      <c r="I139" s="32"/>
      <c r="J139" s="32"/>
      <c r="K139" s="32"/>
      <c r="L139" s="32"/>
      <c r="M139" s="32"/>
      <c r="N139" s="32"/>
      <c r="O139" s="32"/>
      <c r="P139" s="32"/>
      <c r="Q139" s="32"/>
      <c r="R139" s="32"/>
      <c r="S139" s="32"/>
      <c r="T139" s="32"/>
      <c r="U139" s="32"/>
      <c r="V139" s="32"/>
      <c r="W139" s="32"/>
      <c r="X139" s="32">
        <v>7</v>
      </c>
    </row>
    <row r="140" spans="1:24" x14ac:dyDescent="0.25">
      <c r="A140" s="13">
        <v>0.84</v>
      </c>
      <c r="B140" s="32"/>
      <c r="C140" s="32"/>
      <c r="D140" s="32"/>
      <c r="E140" s="32"/>
      <c r="F140" s="32"/>
      <c r="G140" s="32"/>
      <c r="H140" s="32"/>
      <c r="I140" s="32"/>
      <c r="J140" s="32"/>
      <c r="K140" s="32"/>
      <c r="L140" s="32"/>
      <c r="M140" s="32"/>
      <c r="N140" s="32">
        <v>52</v>
      </c>
      <c r="O140" s="32"/>
      <c r="P140" s="32"/>
      <c r="Q140" s="32"/>
      <c r="R140" s="32"/>
      <c r="S140" s="32"/>
      <c r="T140" s="32"/>
      <c r="U140" s="32"/>
      <c r="V140" s="32"/>
      <c r="W140" s="32"/>
      <c r="X140" s="32">
        <v>52</v>
      </c>
    </row>
    <row r="141" spans="1:24" x14ac:dyDescent="0.25">
      <c r="A141" s="13">
        <v>0.85</v>
      </c>
      <c r="B141" s="32"/>
      <c r="C141" s="32"/>
      <c r="D141" s="32"/>
      <c r="E141" s="32"/>
      <c r="F141" s="32"/>
      <c r="G141" s="32"/>
      <c r="H141" s="32"/>
      <c r="I141" s="32"/>
      <c r="J141" s="32"/>
      <c r="K141" s="32"/>
      <c r="L141" s="32">
        <v>24</v>
      </c>
      <c r="M141" s="32"/>
      <c r="N141" s="32"/>
      <c r="O141" s="32"/>
      <c r="P141" s="32"/>
      <c r="Q141" s="32"/>
      <c r="R141" s="32"/>
      <c r="S141" s="32"/>
      <c r="T141" s="32"/>
      <c r="U141" s="32"/>
      <c r="V141" s="32"/>
      <c r="W141" s="32"/>
      <c r="X141" s="32">
        <v>24</v>
      </c>
    </row>
    <row r="142" spans="1:24" x14ac:dyDescent="0.25">
      <c r="A142" s="13" t="s">
        <v>40</v>
      </c>
      <c r="B142" s="32">
        <v>3</v>
      </c>
      <c r="C142" s="32">
        <v>5</v>
      </c>
      <c r="D142" s="32">
        <v>6</v>
      </c>
      <c r="E142" s="32">
        <v>14</v>
      </c>
      <c r="F142" s="32">
        <v>8</v>
      </c>
      <c r="G142" s="32">
        <v>10</v>
      </c>
      <c r="H142" s="32">
        <v>11</v>
      </c>
      <c r="I142" s="32">
        <v>14</v>
      </c>
      <c r="J142" s="32">
        <v>15</v>
      </c>
      <c r="K142" s="32">
        <v>17</v>
      </c>
      <c r="L142" s="32">
        <v>24</v>
      </c>
      <c r="M142" s="32">
        <v>45</v>
      </c>
      <c r="N142" s="32">
        <v>52</v>
      </c>
      <c r="O142" s="32">
        <v>55</v>
      </c>
      <c r="P142" s="32">
        <v>70</v>
      </c>
      <c r="Q142" s="32">
        <v>71</v>
      </c>
      <c r="R142" s="32">
        <v>81</v>
      </c>
      <c r="S142" s="32">
        <v>96</v>
      </c>
      <c r="T142" s="32">
        <v>100</v>
      </c>
      <c r="U142" s="32">
        <v>105</v>
      </c>
      <c r="V142" s="32">
        <v>221</v>
      </c>
      <c r="W142" s="32">
        <v>378</v>
      </c>
      <c r="X142" s="32">
        <v>1401</v>
      </c>
    </row>
    <row r="160" spans="10:11" x14ac:dyDescent="0.25">
      <c r="J160" s="12" t="s">
        <v>41</v>
      </c>
      <c r="K160" t="s">
        <v>38</v>
      </c>
    </row>
    <row r="161" spans="10:11" x14ac:dyDescent="0.25">
      <c r="J161" s="13" t="s">
        <v>8</v>
      </c>
      <c r="K161" s="1">
        <v>0.53176302640970741</v>
      </c>
    </row>
    <row r="162" spans="10:11" x14ac:dyDescent="0.25">
      <c r="J162" s="14" t="s">
        <v>31</v>
      </c>
      <c r="K162" s="1">
        <v>3.5688793718772305E-3</v>
      </c>
    </row>
    <row r="163" spans="10:11" x14ac:dyDescent="0.25">
      <c r="J163" s="14" t="s">
        <v>16</v>
      </c>
      <c r="K163" s="1">
        <v>3.9257673090649536E-2</v>
      </c>
    </row>
    <row r="164" spans="10:11" x14ac:dyDescent="0.25">
      <c r="J164" s="14" t="s">
        <v>24</v>
      </c>
      <c r="K164" s="1">
        <v>7.1377587437544609E-3</v>
      </c>
    </row>
    <row r="165" spans="10:11" x14ac:dyDescent="0.25">
      <c r="J165" s="14" t="s">
        <v>21</v>
      </c>
      <c r="K165" s="1">
        <v>1.0706638115631691E-2</v>
      </c>
    </row>
    <row r="166" spans="10:11" x14ac:dyDescent="0.25">
      <c r="J166" s="14" t="s">
        <v>10</v>
      </c>
      <c r="K166" s="1">
        <v>7.1377587437544618E-2</v>
      </c>
    </row>
    <row r="167" spans="10:11" x14ac:dyDescent="0.25">
      <c r="J167" s="14" t="s">
        <v>22</v>
      </c>
      <c r="K167" s="1">
        <v>9.9928622412562458E-3</v>
      </c>
    </row>
    <row r="168" spans="10:11" x14ac:dyDescent="0.25">
      <c r="J168" s="14" t="s">
        <v>17</v>
      </c>
      <c r="K168" s="1">
        <v>3.7116345467523196E-2</v>
      </c>
    </row>
    <row r="169" spans="10:11" x14ac:dyDescent="0.25">
      <c r="J169" s="14" t="s">
        <v>15</v>
      </c>
      <c r="K169" s="1">
        <v>4.9964311206281226E-2</v>
      </c>
    </row>
    <row r="170" spans="10:11" x14ac:dyDescent="0.25">
      <c r="J170" s="14" t="s">
        <v>32</v>
      </c>
      <c r="K170" s="1">
        <v>2.1413276231263384E-3</v>
      </c>
    </row>
    <row r="171" spans="10:11" x14ac:dyDescent="0.25">
      <c r="J171" s="14" t="s">
        <v>23</v>
      </c>
      <c r="K171" s="1">
        <v>7.8515346181299069E-3</v>
      </c>
    </row>
    <row r="172" spans="10:11" x14ac:dyDescent="0.25">
      <c r="J172" s="14" t="s">
        <v>9</v>
      </c>
      <c r="K172" s="1">
        <v>7.4946466809421838E-2</v>
      </c>
    </row>
    <row r="173" spans="10:11" x14ac:dyDescent="0.25">
      <c r="J173" s="14" t="s">
        <v>20</v>
      </c>
      <c r="K173" s="1">
        <v>1.2134189864382585E-2</v>
      </c>
    </row>
    <row r="174" spans="10:11" x14ac:dyDescent="0.25">
      <c r="J174" s="14" t="s">
        <v>25</v>
      </c>
      <c r="K174" s="1">
        <v>5.7102069950035689E-3</v>
      </c>
    </row>
    <row r="175" spans="10:11" x14ac:dyDescent="0.25">
      <c r="J175" s="14" t="s">
        <v>27</v>
      </c>
      <c r="K175" s="1">
        <v>4.9964311206281229E-3</v>
      </c>
    </row>
    <row r="176" spans="10:11" x14ac:dyDescent="0.25">
      <c r="J176" s="14" t="s">
        <v>18</v>
      </c>
      <c r="K176" s="1">
        <v>3.2119914346895075E-2</v>
      </c>
    </row>
    <row r="177" spans="10:11" x14ac:dyDescent="0.25">
      <c r="J177" s="14" t="s">
        <v>7</v>
      </c>
      <c r="K177" s="1">
        <v>0.15774446823697358</v>
      </c>
    </row>
    <row r="178" spans="10:11" x14ac:dyDescent="0.25">
      <c r="J178" s="14" t="s">
        <v>28</v>
      </c>
      <c r="K178" s="1">
        <v>4.9964311206281229E-3</v>
      </c>
    </row>
    <row r="179" spans="10:11" x14ac:dyDescent="0.25">
      <c r="J179" s="13" t="s">
        <v>6</v>
      </c>
      <c r="K179" s="1">
        <v>0.46823697359029265</v>
      </c>
    </row>
    <row r="180" spans="10:11" x14ac:dyDescent="0.25">
      <c r="J180" s="14" t="s">
        <v>14</v>
      </c>
      <c r="K180" s="1">
        <v>5.0678087080656672E-2</v>
      </c>
    </row>
    <row r="181" spans="10:11" x14ac:dyDescent="0.25">
      <c r="J181" s="14" t="s">
        <v>29</v>
      </c>
      <c r="K181" s="1">
        <v>4.2826552462526769E-3</v>
      </c>
    </row>
    <row r="182" spans="10:11" x14ac:dyDescent="0.25">
      <c r="J182" s="14" t="s">
        <v>11</v>
      </c>
      <c r="K182" s="1">
        <v>6.852248394004283E-2</v>
      </c>
    </row>
    <row r="183" spans="10:11" x14ac:dyDescent="0.25">
      <c r="J183" s="14" t="s">
        <v>13</v>
      </c>
      <c r="K183" s="1">
        <v>5.7815845824411134E-2</v>
      </c>
    </row>
    <row r="184" spans="10:11" x14ac:dyDescent="0.25">
      <c r="J184" s="14" t="s">
        <v>4</v>
      </c>
      <c r="K184" s="1">
        <v>0.26980728051391861</v>
      </c>
    </row>
    <row r="185" spans="10:11" x14ac:dyDescent="0.25">
      <c r="J185" s="14" t="s">
        <v>19</v>
      </c>
      <c r="K185" s="1">
        <v>1.7130620985010708E-2</v>
      </c>
    </row>
    <row r="186" spans="10:11" x14ac:dyDescent="0.25">
      <c r="J186" s="13" t="s">
        <v>40</v>
      </c>
      <c r="K186" s="1">
        <v>1</v>
      </c>
    </row>
  </sheetData>
  <conditionalFormatting sqref="A1:C1 A2:A20">
    <cfRule type="top10" priority="1" rank="5"/>
  </conditionalFormatting>
  <pageMargins left="0.7" right="0.7" top="0.75" bottom="0.75" header="0.3" footer="0.3"/>
  <pageSetup paperSize="9" orientation="portrait" r:id="rId6"/>
  <drawing r:id="rId7"/>
  <extLst>
    <ext xmlns:x14="http://schemas.microsoft.com/office/spreadsheetml/2009/9/main" uri="{A8765BA9-456A-4dab-B4F3-ACF838C121DE}">
      <x14:slicerList>
        <x14:slicer r:id="rId8"/>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4404F-7F10-4639-A776-717E2FDCF2BF}">
  <dimension ref="A1"/>
  <sheetViews>
    <sheetView showGridLines="0" zoomScaleNormal="100" workbookViewId="0">
      <selection activeCell="H25" sqref="H25"/>
    </sheetView>
  </sheetViews>
  <sheetFormatPr defaultRowHeight="13.8"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278B4-9924-4953-8AF0-579F6630AE5B}">
  <dimension ref="A1:C29"/>
  <sheetViews>
    <sheetView zoomScale="81" workbookViewId="0">
      <selection activeCell="U10" sqref="U10"/>
    </sheetView>
  </sheetViews>
  <sheetFormatPr defaultRowHeight="13.8" x14ac:dyDescent="0.25"/>
  <cols>
    <col min="1" max="1" width="34.796875" bestFit="1" customWidth="1"/>
  </cols>
  <sheetData>
    <row r="1" spans="1:3" x14ac:dyDescent="0.25">
      <c r="A1" s="28" t="s">
        <v>57</v>
      </c>
      <c r="B1" s="2"/>
    </row>
    <row r="2" spans="1:3" x14ac:dyDescent="0.25">
      <c r="A2" s="29" t="s">
        <v>58</v>
      </c>
      <c r="B2" s="30">
        <v>0.35</v>
      </c>
    </row>
    <row r="3" spans="1:3" x14ac:dyDescent="0.25">
      <c r="A3" s="29" t="s">
        <v>59</v>
      </c>
      <c r="B3" s="30">
        <v>0.2</v>
      </c>
    </row>
    <row r="4" spans="1:3" x14ac:dyDescent="0.25">
      <c r="A4" s="29" t="s">
        <v>60</v>
      </c>
      <c r="B4" s="30">
        <v>0.15</v>
      </c>
    </row>
    <row r="5" spans="1:3" x14ac:dyDescent="0.25">
      <c r="A5" s="29" t="s">
        <v>61</v>
      </c>
      <c r="B5" s="30">
        <v>0.2</v>
      </c>
    </row>
    <row r="6" spans="1:3" x14ac:dyDescent="0.25">
      <c r="A6" s="29" t="s">
        <v>62</v>
      </c>
      <c r="B6" s="30">
        <v>0.1</v>
      </c>
    </row>
    <row r="9" spans="1:3" x14ac:dyDescent="0.25">
      <c r="A9" s="28" t="s">
        <v>7</v>
      </c>
      <c r="B9" s="2"/>
    </row>
    <row r="10" spans="1:3" x14ac:dyDescent="0.25">
      <c r="A10" s="29" t="s">
        <v>63</v>
      </c>
      <c r="B10" s="30">
        <v>0.25</v>
      </c>
    </row>
    <row r="11" spans="1:3" x14ac:dyDescent="0.25">
      <c r="A11" s="29" t="s">
        <v>64</v>
      </c>
      <c r="B11" s="30">
        <v>0.2</v>
      </c>
    </row>
    <row r="12" spans="1:3" x14ac:dyDescent="0.25">
      <c r="A12" s="29" t="s">
        <v>65</v>
      </c>
      <c r="B12" s="30">
        <v>0.18</v>
      </c>
    </row>
    <row r="13" spans="1:3" x14ac:dyDescent="0.25">
      <c r="A13" s="29" t="s">
        <v>66</v>
      </c>
      <c r="B13" s="30">
        <v>0.15</v>
      </c>
    </row>
    <row r="14" spans="1:3" x14ac:dyDescent="0.25">
      <c r="A14" s="29" t="s">
        <v>67</v>
      </c>
      <c r="B14" s="30">
        <v>0.1</v>
      </c>
      <c r="C14" s="25"/>
    </row>
    <row r="15" spans="1:3" x14ac:dyDescent="0.25">
      <c r="A15" s="29" t="s">
        <v>68</v>
      </c>
      <c r="B15" s="30">
        <v>0.12</v>
      </c>
    </row>
    <row r="18" spans="1:2" x14ac:dyDescent="0.25">
      <c r="A18" s="28" t="s">
        <v>69</v>
      </c>
      <c r="B18" s="2"/>
    </row>
    <row r="19" spans="1:2" x14ac:dyDescent="0.25">
      <c r="A19" s="29" t="s">
        <v>70</v>
      </c>
      <c r="B19" s="30">
        <v>0.3</v>
      </c>
    </row>
    <row r="20" spans="1:2" x14ac:dyDescent="0.25">
      <c r="A20" s="29" t="s">
        <v>71</v>
      </c>
      <c r="B20" s="30">
        <v>0.25</v>
      </c>
    </row>
    <row r="21" spans="1:2" x14ac:dyDescent="0.25">
      <c r="A21" s="29" t="s">
        <v>75</v>
      </c>
      <c r="B21" s="30">
        <v>0.2</v>
      </c>
    </row>
    <row r="22" spans="1:2" x14ac:dyDescent="0.25">
      <c r="A22" s="29" t="s">
        <v>72</v>
      </c>
      <c r="B22" s="30">
        <v>0.25</v>
      </c>
    </row>
    <row r="23" spans="1:2" x14ac:dyDescent="0.25">
      <c r="A23" s="26"/>
      <c r="B23" s="27"/>
    </row>
    <row r="25" spans="1:2" x14ac:dyDescent="0.25">
      <c r="A25" s="28" t="s">
        <v>73</v>
      </c>
      <c r="B25" s="2"/>
    </row>
    <row r="26" spans="1:2" x14ac:dyDescent="0.25">
      <c r="A26" s="29" t="s">
        <v>70</v>
      </c>
      <c r="B26" s="30">
        <v>0.4</v>
      </c>
    </row>
    <row r="27" spans="1:2" x14ac:dyDescent="0.25">
      <c r="A27" s="29" t="s">
        <v>74</v>
      </c>
      <c r="B27" s="30">
        <v>0.25</v>
      </c>
    </row>
    <row r="28" spans="1:2" x14ac:dyDescent="0.25">
      <c r="A28" s="29" t="s">
        <v>62</v>
      </c>
      <c r="B28" s="30">
        <v>0.15</v>
      </c>
    </row>
    <row r="29" spans="1:2" x14ac:dyDescent="0.25">
      <c r="A29" s="29" t="s">
        <v>72</v>
      </c>
      <c r="B29" s="30">
        <v>0.2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6D042-AF4F-44CD-B1D0-316B69D4BBF1}">
  <dimension ref="A1:G5"/>
  <sheetViews>
    <sheetView workbookViewId="0">
      <selection activeCell="E5" sqref="E5"/>
    </sheetView>
  </sheetViews>
  <sheetFormatPr defaultRowHeight="13.8" x14ac:dyDescent="0.25"/>
  <cols>
    <col min="2" max="2" width="10.5" customWidth="1"/>
  </cols>
  <sheetData>
    <row r="1" spans="1:7" ht="27" thickBot="1" x14ac:dyDescent="0.3">
      <c r="A1" s="19" t="s">
        <v>50</v>
      </c>
      <c r="B1" s="19" t="s">
        <v>51</v>
      </c>
      <c r="C1" s="19" t="s">
        <v>0</v>
      </c>
      <c r="D1" s="19" t="s">
        <v>1</v>
      </c>
      <c r="E1" s="19" t="s">
        <v>2</v>
      </c>
      <c r="F1" s="19" t="s">
        <v>3</v>
      </c>
    </row>
    <row r="2" spans="1:7" ht="40.200000000000003" thickBot="1" x14ac:dyDescent="0.3">
      <c r="A2" s="19" t="s">
        <v>52</v>
      </c>
      <c r="B2" s="19" t="s">
        <v>53</v>
      </c>
      <c r="C2" s="20">
        <v>103</v>
      </c>
      <c r="D2" s="21">
        <v>1911</v>
      </c>
      <c r="E2" s="22">
        <v>5.3900000000000003E-2</v>
      </c>
      <c r="F2" s="19" t="s">
        <v>56</v>
      </c>
      <c r="G2">
        <v>1.69</v>
      </c>
    </row>
    <row r="3" spans="1:7" ht="40.200000000000003" thickBot="1" x14ac:dyDescent="0.3">
      <c r="A3" s="19" t="s">
        <v>54</v>
      </c>
      <c r="B3" s="19" t="s">
        <v>53</v>
      </c>
      <c r="C3" s="20">
        <v>88</v>
      </c>
      <c r="D3" s="21">
        <v>2194</v>
      </c>
      <c r="E3" s="22">
        <v>4.0099999999999997E-2</v>
      </c>
      <c r="F3" s="19" t="s">
        <v>56</v>
      </c>
      <c r="G3">
        <v>2.2599999999999998</v>
      </c>
    </row>
    <row r="4" spans="1:7" ht="53.4" thickBot="1" x14ac:dyDescent="0.3">
      <c r="A4" s="19" t="s">
        <v>55</v>
      </c>
      <c r="B4" s="19" t="s">
        <v>53</v>
      </c>
      <c r="C4" s="20">
        <v>22</v>
      </c>
      <c r="D4" s="20">
        <v>449</v>
      </c>
      <c r="E4" s="22">
        <v>4.9000000000000002E-2</v>
      </c>
      <c r="F4" s="19" t="s">
        <v>56</v>
      </c>
      <c r="G4">
        <v>3.4</v>
      </c>
    </row>
    <row r="5" spans="1:7" x14ac:dyDescent="0.25">
      <c r="C5" s="23">
        <v>22</v>
      </c>
      <c r="D5">
        <v>449</v>
      </c>
      <c r="E5" s="24">
        <f>C5/D5*100</f>
        <v>4.8997772828507795</v>
      </c>
      <c r="G5">
        <v>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Marketing Data-Campaign 1</vt:lpstr>
      <vt:lpstr>Campaign-1 Dashboard</vt:lpstr>
      <vt:lpstr>1st Campaign pivot analysis</vt:lpstr>
      <vt:lpstr>Marketing Data-Campaign 2</vt:lpstr>
      <vt:lpstr>Pie charts</vt:lpstr>
      <vt:lpstr>2nd Campaign pivot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NEERAJ RAJ</dc:creator>
  <cp:lastModifiedBy>NEERAJ RAJ</cp:lastModifiedBy>
  <dcterms:created xsi:type="dcterms:W3CDTF">2024-11-21T15:28:47Z</dcterms:created>
  <dcterms:modified xsi:type="dcterms:W3CDTF">2025-10-11T01:03:21Z</dcterms:modified>
</cp:coreProperties>
</file>